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12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N10" i="12" l="1"/>
  <c r="P9" i="9"/>
  <c r="P9" i="14"/>
  <c r="O9" i="11"/>
  <c r="P9" i="22"/>
  <c r="O9" i="8"/>
  <c r="N10" i="6"/>
  <c r="O9" i="18"/>
  <c r="O9" i="10"/>
  <c r="N10" i="4"/>
  <c r="P9" i="19"/>
  <c r="O9" i="15"/>
  <c r="P9" i="10"/>
  <c r="N10" i="10"/>
  <c r="P9" i="7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1" i="14" l="1"/>
  <c r="AM39" i="6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AE38" i="21" s="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38" i="18" l="1"/>
  <c r="AH40" i="2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Z26" i="1"/>
  <c r="Q26" i="1"/>
  <c r="Z25" i="1"/>
  <c r="Q25" i="1"/>
  <c r="AC25" i="1" s="1"/>
  <c r="Z24" i="1"/>
  <c r="Q24" i="1"/>
  <c r="Z23" i="1"/>
  <c r="Q23" i="1"/>
  <c r="Z22" i="1"/>
  <c r="Q22" i="1"/>
  <c r="Z21" i="1"/>
  <c r="Q21" i="1"/>
  <c r="AC21" i="1" s="1"/>
  <c r="Z20" i="1"/>
  <c r="Q20" i="1"/>
  <c r="Z19" i="1"/>
  <c r="Q19" i="1"/>
  <c r="Z18" i="1"/>
  <c r="Q18" i="1"/>
  <c r="Z17" i="1"/>
  <c r="Q17" i="1"/>
  <c r="AC17" i="1" s="1"/>
  <c r="Z16" i="1"/>
  <c r="Q16" i="1"/>
  <c r="Z15" i="1"/>
  <c r="Q15" i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15" i="1" l="1"/>
  <c r="AC19" i="1"/>
  <c r="AC23" i="1"/>
  <c r="AC27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<sst xmlns="http://schemas.openxmlformats.org/spreadsheetml/2006/main" count="7700" uniqueCount="97">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</sst>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313</v>
      </c>
      <c r="C9" s="17">
        <f>SUM(C10:C30)</f>
        <v>155</v>
      </c>
      <c r="D9" s="17">
        <f>SUM(D10:D30)</f>
        <v>158</v>
      </c>
      <c r="E9" s="17">
        <f>F9+G9</f>
        <v>-26</v>
      </c>
      <c r="F9" s="17">
        <f>SUM(F10:F30)</f>
        <v>-2</v>
      </c>
      <c r="G9" s="17">
        <f>SUM(G10:G30)</f>
        <v>-24</v>
      </c>
      <c r="H9" s="15">
        <f>IF(B9=E9,0,(1-(B9/(B9-E9)))*-100)</f>
        <v>-7.6696165191740384</v>
      </c>
      <c r="I9" s="15">
        <f>IF(C9=F9,0,(1-(C9/(C9-F9)))*-100)</f>
        <v>-1.2738853503184711</v>
      </c>
      <c r="J9" s="15">
        <f>IF(D9=G9,0,(1-(D9/(D9-G9)))*-100)</f>
        <v>-13.186813186813184</v>
      </c>
      <c r="K9" s="17">
        <f>L9+M9</f>
        <v>-19</v>
      </c>
      <c r="L9" s="17">
        <f>SUM(L10:L30)</f>
        <v>-6</v>
      </c>
      <c r="M9" s="17">
        <f>SUM(M10:M30)</f>
        <v>-13</v>
      </c>
      <c r="N9" s="15">
        <f>IF(B9=K9,0,(1-(B9/(B9-K9)))*-100)</f>
        <v>-5.7228915662650648</v>
      </c>
      <c r="O9" s="15">
        <f t="shared" ref="O9" si="0">IF(C9=L9,0,(1-(C9/(C9-L9)))*-100)</f>
        <v>-3.7267080745341574</v>
      </c>
      <c r="P9" s="15">
        <f>IF(D9=M9,0,(1-(D9/(D9-M9)))*-100)</f>
        <v>-7.6023391812865544</v>
      </c>
      <c r="Q9" s="17">
        <f>R9+S9</f>
        <v>688</v>
      </c>
      <c r="R9" s="17">
        <f>SUM(R10:R30)</f>
        <v>332</v>
      </c>
      <c r="S9" s="17">
        <f>SUM(S10:S30)</f>
        <v>356</v>
      </c>
      <c r="T9" s="17">
        <f>U9+V9</f>
        <v>-11</v>
      </c>
      <c r="U9" s="17">
        <f>SUM(U10:U30)</f>
        <v>-12</v>
      </c>
      <c r="V9" s="17">
        <f>SUM(V10:V30)</f>
        <v>1</v>
      </c>
      <c r="W9" s="15">
        <f>IF(Q9=T9,IF(Q9&gt;0,"皆増",0),(1-(Q9/(Q9-T9)))*-100)</f>
        <v>-1.5736766809728131</v>
      </c>
      <c r="X9" s="15">
        <f t="shared" ref="X9:Y30" si="1">IF(R9=U9,IF(R9&gt;0,"皆増",0),(1-(R9/(R9-U9)))*-100)</f>
        <v>-3.4883720930232509</v>
      </c>
      <c r="Y9" s="15">
        <f t="shared" si="1"/>
        <v>0.28169014084507005</v>
      </c>
      <c r="Z9" s="17">
        <f>AA9+AB9</f>
        <v>-15</v>
      </c>
      <c r="AA9" s="17">
        <f>SUM(AA10:AA30)</f>
        <v>16</v>
      </c>
      <c r="AB9" s="17">
        <f>SUM(AB10:AB30)</f>
        <v>-31</v>
      </c>
      <c r="AC9" s="15">
        <f>IF(Q9=Z9,IF(Q9&gt;0,"皆増",0),(1-(Q9/(Q9-Z9)))*-100)</f>
        <v>-2.1337126600284528</v>
      </c>
      <c r="AD9" s="15">
        <f t="shared" ref="AD9:AE30" si="2">IF(R9=AA9,IF(R9&gt;0,"皆増",0),(1-(R9/(R9-AA9)))*-100)</f>
        <v>5.0632911392405111</v>
      </c>
      <c r="AE9" s="15">
        <f t="shared" si="2"/>
        <v>-8.0103359173126609</v>
      </c>
      <c r="AH9" s="4">
        <f t="shared" ref="AH9:AH30" si="3">Q9-T9</f>
        <v>699</v>
      </c>
      <c r="AI9" s="4">
        <f t="shared" ref="AI9:AI30" si="4">R9-U9</f>
        <v>344</v>
      </c>
      <c r="AJ9" s="4">
        <f t="shared" ref="AJ9:AJ30" si="5">S9-V9</f>
        <v>355</v>
      </c>
      <c r="AK9" s="4">
        <f t="shared" ref="AK9:AK30" si="6">Q9-Z9</f>
        <v>703</v>
      </c>
      <c r="AL9" s="4">
        <f t="shared" ref="AL9:AL30" si="7">R9-AA9</f>
        <v>316</v>
      </c>
      <c r="AM9" s="4">
        <f t="shared" ref="AM9:AM30" si="8">S9-AB9</f>
        <v>387</v>
      </c>
    </row>
    <row r="10" spans="1:39" s="1" customFormat="1" ht="18" customHeight="1" x14ac:dyDescent="0.2">
      <c r="A10" s="4" t="s">
        <v>1</v>
      </c>
      <c r="B10" s="17">
        <f t="shared" ref="B10" si="9">C10+D10</f>
        <v>313</v>
      </c>
      <c r="C10" s="17">
        <v>155</v>
      </c>
      <c r="D10" s="17">
        <v>158</v>
      </c>
      <c r="E10" s="17">
        <f t="shared" ref="E10" si="10">F10+G10</f>
        <v>-26</v>
      </c>
      <c r="F10" s="17">
        <v>-2</v>
      </c>
      <c r="G10" s="17">
        <v>-24</v>
      </c>
      <c r="H10" s="15">
        <f>IF(B10=E10,0,(1-(B10/(B10-E10)))*-100)</f>
        <v>-7.6696165191740384</v>
      </c>
      <c r="I10" s="15">
        <f t="shared" ref="I10" si="11">IF(C10=F10,0,(1-(C10/(C10-F10)))*-100)</f>
        <v>-1.2738853503184711</v>
      </c>
      <c r="J10" s="15">
        <f>IF(D10=G10,0,(1-(D10/(D10-G10)))*-100)</f>
        <v>-13.186813186813184</v>
      </c>
      <c r="K10" s="17">
        <f t="shared" ref="K10" si="12">L10+M10</f>
        <v>-19</v>
      </c>
      <c r="L10" s="17">
        <v>-6</v>
      </c>
      <c r="M10" s="17">
        <v>-13</v>
      </c>
      <c r="N10" s="15">
        <f>IF(B10=K10,0,(1-(B10/(B10-K10)))*-100)</f>
        <v>-5.7228915662650648</v>
      </c>
      <c r="O10" s="15">
        <f t="shared" ref="O10" si="13">IF(C10=L10,0,(1-(C10/(C10-L10)))*-100)</f>
        <v>-3.7267080745341574</v>
      </c>
      <c r="P10" s="15">
        <f t="shared" ref="P10" si="14">IF(D10=M10,0,(1-(D10/(D10-M10)))*-100)</f>
        <v>-7.6023391812865544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-1</v>
      </c>
      <c r="U10" s="17">
        <v>0</v>
      </c>
      <c r="V10" s="17">
        <v>-1</v>
      </c>
      <c r="W10" s="15">
        <f t="shared" ref="W10:W30" si="17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8">AA10+AB10</f>
        <v>-1</v>
      </c>
      <c r="AA10" s="17">
        <v>-1</v>
      </c>
      <c r="AB10" s="17">
        <v>0</v>
      </c>
      <c r="AC10" s="15">
        <f t="shared" ref="AC10:AC30" si="19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1</v>
      </c>
      <c r="AI10" s="4">
        <f t="shared" si="4"/>
        <v>0</v>
      </c>
      <c r="AJ10" s="4">
        <f t="shared" si="5"/>
        <v>1</v>
      </c>
      <c r="AK10" s="4">
        <f t="shared" si="6"/>
        <v>1</v>
      </c>
      <c r="AL10" s="4">
        <f t="shared" si="7"/>
        <v>1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2</v>
      </c>
      <c r="R15" s="17">
        <v>1</v>
      </c>
      <c r="S15" s="17">
        <v>1</v>
      </c>
      <c r="T15" s="17">
        <f t="shared" si="16"/>
        <v>1</v>
      </c>
      <c r="U15" s="17">
        <v>1</v>
      </c>
      <c r="V15" s="17">
        <v>0</v>
      </c>
      <c r="W15" s="15">
        <f t="shared" si="17"/>
        <v>100</v>
      </c>
      <c r="X15" s="15" t="str">
        <f t="shared" si="1"/>
        <v>皆増</v>
      </c>
      <c r="Y15" s="15">
        <f t="shared" si="1"/>
        <v>0</v>
      </c>
      <c r="Z15" s="17">
        <f t="shared" si="18"/>
        <v>1</v>
      </c>
      <c r="AA15" s="17">
        <v>0</v>
      </c>
      <c r="AB15" s="17">
        <v>1</v>
      </c>
      <c r="AC15" s="15">
        <f t="shared" si="19"/>
        <v>100</v>
      </c>
      <c r="AD15" s="15">
        <f t="shared" si="2"/>
        <v>0</v>
      </c>
      <c r="AE15" s="15" t="str">
        <f t="shared" si="2"/>
        <v>皆増</v>
      </c>
      <c r="AH15" s="4">
        <f t="shared" si="3"/>
        <v>1</v>
      </c>
      <c r="AI15" s="4">
        <f t="shared" si="4"/>
        <v>0</v>
      </c>
      <c r="AJ15" s="4">
        <f t="shared" si="5"/>
        <v>1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0</v>
      </c>
      <c r="U16" s="17">
        <v>0</v>
      </c>
      <c r="V16" s="17">
        <v>0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-1</v>
      </c>
      <c r="AA16" s="17">
        <v>-1</v>
      </c>
      <c r="AB16" s="17">
        <v>0</v>
      </c>
      <c r="AC16" s="15">
        <f t="shared" si="19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3</v>
      </c>
      <c r="R17" s="17">
        <v>3</v>
      </c>
      <c r="S17" s="17">
        <v>0</v>
      </c>
      <c r="T17" s="17">
        <f t="shared" si="16"/>
        <v>0</v>
      </c>
      <c r="U17" s="17">
        <v>0</v>
      </c>
      <c r="V17" s="17">
        <v>0</v>
      </c>
      <c r="W17" s="15">
        <f t="shared" si="17"/>
        <v>0</v>
      </c>
      <c r="X17" s="15">
        <f t="shared" si="1"/>
        <v>0</v>
      </c>
      <c r="Y17" s="15">
        <f t="shared" si="1"/>
        <v>0</v>
      </c>
      <c r="Z17" s="17">
        <f t="shared" si="18"/>
        <v>3</v>
      </c>
      <c r="AA17" s="17">
        <v>3</v>
      </c>
      <c r="AB17" s="17">
        <v>0</v>
      </c>
      <c r="AC17" s="15" t="str">
        <f t="shared" si="19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3</v>
      </c>
      <c r="AI17" s="4">
        <f t="shared" si="4"/>
        <v>3</v>
      </c>
      <c r="AJ17" s="4">
        <f t="shared" si="5"/>
        <v>0</v>
      </c>
      <c r="AK17" s="4">
        <f t="shared" si="6"/>
        <v>0</v>
      </c>
      <c r="AL17" s="4">
        <f t="shared" si="7"/>
        <v>0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1</v>
      </c>
      <c r="S18" s="17">
        <v>0</v>
      </c>
      <c r="T18" s="17">
        <f t="shared" si="16"/>
        <v>-1</v>
      </c>
      <c r="U18" s="17">
        <v>-1</v>
      </c>
      <c r="V18" s="17">
        <v>0</v>
      </c>
      <c r="W18" s="15">
        <f t="shared" si="17"/>
        <v>-50</v>
      </c>
      <c r="X18" s="15">
        <f t="shared" si="1"/>
        <v>-50</v>
      </c>
      <c r="Y18" s="15">
        <f t="shared" si="1"/>
        <v>0</v>
      </c>
      <c r="Z18" s="17">
        <f t="shared" si="18"/>
        <v>0</v>
      </c>
      <c r="AA18" s="17">
        <v>1</v>
      </c>
      <c r="AB18" s="17">
        <v>-1</v>
      </c>
      <c r="AC18" s="15">
        <f t="shared" si="19"/>
        <v>0</v>
      </c>
      <c r="AD18" s="15" t="str">
        <f t="shared" si="2"/>
        <v>皆増</v>
      </c>
      <c r="AE18" s="15">
        <f t="shared" si="2"/>
        <v>-100</v>
      </c>
      <c r="AH18" s="4">
        <f t="shared" si="3"/>
        <v>2</v>
      </c>
      <c r="AI18" s="4">
        <f t="shared" si="4"/>
        <v>2</v>
      </c>
      <c r="AJ18" s="4">
        <f t="shared" si="5"/>
        <v>0</v>
      </c>
      <c r="AK18" s="4">
        <f t="shared" si="6"/>
        <v>1</v>
      </c>
      <c r="AL18" s="4">
        <f t="shared" si="7"/>
        <v>0</v>
      </c>
      <c r="AM18" s="4">
        <f t="shared" si="8"/>
        <v>1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0</v>
      </c>
      <c r="R19" s="17">
        <v>0</v>
      </c>
      <c r="S19" s="17">
        <v>0</v>
      </c>
      <c r="T19" s="17">
        <f t="shared" si="16"/>
        <v>-2</v>
      </c>
      <c r="U19" s="17">
        <v>-2</v>
      </c>
      <c r="V19" s="17">
        <v>0</v>
      </c>
      <c r="W19" s="15">
        <f t="shared" si="17"/>
        <v>-100</v>
      </c>
      <c r="X19" s="15">
        <f t="shared" si="1"/>
        <v>-100</v>
      </c>
      <c r="Y19" s="15">
        <f t="shared" si="1"/>
        <v>0</v>
      </c>
      <c r="Z19" s="17">
        <f t="shared" si="18"/>
        <v>-10</v>
      </c>
      <c r="AA19" s="17">
        <v>-5</v>
      </c>
      <c r="AB19" s="17">
        <v>-5</v>
      </c>
      <c r="AC19" s="15">
        <f t="shared" si="19"/>
        <v>-100</v>
      </c>
      <c r="AD19" s="15">
        <f t="shared" si="2"/>
        <v>-100</v>
      </c>
      <c r="AE19" s="15">
        <f t="shared" si="2"/>
        <v>-100</v>
      </c>
      <c r="AH19" s="4">
        <f t="shared" si="3"/>
        <v>2</v>
      </c>
      <c r="AI19" s="4">
        <f t="shared" si="4"/>
        <v>2</v>
      </c>
      <c r="AJ19" s="4">
        <f t="shared" si="5"/>
        <v>0</v>
      </c>
      <c r="AK19" s="4">
        <f t="shared" si="6"/>
        <v>10</v>
      </c>
      <c r="AL19" s="4">
        <f t="shared" si="7"/>
        <v>5</v>
      </c>
      <c r="AM19" s="4">
        <f t="shared" si="8"/>
        <v>5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6</v>
      </c>
      <c r="R20" s="17">
        <v>4</v>
      </c>
      <c r="S20" s="17">
        <v>2</v>
      </c>
      <c r="T20" s="17">
        <f t="shared" si="16"/>
        <v>0</v>
      </c>
      <c r="U20" s="17">
        <v>0</v>
      </c>
      <c r="V20" s="17">
        <v>0</v>
      </c>
      <c r="W20" s="15">
        <f t="shared" si="17"/>
        <v>0</v>
      </c>
      <c r="X20" s="15">
        <f t="shared" si="1"/>
        <v>0</v>
      </c>
      <c r="Y20" s="15">
        <f t="shared" si="1"/>
        <v>0</v>
      </c>
      <c r="Z20" s="17">
        <f t="shared" si="18"/>
        <v>-2</v>
      </c>
      <c r="AA20" s="17">
        <v>-3</v>
      </c>
      <c r="AB20" s="17">
        <v>1</v>
      </c>
      <c r="AC20" s="15">
        <f t="shared" si="19"/>
        <v>-25</v>
      </c>
      <c r="AD20" s="15">
        <f t="shared" si="2"/>
        <v>-42.857142857142861</v>
      </c>
      <c r="AE20" s="15">
        <f t="shared" si="2"/>
        <v>100</v>
      </c>
      <c r="AH20" s="4">
        <f t="shared" si="3"/>
        <v>6</v>
      </c>
      <c r="AI20" s="4">
        <f t="shared" si="4"/>
        <v>4</v>
      </c>
      <c r="AJ20" s="4">
        <f t="shared" si="5"/>
        <v>2</v>
      </c>
      <c r="AK20" s="4">
        <f t="shared" si="6"/>
        <v>8</v>
      </c>
      <c r="AL20" s="4">
        <f t="shared" si="7"/>
        <v>7</v>
      </c>
      <c r="AM20" s="4">
        <f t="shared" si="8"/>
        <v>1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7</v>
      </c>
      <c r="R21" s="17">
        <v>3</v>
      </c>
      <c r="S21" s="17">
        <v>4</v>
      </c>
      <c r="T21" s="17">
        <f t="shared" si="16"/>
        <v>-7</v>
      </c>
      <c r="U21" s="17">
        <v>-5</v>
      </c>
      <c r="V21" s="17">
        <v>-2</v>
      </c>
      <c r="W21" s="15">
        <f t="shared" si="17"/>
        <v>-50</v>
      </c>
      <c r="X21" s="15">
        <f t="shared" si="1"/>
        <v>-62.5</v>
      </c>
      <c r="Y21" s="15">
        <f t="shared" si="1"/>
        <v>-33.333333333333336</v>
      </c>
      <c r="Z21" s="17">
        <f t="shared" si="18"/>
        <v>3</v>
      </c>
      <c r="AA21" s="17">
        <v>0</v>
      </c>
      <c r="AB21" s="17">
        <v>3</v>
      </c>
      <c r="AC21" s="15">
        <f t="shared" si="19"/>
        <v>75</v>
      </c>
      <c r="AD21" s="15">
        <f t="shared" si="2"/>
        <v>0</v>
      </c>
      <c r="AE21" s="15">
        <f t="shared" si="2"/>
        <v>300</v>
      </c>
      <c r="AH21" s="4">
        <f t="shared" si="3"/>
        <v>14</v>
      </c>
      <c r="AI21" s="4">
        <f t="shared" si="4"/>
        <v>8</v>
      </c>
      <c r="AJ21" s="4">
        <f t="shared" si="5"/>
        <v>6</v>
      </c>
      <c r="AK21" s="4">
        <f t="shared" si="6"/>
        <v>4</v>
      </c>
      <c r="AL21" s="4">
        <f t="shared" si="7"/>
        <v>3</v>
      </c>
      <c r="AM21" s="4">
        <f t="shared" si="8"/>
        <v>1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18</v>
      </c>
      <c r="R22" s="17">
        <v>11</v>
      </c>
      <c r="S22" s="17">
        <v>7</v>
      </c>
      <c r="T22" s="17">
        <f t="shared" si="16"/>
        <v>2</v>
      </c>
      <c r="U22" s="17">
        <v>1</v>
      </c>
      <c r="V22" s="17">
        <v>1</v>
      </c>
      <c r="W22" s="15">
        <f t="shared" si="17"/>
        <v>12.5</v>
      </c>
      <c r="X22" s="15">
        <f t="shared" si="1"/>
        <v>10.000000000000009</v>
      </c>
      <c r="Y22" s="15">
        <f t="shared" si="1"/>
        <v>16.666666666666675</v>
      </c>
      <c r="Z22" s="17">
        <f t="shared" si="18"/>
        <v>3</v>
      </c>
      <c r="AA22" s="17">
        <v>2</v>
      </c>
      <c r="AB22" s="17">
        <v>1</v>
      </c>
      <c r="AC22" s="15">
        <f t="shared" si="19"/>
        <v>19.999999999999996</v>
      </c>
      <c r="AD22" s="15">
        <f t="shared" si="2"/>
        <v>22.222222222222232</v>
      </c>
      <c r="AE22" s="15">
        <f t="shared" si="2"/>
        <v>16.666666666666675</v>
      </c>
      <c r="AH22" s="4">
        <f t="shared" si="3"/>
        <v>16</v>
      </c>
      <c r="AI22" s="4">
        <f t="shared" si="4"/>
        <v>10</v>
      </c>
      <c r="AJ22" s="4">
        <f t="shared" si="5"/>
        <v>6</v>
      </c>
      <c r="AK22" s="4">
        <f t="shared" si="6"/>
        <v>15</v>
      </c>
      <c r="AL22" s="4">
        <f t="shared" si="7"/>
        <v>9</v>
      </c>
      <c r="AM22" s="4">
        <f t="shared" si="8"/>
        <v>6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26</v>
      </c>
      <c r="R23" s="17">
        <v>17</v>
      </c>
      <c r="S23" s="17">
        <v>9</v>
      </c>
      <c r="T23" s="17">
        <f t="shared" si="16"/>
        <v>-7</v>
      </c>
      <c r="U23" s="17">
        <v>-4</v>
      </c>
      <c r="V23" s="17">
        <v>-3</v>
      </c>
      <c r="W23" s="15">
        <f t="shared" si="17"/>
        <v>-21.212121212121215</v>
      </c>
      <c r="X23" s="15">
        <f t="shared" si="1"/>
        <v>-19.047619047619047</v>
      </c>
      <c r="Y23" s="15">
        <f t="shared" si="1"/>
        <v>-25</v>
      </c>
      <c r="Z23" s="17">
        <f t="shared" si="18"/>
        <v>-2</v>
      </c>
      <c r="AA23" s="17">
        <v>-4</v>
      </c>
      <c r="AB23" s="17">
        <v>2</v>
      </c>
      <c r="AC23" s="15">
        <f t="shared" si="19"/>
        <v>-7.1428571428571397</v>
      </c>
      <c r="AD23" s="15">
        <f t="shared" si="2"/>
        <v>-19.047619047619047</v>
      </c>
      <c r="AE23" s="15">
        <f t="shared" si="2"/>
        <v>28.57142857142858</v>
      </c>
      <c r="AH23" s="4">
        <f t="shared" si="3"/>
        <v>33</v>
      </c>
      <c r="AI23" s="4">
        <f t="shared" si="4"/>
        <v>21</v>
      </c>
      <c r="AJ23" s="4">
        <f t="shared" si="5"/>
        <v>12</v>
      </c>
      <c r="AK23" s="4">
        <f t="shared" si="6"/>
        <v>28</v>
      </c>
      <c r="AL23" s="4">
        <f t="shared" si="7"/>
        <v>21</v>
      </c>
      <c r="AM23" s="4">
        <f t="shared" si="8"/>
        <v>7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58</v>
      </c>
      <c r="R24" s="17">
        <v>40</v>
      </c>
      <c r="S24" s="17">
        <v>18</v>
      </c>
      <c r="T24" s="17">
        <f t="shared" si="16"/>
        <v>-10</v>
      </c>
      <c r="U24" s="17">
        <v>-12</v>
      </c>
      <c r="V24" s="17">
        <v>2</v>
      </c>
      <c r="W24" s="15">
        <f t="shared" si="17"/>
        <v>-14.705882352941179</v>
      </c>
      <c r="X24" s="15">
        <f t="shared" si="1"/>
        <v>-23.076923076923073</v>
      </c>
      <c r="Y24" s="15">
        <f t="shared" si="1"/>
        <v>12.5</v>
      </c>
      <c r="Z24" s="17">
        <f t="shared" si="18"/>
        <v>-3</v>
      </c>
      <c r="AA24" s="17">
        <v>2</v>
      </c>
      <c r="AB24" s="17">
        <v>-5</v>
      </c>
      <c r="AC24" s="15">
        <f t="shared" si="19"/>
        <v>-4.9180327868852514</v>
      </c>
      <c r="AD24" s="15">
        <f t="shared" si="2"/>
        <v>5.2631578947368363</v>
      </c>
      <c r="AE24" s="15">
        <f t="shared" si="2"/>
        <v>-21.739130434782606</v>
      </c>
      <c r="AH24" s="4">
        <f t="shared" si="3"/>
        <v>68</v>
      </c>
      <c r="AI24" s="4">
        <f t="shared" si="4"/>
        <v>52</v>
      </c>
      <c r="AJ24" s="4">
        <f t="shared" si="5"/>
        <v>16</v>
      </c>
      <c r="AK24" s="4">
        <f t="shared" si="6"/>
        <v>61</v>
      </c>
      <c r="AL24" s="4">
        <f t="shared" si="7"/>
        <v>38</v>
      </c>
      <c r="AM24" s="4">
        <f t="shared" si="8"/>
        <v>23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79</v>
      </c>
      <c r="R25" s="17">
        <v>53</v>
      </c>
      <c r="S25" s="17">
        <v>26</v>
      </c>
      <c r="T25" s="17">
        <f t="shared" si="16"/>
        <v>14</v>
      </c>
      <c r="U25" s="17">
        <v>9</v>
      </c>
      <c r="V25" s="17">
        <v>5</v>
      </c>
      <c r="W25" s="15">
        <f t="shared" si="17"/>
        <v>21.538461538461529</v>
      </c>
      <c r="X25" s="15">
        <f t="shared" si="1"/>
        <v>20.45454545454546</v>
      </c>
      <c r="Y25" s="15">
        <f t="shared" si="1"/>
        <v>23.809523809523814</v>
      </c>
      <c r="Z25" s="17">
        <f t="shared" si="18"/>
        <v>20</v>
      </c>
      <c r="AA25" s="17">
        <v>15</v>
      </c>
      <c r="AB25" s="17">
        <v>5</v>
      </c>
      <c r="AC25" s="15">
        <f t="shared" si="19"/>
        <v>33.898305084745758</v>
      </c>
      <c r="AD25" s="15">
        <f t="shared" si="2"/>
        <v>39.473684210526308</v>
      </c>
      <c r="AE25" s="15">
        <f t="shared" si="2"/>
        <v>23.809523809523814</v>
      </c>
      <c r="AH25" s="4">
        <f t="shared" si="3"/>
        <v>65</v>
      </c>
      <c r="AI25" s="4">
        <f t="shared" si="4"/>
        <v>44</v>
      </c>
      <c r="AJ25" s="4">
        <f t="shared" si="5"/>
        <v>21</v>
      </c>
      <c r="AK25" s="4">
        <f t="shared" si="6"/>
        <v>59</v>
      </c>
      <c r="AL25" s="4">
        <f t="shared" si="7"/>
        <v>38</v>
      </c>
      <c r="AM25" s="4">
        <f t="shared" si="8"/>
        <v>21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99</v>
      </c>
      <c r="R26" s="17">
        <v>58</v>
      </c>
      <c r="S26" s="17">
        <v>41</v>
      </c>
      <c r="T26" s="17">
        <f t="shared" si="16"/>
        <v>14</v>
      </c>
      <c r="U26" s="17">
        <v>10</v>
      </c>
      <c r="V26" s="17">
        <v>4</v>
      </c>
      <c r="W26" s="15">
        <f t="shared" si="17"/>
        <v>16.470588235294127</v>
      </c>
      <c r="X26" s="15">
        <f t="shared" si="1"/>
        <v>20.833333333333325</v>
      </c>
      <c r="Y26" s="15">
        <f t="shared" si="1"/>
        <v>10.810810810810811</v>
      </c>
      <c r="Z26" s="17">
        <f t="shared" si="18"/>
        <v>-7</v>
      </c>
      <c r="AA26" s="17">
        <v>-5</v>
      </c>
      <c r="AB26" s="17">
        <v>-2</v>
      </c>
      <c r="AC26" s="15">
        <f t="shared" si="19"/>
        <v>-6.6037735849056585</v>
      </c>
      <c r="AD26" s="15">
        <f t="shared" si="2"/>
        <v>-7.9365079365079421</v>
      </c>
      <c r="AE26" s="15">
        <f t="shared" si="2"/>
        <v>-4.651162790697672</v>
      </c>
      <c r="AH26" s="4">
        <f t="shared" si="3"/>
        <v>85</v>
      </c>
      <c r="AI26" s="4">
        <f t="shared" si="4"/>
        <v>48</v>
      </c>
      <c r="AJ26" s="4">
        <f t="shared" si="5"/>
        <v>37</v>
      </c>
      <c r="AK26" s="4">
        <f t="shared" si="6"/>
        <v>106</v>
      </c>
      <c r="AL26" s="4">
        <f t="shared" si="7"/>
        <v>63</v>
      </c>
      <c r="AM26" s="4">
        <f t="shared" si="8"/>
        <v>43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133</v>
      </c>
      <c r="R27" s="17">
        <v>65</v>
      </c>
      <c r="S27" s="17">
        <v>68</v>
      </c>
      <c r="T27" s="17">
        <f t="shared" si="16"/>
        <v>-7</v>
      </c>
      <c r="U27" s="17">
        <v>-8</v>
      </c>
      <c r="V27" s="17">
        <v>1</v>
      </c>
      <c r="W27" s="15">
        <f t="shared" si="17"/>
        <v>-5.0000000000000044</v>
      </c>
      <c r="X27" s="15">
        <f t="shared" si="1"/>
        <v>-10.95890410958904</v>
      </c>
      <c r="Y27" s="15">
        <f t="shared" si="1"/>
        <v>1.4925373134328401</v>
      </c>
      <c r="Z27" s="17">
        <f t="shared" si="18"/>
        <v>10</v>
      </c>
      <c r="AA27" s="17">
        <v>14</v>
      </c>
      <c r="AB27" s="17">
        <v>-4</v>
      </c>
      <c r="AC27" s="15">
        <f t="shared" si="19"/>
        <v>8.1300813008130071</v>
      </c>
      <c r="AD27" s="15">
        <f t="shared" si="2"/>
        <v>27.450980392156854</v>
      </c>
      <c r="AE27" s="15">
        <f t="shared" si="2"/>
        <v>-5.555555555555558</v>
      </c>
      <c r="AH27" s="4">
        <f t="shared" si="3"/>
        <v>140</v>
      </c>
      <c r="AI27" s="4">
        <f t="shared" si="4"/>
        <v>73</v>
      </c>
      <c r="AJ27" s="4">
        <f t="shared" si="5"/>
        <v>67</v>
      </c>
      <c r="AK27" s="4">
        <f t="shared" si="6"/>
        <v>123</v>
      </c>
      <c r="AL27" s="4">
        <f t="shared" si="7"/>
        <v>51</v>
      </c>
      <c r="AM27" s="4">
        <f t="shared" si="8"/>
        <v>72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132</v>
      </c>
      <c r="R28" s="17">
        <v>44</v>
      </c>
      <c r="S28" s="17">
        <v>88</v>
      </c>
      <c r="T28" s="17">
        <f t="shared" si="16"/>
        <v>-26</v>
      </c>
      <c r="U28" s="17">
        <v>-9</v>
      </c>
      <c r="V28" s="17">
        <v>-17</v>
      </c>
      <c r="W28" s="15">
        <f t="shared" si="17"/>
        <v>-16.455696202531644</v>
      </c>
      <c r="X28" s="15">
        <f t="shared" si="1"/>
        <v>-16.981132075471695</v>
      </c>
      <c r="Y28" s="15">
        <f t="shared" si="1"/>
        <v>-16.19047619047619</v>
      </c>
      <c r="Z28" s="17">
        <f t="shared" si="18"/>
        <v>-40</v>
      </c>
      <c r="AA28" s="17">
        <v>-10</v>
      </c>
      <c r="AB28" s="17">
        <v>-30</v>
      </c>
      <c r="AC28" s="15">
        <f t="shared" si="19"/>
        <v>-23.255813953488371</v>
      </c>
      <c r="AD28" s="15">
        <f t="shared" si="2"/>
        <v>-18.518518518518523</v>
      </c>
      <c r="AE28" s="15">
        <f t="shared" si="2"/>
        <v>-25.423728813559322</v>
      </c>
      <c r="AH28" s="4">
        <f t="shared" si="3"/>
        <v>158</v>
      </c>
      <c r="AI28" s="4">
        <f t="shared" si="4"/>
        <v>53</v>
      </c>
      <c r="AJ28" s="4">
        <f t="shared" si="5"/>
        <v>105</v>
      </c>
      <c r="AK28" s="4">
        <f t="shared" si="6"/>
        <v>172</v>
      </c>
      <c r="AL28" s="4">
        <f t="shared" si="7"/>
        <v>54</v>
      </c>
      <c r="AM28" s="4">
        <f t="shared" si="8"/>
        <v>118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103</v>
      </c>
      <c r="R29" s="17">
        <v>29</v>
      </c>
      <c r="S29" s="17">
        <v>74</v>
      </c>
      <c r="T29" s="17">
        <f t="shared" si="16"/>
        <v>20</v>
      </c>
      <c r="U29" s="17">
        <v>9</v>
      </c>
      <c r="V29" s="17">
        <v>11</v>
      </c>
      <c r="W29" s="15">
        <f t="shared" si="17"/>
        <v>24.096385542168687</v>
      </c>
      <c r="X29" s="15">
        <f t="shared" si="1"/>
        <v>44.999999999999993</v>
      </c>
      <c r="Y29" s="15">
        <f t="shared" si="1"/>
        <v>17.460317460317466</v>
      </c>
      <c r="Z29" s="17">
        <f t="shared" si="18"/>
        <v>8</v>
      </c>
      <c r="AA29" s="17">
        <v>7</v>
      </c>
      <c r="AB29" s="17">
        <v>1</v>
      </c>
      <c r="AC29" s="15">
        <f t="shared" si="19"/>
        <v>8.4210526315789522</v>
      </c>
      <c r="AD29" s="15">
        <f t="shared" si="2"/>
        <v>31.818181818181813</v>
      </c>
      <c r="AE29" s="15">
        <f t="shared" si="2"/>
        <v>1.3698630136986356</v>
      </c>
      <c r="AH29" s="4">
        <f t="shared" si="3"/>
        <v>83</v>
      </c>
      <c r="AI29" s="4">
        <f t="shared" si="4"/>
        <v>20</v>
      </c>
      <c r="AJ29" s="4">
        <f t="shared" si="5"/>
        <v>63</v>
      </c>
      <c r="AK29" s="4">
        <f t="shared" si="6"/>
        <v>95</v>
      </c>
      <c r="AL29" s="4">
        <f t="shared" si="7"/>
        <v>22</v>
      </c>
      <c r="AM29" s="4">
        <f t="shared" si="8"/>
        <v>73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21</v>
      </c>
      <c r="R30" s="17">
        <v>3</v>
      </c>
      <c r="S30" s="17">
        <v>18</v>
      </c>
      <c r="T30" s="17">
        <f t="shared" si="16"/>
        <v>-1</v>
      </c>
      <c r="U30" s="17">
        <v>-1</v>
      </c>
      <c r="V30" s="17">
        <v>0</v>
      </c>
      <c r="W30" s="15">
        <f t="shared" si="17"/>
        <v>-4.5454545454545414</v>
      </c>
      <c r="X30" s="15">
        <f t="shared" si="1"/>
        <v>-25</v>
      </c>
      <c r="Y30" s="15">
        <f t="shared" si="1"/>
        <v>0</v>
      </c>
      <c r="Z30" s="17">
        <f t="shared" si="18"/>
        <v>3</v>
      </c>
      <c r="AA30" s="17">
        <v>1</v>
      </c>
      <c r="AB30" s="17">
        <v>2</v>
      </c>
      <c r="AC30" s="15">
        <f t="shared" si="19"/>
        <v>16.666666666666675</v>
      </c>
      <c r="AD30" s="15">
        <f t="shared" si="2"/>
        <v>50</v>
      </c>
      <c r="AE30" s="15">
        <f t="shared" si="2"/>
        <v>12.5</v>
      </c>
      <c r="AH30" s="4">
        <f t="shared" si="3"/>
        <v>22</v>
      </c>
      <c r="AI30" s="4">
        <f t="shared" si="4"/>
        <v>4</v>
      </c>
      <c r="AJ30" s="4">
        <f t="shared" si="5"/>
        <v>18</v>
      </c>
      <c r="AK30" s="4">
        <f t="shared" si="6"/>
        <v>18</v>
      </c>
      <c r="AL30" s="4">
        <f t="shared" si="7"/>
        <v>2</v>
      </c>
      <c r="AM30" s="4">
        <f t="shared" si="8"/>
        <v>16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-1</v>
      </c>
      <c r="U32" s="17">
        <f t="shared" si="20"/>
        <v>0</v>
      </c>
      <c r="V32" s="17">
        <f t="shared" si="20"/>
        <v>-1</v>
      </c>
      <c r="W32" s="15">
        <f t="shared" ref="W32:Y36" si="21">IF(Q32=T32,IF(Q32&gt;0,"皆増",0),(1-(Q32/(Q32-T32)))*-100)</f>
        <v>-100</v>
      </c>
      <c r="X32" s="15">
        <f t="shared" si="21"/>
        <v>0</v>
      </c>
      <c r="Y32" s="15">
        <f t="shared" si="21"/>
        <v>-100</v>
      </c>
      <c r="Z32" s="17">
        <f t="shared" si="20"/>
        <v>-1</v>
      </c>
      <c r="AA32" s="17">
        <f t="shared" si="20"/>
        <v>-1</v>
      </c>
      <c r="AB32" s="17">
        <f t="shared" si="20"/>
        <v>0</v>
      </c>
      <c r="AC32" s="15">
        <f t="shared" ref="AC32:AE36" si="22">IF(Q32=Z32,IF(Q32&gt;0,"皆増",0),(1-(Q32/(Q32-Z32)))*-100)</f>
        <v>-100</v>
      </c>
      <c r="AD32" s="15">
        <f t="shared" si="22"/>
        <v>-100</v>
      </c>
      <c r="AE32" s="15">
        <f t="shared" si="22"/>
        <v>0</v>
      </c>
      <c r="AH32" s="4">
        <f t="shared" ref="AH32:AM32" si="23">SUM(AH10:AH12)</f>
        <v>1</v>
      </c>
      <c r="AI32" s="4">
        <f t="shared" si="23"/>
        <v>0</v>
      </c>
      <c r="AJ32" s="4">
        <f t="shared" si="23"/>
        <v>1</v>
      </c>
      <c r="AK32" s="4">
        <f t="shared" si="23"/>
        <v>1</v>
      </c>
      <c r="AL32" s="4">
        <f t="shared" si="23"/>
        <v>1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37</v>
      </c>
      <c r="R33" s="17">
        <f t="shared" si="24"/>
        <v>23</v>
      </c>
      <c r="S33" s="17">
        <f>SUM(S13:S22)</f>
        <v>14</v>
      </c>
      <c r="T33" s="17">
        <f t="shared" si="24"/>
        <v>-7</v>
      </c>
      <c r="U33" s="17">
        <f t="shared" si="24"/>
        <v>-6</v>
      </c>
      <c r="V33" s="17">
        <f t="shared" si="24"/>
        <v>-1</v>
      </c>
      <c r="W33" s="15">
        <f t="shared" si="21"/>
        <v>-15.909090909090907</v>
      </c>
      <c r="X33" s="15">
        <f t="shared" si="21"/>
        <v>-20.68965517241379</v>
      </c>
      <c r="Y33" s="15">
        <f t="shared" si="21"/>
        <v>-6.6666666666666652</v>
      </c>
      <c r="Z33" s="17">
        <f t="shared" si="24"/>
        <v>-3</v>
      </c>
      <c r="AA33" s="17">
        <f t="shared" si="24"/>
        <v>-3</v>
      </c>
      <c r="AB33" s="17">
        <f t="shared" si="24"/>
        <v>0</v>
      </c>
      <c r="AC33" s="15">
        <f t="shared" si="22"/>
        <v>-7.4999999999999956</v>
      </c>
      <c r="AD33" s="15">
        <f t="shared" si="22"/>
        <v>-11.538461538461542</v>
      </c>
      <c r="AE33" s="15">
        <f t="shared" si="22"/>
        <v>0</v>
      </c>
      <c r="AH33" s="4">
        <f t="shared" ref="AH33:AI33" si="25">SUM(AH13:AH22)</f>
        <v>44</v>
      </c>
      <c r="AI33" s="4">
        <f t="shared" si="25"/>
        <v>29</v>
      </c>
      <c r="AJ33" s="4">
        <f t="shared" ref="AJ33" si="26">SUM(AJ13:AJ22)</f>
        <v>15</v>
      </c>
      <c r="AK33" s="4">
        <f>SUM(AK13:AK22)</f>
        <v>40</v>
      </c>
      <c r="AL33" s="4">
        <f>SUM(AL13:AL22)</f>
        <v>26</v>
      </c>
      <c r="AM33" s="4">
        <f>SUM(AM13:AM22)</f>
        <v>14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651</v>
      </c>
      <c r="R34" s="17">
        <f t="shared" si="27"/>
        <v>309</v>
      </c>
      <c r="S34" s="17">
        <f t="shared" si="27"/>
        <v>342</v>
      </c>
      <c r="T34" s="17">
        <f t="shared" si="27"/>
        <v>-3</v>
      </c>
      <c r="U34" s="17">
        <f t="shared" si="27"/>
        <v>-6</v>
      </c>
      <c r="V34" s="17">
        <f t="shared" si="27"/>
        <v>3</v>
      </c>
      <c r="W34" s="15">
        <f t="shared" si="21"/>
        <v>-0.45871559633027248</v>
      </c>
      <c r="X34" s="15">
        <f t="shared" si="21"/>
        <v>-1.9047619047619091</v>
      </c>
      <c r="Y34" s="15">
        <f t="shared" si="21"/>
        <v>0.88495575221239076</v>
      </c>
      <c r="Z34" s="17">
        <f t="shared" si="27"/>
        <v>-11</v>
      </c>
      <c r="AA34" s="17">
        <f t="shared" si="27"/>
        <v>20</v>
      </c>
      <c r="AB34" s="17">
        <f t="shared" si="27"/>
        <v>-31</v>
      </c>
      <c r="AC34" s="15">
        <f t="shared" si="22"/>
        <v>-1.6616314199395799</v>
      </c>
      <c r="AD34" s="15">
        <f t="shared" si="22"/>
        <v>6.9204152249134898</v>
      </c>
      <c r="AE34" s="15">
        <f t="shared" si="22"/>
        <v>-8.3109919571045623</v>
      </c>
      <c r="AH34" s="4">
        <f t="shared" ref="AH34:AI34" si="28">SUM(AH23:AH30)</f>
        <v>654</v>
      </c>
      <c r="AI34" s="4">
        <f t="shared" si="28"/>
        <v>315</v>
      </c>
      <c r="AJ34" s="4">
        <f t="shared" ref="AJ34" si="29">SUM(AJ23:AJ30)</f>
        <v>339</v>
      </c>
      <c r="AK34" s="4">
        <f>SUM(AK23:AK30)</f>
        <v>662</v>
      </c>
      <c r="AL34" s="4">
        <f>SUM(AL23:AL30)</f>
        <v>289</v>
      </c>
      <c r="AM34" s="4">
        <f>SUM(AM23:AM30)</f>
        <v>373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567</v>
      </c>
      <c r="R35" s="17">
        <f t="shared" si="30"/>
        <v>252</v>
      </c>
      <c r="S35" s="17">
        <f t="shared" si="30"/>
        <v>315</v>
      </c>
      <c r="T35" s="17">
        <f t="shared" si="30"/>
        <v>14</v>
      </c>
      <c r="U35" s="17">
        <f t="shared" si="30"/>
        <v>10</v>
      </c>
      <c r="V35" s="17">
        <f t="shared" si="30"/>
        <v>4</v>
      </c>
      <c r="W35" s="15">
        <f t="shared" si="21"/>
        <v>2.5316455696202445</v>
      </c>
      <c r="X35" s="15">
        <f t="shared" si="21"/>
        <v>4.1322314049586861</v>
      </c>
      <c r="Y35" s="15">
        <f t="shared" si="21"/>
        <v>1.2861736334405238</v>
      </c>
      <c r="Z35" s="17">
        <f t="shared" si="30"/>
        <v>-6</v>
      </c>
      <c r="AA35" s="17">
        <f t="shared" si="30"/>
        <v>22</v>
      </c>
      <c r="AB35" s="17">
        <f t="shared" si="30"/>
        <v>-28</v>
      </c>
      <c r="AC35" s="15">
        <f t="shared" si="22"/>
        <v>-1.0471204188481686</v>
      </c>
      <c r="AD35" s="15">
        <f t="shared" si="22"/>
        <v>9.565217391304337</v>
      </c>
      <c r="AE35" s="15">
        <f t="shared" si="22"/>
        <v>-8.1632653061224474</v>
      </c>
      <c r="AH35" s="4">
        <f t="shared" ref="AH35:AI35" si="31">SUM(AH25:AH30)</f>
        <v>553</v>
      </c>
      <c r="AI35" s="4">
        <f t="shared" si="31"/>
        <v>242</v>
      </c>
      <c r="AJ35" s="4">
        <f t="shared" ref="AJ35" si="32">SUM(AJ25:AJ30)</f>
        <v>311</v>
      </c>
      <c r="AK35" s="4">
        <f>SUM(AK25:AK30)</f>
        <v>573</v>
      </c>
      <c r="AL35" s="4">
        <f>SUM(AL25:AL30)</f>
        <v>230</v>
      </c>
      <c r="AM35" s="4">
        <f>SUM(AM25:AM30)</f>
        <v>343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389</v>
      </c>
      <c r="R36" s="17">
        <f t="shared" si="33"/>
        <v>141</v>
      </c>
      <c r="S36" s="17">
        <f t="shared" si="33"/>
        <v>248</v>
      </c>
      <c r="T36" s="17">
        <f t="shared" si="33"/>
        <v>-14</v>
      </c>
      <c r="U36" s="17">
        <f t="shared" si="33"/>
        <v>-9</v>
      </c>
      <c r="V36" s="17">
        <f t="shared" si="33"/>
        <v>-5</v>
      </c>
      <c r="W36" s="15">
        <f t="shared" si="21"/>
        <v>-3.4739454094292799</v>
      </c>
      <c r="X36" s="15">
        <f t="shared" si="21"/>
        <v>-6.0000000000000053</v>
      </c>
      <c r="Y36" s="15">
        <f t="shared" si="21"/>
        <v>-1.9762845849802368</v>
      </c>
      <c r="Z36" s="17">
        <f t="shared" si="33"/>
        <v>-19</v>
      </c>
      <c r="AA36" s="17">
        <f t="shared" si="33"/>
        <v>12</v>
      </c>
      <c r="AB36" s="17">
        <f t="shared" si="33"/>
        <v>-31</v>
      </c>
      <c r="AC36" s="15">
        <f t="shared" si="22"/>
        <v>-4.6568627450980333</v>
      </c>
      <c r="AD36" s="15">
        <f t="shared" si="22"/>
        <v>9.302325581395344</v>
      </c>
      <c r="AE36" s="15">
        <f t="shared" si="22"/>
        <v>-11.111111111111116</v>
      </c>
      <c r="AH36" s="4">
        <f t="shared" ref="AH36:AI36" si="34">SUM(AH27:AH30)</f>
        <v>403</v>
      </c>
      <c r="AI36" s="4">
        <f t="shared" si="34"/>
        <v>150</v>
      </c>
      <c r="AJ36" s="4">
        <f t="shared" ref="AJ36" si="35">SUM(AJ27:AJ30)</f>
        <v>253</v>
      </c>
      <c r="AK36" s="4">
        <f>SUM(AK27:AK30)</f>
        <v>408</v>
      </c>
      <c r="AL36" s="4">
        <f>SUM(AL27:AL30)</f>
        <v>129</v>
      </c>
      <c r="AM36" s="4">
        <f>SUM(AM27:AM30)</f>
        <v>279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9.0909090909090917</v>
      </c>
      <c r="U38" s="12">
        <f t="shared" ref="U38:V38" si="37">U32/U9*100</f>
        <v>0</v>
      </c>
      <c r="V38" s="12">
        <f t="shared" si="37"/>
        <v>-100</v>
      </c>
      <c r="W38" s="12">
        <f>Q38-AH38</f>
        <v>-0.14306151645207438</v>
      </c>
      <c r="X38" s="12">
        <f t="shared" ref="X38:Y42" si="38">R38-AI38</f>
        <v>0</v>
      </c>
      <c r="Y38" s="12">
        <f t="shared" si="38"/>
        <v>-0.28169014084507044</v>
      </c>
      <c r="Z38" s="12">
        <f>Z32/Z9*100</f>
        <v>6.666666666666667</v>
      </c>
      <c r="AA38" s="12">
        <f t="shared" ref="AA38:AB38" si="39">AA32/AA9*100</f>
        <v>-6.25</v>
      </c>
      <c r="AB38" s="12">
        <f t="shared" si="39"/>
        <v>0</v>
      </c>
      <c r="AC38" s="12">
        <f>Q38-AK38</f>
        <v>-0.14224751066856331</v>
      </c>
      <c r="AD38" s="12">
        <f t="shared" ref="AD38:AE42" si="40">R38-AL38</f>
        <v>-0.31645569620253167</v>
      </c>
      <c r="AE38" s="12">
        <f t="shared" si="40"/>
        <v>0</v>
      </c>
      <c r="AH38" s="12">
        <f t="shared" ref="AH38:AI38" si="41">AH32/AH9*100</f>
        <v>0.14306151645207438</v>
      </c>
      <c r="AI38" s="12">
        <f t="shared" si="41"/>
        <v>0</v>
      </c>
      <c r="AJ38" s="12">
        <f t="shared" ref="AJ38" si="42">AJ32/AJ9*100</f>
        <v>0.28169014084507044</v>
      </c>
      <c r="AK38" s="12">
        <f>AK32/AK9*100</f>
        <v>0.14224751066856331</v>
      </c>
      <c r="AL38" s="12">
        <f>AL32/AL9*100</f>
        <v>0.31645569620253167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5.3779069767441863</v>
      </c>
      <c r="R39" s="12">
        <f>R33/R9*100</f>
        <v>6.927710843373494</v>
      </c>
      <c r="S39" s="13">
        <f t="shared" si="43"/>
        <v>3.9325842696629212</v>
      </c>
      <c r="T39" s="12">
        <f>T33/T9*100</f>
        <v>63.636363636363633</v>
      </c>
      <c r="U39" s="12">
        <f t="shared" ref="U39:V39" si="44">U33/U9*100</f>
        <v>50</v>
      </c>
      <c r="V39" s="12">
        <f t="shared" si="44"/>
        <v>-100</v>
      </c>
      <c r="W39" s="12">
        <f>Q39-AH39</f>
        <v>-0.91679974714708656</v>
      </c>
      <c r="X39" s="12">
        <f t="shared" si="38"/>
        <v>-1.5025217147660408</v>
      </c>
      <c r="Y39" s="12">
        <f>S39-AJ39</f>
        <v>-0.29276784301313485</v>
      </c>
      <c r="Z39" s="12">
        <f t="shared" si="43"/>
        <v>20</v>
      </c>
      <c r="AA39" s="12">
        <f t="shared" ref="AA39:AB39" si="45">AA33/AA9*100</f>
        <v>-18.75</v>
      </c>
      <c r="AB39" s="12">
        <f t="shared" si="45"/>
        <v>0</v>
      </c>
      <c r="AC39" s="12">
        <f>Q39-AK39</f>
        <v>-0.31199344999834544</v>
      </c>
      <c r="AD39" s="12">
        <f t="shared" si="40"/>
        <v>-1.3001372578923283</v>
      </c>
      <c r="AE39" s="12">
        <f t="shared" si="40"/>
        <v>0.31501321023139672</v>
      </c>
      <c r="AH39" s="12">
        <f t="shared" ref="AH39:AI39" si="46">AH33/AH9*100</f>
        <v>6.2947067238912728</v>
      </c>
      <c r="AI39" s="12">
        <f t="shared" si="46"/>
        <v>8.4302325581395348</v>
      </c>
      <c r="AJ39" s="12">
        <f t="shared" ref="AJ39" si="47">AJ33/AJ9*100</f>
        <v>4.225352112676056</v>
      </c>
      <c r="AK39" s="12">
        <f>AK33/AK9*100</f>
        <v>5.6899004267425317</v>
      </c>
      <c r="AL39" s="12">
        <f>AL33/AL9*100</f>
        <v>8.2278481012658222</v>
      </c>
      <c r="AM39" s="12">
        <f>AM33/AM9*100</f>
        <v>3.6175710594315245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94.622093023255815</v>
      </c>
      <c r="R40" s="12">
        <f t="shared" si="48"/>
        <v>93.07228915662651</v>
      </c>
      <c r="S40" s="12">
        <f t="shared" si="48"/>
        <v>96.067415730337075</v>
      </c>
      <c r="T40" s="12">
        <f>T34/T9*100</f>
        <v>27.27272727272727</v>
      </c>
      <c r="U40" s="12">
        <f t="shared" ref="U40:V40" si="49">U34/U9*100</f>
        <v>50</v>
      </c>
      <c r="V40" s="12">
        <f t="shared" si="49"/>
        <v>300</v>
      </c>
      <c r="W40" s="12">
        <f t="shared" ref="W40:W42" si="50">Q40-AH40</f>
        <v>1.05986126359916</v>
      </c>
      <c r="X40" s="12">
        <f t="shared" si="38"/>
        <v>1.502521714766047</v>
      </c>
      <c r="Y40" s="12">
        <f>S40-AJ40</f>
        <v>0.57445798385820979</v>
      </c>
      <c r="Z40" s="12">
        <f>Z34/Z9*100</f>
        <v>73.333333333333329</v>
      </c>
      <c r="AA40" s="12">
        <f t="shared" ref="AA40:AB40" si="51">AA34/AA9*100</f>
        <v>125</v>
      </c>
      <c r="AB40" s="12">
        <f t="shared" si="51"/>
        <v>100</v>
      </c>
      <c r="AC40" s="12">
        <f t="shared" ref="AC40:AC42" si="52">Q40-AK40</f>
        <v>0.45424096066690822</v>
      </c>
      <c r="AD40" s="12">
        <f t="shared" si="40"/>
        <v>1.6165929540948696</v>
      </c>
      <c r="AE40" s="12">
        <f t="shared" si="40"/>
        <v>-0.31501321023139894</v>
      </c>
      <c r="AH40" s="12">
        <f t="shared" ref="AH40:AI40" si="53">AH34/AH9*100</f>
        <v>93.562231759656655</v>
      </c>
      <c r="AI40" s="12">
        <f t="shared" si="53"/>
        <v>91.569767441860463</v>
      </c>
      <c r="AJ40" s="12">
        <f t="shared" ref="AJ40" si="54">AJ34/AJ9*100</f>
        <v>95.492957746478865</v>
      </c>
      <c r="AK40" s="12">
        <f>AK34/AK9*100</f>
        <v>94.167852062588906</v>
      </c>
      <c r="AL40" s="12">
        <f>AL34/AL9*100</f>
        <v>91.455696202531641</v>
      </c>
      <c r="AM40" s="12">
        <f>AM34/AM9*100</f>
        <v>96.382428940568474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82.412790697674424</v>
      </c>
      <c r="R41" s="12">
        <f t="shared" si="55"/>
        <v>75.903614457831324</v>
      </c>
      <c r="S41" s="12">
        <f t="shared" si="55"/>
        <v>88.483146067415731</v>
      </c>
      <c r="T41" s="12">
        <f>T35/T9*100</f>
        <v>-127.27272727272727</v>
      </c>
      <c r="U41" s="12">
        <f t="shared" ref="U41:V41" si="56">U35/U9*100</f>
        <v>-83.333333333333343</v>
      </c>
      <c r="V41" s="12">
        <f t="shared" si="56"/>
        <v>400</v>
      </c>
      <c r="W41" s="12">
        <f t="shared" si="50"/>
        <v>3.2997720996772841</v>
      </c>
      <c r="X41" s="12">
        <f t="shared" si="38"/>
        <v>5.5547772485289926</v>
      </c>
      <c r="Y41" s="12">
        <f>S41-AJ41</f>
        <v>0.87751226459882048</v>
      </c>
      <c r="Z41" s="12">
        <f>Z35/Z9*100</f>
        <v>40</v>
      </c>
      <c r="AA41" s="12">
        <f t="shared" ref="AA41:AB41" si="57">AA35/AA9*100</f>
        <v>137.5</v>
      </c>
      <c r="AB41" s="12">
        <f t="shared" si="57"/>
        <v>90.322580645161281</v>
      </c>
      <c r="AC41" s="12">
        <f t="shared" si="52"/>
        <v>0.9049670845876534</v>
      </c>
      <c r="AD41" s="12">
        <f>R41-AL41</f>
        <v>3.1188043312490521</v>
      </c>
      <c r="AE41" s="12">
        <f t="shared" si="40"/>
        <v>-0.14734488865661888</v>
      </c>
      <c r="AH41" s="12">
        <f>AH35/AH9*100</f>
        <v>79.11301859799714</v>
      </c>
      <c r="AI41" s="12">
        <f>AI35/AI9*100</f>
        <v>70.348837209302332</v>
      </c>
      <c r="AJ41" s="12">
        <f>AJ35/AJ9*100</f>
        <v>87.605633802816911</v>
      </c>
      <c r="AK41" s="12">
        <f t="shared" ref="AK41:AL41" si="58">AK35/AK9*100</f>
        <v>81.507823613086771</v>
      </c>
      <c r="AL41" s="12">
        <f t="shared" si="58"/>
        <v>72.784810126582272</v>
      </c>
      <c r="AM41" s="12">
        <f t="shared" ref="AM41" si="59">AM35/AM9*100</f>
        <v>88.63049095607235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56.540697674418603</v>
      </c>
      <c r="R42" s="12">
        <f t="shared" si="60"/>
        <v>42.46987951807229</v>
      </c>
      <c r="S42" s="12">
        <f t="shared" si="60"/>
        <v>69.662921348314612</v>
      </c>
      <c r="T42" s="12">
        <f t="shared" ref="T42:V42" si="61">T36/T9*100</f>
        <v>127.27272727272727</v>
      </c>
      <c r="U42" s="12">
        <f t="shared" si="61"/>
        <v>75</v>
      </c>
      <c r="V42" s="12">
        <f t="shared" si="61"/>
        <v>-500</v>
      </c>
      <c r="W42" s="12">
        <f t="shared" si="50"/>
        <v>-1.1130934557673768</v>
      </c>
      <c r="X42" s="12">
        <f t="shared" si="38"/>
        <v>-1.1347716447184055</v>
      </c>
      <c r="Y42" s="12">
        <f>S42-AJ42</f>
        <v>-1.6046842854882044</v>
      </c>
      <c r="Z42" s="12">
        <f t="shared" si="60"/>
        <v>126.66666666666666</v>
      </c>
      <c r="AA42" s="12">
        <f t="shared" ref="AA42:AB42" si="62">AA36/AA9*100</f>
        <v>75</v>
      </c>
      <c r="AB42" s="12">
        <f t="shared" si="62"/>
        <v>100</v>
      </c>
      <c r="AC42" s="12">
        <f t="shared" si="52"/>
        <v>-1.4962866783552187</v>
      </c>
      <c r="AD42" s="12">
        <f>R42-AL42</f>
        <v>1.6470947079457048</v>
      </c>
      <c r="AE42" s="12">
        <f t="shared" si="40"/>
        <v>-2.4301019074993349</v>
      </c>
      <c r="AH42" s="12">
        <f t="shared" ref="AH42:AI42" si="63">AH36/AH9*100</f>
        <v>57.653791130185979</v>
      </c>
      <c r="AI42" s="12">
        <f t="shared" si="63"/>
        <v>43.604651162790695</v>
      </c>
      <c r="AJ42" s="12">
        <f t="shared" ref="AJ42" si="64">AJ36/AJ9*100</f>
        <v>71.267605633802816</v>
      </c>
      <c r="AK42" s="12">
        <f>AK36/AK9*100</f>
        <v>58.036984352773821</v>
      </c>
      <c r="AL42" s="12">
        <f>AL36/AL9*100</f>
        <v>40.822784810126585</v>
      </c>
      <c r="AM42" s="12">
        <f>AM36/AM9*100</f>
        <v>72.093023255813947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50</v>
      </c>
      <c r="J9" s="15">
        <f>IF(D9=G9,0,(1-(D9/(D9-G9)))*-100)</f>
        <v>0</v>
      </c>
      <c r="K9" s="17">
        <f>L9+M9</f>
        <v>4</v>
      </c>
      <c r="L9" s="17">
        <f>SUM(L10:L30)</f>
        <v>3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6</v>
      </c>
      <c r="S9" s="17">
        <f>SUM(S10:S30)</f>
        <v>3</v>
      </c>
      <c r="T9" s="17">
        <f>U9+V9</f>
        <v>-8</v>
      </c>
      <c r="U9" s="17">
        <f>SUM(U10:U30)</f>
        <v>-1</v>
      </c>
      <c r="V9" s="17">
        <f>SUM(V10:V30)</f>
        <v>-7</v>
      </c>
      <c r="W9" s="15">
        <f>IF(Q9=T9,IF(Q9&gt;0,"皆増",0),(1-(Q9/(Q9-T9)))*-100)</f>
        <v>-47.058823529411761</v>
      </c>
      <c r="X9" s="15">
        <f t="shared" ref="X9:Y30" si="1">IF(R9=U9,IF(R9&gt;0,"皆増",0),(1-(R9/(R9-U9)))*-100)</f>
        <v>-14.28571428571429</v>
      </c>
      <c r="Y9" s="15">
        <f t="shared" si="1"/>
        <v>-70</v>
      </c>
      <c r="Z9" s="17">
        <f>AA9+AB9</f>
        <v>-3</v>
      </c>
      <c r="AA9" s="17">
        <f>SUM(AA10:AA30)</f>
        <v>0</v>
      </c>
      <c r="AB9" s="17">
        <f>SUM(AB10:AB30)</f>
        <v>-3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0</v>
      </c>
      <c r="AE9" s="15">
        <f t="shared" si="2"/>
        <v>-50</v>
      </c>
      <c r="AH9" s="4">
        <f t="shared" ref="AH9:AJ30" si="3">Q9-T9</f>
        <v>17</v>
      </c>
      <c r="AI9" s="4">
        <f t="shared" si="3"/>
        <v>7</v>
      </c>
      <c r="AJ9" s="4">
        <f t="shared" si="3"/>
        <v>10</v>
      </c>
      <c r="AK9" s="4">
        <f t="shared" ref="AK9:AM30" si="4">Q9-Z9</f>
        <v>12</v>
      </c>
      <c r="AL9" s="4">
        <f t="shared" si="4"/>
        <v>6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50</v>
      </c>
      <c r="J10" s="15">
        <f>IF(D10=G10,0,(1-(D10/(D10-G10)))*-100)</f>
        <v>0</v>
      </c>
      <c r="K10" s="17">
        <f t="shared" ref="K10" si="8">L10+M10</f>
        <v>4</v>
      </c>
      <c r="L10" s="17">
        <v>3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-50</v>
      </c>
      <c r="X24" s="15">
        <f t="shared" si="1"/>
        <v>-100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-100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2</v>
      </c>
      <c r="AA26" s="17">
        <v>1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-6</v>
      </c>
      <c r="U27" s="17">
        <v>-1</v>
      </c>
      <c r="V27" s="17">
        <v>-5</v>
      </c>
      <c r="W27" s="15">
        <f t="shared" si="11"/>
        <v>-75</v>
      </c>
      <c r="X27" s="15">
        <f t="shared" si="1"/>
        <v>-33.333333333333336</v>
      </c>
      <c r="Y27" s="15">
        <f t="shared" si="1"/>
        <v>-100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100</v>
      </c>
      <c r="AD27" s="15" t="str">
        <f t="shared" si="2"/>
        <v>皆増</v>
      </c>
      <c r="AE27" s="15">
        <f t="shared" si="2"/>
        <v>-100</v>
      </c>
      <c r="AH27" s="4">
        <f t="shared" si="3"/>
        <v>8</v>
      </c>
      <c r="AI27" s="4">
        <f t="shared" si="3"/>
        <v>3</v>
      </c>
      <c r="AJ27" s="4">
        <f t="shared" si="3"/>
        <v>5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-1</v>
      </c>
      <c r="V28" s="17">
        <v>-1</v>
      </c>
      <c r="W28" s="15">
        <f t="shared" si="11"/>
        <v>-66.666666666666671</v>
      </c>
      <c r="X28" s="15">
        <f t="shared" si="1"/>
        <v>-100</v>
      </c>
      <c r="Y28" s="15">
        <f t="shared" si="1"/>
        <v>-50</v>
      </c>
      <c r="Z28" s="17">
        <f t="shared" si="12"/>
        <v>-4</v>
      </c>
      <c r="AA28" s="17">
        <v>-2</v>
      </c>
      <c r="AB28" s="17">
        <v>-2</v>
      </c>
      <c r="AC28" s="15">
        <f t="shared" si="13"/>
        <v>-80</v>
      </c>
      <c r="AD28" s="15">
        <f t="shared" si="2"/>
        <v>-100</v>
      </c>
      <c r="AE28" s="15">
        <f t="shared" si="2"/>
        <v>-66.666666666666671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2</v>
      </c>
      <c r="S29" s="17">
        <v>0</v>
      </c>
      <c r="T29" s="17">
        <f t="shared" si="10"/>
        <v>-1</v>
      </c>
      <c r="U29" s="17">
        <v>2</v>
      </c>
      <c r="V29" s="17">
        <v>-3</v>
      </c>
      <c r="W29" s="15">
        <f t="shared" si="11"/>
        <v>-33.333333333333336</v>
      </c>
      <c r="X29" s="15" t="str">
        <f t="shared" si="1"/>
        <v>皆増</v>
      </c>
      <c r="Y29" s="15">
        <f t="shared" si="1"/>
        <v>-100</v>
      </c>
      <c r="Z29" s="17">
        <f t="shared" si="12"/>
        <v>1</v>
      </c>
      <c r="AA29" s="17">
        <v>2</v>
      </c>
      <c r="AB29" s="17">
        <v>-1</v>
      </c>
      <c r="AC29" s="15">
        <f t="shared" si="13"/>
        <v>100</v>
      </c>
      <c r="AD29" s="15" t="str">
        <f t="shared" si="2"/>
        <v>皆増</v>
      </c>
      <c r="AE29" s="15">
        <f t="shared" si="2"/>
        <v>-100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5</v>
      </c>
      <c r="S34" s="17">
        <f t="shared" si="22"/>
        <v>3</v>
      </c>
      <c r="T34" s="17">
        <f t="shared" si="22"/>
        <v>-9</v>
      </c>
      <c r="U34" s="17">
        <f t="shared" si="22"/>
        <v>-2</v>
      </c>
      <c r="V34" s="17">
        <f t="shared" si="22"/>
        <v>-7</v>
      </c>
      <c r="W34" s="15">
        <f t="shared" si="15"/>
        <v>-52.941176470588239</v>
      </c>
      <c r="X34" s="15">
        <f t="shared" si="15"/>
        <v>-28.571428571428569</v>
      </c>
      <c r="Y34" s="15">
        <f t="shared" si="15"/>
        <v>-70</v>
      </c>
      <c r="Z34" s="17">
        <f t="shared" ref="Z34:AB34" si="23">SUM(Z23:Z30)</f>
        <v>-2</v>
      </c>
      <c r="AA34" s="17">
        <f t="shared" si="23"/>
        <v>1</v>
      </c>
      <c r="AB34" s="17">
        <f t="shared" si="23"/>
        <v>-3</v>
      </c>
      <c r="AC34" s="15">
        <f t="shared" si="17"/>
        <v>-19.999999999999996</v>
      </c>
      <c r="AD34" s="15">
        <f t="shared" si="17"/>
        <v>25</v>
      </c>
      <c r="AE34" s="15">
        <f t="shared" si="17"/>
        <v>-50</v>
      </c>
      <c r="AH34" s="4">
        <f t="shared" ref="AH34:AJ34" si="24">SUM(AH23:AH30)</f>
        <v>17</v>
      </c>
      <c r="AI34" s="4">
        <f t="shared" si="24"/>
        <v>7</v>
      </c>
      <c r="AJ34" s="4">
        <f t="shared" si="24"/>
        <v>10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5</v>
      </c>
      <c r="S35" s="17">
        <f t="shared" si="25"/>
        <v>2</v>
      </c>
      <c r="T35" s="17">
        <f t="shared" si="25"/>
        <v>-7</v>
      </c>
      <c r="U35" s="17">
        <f t="shared" si="25"/>
        <v>1</v>
      </c>
      <c r="V35" s="17">
        <f t="shared" si="25"/>
        <v>-8</v>
      </c>
      <c r="W35" s="15">
        <f t="shared" si="15"/>
        <v>-50</v>
      </c>
      <c r="X35" s="15">
        <f t="shared" si="15"/>
        <v>25</v>
      </c>
      <c r="Y35" s="15">
        <f t="shared" si="15"/>
        <v>-80</v>
      </c>
      <c r="Z35" s="17">
        <f t="shared" ref="Z35:AB35" si="26">SUM(Z25:Z30)</f>
        <v>-2</v>
      </c>
      <c r="AA35" s="17">
        <f t="shared" si="26"/>
        <v>2</v>
      </c>
      <c r="AB35" s="17">
        <f t="shared" si="26"/>
        <v>-4</v>
      </c>
      <c r="AC35" s="15">
        <f t="shared" si="17"/>
        <v>-22.222222222222221</v>
      </c>
      <c r="AD35" s="15">
        <f t="shared" si="17"/>
        <v>66.666666666666671</v>
      </c>
      <c r="AE35" s="15">
        <f t="shared" si="17"/>
        <v>-66.666666666666671</v>
      </c>
      <c r="AH35" s="4">
        <f t="shared" ref="AH35:AJ35" si="27">SUM(AH25:AH30)</f>
        <v>14</v>
      </c>
      <c r="AI35" s="4">
        <f t="shared" si="27"/>
        <v>4</v>
      </c>
      <c r="AJ35" s="4">
        <f t="shared" si="27"/>
        <v>10</v>
      </c>
      <c r="AK35" s="4">
        <f>SUM(AK25:AK30)</f>
        <v>9</v>
      </c>
      <c r="AL35" s="4">
        <f>SUM(AL25:AL30)</f>
        <v>3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4</v>
      </c>
      <c r="S36" s="17">
        <f t="shared" si="28"/>
        <v>1</v>
      </c>
      <c r="T36" s="17">
        <f t="shared" si="28"/>
        <v>-9</v>
      </c>
      <c r="U36" s="17">
        <f t="shared" si="28"/>
        <v>0</v>
      </c>
      <c r="V36" s="17">
        <f t="shared" si="28"/>
        <v>-9</v>
      </c>
      <c r="W36" s="15">
        <f t="shared" si="15"/>
        <v>-64.285714285714278</v>
      </c>
      <c r="X36" s="15">
        <f t="shared" si="15"/>
        <v>0</v>
      </c>
      <c r="Y36" s="15">
        <f t="shared" si="15"/>
        <v>-90</v>
      </c>
      <c r="Z36" s="17">
        <f t="shared" ref="Z36:AB36" si="29">SUM(Z27:Z30)</f>
        <v>-3</v>
      </c>
      <c r="AA36" s="17">
        <f t="shared" si="29"/>
        <v>2</v>
      </c>
      <c r="AB36" s="17">
        <f t="shared" si="29"/>
        <v>-5</v>
      </c>
      <c r="AC36" s="15">
        <f t="shared" si="17"/>
        <v>-37.5</v>
      </c>
      <c r="AD36" s="15">
        <f t="shared" si="17"/>
        <v>100</v>
      </c>
      <c r="AE36" s="15">
        <f t="shared" si="17"/>
        <v>-83.333333333333343</v>
      </c>
      <c r="AH36" s="4">
        <f t="shared" ref="AH36:AJ36" si="30">SUM(AH27:AH30)</f>
        <v>14</v>
      </c>
      <c r="AI36" s="4">
        <f t="shared" si="30"/>
        <v>4</v>
      </c>
      <c r="AJ36" s="4">
        <f t="shared" si="30"/>
        <v>10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33.333333333333329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-8.3333333333333321</v>
      </c>
      <c r="AD38" s="12">
        <f t="shared" ref="AD38:AE42" si="35">R38-AL38</f>
        <v>-16.666666666666664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8.3333333333333321</v>
      </c>
      <c r="AL38" s="12">
        <f>AL32/AL9*100</f>
        <v>16.666666666666664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16.666666666666664</v>
      </c>
      <c r="S39" s="13">
        <f t="shared" si="37"/>
        <v>0</v>
      </c>
      <c r="T39" s="12">
        <f>T33/T9*100</f>
        <v>-12.5</v>
      </c>
      <c r="U39" s="12">
        <f t="shared" ref="U39:V39" si="38">U33/U9*100</f>
        <v>-100</v>
      </c>
      <c r="V39" s="12">
        <f t="shared" si="38"/>
        <v>0</v>
      </c>
      <c r="W39" s="12">
        <f>Q39-AH39</f>
        <v>11.111111111111111</v>
      </c>
      <c r="X39" s="12">
        <f t="shared" si="33"/>
        <v>16.666666666666664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2.7777777777777786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8.3333333333333321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83.333333333333343</v>
      </c>
      <c r="S40" s="12">
        <f t="shared" si="40"/>
        <v>100</v>
      </c>
      <c r="T40" s="12">
        <f>T34/T9*100</f>
        <v>112.5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-11.111111111111114</v>
      </c>
      <c r="X40" s="12">
        <f t="shared" si="33"/>
        <v>-16.666666666666657</v>
      </c>
      <c r="Y40" s="12">
        <f>S40-AJ40</f>
        <v>0</v>
      </c>
      <c r="Z40" s="12">
        <f>Z34/Z9*100</f>
        <v>66.666666666666657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5.5555555555555429</v>
      </c>
      <c r="AD40" s="12">
        <f t="shared" si="35"/>
        <v>16.666666666666686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83.333333333333343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83.333333333333343</v>
      </c>
      <c r="S41" s="12">
        <f t="shared" si="46"/>
        <v>66.666666666666657</v>
      </c>
      <c r="T41" s="12">
        <f>T35/T9*100</f>
        <v>87.5</v>
      </c>
      <c r="U41" s="12">
        <f t="shared" ref="U41:V41" si="47">U35/U9*100</f>
        <v>-100</v>
      </c>
      <c r="V41" s="12">
        <f t="shared" si="47"/>
        <v>114.28571428571428</v>
      </c>
      <c r="W41" s="12">
        <f t="shared" si="42"/>
        <v>-4.5751633986927942</v>
      </c>
      <c r="X41" s="12">
        <f t="shared" si="33"/>
        <v>26.190476190476204</v>
      </c>
      <c r="Y41" s="12">
        <f>S41-AJ41</f>
        <v>-33.333333333333343</v>
      </c>
      <c r="Z41" s="12">
        <f>Z35/Z9*100</f>
        <v>66.666666666666657</v>
      </c>
      <c r="AA41" s="12" t="e">
        <f t="shared" ref="AA41:AB41" si="48">AA35/AA9*100</f>
        <v>#DIV/0!</v>
      </c>
      <c r="AB41" s="12">
        <f t="shared" si="48"/>
        <v>133.33333333333331</v>
      </c>
      <c r="AC41" s="12">
        <f t="shared" si="44"/>
        <v>2.7777777777777857</v>
      </c>
      <c r="AD41" s="12">
        <f>R41-AL41</f>
        <v>33.333333333333343</v>
      </c>
      <c r="AE41" s="12">
        <f t="shared" si="35"/>
        <v>-33.333333333333343</v>
      </c>
      <c r="AH41" s="12">
        <f>AH35/AH9*100</f>
        <v>82.35294117647058</v>
      </c>
      <c r="AI41" s="12">
        <f>AI35/AI9*100</f>
        <v>57.142857142857139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66.666666666666657</v>
      </c>
      <c r="S42" s="12">
        <f t="shared" si="50"/>
        <v>33.333333333333329</v>
      </c>
      <c r="T42" s="12">
        <f t="shared" si="50"/>
        <v>112.5</v>
      </c>
      <c r="U42" s="12">
        <f t="shared" si="50"/>
        <v>0</v>
      </c>
      <c r="V42" s="12">
        <f t="shared" si="50"/>
        <v>128.57142857142858</v>
      </c>
      <c r="W42" s="12">
        <f t="shared" si="42"/>
        <v>-26.797385620915023</v>
      </c>
      <c r="X42" s="12">
        <f t="shared" si="33"/>
        <v>9.5238095238095184</v>
      </c>
      <c r="Y42" s="12">
        <f>S42-AJ42</f>
        <v>-66.666666666666671</v>
      </c>
      <c r="Z42" s="12">
        <f t="shared" si="50"/>
        <v>100</v>
      </c>
      <c r="AA42" s="12" t="e">
        <f t="shared" si="50"/>
        <v>#DIV/0!</v>
      </c>
      <c r="AB42" s="12">
        <f t="shared" si="50"/>
        <v>166.66666666666669</v>
      </c>
      <c r="AC42" s="12">
        <f t="shared" si="44"/>
        <v>-11.1111111111111</v>
      </c>
      <c r="AD42" s="12">
        <f>R42-AL42</f>
        <v>33.333333333333329</v>
      </c>
      <c r="AE42" s="12">
        <f t="shared" si="35"/>
        <v>-66.666666666666671</v>
      </c>
      <c r="AH42" s="12">
        <f t="shared" ref="AH42:AJ42" si="51">AH36/AH9*100</f>
        <v>82.35294117647058</v>
      </c>
      <c r="AI42" s="12">
        <f t="shared" si="51"/>
        <v>57.142857142857139</v>
      </c>
      <c r="AJ42" s="12">
        <f t="shared" si="51"/>
        <v>100</v>
      </c>
      <c r="AK42" s="12">
        <f>AK36/AK9*100</f>
        <v>66.666666666666657</v>
      </c>
      <c r="AL42" s="12">
        <f>AL36/AL9*100</f>
        <v>33.333333333333329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15</v>
      </c>
      <c r="C9" s="17">
        <f>SUM(C10:C30)</f>
        <v>9</v>
      </c>
      <c r="D9" s="17">
        <f>SUM(D10:D30)</f>
        <v>6</v>
      </c>
      <c r="E9" s="17">
        <f>F9+G9</f>
        <v>4</v>
      </c>
      <c r="F9" s="17">
        <f>SUM(F10:F30)</f>
        <v>5</v>
      </c>
      <c r="G9" s="17">
        <f>SUM(G10:G30)</f>
        <v>-1</v>
      </c>
      <c r="H9" s="15">
        <f>IF(B9=E9,0,(1-(B9/(B9-E9)))*-100)</f>
        <v>36.363636363636353</v>
      </c>
      <c r="I9" s="15">
        <f>IF(C9=F9,0,(1-(C9/(C9-F9)))*-100)</f>
        <v>125</v>
      </c>
      <c r="J9" s="15">
        <f>IF(D9=G9,0,(1-(D9/(D9-G9)))*-100)</f>
        <v>-14.28571428571429</v>
      </c>
      <c r="K9" s="17">
        <f>L9+M9</f>
        <v>4</v>
      </c>
      <c r="L9" s="17">
        <f>SUM(L10:L30)</f>
        <v>5</v>
      </c>
      <c r="M9" s="17">
        <f>SUM(M10:M30)</f>
        <v>-1</v>
      </c>
      <c r="N9" s="15">
        <f>IF(B9=K9,0,(1-(B9/(B9-K9)))*-100)</f>
        <v>36.363636363636353</v>
      </c>
      <c r="O9" s="15">
        <f t="shared" ref="O9:P10" si="0">IF(C9=L9,0,(1-(C9/(C9-L9)))*-100)</f>
        <v>125</v>
      </c>
      <c r="P9" s="15">
        <f>IF(D9=M9,0,(1-(D9/(D9-M9)))*-100)</f>
        <v>-14.28571428571429</v>
      </c>
      <c r="Q9" s="17">
        <f>R9+S9</f>
        <v>27</v>
      </c>
      <c r="R9" s="17">
        <f>SUM(R10:R30)</f>
        <v>13</v>
      </c>
      <c r="S9" s="17">
        <f>SUM(S10:S30)</f>
        <v>14</v>
      </c>
      <c r="T9" s="17">
        <f>U9+V9</f>
        <v>3</v>
      </c>
      <c r="U9" s="17">
        <f>SUM(U10:U30)</f>
        <v>-2</v>
      </c>
      <c r="V9" s="17">
        <f>SUM(V10:V30)</f>
        <v>5</v>
      </c>
      <c r="W9" s="15">
        <f>IF(Q9=T9,IF(Q9&gt;0,"皆増",0),(1-(Q9/(Q9-T9)))*-100)</f>
        <v>12.5</v>
      </c>
      <c r="X9" s="15">
        <f t="shared" ref="X9:Y30" si="1">IF(R9=U9,IF(R9&gt;0,"皆増",0),(1-(R9/(R9-U9)))*-100)</f>
        <v>-13.33333333333333</v>
      </c>
      <c r="Y9" s="15">
        <f t="shared" si="1"/>
        <v>55.555555555555557</v>
      </c>
      <c r="Z9" s="17">
        <f>AA9+AB9</f>
        <v>5</v>
      </c>
      <c r="AA9" s="17">
        <f>SUM(AA10:AA30)</f>
        <v>1</v>
      </c>
      <c r="AB9" s="17">
        <f>SUM(AB10:AB30)</f>
        <v>4</v>
      </c>
      <c r="AC9" s="15">
        <f>IF(Q9=Z9,IF(Q9&gt;0,"皆増",0),(1-(Q9/(Q9-Z9)))*-100)</f>
        <v>22.72727272727273</v>
      </c>
      <c r="AD9" s="15">
        <f t="shared" ref="AD9:AE30" si="2">IF(R9=AA9,IF(R9&gt;0,"皆増",0),(1-(R9/(R9-AA9)))*-100)</f>
        <v>8.333333333333325</v>
      </c>
      <c r="AE9" s="15">
        <f t="shared" si="2"/>
        <v>39.999999999999993</v>
      </c>
      <c r="AH9" s="4">
        <f t="shared" ref="AH9:AJ30" si="3">Q9-T9</f>
        <v>24</v>
      </c>
      <c r="AI9" s="4">
        <f t="shared" si="3"/>
        <v>15</v>
      </c>
      <c r="AJ9" s="4">
        <f t="shared" si="3"/>
        <v>9</v>
      </c>
      <c r="AK9" s="4">
        <f t="shared" ref="AK9:AM30" si="4">Q9-Z9</f>
        <v>22</v>
      </c>
      <c r="AL9" s="4">
        <f t="shared" si="4"/>
        <v>12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15</v>
      </c>
      <c r="C10" s="17">
        <v>9</v>
      </c>
      <c r="D10" s="17">
        <v>6</v>
      </c>
      <c r="E10" s="17">
        <f t="shared" ref="E10" si="6">F10+G10</f>
        <v>4</v>
      </c>
      <c r="F10" s="17">
        <v>5</v>
      </c>
      <c r="G10" s="17">
        <v>-1</v>
      </c>
      <c r="H10" s="15">
        <f>IF(B10=E10,0,(1-(B10/(B10-E10)))*-100)</f>
        <v>36.363636363636353</v>
      </c>
      <c r="I10" s="15">
        <f t="shared" ref="I10" si="7">IF(C10=F10,0,(1-(C10/(C10-F10)))*-100)</f>
        <v>125</v>
      </c>
      <c r="J10" s="15">
        <f>IF(D10=G10,0,(1-(D10/(D10-G10)))*-100)</f>
        <v>-14.28571428571429</v>
      </c>
      <c r="K10" s="17">
        <f t="shared" ref="K10" si="8">L10+M10</f>
        <v>4</v>
      </c>
      <c r="L10" s="17">
        <v>5</v>
      </c>
      <c r="M10" s="17">
        <v>-1</v>
      </c>
      <c r="N10" s="15">
        <f>IF(B10=K10,0,(1-(B10/(B10-K10)))*-100)</f>
        <v>36.363636363636353</v>
      </c>
      <c r="O10" s="15">
        <f t="shared" si="0"/>
        <v>125</v>
      </c>
      <c r="P10" s="15">
        <f t="shared" si="0"/>
        <v>-14.28571428571429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-66.666666666666671</v>
      </c>
      <c r="X23" s="15">
        <f t="shared" si="1"/>
        <v>-50</v>
      </c>
      <c r="Y23" s="15">
        <f t="shared" si="1"/>
        <v>-100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4</v>
      </c>
      <c r="S25" s="17">
        <v>2</v>
      </c>
      <c r="T25" s="17">
        <f t="shared" si="10"/>
        <v>2</v>
      </c>
      <c r="U25" s="17">
        <v>1</v>
      </c>
      <c r="V25" s="17">
        <v>1</v>
      </c>
      <c r="W25" s="15">
        <f t="shared" si="11"/>
        <v>50</v>
      </c>
      <c r="X25" s="15">
        <f t="shared" si="1"/>
        <v>33.333333333333329</v>
      </c>
      <c r="Y25" s="15">
        <f t="shared" si="1"/>
        <v>100</v>
      </c>
      <c r="Z25" s="17">
        <f t="shared" si="12"/>
        <v>6</v>
      </c>
      <c r="AA25" s="17">
        <v>4</v>
      </c>
      <c r="AB25" s="17">
        <v>2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3</v>
      </c>
      <c r="S26" s="17">
        <v>2</v>
      </c>
      <c r="T26" s="17">
        <f t="shared" si="10"/>
        <v>1</v>
      </c>
      <c r="U26" s="17">
        <v>1</v>
      </c>
      <c r="V26" s="17">
        <v>0</v>
      </c>
      <c r="W26" s="15">
        <f t="shared" si="11"/>
        <v>25</v>
      </c>
      <c r="X26" s="15">
        <f t="shared" si="1"/>
        <v>50</v>
      </c>
      <c r="Y26" s="15">
        <f t="shared" si="1"/>
        <v>0</v>
      </c>
      <c r="Z26" s="17">
        <f t="shared" si="12"/>
        <v>2</v>
      </c>
      <c r="AA26" s="17">
        <v>0</v>
      </c>
      <c r="AB26" s="17">
        <v>2</v>
      </c>
      <c r="AC26" s="15">
        <f t="shared" si="13"/>
        <v>66.666666666666671</v>
      </c>
      <c r="AD26" s="15">
        <f t="shared" si="2"/>
        <v>0</v>
      </c>
      <c r="AE26" s="15" t="str">
        <f t="shared" si="2"/>
        <v>皆増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1</v>
      </c>
      <c r="U27" s="17">
        <v>1</v>
      </c>
      <c r="V27" s="17">
        <v>0</v>
      </c>
      <c r="W27" s="15">
        <f t="shared" si="11"/>
        <v>33.333333333333329</v>
      </c>
      <c r="X27" s="15">
        <f t="shared" si="1"/>
        <v>100</v>
      </c>
      <c r="Y27" s="15">
        <f t="shared" si="1"/>
        <v>0</v>
      </c>
      <c r="Z27" s="17">
        <f t="shared" si="12"/>
        <v>2</v>
      </c>
      <c r="AA27" s="17">
        <v>2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1</v>
      </c>
      <c r="S28" s="17">
        <v>5</v>
      </c>
      <c r="T28" s="17">
        <f t="shared" si="10"/>
        <v>0</v>
      </c>
      <c r="U28" s="17">
        <v>-5</v>
      </c>
      <c r="V28" s="17">
        <v>5</v>
      </c>
      <c r="W28" s="15">
        <f t="shared" si="11"/>
        <v>0</v>
      </c>
      <c r="X28" s="15">
        <f t="shared" si="1"/>
        <v>-83.333333333333343</v>
      </c>
      <c r="Y28" s="15" t="str">
        <f t="shared" si="1"/>
        <v>皆増</v>
      </c>
      <c r="Z28" s="17">
        <f t="shared" si="12"/>
        <v>-2</v>
      </c>
      <c r="AA28" s="17">
        <v>-4</v>
      </c>
      <c r="AB28" s="17">
        <v>2</v>
      </c>
      <c r="AC28" s="15">
        <f t="shared" si="13"/>
        <v>-25</v>
      </c>
      <c r="AD28" s="15">
        <f t="shared" si="2"/>
        <v>-80</v>
      </c>
      <c r="AE28" s="15">
        <f t="shared" si="2"/>
        <v>66.666666666666671</v>
      </c>
      <c r="AH28" s="4">
        <f t="shared" si="3"/>
        <v>6</v>
      </c>
      <c r="AI28" s="4">
        <f t="shared" si="3"/>
        <v>6</v>
      </c>
      <c r="AJ28" s="4">
        <f t="shared" si="3"/>
        <v>0</v>
      </c>
      <c r="AK28" s="4">
        <f t="shared" si="4"/>
        <v>8</v>
      </c>
      <c r="AL28" s="4">
        <f t="shared" si="4"/>
        <v>5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-33.333333333333336</v>
      </c>
      <c r="AD29" s="15">
        <f t="shared" si="2"/>
        <v>0</v>
      </c>
      <c r="AE29" s="15">
        <f t="shared" si="2"/>
        <v>-33.333333333333336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-100</v>
      </c>
      <c r="AD30" s="15">
        <f t="shared" si="2"/>
        <v>-100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26</v>
      </c>
      <c r="R34" s="17">
        <f t="shared" si="22"/>
        <v>12</v>
      </c>
      <c r="S34" s="17">
        <f t="shared" si="22"/>
        <v>14</v>
      </c>
      <c r="T34" s="17">
        <f t="shared" si="22"/>
        <v>2</v>
      </c>
      <c r="U34" s="17">
        <f t="shared" si="22"/>
        <v>-3</v>
      </c>
      <c r="V34" s="17">
        <f t="shared" si="22"/>
        <v>5</v>
      </c>
      <c r="W34" s="15">
        <f t="shared" si="15"/>
        <v>8.333333333333325</v>
      </c>
      <c r="X34" s="15">
        <f t="shared" si="15"/>
        <v>-19.999999999999996</v>
      </c>
      <c r="Y34" s="15">
        <f t="shared" si="15"/>
        <v>55.555555555555557</v>
      </c>
      <c r="Z34" s="17">
        <f t="shared" ref="Z34:AB34" si="23">SUM(Z23:Z30)</f>
        <v>6</v>
      </c>
      <c r="AA34" s="17">
        <f t="shared" si="23"/>
        <v>2</v>
      </c>
      <c r="AB34" s="17">
        <f t="shared" si="23"/>
        <v>4</v>
      </c>
      <c r="AC34" s="15">
        <f t="shared" si="17"/>
        <v>30.000000000000004</v>
      </c>
      <c r="AD34" s="15">
        <f t="shared" si="17"/>
        <v>19.999999999999996</v>
      </c>
      <c r="AE34" s="15">
        <f t="shared" si="17"/>
        <v>39.999999999999993</v>
      </c>
      <c r="AH34" s="4">
        <f t="shared" ref="AH34:AJ34" si="24">SUM(AH23:AH30)</f>
        <v>24</v>
      </c>
      <c r="AI34" s="4">
        <f t="shared" si="24"/>
        <v>15</v>
      </c>
      <c r="AJ34" s="4">
        <f t="shared" si="24"/>
        <v>9</v>
      </c>
      <c r="AK34" s="4">
        <f>SUM(AK23:AK30)</f>
        <v>20</v>
      </c>
      <c r="AL34" s="4">
        <f>SUM(AL23:AL30)</f>
        <v>10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23</v>
      </c>
      <c r="R35" s="17">
        <f t="shared" si="25"/>
        <v>10</v>
      </c>
      <c r="S35" s="17">
        <f t="shared" si="25"/>
        <v>13</v>
      </c>
      <c r="T35" s="17">
        <f t="shared" si="25"/>
        <v>4</v>
      </c>
      <c r="U35" s="17">
        <f t="shared" si="25"/>
        <v>-2</v>
      </c>
      <c r="V35" s="17">
        <f t="shared" si="25"/>
        <v>6</v>
      </c>
      <c r="W35" s="15">
        <f t="shared" si="15"/>
        <v>21.052631578947366</v>
      </c>
      <c r="X35" s="15">
        <f t="shared" si="15"/>
        <v>-16.666666666666664</v>
      </c>
      <c r="Y35" s="15">
        <f t="shared" si="15"/>
        <v>85.714285714285722</v>
      </c>
      <c r="Z35" s="17">
        <f t="shared" ref="Z35:AB35" si="26">SUM(Z25:Z30)</f>
        <v>5</v>
      </c>
      <c r="AA35" s="17">
        <f t="shared" si="26"/>
        <v>1</v>
      </c>
      <c r="AB35" s="17">
        <f t="shared" si="26"/>
        <v>4</v>
      </c>
      <c r="AC35" s="15">
        <f t="shared" si="17"/>
        <v>27.777777777777768</v>
      </c>
      <c r="AD35" s="15">
        <f t="shared" si="17"/>
        <v>11.111111111111116</v>
      </c>
      <c r="AE35" s="15">
        <f t="shared" si="17"/>
        <v>44.444444444444443</v>
      </c>
      <c r="AH35" s="4">
        <f t="shared" ref="AH35:AJ35" si="27">SUM(AH25:AH30)</f>
        <v>19</v>
      </c>
      <c r="AI35" s="4">
        <f t="shared" si="27"/>
        <v>12</v>
      </c>
      <c r="AJ35" s="4">
        <f t="shared" si="27"/>
        <v>7</v>
      </c>
      <c r="AK35" s="4">
        <f>SUM(AK25:AK30)</f>
        <v>18</v>
      </c>
      <c r="AL35" s="4">
        <f>SUM(AL25:AL30)</f>
        <v>9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3</v>
      </c>
      <c r="S36" s="17">
        <f t="shared" si="28"/>
        <v>9</v>
      </c>
      <c r="T36" s="17">
        <f t="shared" si="28"/>
        <v>1</v>
      </c>
      <c r="U36" s="17">
        <f t="shared" si="28"/>
        <v>-4</v>
      </c>
      <c r="V36" s="17">
        <f t="shared" si="28"/>
        <v>5</v>
      </c>
      <c r="W36" s="15">
        <f t="shared" si="15"/>
        <v>9.0909090909090828</v>
      </c>
      <c r="X36" s="15">
        <f t="shared" si="15"/>
        <v>-57.142857142857139</v>
      </c>
      <c r="Y36" s="15">
        <f t="shared" si="15"/>
        <v>125</v>
      </c>
      <c r="Z36" s="17">
        <f t="shared" ref="Z36:AB36" si="29">SUM(Z27:Z30)</f>
        <v>-3</v>
      </c>
      <c r="AA36" s="17">
        <f t="shared" si="29"/>
        <v>-3</v>
      </c>
      <c r="AB36" s="17">
        <f t="shared" si="29"/>
        <v>0</v>
      </c>
      <c r="AC36" s="15">
        <f t="shared" si="17"/>
        <v>-19.999999999999996</v>
      </c>
      <c r="AD36" s="15">
        <f t="shared" si="17"/>
        <v>-50</v>
      </c>
      <c r="AE36" s="15">
        <f t="shared" si="17"/>
        <v>0</v>
      </c>
      <c r="AH36" s="4">
        <f t="shared" ref="AH36:AJ36" si="30">SUM(AH27:AH30)</f>
        <v>11</v>
      </c>
      <c r="AI36" s="4">
        <f t="shared" si="30"/>
        <v>7</v>
      </c>
      <c r="AJ36" s="4">
        <f t="shared" si="30"/>
        <v>4</v>
      </c>
      <c r="AK36" s="4">
        <f>SUM(AK27:AK30)</f>
        <v>15</v>
      </c>
      <c r="AL36" s="4">
        <f>SUM(AL27:AL30)</f>
        <v>6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3.7037037037037033</v>
      </c>
      <c r="R39" s="12">
        <f>R33/R9*100</f>
        <v>7.6923076923076925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-50</v>
      </c>
      <c r="V39" s="12">
        <f t="shared" si="38"/>
        <v>0</v>
      </c>
      <c r="W39" s="12">
        <f>Q39-AH39</f>
        <v>3.7037037037037033</v>
      </c>
      <c r="X39" s="12">
        <f t="shared" si="33"/>
        <v>7.6923076923076925</v>
      </c>
      <c r="Y39" s="12">
        <f>S39-AJ39</f>
        <v>0</v>
      </c>
      <c r="Z39" s="12">
        <f t="shared" si="37"/>
        <v>-20</v>
      </c>
      <c r="AA39" s="12">
        <f t="shared" si="37"/>
        <v>-100</v>
      </c>
      <c r="AB39" s="12">
        <f t="shared" si="37"/>
        <v>0</v>
      </c>
      <c r="AC39" s="12">
        <f>Q39-AK39</f>
        <v>-5.3872053872053884</v>
      </c>
      <c r="AD39" s="12">
        <f t="shared" si="35"/>
        <v>-8.9743589743589709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9.0909090909090917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96.296296296296291</v>
      </c>
      <c r="R40" s="12">
        <f t="shared" si="40"/>
        <v>92.307692307692307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150</v>
      </c>
      <c r="V40" s="12">
        <f t="shared" si="41"/>
        <v>100</v>
      </c>
      <c r="W40" s="12">
        <f t="shared" ref="W40:W42" si="42">Q40-AH40</f>
        <v>-3.7037037037037095</v>
      </c>
      <c r="X40" s="12">
        <f t="shared" si="33"/>
        <v>-7.6923076923076934</v>
      </c>
      <c r="Y40" s="12">
        <f>S40-AJ40</f>
        <v>0</v>
      </c>
      <c r="Z40" s="12">
        <f>Z34/Z9*100</f>
        <v>120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5.387205387205384</v>
      </c>
      <c r="AD40" s="12">
        <f t="shared" si="35"/>
        <v>8.9743589743589638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90.909090909090907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85.18518518518519</v>
      </c>
      <c r="R41" s="12">
        <f t="shared" si="46"/>
        <v>76.923076923076934</v>
      </c>
      <c r="S41" s="12">
        <f t="shared" si="46"/>
        <v>92.857142857142861</v>
      </c>
      <c r="T41" s="12">
        <f>T35/T9*100</f>
        <v>133.33333333333331</v>
      </c>
      <c r="U41" s="12">
        <f t="shared" ref="U41:V41" si="47">U35/U9*100</f>
        <v>100</v>
      </c>
      <c r="V41" s="12">
        <f t="shared" si="47"/>
        <v>120</v>
      </c>
      <c r="W41" s="12">
        <f t="shared" si="42"/>
        <v>6.0185185185185333</v>
      </c>
      <c r="X41" s="12">
        <f t="shared" si="33"/>
        <v>-3.076923076923066</v>
      </c>
      <c r="Y41" s="12">
        <f>S41-AJ41</f>
        <v>15.079365079365076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3.3670033670033632</v>
      </c>
      <c r="AD41" s="12">
        <f>R41-AL41</f>
        <v>1.923076923076934</v>
      </c>
      <c r="AE41" s="12">
        <f t="shared" si="35"/>
        <v>2.8571428571428612</v>
      </c>
      <c r="AH41" s="12">
        <f>AH35/AH9*100</f>
        <v>79.166666666666657</v>
      </c>
      <c r="AI41" s="12">
        <f>AI35/AI9*100</f>
        <v>80</v>
      </c>
      <c r="AJ41" s="12">
        <f>AJ35/AJ9*100</f>
        <v>77.777777777777786</v>
      </c>
      <c r="AK41" s="12">
        <f t="shared" ref="AK41:AM41" si="49">AK35/AK9*100</f>
        <v>81.818181818181827</v>
      </c>
      <c r="AL41" s="12">
        <f t="shared" si="49"/>
        <v>75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44.444444444444443</v>
      </c>
      <c r="R42" s="12">
        <f t="shared" si="50"/>
        <v>23.076923076923077</v>
      </c>
      <c r="S42" s="12">
        <f t="shared" si="50"/>
        <v>64.285714285714292</v>
      </c>
      <c r="T42" s="12">
        <f t="shared" si="50"/>
        <v>33.333333333333329</v>
      </c>
      <c r="U42" s="12">
        <f t="shared" si="50"/>
        <v>200</v>
      </c>
      <c r="V42" s="12">
        <f t="shared" si="50"/>
        <v>100</v>
      </c>
      <c r="W42" s="12">
        <f t="shared" si="42"/>
        <v>-1.3888888888888857</v>
      </c>
      <c r="X42" s="12">
        <f t="shared" si="33"/>
        <v>-23.589743589743588</v>
      </c>
      <c r="Y42" s="12">
        <f>S42-AJ42</f>
        <v>19.841269841269849</v>
      </c>
      <c r="Z42" s="12">
        <f t="shared" si="50"/>
        <v>-60</v>
      </c>
      <c r="AA42" s="12">
        <f t="shared" si="50"/>
        <v>-300</v>
      </c>
      <c r="AB42" s="12">
        <f t="shared" si="50"/>
        <v>0</v>
      </c>
      <c r="AC42" s="12">
        <f t="shared" si="44"/>
        <v>-23.73737373737373</v>
      </c>
      <c r="AD42" s="12">
        <f>R42-AL42</f>
        <v>-26.923076923076923</v>
      </c>
      <c r="AE42" s="12">
        <f t="shared" si="35"/>
        <v>-25.714285714285708</v>
      </c>
      <c r="AH42" s="12">
        <f t="shared" ref="AH42:AJ42" si="51">AH36/AH9*100</f>
        <v>45.833333333333329</v>
      </c>
      <c r="AI42" s="12">
        <f t="shared" si="51"/>
        <v>46.666666666666664</v>
      </c>
      <c r="AJ42" s="12">
        <f t="shared" si="51"/>
        <v>44.444444444444443</v>
      </c>
      <c r="AK42" s="12">
        <f>AK36/AK9*100</f>
        <v>68.181818181818173</v>
      </c>
      <c r="AL42" s="12">
        <f>AL36/AL9*100</f>
        <v>50</v>
      </c>
      <c r="AM42" s="12">
        <f>AM36/AM9*100</f>
        <v>90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</v>
      </c>
      <c r="C9" s="17">
        <f>SUM(C10:C30)</f>
        <v>8</v>
      </c>
      <c r="D9" s="17">
        <f>SUM(D10:D30)</f>
        <v>1</v>
      </c>
      <c r="E9" s="17">
        <f>F9+G9</f>
        <v>2</v>
      </c>
      <c r="F9" s="17">
        <f>SUM(F10:F30)</f>
        <v>5</v>
      </c>
      <c r="G9" s="17">
        <f>SUM(G10:G30)</f>
        <v>-3</v>
      </c>
      <c r="H9" s="15">
        <f>IF(B9=E9,0,(1-(B9/(B9-E9)))*-100)</f>
        <v>28.57142857142858</v>
      </c>
      <c r="I9" s="15">
        <f>IF(C9=F9,0,(1-(C9/(C9-F9)))*-100)</f>
        <v>166.66666666666666</v>
      </c>
      <c r="J9" s="15">
        <f>IF(D9=G9,0,(1-(D9/(D9-G9)))*-100)</f>
        <v>-75</v>
      </c>
      <c r="K9" s="17">
        <f>L9+M9</f>
        <v>4</v>
      </c>
      <c r="L9" s="17">
        <f>SUM(L10:L30)</f>
        <v>6</v>
      </c>
      <c r="M9" s="17">
        <f>SUM(M10:M30)</f>
        <v>-2</v>
      </c>
      <c r="N9" s="15">
        <f>IF(B9=K9,0,(1-(B9/(B9-K9)))*-100)</f>
        <v>80</v>
      </c>
      <c r="O9" s="15">
        <f t="shared" ref="O9:P10" si="0">IF(C9=L9,0,(1-(C9/(C9-L9)))*-100)</f>
        <v>300</v>
      </c>
      <c r="P9" s="15">
        <f>IF(D9=M9,0,(1-(D9/(D9-M9)))*-100)</f>
        <v>-66.666666666666671</v>
      </c>
      <c r="Q9" s="17">
        <f>R9+S9</f>
        <v>31</v>
      </c>
      <c r="R9" s="17">
        <f>SUM(R10:R30)</f>
        <v>19</v>
      </c>
      <c r="S9" s="17">
        <f>SUM(S10:S30)</f>
        <v>12</v>
      </c>
      <c r="T9" s="17">
        <f>U9+V9</f>
        <v>16</v>
      </c>
      <c r="U9" s="17">
        <f>SUM(U10:U30)</f>
        <v>15</v>
      </c>
      <c r="V9" s="17">
        <f>SUM(V10:V30)</f>
        <v>1</v>
      </c>
      <c r="W9" s="15">
        <f>IF(Q9=T9,IF(Q9&gt;0,"皆増",0),(1-(Q9/(Q9-T9)))*-100)</f>
        <v>106.66666666666669</v>
      </c>
      <c r="X9" s="15">
        <f t="shared" ref="X9:Y30" si="1">IF(R9=U9,IF(R9&gt;0,"皆増",0),(1-(R9/(R9-U9)))*-100)</f>
        <v>375</v>
      </c>
      <c r="Y9" s="15">
        <f t="shared" si="1"/>
        <v>9.0909090909090828</v>
      </c>
      <c r="Z9" s="17">
        <f>AA9+AB9</f>
        <v>4</v>
      </c>
      <c r="AA9" s="17">
        <f>SUM(AA10:AA30)</f>
        <v>10</v>
      </c>
      <c r="AB9" s="17">
        <f>SUM(AB10:AB30)</f>
        <v>-6</v>
      </c>
      <c r="AC9" s="15">
        <f>IF(Q9=Z9,IF(Q9&gt;0,"皆増",0),(1-(Q9/(Q9-Z9)))*-100)</f>
        <v>14.814814814814813</v>
      </c>
      <c r="AD9" s="15">
        <f t="shared" ref="AD9:AE30" si="2">IF(R9=AA9,IF(R9&gt;0,"皆増",0),(1-(R9/(R9-AA9)))*-100)</f>
        <v>111.11111111111111</v>
      </c>
      <c r="AE9" s="15">
        <f t="shared" si="2"/>
        <v>-33.333333333333336</v>
      </c>
      <c r="AH9" s="4">
        <f t="shared" ref="AH9:AJ30" si="3">Q9-T9</f>
        <v>15</v>
      </c>
      <c r="AI9" s="4">
        <f t="shared" si="3"/>
        <v>4</v>
      </c>
      <c r="AJ9" s="4">
        <f t="shared" si="3"/>
        <v>11</v>
      </c>
      <c r="AK9" s="4">
        <f t="shared" ref="AK9:AM30" si="4">Q9-Z9</f>
        <v>27</v>
      </c>
      <c r="AL9" s="4">
        <f t="shared" si="4"/>
        <v>9</v>
      </c>
      <c r="AM9" s="4">
        <f t="shared" si="4"/>
        <v>18</v>
      </c>
    </row>
    <row r="10" spans="1:39" s="1" customFormat="1" ht="18" customHeight="1" x14ac:dyDescent="0.2">
      <c r="A10" s="4" t="s">
        <v>1</v>
      </c>
      <c r="B10" s="17">
        <f t="shared" ref="B10" si="5">C10+D10</f>
        <v>9</v>
      </c>
      <c r="C10" s="17">
        <v>8</v>
      </c>
      <c r="D10" s="17">
        <v>1</v>
      </c>
      <c r="E10" s="17">
        <f t="shared" ref="E10" si="6">F10+G10</f>
        <v>2</v>
      </c>
      <c r="F10" s="17">
        <v>5</v>
      </c>
      <c r="G10" s="17">
        <v>-3</v>
      </c>
      <c r="H10" s="15">
        <f>IF(B10=E10,0,(1-(B10/(B10-E10)))*-100)</f>
        <v>28.57142857142858</v>
      </c>
      <c r="I10" s="15">
        <f t="shared" ref="I10" si="7">IF(C10=F10,0,(1-(C10/(C10-F10)))*-100)</f>
        <v>166.66666666666666</v>
      </c>
      <c r="J10" s="15">
        <f>IF(D10=G10,0,(1-(D10/(D10-G10)))*-100)</f>
        <v>-75</v>
      </c>
      <c r="K10" s="17">
        <f t="shared" ref="K10" si="8">L10+M10</f>
        <v>4</v>
      </c>
      <c r="L10" s="17">
        <v>6</v>
      </c>
      <c r="M10" s="17">
        <v>-2</v>
      </c>
      <c r="N10" s="15">
        <f>IF(B10=K10,0,(1-(B10/(B10-K10)))*-100)</f>
        <v>80</v>
      </c>
      <c r="O10" s="15">
        <f t="shared" si="0"/>
        <v>300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2</v>
      </c>
      <c r="AA22" s="17">
        <v>1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-50</v>
      </c>
      <c r="X23" s="15">
        <f t="shared" si="1"/>
        <v>0</v>
      </c>
      <c r="Y23" s="15">
        <f t="shared" si="1"/>
        <v>-100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-50</v>
      </c>
      <c r="AD23" s="15">
        <f t="shared" si="2"/>
        <v>0</v>
      </c>
      <c r="AE23" s="15">
        <f t="shared" si="2"/>
        <v>-100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2</v>
      </c>
      <c r="U25" s="17">
        <v>3</v>
      </c>
      <c r="V25" s="17">
        <v>-1</v>
      </c>
      <c r="W25" s="15">
        <f t="shared" si="11"/>
        <v>200</v>
      </c>
      <c r="X25" s="15" t="str">
        <f t="shared" si="1"/>
        <v>皆増</v>
      </c>
      <c r="Y25" s="15">
        <f t="shared" si="1"/>
        <v>-100</v>
      </c>
      <c r="Z25" s="17">
        <f t="shared" si="12"/>
        <v>2</v>
      </c>
      <c r="AA25" s="17">
        <v>3</v>
      </c>
      <c r="AB25" s="17">
        <v>-1</v>
      </c>
      <c r="AC25" s="15">
        <f t="shared" si="13"/>
        <v>200</v>
      </c>
      <c r="AD25" s="15" t="str">
        <f t="shared" si="2"/>
        <v>皆増</v>
      </c>
      <c r="AE25" s="15">
        <f t="shared" si="2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3</v>
      </c>
      <c r="S26" s="17">
        <v>2</v>
      </c>
      <c r="T26" s="17">
        <f t="shared" si="10"/>
        <v>5</v>
      </c>
      <c r="U26" s="17">
        <v>3</v>
      </c>
      <c r="V26" s="17">
        <v>2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3</v>
      </c>
      <c r="AA26" s="17">
        <v>2</v>
      </c>
      <c r="AB26" s="17">
        <v>1</v>
      </c>
      <c r="AC26" s="15">
        <f t="shared" si="13"/>
        <v>150</v>
      </c>
      <c r="AD26" s="15">
        <f t="shared" si="2"/>
        <v>200</v>
      </c>
      <c r="AE26" s="15">
        <f t="shared" si="2"/>
        <v>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4</v>
      </c>
      <c r="S27" s="17">
        <v>3</v>
      </c>
      <c r="T27" s="17">
        <f t="shared" si="10"/>
        <v>5</v>
      </c>
      <c r="U27" s="17">
        <v>3</v>
      </c>
      <c r="V27" s="17">
        <v>2</v>
      </c>
      <c r="W27" s="15">
        <f t="shared" si="11"/>
        <v>250</v>
      </c>
      <c r="X27" s="15">
        <f t="shared" si="1"/>
        <v>300</v>
      </c>
      <c r="Y27" s="15">
        <f t="shared" si="1"/>
        <v>200</v>
      </c>
      <c r="Z27" s="17">
        <f t="shared" si="12"/>
        <v>0</v>
      </c>
      <c r="AA27" s="17">
        <v>2</v>
      </c>
      <c r="AB27" s="17">
        <v>-2</v>
      </c>
      <c r="AC27" s="15">
        <f t="shared" si="13"/>
        <v>0</v>
      </c>
      <c r="AD27" s="15">
        <f t="shared" si="2"/>
        <v>100</v>
      </c>
      <c r="AE27" s="15">
        <f t="shared" si="2"/>
        <v>-40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7</v>
      </c>
      <c r="AL27" s="4">
        <f t="shared" si="4"/>
        <v>2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3</v>
      </c>
      <c r="S28" s="17">
        <v>0</v>
      </c>
      <c r="T28" s="17">
        <f t="shared" si="10"/>
        <v>-2</v>
      </c>
      <c r="U28" s="17">
        <v>2</v>
      </c>
      <c r="V28" s="17">
        <v>-4</v>
      </c>
      <c r="W28" s="15">
        <f t="shared" si="11"/>
        <v>-40</v>
      </c>
      <c r="X28" s="15">
        <f t="shared" si="1"/>
        <v>200</v>
      </c>
      <c r="Y28" s="15">
        <f t="shared" si="1"/>
        <v>-100</v>
      </c>
      <c r="Z28" s="17">
        <f t="shared" si="12"/>
        <v>-4</v>
      </c>
      <c r="AA28" s="17">
        <v>2</v>
      </c>
      <c r="AB28" s="17">
        <v>-6</v>
      </c>
      <c r="AC28" s="15">
        <f t="shared" si="13"/>
        <v>-57.142857142857139</v>
      </c>
      <c r="AD28" s="15">
        <f t="shared" si="2"/>
        <v>200</v>
      </c>
      <c r="AE28" s="15">
        <f t="shared" si="2"/>
        <v>-100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7</v>
      </c>
      <c r="AL28" s="4">
        <f t="shared" si="4"/>
        <v>1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3</v>
      </c>
      <c r="S29" s="17">
        <v>4</v>
      </c>
      <c r="T29" s="17">
        <f t="shared" si="10"/>
        <v>5</v>
      </c>
      <c r="U29" s="17">
        <v>3</v>
      </c>
      <c r="V29" s="17">
        <v>2</v>
      </c>
      <c r="W29" s="15">
        <f t="shared" si="11"/>
        <v>250</v>
      </c>
      <c r="X29" s="15" t="str">
        <f t="shared" si="1"/>
        <v>皆増</v>
      </c>
      <c r="Y29" s="15">
        <f t="shared" si="1"/>
        <v>100</v>
      </c>
      <c r="Z29" s="17">
        <f t="shared" si="12"/>
        <v>4</v>
      </c>
      <c r="AA29" s="17">
        <v>0</v>
      </c>
      <c r="AB29" s="17">
        <v>4</v>
      </c>
      <c r="AC29" s="15">
        <f t="shared" si="13"/>
        <v>133.33333333333334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3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-3</v>
      </c>
      <c r="AA30" s="17">
        <v>-1</v>
      </c>
      <c r="AB30" s="17">
        <v>-2</v>
      </c>
      <c r="AC30" s="15">
        <f t="shared" si="13"/>
        <v>-75</v>
      </c>
      <c r="AD30" s="15">
        <f t="shared" si="2"/>
        <v>-100</v>
      </c>
      <c r="AE30" s="15">
        <f t="shared" si="2"/>
        <v>-66.666666666666671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4</v>
      </c>
      <c r="AL30" s="4">
        <f t="shared" si="4"/>
        <v>1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29</v>
      </c>
      <c r="R34" s="17">
        <f t="shared" si="22"/>
        <v>18</v>
      </c>
      <c r="S34" s="17">
        <f t="shared" si="22"/>
        <v>11</v>
      </c>
      <c r="T34" s="17">
        <f t="shared" si="22"/>
        <v>15</v>
      </c>
      <c r="U34" s="17">
        <f t="shared" si="22"/>
        <v>15</v>
      </c>
      <c r="V34" s="17">
        <f t="shared" si="22"/>
        <v>0</v>
      </c>
      <c r="W34" s="15">
        <f t="shared" si="15"/>
        <v>107.14285714285717</v>
      </c>
      <c r="X34" s="15">
        <f t="shared" si="15"/>
        <v>500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9</v>
      </c>
      <c r="AB34" s="17">
        <f t="shared" si="23"/>
        <v>-7</v>
      </c>
      <c r="AC34" s="15">
        <f t="shared" si="17"/>
        <v>7.4074074074074181</v>
      </c>
      <c r="AD34" s="15">
        <f t="shared" si="17"/>
        <v>100</v>
      </c>
      <c r="AE34" s="15">
        <f t="shared" si="17"/>
        <v>-38.888888888888886</v>
      </c>
      <c r="AH34" s="4">
        <f t="shared" ref="AH34:AJ34" si="24">SUM(AH23:AH30)</f>
        <v>14</v>
      </c>
      <c r="AI34" s="4">
        <f t="shared" si="24"/>
        <v>3</v>
      </c>
      <c r="AJ34" s="4">
        <f t="shared" si="24"/>
        <v>11</v>
      </c>
      <c r="AK34" s="4">
        <f>SUM(AK23:AK30)</f>
        <v>27</v>
      </c>
      <c r="AL34" s="4">
        <f>SUM(AL23:AL30)</f>
        <v>9</v>
      </c>
      <c r="AM34" s="4">
        <f>SUM(AM23:AM30)</f>
        <v>18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26</v>
      </c>
      <c r="R35" s="17">
        <f t="shared" si="25"/>
        <v>16</v>
      </c>
      <c r="S35" s="17">
        <f t="shared" si="25"/>
        <v>10</v>
      </c>
      <c r="T35" s="17">
        <f t="shared" si="25"/>
        <v>15</v>
      </c>
      <c r="U35" s="17">
        <f t="shared" si="25"/>
        <v>14</v>
      </c>
      <c r="V35" s="17">
        <f t="shared" si="25"/>
        <v>1</v>
      </c>
      <c r="W35" s="15">
        <f t="shared" si="15"/>
        <v>136.36363636363637</v>
      </c>
      <c r="X35" s="15">
        <f t="shared" si="15"/>
        <v>700</v>
      </c>
      <c r="Y35" s="15">
        <f t="shared" si="15"/>
        <v>11.111111111111116</v>
      </c>
      <c r="Z35" s="17">
        <f t="shared" ref="Z35:AB35" si="26">SUM(Z25:Z30)</f>
        <v>2</v>
      </c>
      <c r="AA35" s="17">
        <f t="shared" si="26"/>
        <v>8</v>
      </c>
      <c r="AB35" s="17">
        <f t="shared" si="26"/>
        <v>-6</v>
      </c>
      <c r="AC35" s="15">
        <f t="shared" si="17"/>
        <v>8.333333333333325</v>
      </c>
      <c r="AD35" s="15">
        <f t="shared" si="17"/>
        <v>100</v>
      </c>
      <c r="AE35" s="15">
        <f t="shared" si="17"/>
        <v>-37.5</v>
      </c>
      <c r="AH35" s="4">
        <f t="shared" ref="AH35:AJ35" si="27">SUM(AH25:AH30)</f>
        <v>11</v>
      </c>
      <c r="AI35" s="4">
        <f t="shared" si="27"/>
        <v>2</v>
      </c>
      <c r="AJ35" s="4">
        <f t="shared" si="27"/>
        <v>9</v>
      </c>
      <c r="AK35" s="4">
        <f>SUM(AK25:AK30)</f>
        <v>24</v>
      </c>
      <c r="AL35" s="4">
        <f>SUM(AL25:AL30)</f>
        <v>8</v>
      </c>
      <c r="AM35" s="4">
        <f>SUM(AM25:AM30)</f>
        <v>16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10</v>
      </c>
      <c r="S36" s="17">
        <f t="shared" si="28"/>
        <v>8</v>
      </c>
      <c r="T36" s="17">
        <f t="shared" si="28"/>
        <v>8</v>
      </c>
      <c r="U36" s="17">
        <f t="shared" si="28"/>
        <v>8</v>
      </c>
      <c r="V36" s="17">
        <f t="shared" si="28"/>
        <v>0</v>
      </c>
      <c r="W36" s="15">
        <f t="shared" si="15"/>
        <v>80</v>
      </c>
      <c r="X36" s="15">
        <f t="shared" si="15"/>
        <v>400</v>
      </c>
      <c r="Y36" s="15">
        <f t="shared" si="15"/>
        <v>0</v>
      </c>
      <c r="Z36" s="17">
        <f t="shared" ref="Z36:AB36" si="29">SUM(Z27:Z30)</f>
        <v>-3</v>
      </c>
      <c r="AA36" s="17">
        <f t="shared" si="29"/>
        <v>3</v>
      </c>
      <c r="AB36" s="17">
        <f t="shared" si="29"/>
        <v>-6</v>
      </c>
      <c r="AC36" s="15">
        <f t="shared" si="17"/>
        <v>-14.28571428571429</v>
      </c>
      <c r="AD36" s="15">
        <f t="shared" si="17"/>
        <v>42.857142857142861</v>
      </c>
      <c r="AE36" s="15">
        <f t="shared" si="17"/>
        <v>-42.857142857142861</v>
      </c>
      <c r="AH36" s="4">
        <f t="shared" ref="AH36:AJ36" si="30">SUM(AH27:AH30)</f>
        <v>10</v>
      </c>
      <c r="AI36" s="4">
        <f t="shared" si="30"/>
        <v>2</v>
      </c>
      <c r="AJ36" s="4">
        <f t="shared" si="30"/>
        <v>8</v>
      </c>
      <c r="AK36" s="4">
        <f>SUM(AK27:AK30)</f>
        <v>21</v>
      </c>
      <c r="AL36" s="4">
        <f>SUM(AL27:AL30)</f>
        <v>7</v>
      </c>
      <c r="AM36" s="4">
        <f>SUM(AM27:AM30)</f>
        <v>14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6.4516129032258061</v>
      </c>
      <c r="R39" s="12">
        <f>R33/R9*100</f>
        <v>5.2631578947368416</v>
      </c>
      <c r="S39" s="13">
        <f t="shared" si="37"/>
        <v>8.3333333333333321</v>
      </c>
      <c r="T39" s="12">
        <f>T33/T9*100</f>
        <v>6.25</v>
      </c>
      <c r="U39" s="12">
        <f t="shared" ref="U39:V39" si="38">U33/U9*100</f>
        <v>0</v>
      </c>
      <c r="V39" s="12">
        <f t="shared" si="38"/>
        <v>100</v>
      </c>
      <c r="W39" s="12">
        <f>Q39-AH39</f>
        <v>-0.21505376344086091</v>
      </c>
      <c r="X39" s="12">
        <f t="shared" si="33"/>
        <v>-19.736842105263158</v>
      </c>
      <c r="Y39" s="12">
        <f>S39-AJ39</f>
        <v>8.3333333333333321</v>
      </c>
      <c r="Z39" s="12">
        <f t="shared" si="37"/>
        <v>50</v>
      </c>
      <c r="AA39" s="12">
        <f t="shared" si="37"/>
        <v>10</v>
      </c>
      <c r="AB39" s="12">
        <f t="shared" si="37"/>
        <v>-16.666666666666664</v>
      </c>
      <c r="AC39" s="12">
        <f>Q39-AK39</f>
        <v>6.4516129032258061</v>
      </c>
      <c r="AD39" s="12">
        <f t="shared" si="35"/>
        <v>5.2631578947368416</v>
      </c>
      <c r="AE39" s="12">
        <f t="shared" si="35"/>
        <v>8.3333333333333321</v>
      </c>
      <c r="AH39" s="12">
        <f t="shared" ref="AH39:AJ39" si="39">AH33/AH9*100</f>
        <v>6.666666666666667</v>
      </c>
      <c r="AI39" s="12">
        <f t="shared" si="39"/>
        <v>25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93.548387096774192</v>
      </c>
      <c r="R40" s="12">
        <f t="shared" si="40"/>
        <v>94.73684210526315</v>
      </c>
      <c r="S40" s="12">
        <f t="shared" si="40"/>
        <v>91.666666666666657</v>
      </c>
      <c r="T40" s="12">
        <f>T34/T9*100</f>
        <v>93.75</v>
      </c>
      <c r="U40" s="12">
        <f t="shared" ref="U40:V40" si="41">U34/U9*100</f>
        <v>100</v>
      </c>
      <c r="V40" s="12">
        <f t="shared" si="41"/>
        <v>0</v>
      </c>
      <c r="W40" s="12">
        <f t="shared" ref="W40:W42" si="42">Q40-AH40</f>
        <v>0.21505376344086358</v>
      </c>
      <c r="X40" s="12">
        <f t="shared" si="33"/>
        <v>19.73684210526315</v>
      </c>
      <c r="Y40" s="12">
        <f>S40-AJ40</f>
        <v>-8.3333333333333428</v>
      </c>
      <c r="Z40" s="12">
        <f>Z34/Z9*100</f>
        <v>50</v>
      </c>
      <c r="AA40" s="12">
        <f t="shared" ref="AA40:AB40" si="43">AA34/AA9*100</f>
        <v>90</v>
      </c>
      <c r="AB40" s="12">
        <f t="shared" si="43"/>
        <v>116.66666666666667</v>
      </c>
      <c r="AC40" s="12">
        <f t="shared" ref="AC40:AC42" si="44">Q40-AK40</f>
        <v>-6.4516129032258078</v>
      </c>
      <c r="AD40" s="12">
        <f t="shared" si="35"/>
        <v>-5.2631578947368496</v>
      </c>
      <c r="AE40" s="12">
        <f t="shared" si="35"/>
        <v>-8.3333333333333428</v>
      </c>
      <c r="AH40" s="12">
        <f t="shared" ref="AH40:AJ40" si="45">AH34/AH9*100</f>
        <v>93.333333333333329</v>
      </c>
      <c r="AI40" s="12">
        <f t="shared" si="45"/>
        <v>75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83.870967741935488</v>
      </c>
      <c r="R41" s="12">
        <f t="shared" si="46"/>
        <v>84.210526315789465</v>
      </c>
      <c r="S41" s="12">
        <f t="shared" si="46"/>
        <v>83.333333333333343</v>
      </c>
      <c r="T41" s="12">
        <f>T35/T9*100</f>
        <v>93.75</v>
      </c>
      <c r="U41" s="12">
        <f t="shared" ref="U41:V41" si="47">U35/U9*100</f>
        <v>93.333333333333329</v>
      </c>
      <c r="V41" s="12">
        <f t="shared" si="47"/>
        <v>100</v>
      </c>
      <c r="W41" s="12">
        <f t="shared" si="42"/>
        <v>10.537634408602159</v>
      </c>
      <c r="X41" s="12">
        <f t="shared" si="33"/>
        <v>34.210526315789465</v>
      </c>
      <c r="Y41" s="12">
        <f>S41-AJ41</f>
        <v>1.5151515151515156</v>
      </c>
      <c r="Z41" s="12">
        <f>Z35/Z9*100</f>
        <v>50</v>
      </c>
      <c r="AA41" s="12">
        <f t="shared" ref="AA41:AB41" si="48">AA35/AA9*100</f>
        <v>80</v>
      </c>
      <c r="AB41" s="12">
        <f t="shared" si="48"/>
        <v>100</v>
      </c>
      <c r="AC41" s="12">
        <f t="shared" si="44"/>
        <v>-5.0179211469533982</v>
      </c>
      <c r="AD41" s="12">
        <f>R41-AL41</f>
        <v>-4.6783625730994203</v>
      </c>
      <c r="AE41" s="12">
        <f t="shared" si="35"/>
        <v>-5.5555555555555429</v>
      </c>
      <c r="AH41" s="12">
        <f>AH35/AH9*100</f>
        <v>73.333333333333329</v>
      </c>
      <c r="AI41" s="12">
        <f>AI35/AI9*100</f>
        <v>50</v>
      </c>
      <c r="AJ41" s="12">
        <f>AJ35/AJ9*100</f>
        <v>81.818181818181827</v>
      </c>
      <c r="AK41" s="12">
        <f t="shared" ref="AK41:AM41" si="49">AK35/AK9*100</f>
        <v>88.888888888888886</v>
      </c>
      <c r="AL41" s="12">
        <f t="shared" si="49"/>
        <v>88.888888888888886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58.064516129032263</v>
      </c>
      <c r="R42" s="12">
        <f t="shared" si="50"/>
        <v>52.631578947368418</v>
      </c>
      <c r="S42" s="12">
        <f t="shared" si="50"/>
        <v>66.666666666666657</v>
      </c>
      <c r="T42" s="12">
        <f t="shared" si="50"/>
        <v>50</v>
      </c>
      <c r="U42" s="12">
        <f t="shared" si="50"/>
        <v>53.333333333333336</v>
      </c>
      <c r="V42" s="12">
        <f t="shared" si="50"/>
        <v>0</v>
      </c>
      <c r="W42" s="12">
        <f t="shared" si="42"/>
        <v>-8.6021505376343939</v>
      </c>
      <c r="X42" s="12">
        <f t="shared" si="33"/>
        <v>2.6315789473684177</v>
      </c>
      <c r="Y42" s="12">
        <f>S42-AJ42</f>
        <v>-6.0606060606060765</v>
      </c>
      <c r="Z42" s="12">
        <f t="shared" si="50"/>
        <v>-75</v>
      </c>
      <c r="AA42" s="12">
        <f t="shared" si="50"/>
        <v>30</v>
      </c>
      <c r="AB42" s="12">
        <f t="shared" si="50"/>
        <v>100</v>
      </c>
      <c r="AC42" s="12">
        <f t="shared" si="44"/>
        <v>-19.713261648745522</v>
      </c>
      <c r="AD42" s="12">
        <f>R42-AL42</f>
        <v>-25.146198830409368</v>
      </c>
      <c r="AE42" s="12">
        <f t="shared" si="35"/>
        <v>-11.111111111111128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72.727272727272734</v>
      </c>
      <c r="AK42" s="12">
        <f>AK36/AK9*100</f>
        <v>77.777777777777786</v>
      </c>
      <c r="AL42" s="12">
        <f>AL36/AL9*100</f>
        <v>77.777777777777786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-22.222222222222221</v>
      </c>
      <c r="I9" s="15">
        <f>IF(C9=F9,0,(1-(C9/(C9-F9)))*-100)</f>
        <v>-25</v>
      </c>
      <c r="J9" s="15">
        <f>IF(D9=G9,0,(1-(D9/(D9-G9)))*-100)</f>
        <v>-19.999999999999996</v>
      </c>
      <c r="K9" s="17">
        <f>L9+M9</f>
        <v>-4</v>
      </c>
      <c r="L9" s="17">
        <f>SUM(L10:L30)</f>
        <v>-1</v>
      </c>
      <c r="M9" s="17">
        <f>SUM(M10:M30)</f>
        <v>-3</v>
      </c>
      <c r="N9" s="15">
        <f>IF(B9=K9,0,(1-(B9/(B9-K9)))*-100)</f>
        <v>-36.363636363636367</v>
      </c>
      <c r="O9" s="15">
        <f t="shared" ref="O9:P10" si="0">IF(C9=L9,0,(1-(C9/(C9-L9)))*-100)</f>
        <v>-25</v>
      </c>
      <c r="P9" s="15">
        <f>IF(D9=M9,0,(1-(D9/(D9-M9)))*-100)</f>
        <v>-42.857142857142861</v>
      </c>
      <c r="Q9" s="17">
        <f>R9+S9</f>
        <v>12</v>
      </c>
      <c r="R9" s="17">
        <f>SUM(R10:R30)</f>
        <v>5</v>
      </c>
      <c r="S9" s="17">
        <f>SUM(S10:S30)</f>
        <v>7</v>
      </c>
      <c r="T9" s="17">
        <f>U9+V9</f>
        <v>-13</v>
      </c>
      <c r="U9" s="17">
        <f>SUM(U10:U30)</f>
        <v>-9</v>
      </c>
      <c r="V9" s="17">
        <f>SUM(V10:V30)</f>
        <v>-4</v>
      </c>
      <c r="W9" s="15">
        <f>IF(Q9=T9,IF(Q9&gt;0,"皆増",0),(1-(Q9/(Q9-T9)))*-100)</f>
        <v>-52</v>
      </c>
      <c r="X9" s="15">
        <f t="shared" ref="X9:Y30" si="1">IF(R9=U9,IF(R9&gt;0,"皆増",0),(1-(R9/(R9-U9)))*-100)</f>
        <v>-64.285714285714278</v>
      </c>
      <c r="Y9" s="15">
        <f t="shared" si="1"/>
        <v>-36.363636363636367</v>
      </c>
      <c r="Z9" s="17">
        <f>AA9+AB9</f>
        <v>-11</v>
      </c>
      <c r="AA9" s="17">
        <f>SUM(AA10:AA30)</f>
        <v>-2</v>
      </c>
      <c r="AB9" s="17">
        <f>SUM(AB10:AB30)</f>
        <v>-9</v>
      </c>
      <c r="AC9" s="15">
        <f>IF(Q9=Z9,IF(Q9&gt;0,"皆増",0),(1-(Q9/(Q9-Z9)))*-100)</f>
        <v>-47.826086956521742</v>
      </c>
      <c r="AD9" s="15">
        <f t="shared" ref="AD9:AE30" si="2">IF(R9=AA9,IF(R9&gt;0,"皆増",0),(1-(R9/(R9-AA9)))*-100)</f>
        <v>-28.571428571428569</v>
      </c>
      <c r="AE9" s="15">
        <f t="shared" si="2"/>
        <v>-56.25</v>
      </c>
      <c r="AH9" s="4">
        <f t="shared" ref="AH9:AJ30" si="3">Q9-T9</f>
        <v>25</v>
      </c>
      <c r="AI9" s="4">
        <f t="shared" si="3"/>
        <v>14</v>
      </c>
      <c r="AJ9" s="4">
        <f t="shared" si="3"/>
        <v>11</v>
      </c>
      <c r="AK9" s="4">
        <f t="shared" ref="AK9:AM30" si="4">Q9-Z9</f>
        <v>23</v>
      </c>
      <c r="AL9" s="4">
        <f t="shared" si="4"/>
        <v>7</v>
      </c>
      <c r="AM9" s="4">
        <f t="shared" si="4"/>
        <v>16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-22.222222222222221</v>
      </c>
      <c r="I10" s="15">
        <f t="shared" ref="I10" si="7">IF(C10=F10,0,(1-(C10/(C10-F10)))*-100)</f>
        <v>-25</v>
      </c>
      <c r="J10" s="15">
        <f>IF(D10=G10,0,(1-(D10/(D10-G10)))*-100)</f>
        <v>-19.999999999999996</v>
      </c>
      <c r="K10" s="17">
        <f t="shared" ref="K10" si="8">L10+M10</f>
        <v>-4</v>
      </c>
      <c r="L10" s="17">
        <v>-1</v>
      </c>
      <c r="M10" s="17">
        <v>-3</v>
      </c>
      <c r="N10" s="15">
        <f>IF(B10=K10,0,(1-(B10/(B10-K10)))*-100)</f>
        <v>-36.363636363636367</v>
      </c>
      <c r="O10" s="15">
        <f t="shared" si="0"/>
        <v>-25</v>
      </c>
      <c r="P10" s="15">
        <f t="shared" si="0"/>
        <v>-42.857142857142861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0</v>
      </c>
      <c r="S24" s="17">
        <v>2</v>
      </c>
      <c r="T24" s="17">
        <f t="shared" si="10"/>
        <v>0</v>
      </c>
      <c r="U24" s="17">
        <v>-2</v>
      </c>
      <c r="V24" s="17">
        <v>2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-50</v>
      </c>
      <c r="AD24" s="15">
        <f t="shared" si="2"/>
        <v>-100</v>
      </c>
      <c r="AE24" s="15">
        <f t="shared" si="2"/>
        <v>-33.333333333333336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4</v>
      </c>
      <c r="AL24" s="4">
        <f t="shared" si="4"/>
        <v>1</v>
      </c>
      <c r="AM24" s="4">
        <f t="shared" si="4"/>
        <v>3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-7</v>
      </c>
      <c r="U27" s="17">
        <v>-5</v>
      </c>
      <c r="V27" s="17">
        <v>-2</v>
      </c>
      <c r="W27" s="15">
        <f t="shared" si="11"/>
        <v>-87.5</v>
      </c>
      <c r="X27" s="15">
        <f t="shared" si="1"/>
        <v>-100</v>
      </c>
      <c r="Y27" s="15">
        <f t="shared" si="1"/>
        <v>-66.666666666666671</v>
      </c>
      <c r="Z27" s="17">
        <f t="shared" si="12"/>
        <v>-4</v>
      </c>
      <c r="AA27" s="17">
        <v>-1</v>
      </c>
      <c r="AB27" s="17">
        <v>-3</v>
      </c>
      <c r="AC27" s="15">
        <f t="shared" si="13"/>
        <v>-80</v>
      </c>
      <c r="AD27" s="15">
        <f t="shared" si="2"/>
        <v>-100</v>
      </c>
      <c r="AE27" s="15">
        <f t="shared" si="2"/>
        <v>-75</v>
      </c>
      <c r="AH27" s="4">
        <f t="shared" si="3"/>
        <v>8</v>
      </c>
      <c r="AI27" s="4">
        <f t="shared" si="3"/>
        <v>5</v>
      </c>
      <c r="AJ27" s="4">
        <f t="shared" si="3"/>
        <v>3</v>
      </c>
      <c r="AK27" s="4">
        <f t="shared" si="4"/>
        <v>5</v>
      </c>
      <c r="AL27" s="4">
        <f t="shared" si="4"/>
        <v>1</v>
      </c>
      <c r="AM27" s="4">
        <f t="shared" si="4"/>
        <v>4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-2</v>
      </c>
      <c r="U28" s="17">
        <v>-3</v>
      </c>
      <c r="V28" s="17">
        <v>1</v>
      </c>
      <c r="W28" s="15">
        <f t="shared" si="11"/>
        <v>-40</v>
      </c>
      <c r="X28" s="15">
        <f t="shared" si="1"/>
        <v>-100</v>
      </c>
      <c r="Y28" s="15">
        <f t="shared" si="1"/>
        <v>50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6</v>
      </c>
      <c r="AL28" s="4">
        <f t="shared" si="4"/>
        <v>0</v>
      </c>
      <c r="AM28" s="4">
        <f t="shared" si="4"/>
        <v>6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3</v>
      </c>
      <c r="S29" s="17">
        <v>0</v>
      </c>
      <c r="T29" s="17">
        <f t="shared" si="10"/>
        <v>-1</v>
      </c>
      <c r="U29" s="17">
        <v>3</v>
      </c>
      <c r="V29" s="17">
        <v>-4</v>
      </c>
      <c r="W29" s="15">
        <f t="shared" si="11"/>
        <v>-25</v>
      </c>
      <c r="X29" s="15" t="str">
        <f t="shared" si="1"/>
        <v>皆増</v>
      </c>
      <c r="Y29" s="15">
        <f t="shared" si="1"/>
        <v>-100</v>
      </c>
      <c r="Z29" s="17">
        <f t="shared" si="12"/>
        <v>1</v>
      </c>
      <c r="AA29" s="17">
        <v>3</v>
      </c>
      <c r="AB29" s="17">
        <v>-2</v>
      </c>
      <c r="AC29" s="15">
        <f t="shared" si="13"/>
        <v>50</v>
      </c>
      <c r="AD29" s="15" t="str">
        <f t="shared" si="2"/>
        <v>皆増</v>
      </c>
      <c r="AE29" s="15">
        <f t="shared" si="2"/>
        <v>-100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-2</v>
      </c>
      <c r="V33" s="17">
        <f t="shared" si="19"/>
        <v>1</v>
      </c>
      <c r="W33" s="15">
        <f t="shared" si="15"/>
        <v>-50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-3</v>
      </c>
      <c r="AA33" s="17">
        <f t="shared" si="20"/>
        <v>-4</v>
      </c>
      <c r="AB33" s="17">
        <f t="shared" si="20"/>
        <v>1</v>
      </c>
      <c r="AC33" s="15">
        <f t="shared" si="17"/>
        <v>-75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4</v>
      </c>
      <c r="AL33" s="4">
        <f>SUM(AL13:AL22)</f>
        <v>4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5</v>
      </c>
      <c r="S34" s="17">
        <f t="shared" si="22"/>
        <v>6</v>
      </c>
      <c r="T34" s="17">
        <f t="shared" si="22"/>
        <v>-12</v>
      </c>
      <c r="U34" s="17">
        <f t="shared" si="22"/>
        <v>-7</v>
      </c>
      <c r="V34" s="17">
        <f t="shared" si="22"/>
        <v>-5</v>
      </c>
      <c r="W34" s="15">
        <f t="shared" si="15"/>
        <v>-52.173913043478258</v>
      </c>
      <c r="X34" s="15">
        <f t="shared" si="15"/>
        <v>-58.333333333333329</v>
      </c>
      <c r="Y34" s="15">
        <f t="shared" si="15"/>
        <v>-45.45454545454546</v>
      </c>
      <c r="Z34" s="17">
        <f t="shared" ref="Z34:AB34" si="23">SUM(Z23:Z30)</f>
        <v>-8</v>
      </c>
      <c r="AA34" s="17">
        <f t="shared" si="23"/>
        <v>2</v>
      </c>
      <c r="AB34" s="17">
        <f t="shared" si="23"/>
        <v>-10</v>
      </c>
      <c r="AC34" s="15">
        <f t="shared" si="17"/>
        <v>-42.105263157894733</v>
      </c>
      <c r="AD34" s="15">
        <f t="shared" si="17"/>
        <v>66.666666666666671</v>
      </c>
      <c r="AE34" s="15">
        <f t="shared" si="17"/>
        <v>-62.5</v>
      </c>
      <c r="AH34" s="4">
        <f t="shared" ref="AH34:AJ34" si="24">SUM(AH23:AH30)</f>
        <v>23</v>
      </c>
      <c r="AI34" s="4">
        <f t="shared" si="24"/>
        <v>12</v>
      </c>
      <c r="AJ34" s="4">
        <f t="shared" si="24"/>
        <v>11</v>
      </c>
      <c r="AK34" s="4">
        <f>SUM(AK23:AK30)</f>
        <v>19</v>
      </c>
      <c r="AL34" s="4">
        <f>SUM(AL23:AL30)</f>
        <v>3</v>
      </c>
      <c r="AM34" s="4">
        <f>SUM(AM23:AM30)</f>
        <v>16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4</v>
      </c>
      <c r="S35" s="17">
        <f t="shared" si="25"/>
        <v>4</v>
      </c>
      <c r="T35" s="17">
        <f t="shared" si="25"/>
        <v>-12</v>
      </c>
      <c r="U35" s="17">
        <f t="shared" si="25"/>
        <v>-6</v>
      </c>
      <c r="V35" s="17">
        <f t="shared" si="25"/>
        <v>-6</v>
      </c>
      <c r="W35" s="15">
        <f t="shared" si="15"/>
        <v>-60</v>
      </c>
      <c r="X35" s="15">
        <f t="shared" si="15"/>
        <v>-60</v>
      </c>
      <c r="Y35" s="15">
        <f t="shared" si="15"/>
        <v>-60</v>
      </c>
      <c r="Z35" s="17">
        <f t="shared" ref="Z35:AB35" si="26">SUM(Z25:Z30)</f>
        <v>-7</v>
      </c>
      <c r="AA35" s="17">
        <f t="shared" si="26"/>
        <v>2</v>
      </c>
      <c r="AB35" s="17">
        <f t="shared" si="26"/>
        <v>-9</v>
      </c>
      <c r="AC35" s="15">
        <f t="shared" si="17"/>
        <v>-46.666666666666664</v>
      </c>
      <c r="AD35" s="15">
        <f t="shared" si="17"/>
        <v>100</v>
      </c>
      <c r="AE35" s="15">
        <f t="shared" si="17"/>
        <v>-69.230769230769226</v>
      </c>
      <c r="AH35" s="4">
        <f t="shared" ref="AH35:AJ35" si="27">SUM(AH25:AH30)</f>
        <v>20</v>
      </c>
      <c r="AI35" s="4">
        <f t="shared" si="27"/>
        <v>10</v>
      </c>
      <c r="AJ35" s="4">
        <f t="shared" si="27"/>
        <v>10</v>
      </c>
      <c r="AK35" s="4">
        <f>SUM(AK25:AK30)</f>
        <v>15</v>
      </c>
      <c r="AL35" s="4">
        <f>SUM(AL25:AL30)</f>
        <v>2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3</v>
      </c>
      <c r="S36" s="17">
        <f t="shared" si="28"/>
        <v>4</v>
      </c>
      <c r="T36" s="17">
        <f t="shared" si="28"/>
        <v>-11</v>
      </c>
      <c r="U36" s="17">
        <f t="shared" si="28"/>
        <v>-5</v>
      </c>
      <c r="V36" s="17">
        <f t="shared" si="28"/>
        <v>-6</v>
      </c>
      <c r="W36" s="15">
        <f t="shared" si="15"/>
        <v>-61.111111111111114</v>
      </c>
      <c r="X36" s="15">
        <f t="shared" si="15"/>
        <v>-62.5</v>
      </c>
      <c r="Y36" s="15">
        <f t="shared" si="15"/>
        <v>-60</v>
      </c>
      <c r="Z36" s="17">
        <f t="shared" ref="Z36:AB36" si="29">SUM(Z27:Z30)</f>
        <v>-7</v>
      </c>
      <c r="AA36" s="17">
        <f t="shared" si="29"/>
        <v>2</v>
      </c>
      <c r="AB36" s="17">
        <f t="shared" si="29"/>
        <v>-9</v>
      </c>
      <c r="AC36" s="15">
        <f t="shared" si="17"/>
        <v>-50</v>
      </c>
      <c r="AD36" s="15">
        <f t="shared" si="17"/>
        <v>200</v>
      </c>
      <c r="AE36" s="15">
        <f t="shared" si="17"/>
        <v>-69.230769230769226</v>
      </c>
      <c r="AH36" s="4">
        <f t="shared" ref="AH36:AJ36" si="30">SUM(AH27:AH30)</f>
        <v>18</v>
      </c>
      <c r="AI36" s="4">
        <f t="shared" si="30"/>
        <v>8</v>
      </c>
      <c r="AJ36" s="4">
        <f t="shared" si="30"/>
        <v>10</v>
      </c>
      <c r="AK36" s="4">
        <f>SUM(AK27:AK30)</f>
        <v>14</v>
      </c>
      <c r="AL36" s="4">
        <f>SUM(AL27:AL30)</f>
        <v>1</v>
      </c>
      <c r="AM36" s="4">
        <f>SUM(AM27:AM30)</f>
        <v>13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0</v>
      </c>
      <c r="S39" s="13">
        <f t="shared" si="37"/>
        <v>14.285714285714285</v>
      </c>
      <c r="T39" s="12">
        <f>T33/T9*100</f>
        <v>7.6923076923076925</v>
      </c>
      <c r="U39" s="12">
        <f t="shared" ref="U39:V39" si="38">U33/U9*100</f>
        <v>22.222222222222221</v>
      </c>
      <c r="V39" s="12">
        <f t="shared" si="38"/>
        <v>-25</v>
      </c>
      <c r="W39" s="12">
        <f>Q39-AH39</f>
        <v>0.33333333333333215</v>
      </c>
      <c r="X39" s="12">
        <f t="shared" si="33"/>
        <v>-14.285714285714285</v>
      </c>
      <c r="Y39" s="12">
        <f>S39-AJ39</f>
        <v>14.285714285714285</v>
      </c>
      <c r="Z39" s="12">
        <f t="shared" si="37"/>
        <v>27.27272727272727</v>
      </c>
      <c r="AA39" s="12">
        <f t="shared" si="37"/>
        <v>200</v>
      </c>
      <c r="AB39" s="12">
        <f t="shared" si="37"/>
        <v>-11.111111111111111</v>
      </c>
      <c r="AC39" s="12">
        <f>Q39-AK39</f>
        <v>-9.0579710144927539</v>
      </c>
      <c r="AD39" s="12">
        <f t="shared" si="35"/>
        <v>-57.142857142857139</v>
      </c>
      <c r="AE39" s="12">
        <f t="shared" si="35"/>
        <v>14.285714285714285</v>
      </c>
      <c r="AH39" s="12">
        <f t="shared" ref="AH39:AJ39" si="39">AH33/AH9*100</f>
        <v>8</v>
      </c>
      <c r="AI39" s="12">
        <f t="shared" si="39"/>
        <v>14.285714285714285</v>
      </c>
      <c r="AJ39" s="12">
        <f t="shared" si="39"/>
        <v>0</v>
      </c>
      <c r="AK39" s="12">
        <f>AK33/AK9*100</f>
        <v>17.391304347826086</v>
      </c>
      <c r="AL39" s="12">
        <f>AL33/AL9*100</f>
        <v>57.142857142857139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100</v>
      </c>
      <c r="S40" s="12">
        <f t="shared" si="40"/>
        <v>85.714285714285708</v>
      </c>
      <c r="T40" s="12">
        <f>T34/T9*100</f>
        <v>92.307692307692307</v>
      </c>
      <c r="U40" s="12">
        <f t="shared" ref="U40:V40" si="41">U34/U9*100</f>
        <v>77.777777777777786</v>
      </c>
      <c r="V40" s="12">
        <f t="shared" si="41"/>
        <v>125</v>
      </c>
      <c r="W40" s="12">
        <f t="shared" ref="W40:W42" si="42">Q40-AH40</f>
        <v>-0.33333333333334281</v>
      </c>
      <c r="X40" s="12">
        <f t="shared" si="33"/>
        <v>14.285714285714292</v>
      </c>
      <c r="Y40" s="12">
        <f>S40-AJ40</f>
        <v>-14.285714285714292</v>
      </c>
      <c r="Z40" s="12">
        <f>Z34/Z9*100</f>
        <v>72.727272727272734</v>
      </c>
      <c r="AA40" s="12">
        <f t="shared" ref="AA40:AB40" si="43">AA34/AA9*100</f>
        <v>-100</v>
      </c>
      <c r="AB40" s="12">
        <f t="shared" si="43"/>
        <v>111.11111111111111</v>
      </c>
      <c r="AC40" s="12">
        <f t="shared" ref="AC40:AC42" si="44">Q40-AK40</f>
        <v>9.0579710144927503</v>
      </c>
      <c r="AD40" s="12">
        <f t="shared" si="35"/>
        <v>57.142857142857146</v>
      </c>
      <c r="AE40" s="12">
        <f t="shared" si="35"/>
        <v>-14.285714285714292</v>
      </c>
      <c r="AH40" s="12">
        <f t="shared" ref="AH40:AJ40" si="45">AH34/AH9*100</f>
        <v>92</v>
      </c>
      <c r="AI40" s="12">
        <f t="shared" si="45"/>
        <v>85.714285714285708</v>
      </c>
      <c r="AJ40" s="12">
        <f t="shared" si="45"/>
        <v>100</v>
      </c>
      <c r="AK40" s="12">
        <f>AK34/AK9*100</f>
        <v>82.608695652173907</v>
      </c>
      <c r="AL40" s="12">
        <f>AL34/AL9*100</f>
        <v>42.857142857142854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80</v>
      </c>
      <c r="S41" s="12">
        <f t="shared" si="46"/>
        <v>57.142857142857139</v>
      </c>
      <c r="T41" s="12">
        <f>T35/T9*100</f>
        <v>92.307692307692307</v>
      </c>
      <c r="U41" s="12">
        <f t="shared" ref="U41:V41" si="47">U35/U9*100</f>
        <v>66.666666666666657</v>
      </c>
      <c r="V41" s="12">
        <f t="shared" si="47"/>
        <v>150</v>
      </c>
      <c r="W41" s="12">
        <f t="shared" si="42"/>
        <v>-13.333333333333343</v>
      </c>
      <c r="X41" s="12">
        <f t="shared" si="33"/>
        <v>8.5714285714285694</v>
      </c>
      <c r="Y41" s="12">
        <f>S41-AJ41</f>
        <v>-33.766233766233768</v>
      </c>
      <c r="Z41" s="12">
        <f>Z35/Z9*100</f>
        <v>63.636363636363633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1.4492753623188293</v>
      </c>
      <c r="AD41" s="12">
        <f>R41-AL41</f>
        <v>51.428571428571431</v>
      </c>
      <c r="AE41" s="12">
        <f t="shared" si="35"/>
        <v>-24.107142857142861</v>
      </c>
      <c r="AH41" s="12">
        <f>AH35/AH9*100</f>
        <v>80</v>
      </c>
      <c r="AI41" s="12">
        <f>AI35/AI9*100</f>
        <v>71.428571428571431</v>
      </c>
      <c r="AJ41" s="12">
        <f>AJ35/AJ9*100</f>
        <v>90.909090909090907</v>
      </c>
      <c r="AK41" s="12">
        <f t="shared" ref="AK41:AM41" si="49">AK35/AK9*100</f>
        <v>65.217391304347828</v>
      </c>
      <c r="AL41" s="12">
        <f t="shared" si="49"/>
        <v>28.571428571428569</v>
      </c>
      <c r="AM41" s="12">
        <f t="shared" si="49"/>
        <v>81.25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58.333333333333336</v>
      </c>
      <c r="R42" s="12">
        <f t="shared" si="50"/>
        <v>60</v>
      </c>
      <c r="S42" s="12">
        <f t="shared" si="50"/>
        <v>57.142857142857139</v>
      </c>
      <c r="T42" s="12">
        <f t="shared" si="50"/>
        <v>84.615384615384613</v>
      </c>
      <c r="U42" s="12">
        <f t="shared" si="50"/>
        <v>55.555555555555557</v>
      </c>
      <c r="V42" s="12">
        <f t="shared" si="50"/>
        <v>150</v>
      </c>
      <c r="W42" s="12">
        <f t="shared" si="42"/>
        <v>-13.666666666666664</v>
      </c>
      <c r="X42" s="12">
        <f t="shared" si="33"/>
        <v>2.8571428571428612</v>
      </c>
      <c r="Y42" s="12">
        <f>S42-AJ42</f>
        <v>-33.766233766233768</v>
      </c>
      <c r="Z42" s="12">
        <f t="shared" si="50"/>
        <v>63.636363636363633</v>
      </c>
      <c r="AA42" s="12">
        <f t="shared" si="50"/>
        <v>-100</v>
      </c>
      <c r="AB42" s="12">
        <f t="shared" si="50"/>
        <v>100</v>
      </c>
      <c r="AC42" s="12">
        <f t="shared" si="44"/>
        <v>-2.5362318840579761</v>
      </c>
      <c r="AD42" s="12">
        <f>R42-AL42</f>
        <v>45.714285714285715</v>
      </c>
      <c r="AE42" s="12">
        <f t="shared" si="35"/>
        <v>-24.107142857142861</v>
      </c>
      <c r="AH42" s="12">
        <f t="shared" ref="AH42:AJ42" si="51">AH36/AH9*100</f>
        <v>72</v>
      </c>
      <c r="AI42" s="12">
        <f t="shared" si="51"/>
        <v>57.142857142857139</v>
      </c>
      <c r="AJ42" s="12">
        <f t="shared" si="51"/>
        <v>90.909090909090907</v>
      </c>
      <c r="AK42" s="12">
        <f>AK36/AK9*100</f>
        <v>60.869565217391312</v>
      </c>
      <c r="AL42" s="12">
        <f>AL36/AL9*100</f>
        <v>14.285714285714285</v>
      </c>
      <c r="AM42" s="12">
        <f>AM36/AM9*100</f>
        <v>81.25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-1</v>
      </c>
      <c r="F9" s="17">
        <f>SUM(F10:F30)</f>
        <v>1</v>
      </c>
      <c r="G9" s="17">
        <f>SUM(G10:G30)</f>
        <v>-2</v>
      </c>
      <c r="H9" s="15">
        <f>IF(B9=E9,0,(1-(B9/(B9-E9)))*-100)</f>
        <v>-33.333333333333336</v>
      </c>
      <c r="I9" s="15">
        <f>IF(C9=F9,0,(1-(C9/(C9-F9)))*-100)</f>
        <v>0</v>
      </c>
      <c r="J9" s="15">
        <f>IF(D9=G9,0,(1-(D9/(D9-G9)))*-100)</f>
        <v>-66.666666666666671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1</v>
      </c>
      <c r="S9" s="17">
        <f>SUM(S10:S30)</f>
        <v>3</v>
      </c>
      <c r="T9" s="17">
        <f>U9+V9</f>
        <v>-2</v>
      </c>
      <c r="U9" s="17">
        <f>SUM(U10:U30)</f>
        <v>-2</v>
      </c>
      <c r="V9" s="17">
        <f>SUM(V10:V30)</f>
        <v>0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-66.666666666666671</v>
      </c>
      <c r="Y9" s="15">
        <f t="shared" si="1"/>
        <v>0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100</v>
      </c>
      <c r="AD9" s="15" t="str">
        <f t="shared" ref="AD9:AE30" si="2">IF(R9=AA9,IF(R9&gt;0,"皆増",0),(1-(R9/(R9-AA9)))*-100)</f>
        <v>皆増</v>
      </c>
      <c r="AE9" s="15">
        <f t="shared" si="2"/>
        <v>50</v>
      </c>
      <c r="AH9" s="4">
        <f t="shared" ref="AH9:AJ30" si="3">Q9-T9</f>
        <v>6</v>
      </c>
      <c r="AI9" s="4">
        <f t="shared" si="3"/>
        <v>3</v>
      </c>
      <c r="AJ9" s="4">
        <f t="shared" si="3"/>
        <v>3</v>
      </c>
      <c r="AK9" s="4">
        <f t="shared" ref="AK9:AM30" si="4">Q9-Z9</f>
        <v>2</v>
      </c>
      <c r="AL9" s="4">
        <f t="shared" si="4"/>
        <v>0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-1</v>
      </c>
      <c r="F10" s="17">
        <v>1</v>
      </c>
      <c r="G10" s="17">
        <v>-2</v>
      </c>
      <c r="H10" s="15">
        <f>IF(B10=E10,0,(1-(B10/(B10-E10)))*-100)</f>
        <v>-33.333333333333336</v>
      </c>
      <c r="I10" s="15">
        <f t="shared" ref="I10" si="7">IF(C10=F10,0,(1-(C10/(C10-F10)))*-100)</f>
        <v>0</v>
      </c>
      <c r="J10" s="15">
        <f>IF(D10=G10,0,(1-(D10/(D10-G10)))*-100)</f>
        <v>-66.666666666666671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-1</v>
      </c>
      <c r="V27" s="17">
        <v>0</v>
      </c>
      <c r="W27" s="15">
        <f t="shared" si="11"/>
        <v>-50</v>
      </c>
      <c r="X27" s="15">
        <f t="shared" si="1"/>
        <v>-100</v>
      </c>
      <c r="Y27" s="15">
        <f t="shared" si="1"/>
        <v>0</v>
      </c>
      <c r="Z27" s="17">
        <f t="shared" si="12"/>
        <v>1</v>
      </c>
      <c r="AA27" s="17">
        <v>0</v>
      </c>
      <c r="AB27" s="17">
        <v>1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-3</v>
      </c>
      <c r="U28" s="17">
        <v>-2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-2</v>
      </c>
      <c r="U34" s="17">
        <f t="shared" si="22"/>
        <v>-2</v>
      </c>
      <c r="V34" s="17">
        <f t="shared" si="22"/>
        <v>0</v>
      </c>
      <c r="W34" s="15">
        <f t="shared" si="15"/>
        <v>-33.333333333333336</v>
      </c>
      <c r="X34" s="15">
        <f t="shared" si="15"/>
        <v>-66.666666666666671</v>
      </c>
      <c r="Y34" s="15">
        <f t="shared" si="15"/>
        <v>0</v>
      </c>
      <c r="Z34" s="17">
        <f t="shared" ref="Z34:AB34" si="23">SUM(Z23:Z30)</f>
        <v>3</v>
      </c>
      <c r="AA34" s="17">
        <f t="shared" si="23"/>
        <v>1</v>
      </c>
      <c r="AB34" s="17">
        <f t="shared" si="23"/>
        <v>2</v>
      </c>
      <c r="AC34" s="15">
        <f t="shared" si="17"/>
        <v>300</v>
      </c>
      <c r="AD34" s="15" t="str">
        <f t="shared" si="17"/>
        <v>皆増</v>
      </c>
      <c r="AE34" s="15">
        <f t="shared" si="17"/>
        <v>200</v>
      </c>
      <c r="AH34" s="4">
        <f t="shared" ref="AH34:AJ34" si="24">SUM(AH23:AH30)</f>
        <v>6</v>
      </c>
      <c r="AI34" s="4">
        <f t="shared" si="24"/>
        <v>3</v>
      </c>
      <c r="AJ34" s="4">
        <f t="shared" si="24"/>
        <v>3</v>
      </c>
      <c r="AK34" s="4">
        <f>SUM(AK23:AK30)</f>
        <v>1</v>
      </c>
      <c r="AL34" s="4">
        <f>SUM(AL23:AL30)</f>
        <v>0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0</v>
      </c>
      <c r="S35" s="17">
        <f t="shared" si="25"/>
        <v>3</v>
      </c>
      <c r="T35" s="17">
        <f t="shared" si="25"/>
        <v>-3</v>
      </c>
      <c r="U35" s="17">
        <f t="shared" si="25"/>
        <v>-3</v>
      </c>
      <c r="V35" s="17">
        <f t="shared" si="25"/>
        <v>0</v>
      </c>
      <c r="W35" s="15">
        <f t="shared" si="15"/>
        <v>-50</v>
      </c>
      <c r="X35" s="15">
        <f t="shared" si="15"/>
        <v>-100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200</v>
      </c>
      <c r="AD35" s="15">
        <f t="shared" si="17"/>
        <v>0</v>
      </c>
      <c r="AE35" s="15">
        <f t="shared" si="17"/>
        <v>200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1</v>
      </c>
      <c r="AL35" s="4">
        <f>SUM(AL25:AL30)</f>
        <v>0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0</v>
      </c>
      <c r="S36" s="17">
        <f t="shared" si="28"/>
        <v>3</v>
      </c>
      <c r="T36" s="17">
        <f t="shared" si="28"/>
        <v>-3</v>
      </c>
      <c r="U36" s="17">
        <f t="shared" si="28"/>
        <v>-3</v>
      </c>
      <c r="V36" s="17">
        <f t="shared" si="28"/>
        <v>0</v>
      </c>
      <c r="W36" s="15">
        <f t="shared" si="15"/>
        <v>-50</v>
      </c>
      <c r="X36" s="15">
        <f t="shared" si="15"/>
        <v>-100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200</v>
      </c>
      <c r="AD36" s="15">
        <f t="shared" si="17"/>
        <v>0</v>
      </c>
      <c r="AE36" s="15">
        <f t="shared" si="17"/>
        <v>200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-50</v>
      </c>
      <c r="AA39" s="12">
        <f t="shared" si="37"/>
        <v>0</v>
      </c>
      <c r="AB39" s="12">
        <f t="shared" si="37"/>
        <v>-100</v>
      </c>
      <c r="AC39" s="12">
        <f>Q39-AK39</f>
        <v>-50</v>
      </c>
      <c r="AD39" s="12" t="e">
        <f t="shared" si="35"/>
        <v>#DIV/0!</v>
      </c>
      <c r="AE39" s="12">
        <f t="shared" si="35"/>
        <v>-50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50</v>
      </c>
      <c r="AL39" s="12" t="e">
        <f>AL33/AL9*100</f>
        <v>#DIV/0!</v>
      </c>
      <c r="AM39" s="12">
        <f>AM33/AM9*100</f>
        <v>50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150</v>
      </c>
      <c r="AA40" s="12">
        <f t="shared" ref="AA40:AB40" si="43">AA34/AA9*100</f>
        <v>100</v>
      </c>
      <c r="AB40" s="12">
        <f t="shared" si="43"/>
        <v>200</v>
      </c>
      <c r="AC40" s="12">
        <f t="shared" ref="AC40:AC42" si="44">Q40-AK40</f>
        <v>50</v>
      </c>
      <c r="AD40" s="12" t="e">
        <f t="shared" si="35"/>
        <v>#DIV/0!</v>
      </c>
      <c r="AE40" s="12">
        <f t="shared" si="35"/>
        <v>50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50</v>
      </c>
      <c r="AL40" s="12" t="e">
        <f>AL34/AL9*100</f>
        <v>#DIV/0!</v>
      </c>
      <c r="AM40" s="12">
        <f>AM34/AM9*100</f>
        <v>50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0</v>
      </c>
      <c r="S41" s="12">
        <f t="shared" si="46"/>
        <v>100</v>
      </c>
      <c r="T41" s="12">
        <f>T35/T9*100</f>
        <v>150</v>
      </c>
      <c r="U41" s="12">
        <f t="shared" ref="U41:V41" si="47">U35/U9*100</f>
        <v>150</v>
      </c>
      <c r="V41" s="12" t="e">
        <f t="shared" si="47"/>
        <v>#DIV/0!</v>
      </c>
      <c r="W41" s="12">
        <f t="shared" si="42"/>
        <v>-25</v>
      </c>
      <c r="X41" s="12">
        <f t="shared" si="33"/>
        <v>-100</v>
      </c>
      <c r="Y41" s="12">
        <f>S41-AJ41</f>
        <v>0</v>
      </c>
      <c r="Z41" s="12">
        <f>Z35/Z9*100</f>
        <v>100</v>
      </c>
      <c r="AA41" s="12">
        <f t="shared" ref="AA41:AB41" si="48">AA35/AA9*100</f>
        <v>0</v>
      </c>
      <c r="AB41" s="12">
        <f t="shared" si="48"/>
        <v>200</v>
      </c>
      <c r="AC41" s="12">
        <f t="shared" si="44"/>
        <v>25</v>
      </c>
      <c r="AD41" s="12" t="e">
        <f>R41-AL41</f>
        <v>#DIV/0!</v>
      </c>
      <c r="AE41" s="12">
        <f t="shared" si="35"/>
        <v>50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50</v>
      </c>
      <c r="AL41" s="12" t="e">
        <f t="shared" si="49"/>
        <v>#DIV/0!</v>
      </c>
      <c r="AM41" s="12">
        <f t="shared" si="49"/>
        <v>50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0</v>
      </c>
      <c r="S42" s="12">
        <f t="shared" si="50"/>
        <v>100</v>
      </c>
      <c r="T42" s="12">
        <f t="shared" si="50"/>
        <v>150</v>
      </c>
      <c r="U42" s="12">
        <f t="shared" si="50"/>
        <v>150</v>
      </c>
      <c r="V42" s="12" t="e">
        <f t="shared" si="50"/>
        <v>#DIV/0!</v>
      </c>
      <c r="W42" s="12">
        <f t="shared" si="42"/>
        <v>-25</v>
      </c>
      <c r="X42" s="12">
        <f t="shared" si="33"/>
        <v>-100</v>
      </c>
      <c r="Y42" s="12">
        <f>S42-AJ42</f>
        <v>0</v>
      </c>
      <c r="Z42" s="12">
        <f t="shared" si="50"/>
        <v>100</v>
      </c>
      <c r="AA42" s="12">
        <f t="shared" si="50"/>
        <v>0</v>
      </c>
      <c r="AB42" s="12">
        <f t="shared" si="50"/>
        <v>200</v>
      </c>
      <c r="AC42" s="12">
        <f t="shared" si="44"/>
        <v>25</v>
      </c>
      <c r="AD42" s="12" t="e">
        <f>R42-AL42</f>
        <v>#DIV/0!</v>
      </c>
      <c r="AE42" s="12">
        <f t="shared" si="35"/>
        <v>50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50</v>
      </c>
      <c r="AL42" s="12" t="e">
        <f>AL36/AL9*100</f>
        <v>#DIV/0!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2</v>
      </c>
      <c r="D9" s="17">
        <f>SUM(D10:D30)</f>
        <v>4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-25</v>
      </c>
      <c r="I9" s="15">
        <f>IF(C9=F9,0,(1-(C9/(C9-F9)))*-100)</f>
        <v>0</v>
      </c>
      <c r="J9" s="15">
        <f>IF(D9=G9,0,(1-(D9/(D9-G9)))*-100)</f>
        <v>-33.333333333333336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-14.28571428571429</v>
      </c>
      <c r="O9" s="15">
        <f t="shared" ref="O9:P10" si="0">IF(C9=L9,0,(1-(C9/(C9-L9)))*-100)</f>
        <v>0</v>
      </c>
      <c r="P9" s="15">
        <f>IF(D9=M9,0,(1-(D9/(D9-M9)))*-100)</f>
        <v>-19.999999999999996</v>
      </c>
      <c r="Q9" s="17">
        <f>R9+S9</f>
        <v>12</v>
      </c>
      <c r="R9" s="17">
        <f>SUM(R10:R30)</f>
        <v>6</v>
      </c>
      <c r="S9" s="17">
        <f>SUM(S10:S30)</f>
        <v>6</v>
      </c>
      <c r="T9" s="17">
        <f>U9+V9</f>
        <v>-27</v>
      </c>
      <c r="U9" s="17">
        <f>SUM(U10:U30)</f>
        <v>-10</v>
      </c>
      <c r="V9" s="17">
        <f>SUM(V10:V30)</f>
        <v>-17</v>
      </c>
      <c r="W9" s="15">
        <f>IF(Q9=T9,IF(Q9&gt;0,"皆増",0),(1-(Q9/(Q9-T9)))*-100)</f>
        <v>-69.230769230769226</v>
      </c>
      <c r="X9" s="15">
        <f t="shared" ref="X9:Y30" si="1">IF(R9=U9,IF(R9&gt;0,"皆増",0),(1-(R9/(R9-U9)))*-100)</f>
        <v>-62.5</v>
      </c>
      <c r="Y9" s="15">
        <f t="shared" si="1"/>
        <v>-73.91304347826086</v>
      </c>
      <c r="Z9" s="17">
        <f>AA9+AB9</f>
        <v>-8</v>
      </c>
      <c r="AA9" s="17">
        <f>SUM(AA10:AA30)</f>
        <v>-4</v>
      </c>
      <c r="AB9" s="17">
        <f>SUM(AB10:AB30)</f>
        <v>-4</v>
      </c>
      <c r="AC9" s="15">
        <f>IF(Q9=Z9,IF(Q9&gt;0,"皆増",0),(1-(Q9/(Q9-Z9)))*-100)</f>
        <v>-40</v>
      </c>
      <c r="AD9" s="15">
        <f t="shared" ref="AD9:AE30" si="2">IF(R9=AA9,IF(R9&gt;0,"皆増",0),(1-(R9/(R9-AA9)))*-100)</f>
        <v>-40</v>
      </c>
      <c r="AE9" s="15">
        <f t="shared" si="2"/>
        <v>-40</v>
      </c>
      <c r="AH9" s="4">
        <f t="shared" ref="AH9:AJ30" si="3">Q9-T9</f>
        <v>39</v>
      </c>
      <c r="AI9" s="4">
        <f t="shared" si="3"/>
        <v>16</v>
      </c>
      <c r="AJ9" s="4">
        <f t="shared" si="3"/>
        <v>23</v>
      </c>
      <c r="AK9" s="4">
        <f t="shared" ref="AK9:AM30" si="4">Q9-Z9</f>
        <v>20</v>
      </c>
      <c r="AL9" s="4">
        <f t="shared" si="4"/>
        <v>10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2</v>
      </c>
      <c r="D10" s="17">
        <v>4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-25</v>
      </c>
      <c r="I10" s="15">
        <f t="shared" ref="I10" si="7">IF(C10=F10,0,(1-(C10/(C10-F10)))*-100)</f>
        <v>0</v>
      </c>
      <c r="J10" s="15">
        <f>IF(D10=G10,0,(1-(D10/(D10-G10)))*-100)</f>
        <v>-33.333333333333336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-14.28571428571429</v>
      </c>
      <c r="O10" s="15">
        <f t="shared" si="0"/>
        <v>0</v>
      </c>
      <c r="P10" s="15">
        <f t="shared" si="0"/>
        <v>-19.999999999999996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0</v>
      </c>
      <c r="S24" s="17">
        <v>2</v>
      </c>
      <c r="T24" s="17">
        <f t="shared" si="10"/>
        <v>-2</v>
      </c>
      <c r="U24" s="17">
        <v>0</v>
      </c>
      <c r="V24" s="17">
        <v>-2</v>
      </c>
      <c r="W24" s="15">
        <f t="shared" si="11"/>
        <v>-50</v>
      </c>
      <c r="X24" s="15">
        <f t="shared" si="1"/>
        <v>0</v>
      </c>
      <c r="Y24" s="15">
        <f t="shared" si="1"/>
        <v>-50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-33.333333333333336</v>
      </c>
      <c r="AD24" s="15">
        <f t="shared" si="2"/>
        <v>-100</v>
      </c>
      <c r="AE24" s="15">
        <f t="shared" si="2"/>
        <v>0</v>
      </c>
      <c r="AH24" s="4">
        <f t="shared" si="3"/>
        <v>4</v>
      </c>
      <c r="AI24" s="4">
        <f t="shared" si="3"/>
        <v>0</v>
      </c>
      <c r="AJ24" s="4">
        <f t="shared" si="3"/>
        <v>4</v>
      </c>
      <c r="AK24" s="4">
        <f t="shared" si="4"/>
        <v>3</v>
      </c>
      <c r="AL24" s="4">
        <f t="shared" si="4"/>
        <v>1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-7</v>
      </c>
      <c r="U25" s="17">
        <v>-5</v>
      </c>
      <c r="V25" s="17">
        <v>-2</v>
      </c>
      <c r="W25" s="15">
        <f t="shared" si="11"/>
        <v>-87.5</v>
      </c>
      <c r="X25" s="15">
        <f t="shared" si="1"/>
        <v>-83.333333333333343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8</v>
      </c>
      <c r="AI25" s="4">
        <f t="shared" si="3"/>
        <v>6</v>
      </c>
      <c r="AJ25" s="4">
        <f t="shared" si="3"/>
        <v>2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-4</v>
      </c>
      <c r="U26" s="17">
        <v>-1</v>
      </c>
      <c r="V26" s="17">
        <v>-3</v>
      </c>
      <c r="W26" s="15">
        <f t="shared" si="11"/>
        <v>-57.142857142857139</v>
      </c>
      <c r="X26" s="15">
        <f t="shared" si="1"/>
        <v>-25</v>
      </c>
      <c r="Y26" s="15">
        <f t="shared" si="1"/>
        <v>-100</v>
      </c>
      <c r="Z26" s="17">
        <f t="shared" si="12"/>
        <v>-1</v>
      </c>
      <c r="AA26" s="17">
        <v>2</v>
      </c>
      <c r="AB26" s="17">
        <v>-3</v>
      </c>
      <c r="AC26" s="15">
        <f t="shared" si="13"/>
        <v>-25</v>
      </c>
      <c r="AD26" s="15">
        <f t="shared" si="2"/>
        <v>200</v>
      </c>
      <c r="AE26" s="15">
        <f t="shared" si="2"/>
        <v>-100</v>
      </c>
      <c r="AH26" s="4">
        <f t="shared" si="3"/>
        <v>7</v>
      </c>
      <c r="AI26" s="4">
        <f t="shared" si="3"/>
        <v>4</v>
      </c>
      <c r="AJ26" s="4">
        <f t="shared" si="3"/>
        <v>3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-2</v>
      </c>
      <c r="U27" s="17">
        <v>-1</v>
      </c>
      <c r="V27" s="17">
        <v>-1</v>
      </c>
      <c r="W27" s="15">
        <f t="shared" si="11"/>
        <v>-40</v>
      </c>
      <c r="X27" s="15">
        <f t="shared" si="1"/>
        <v>-50</v>
      </c>
      <c r="Y27" s="15">
        <f t="shared" si="1"/>
        <v>-33.333333333333336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-25</v>
      </c>
      <c r="AD27" s="15">
        <f t="shared" si="2"/>
        <v>0</v>
      </c>
      <c r="AE27" s="15">
        <f t="shared" si="2"/>
        <v>-33.333333333333336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-6</v>
      </c>
      <c r="U28" s="17">
        <v>-1</v>
      </c>
      <c r="V28" s="17">
        <v>-5</v>
      </c>
      <c r="W28" s="15">
        <f t="shared" si="11"/>
        <v>-75</v>
      </c>
      <c r="X28" s="15">
        <f t="shared" si="1"/>
        <v>-100</v>
      </c>
      <c r="Y28" s="15">
        <f t="shared" si="1"/>
        <v>-71.428571428571431</v>
      </c>
      <c r="Z28" s="17">
        <f t="shared" si="12"/>
        <v>-1</v>
      </c>
      <c r="AA28" s="17">
        <v>-2</v>
      </c>
      <c r="AB28" s="17">
        <v>1</v>
      </c>
      <c r="AC28" s="15">
        <f t="shared" si="13"/>
        <v>-33.333333333333336</v>
      </c>
      <c r="AD28" s="15">
        <f t="shared" si="2"/>
        <v>-100</v>
      </c>
      <c r="AE28" s="15">
        <f t="shared" si="2"/>
        <v>100</v>
      </c>
      <c r="AH28" s="4">
        <f t="shared" si="3"/>
        <v>8</v>
      </c>
      <c r="AI28" s="4">
        <f t="shared" si="3"/>
        <v>1</v>
      </c>
      <c r="AJ28" s="4">
        <f t="shared" si="3"/>
        <v>7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-1</v>
      </c>
      <c r="V29" s="17">
        <v>-2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-2</v>
      </c>
      <c r="U33" s="17">
        <f t="shared" si="19"/>
        <v>0</v>
      </c>
      <c r="V33" s="17">
        <f t="shared" si="19"/>
        <v>-2</v>
      </c>
      <c r="W33" s="15">
        <f t="shared" si="15"/>
        <v>-66.666666666666671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1</v>
      </c>
      <c r="AJ33" s="4">
        <f t="shared" si="21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5</v>
      </c>
      <c r="S34" s="17">
        <f t="shared" si="22"/>
        <v>6</v>
      </c>
      <c r="T34" s="17">
        <f t="shared" si="22"/>
        <v>-25</v>
      </c>
      <c r="U34" s="17">
        <f t="shared" si="22"/>
        <v>-10</v>
      </c>
      <c r="V34" s="17">
        <f t="shared" si="22"/>
        <v>-15</v>
      </c>
      <c r="W34" s="15">
        <f t="shared" si="15"/>
        <v>-69.444444444444443</v>
      </c>
      <c r="X34" s="15">
        <f t="shared" si="15"/>
        <v>-66.666666666666671</v>
      </c>
      <c r="Y34" s="15">
        <f t="shared" si="15"/>
        <v>-71.428571428571431</v>
      </c>
      <c r="Z34" s="17">
        <f t="shared" ref="Z34:AB34" si="23">SUM(Z23:Z30)</f>
        <v>-8</v>
      </c>
      <c r="AA34" s="17">
        <f t="shared" si="23"/>
        <v>-4</v>
      </c>
      <c r="AB34" s="17">
        <f t="shared" si="23"/>
        <v>-4</v>
      </c>
      <c r="AC34" s="15">
        <f t="shared" si="17"/>
        <v>-42.105263157894733</v>
      </c>
      <c r="AD34" s="15">
        <f t="shared" si="17"/>
        <v>-44.444444444444443</v>
      </c>
      <c r="AE34" s="15">
        <f t="shared" si="17"/>
        <v>-40</v>
      </c>
      <c r="AH34" s="4">
        <f t="shared" ref="AH34:AJ34" si="24">SUM(AH23:AH30)</f>
        <v>36</v>
      </c>
      <c r="AI34" s="4">
        <f t="shared" si="24"/>
        <v>15</v>
      </c>
      <c r="AJ34" s="4">
        <f t="shared" si="24"/>
        <v>21</v>
      </c>
      <c r="AK34" s="4">
        <f>SUM(AK23:AK30)</f>
        <v>19</v>
      </c>
      <c r="AL34" s="4">
        <f>SUM(AL23:AL30)</f>
        <v>9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5</v>
      </c>
      <c r="S35" s="17">
        <f t="shared" si="25"/>
        <v>4</v>
      </c>
      <c r="T35" s="17">
        <f t="shared" si="25"/>
        <v>-22</v>
      </c>
      <c r="U35" s="17">
        <f t="shared" si="25"/>
        <v>-9</v>
      </c>
      <c r="V35" s="17">
        <f t="shared" si="25"/>
        <v>-13</v>
      </c>
      <c r="W35" s="15">
        <f t="shared" si="15"/>
        <v>-70.967741935483872</v>
      </c>
      <c r="X35" s="15">
        <f t="shared" si="15"/>
        <v>-64.285714285714278</v>
      </c>
      <c r="Y35" s="15">
        <f t="shared" si="15"/>
        <v>-76.470588235294116</v>
      </c>
      <c r="Z35" s="17">
        <f t="shared" ref="Z35:AB35" si="26">SUM(Z25:Z30)</f>
        <v>-6</v>
      </c>
      <c r="AA35" s="17">
        <f t="shared" si="26"/>
        <v>-2</v>
      </c>
      <c r="AB35" s="17">
        <f t="shared" si="26"/>
        <v>-4</v>
      </c>
      <c r="AC35" s="15">
        <f t="shared" si="17"/>
        <v>-40</v>
      </c>
      <c r="AD35" s="15">
        <f t="shared" si="17"/>
        <v>-28.571428571428569</v>
      </c>
      <c r="AE35" s="15">
        <f t="shared" si="17"/>
        <v>-50</v>
      </c>
      <c r="AH35" s="4">
        <f t="shared" ref="AH35:AJ35" si="27">SUM(AH25:AH30)</f>
        <v>31</v>
      </c>
      <c r="AI35" s="4">
        <f t="shared" si="27"/>
        <v>14</v>
      </c>
      <c r="AJ35" s="4">
        <f t="shared" si="27"/>
        <v>17</v>
      </c>
      <c r="AK35" s="4">
        <f>SUM(AK25:AK30)</f>
        <v>15</v>
      </c>
      <c r="AL35" s="4">
        <f>SUM(AL25:AL30)</f>
        <v>7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-11</v>
      </c>
      <c r="U36" s="17">
        <f t="shared" si="28"/>
        <v>-3</v>
      </c>
      <c r="V36" s="17">
        <f t="shared" si="28"/>
        <v>-8</v>
      </c>
      <c r="W36" s="15">
        <f t="shared" si="15"/>
        <v>-68.75</v>
      </c>
      <c r="X36" s="15">
        <f t="shared" si="15"/>
        <v>-75</v>
      </c>
      <c r="Y36" s="15">
        <f t="shared" si="15"/>
        <v>-66.666666666666671</v>
      </c>
      <c r="Z36" s="17">
        <f t="shared" ref="Z36:AB36" si="29">SUM(Z27:Z30)</f>
        <v>-4</v>
      </c>
      <c r="AA36" s="17">
        <f t="shared" si="29"/>
        <v>-3</v>
      </c>
      <c r="AB36" s="17">
        <f t="shared" si="29"/>
        <v>-1</v>
      </c>
      <c r="AC36" s="15">
        <f t="shared" si="17"/>
        <v>-44.444444444444443</v>
      </c>
      <c r="AD36" s="15">
        <f t="shared" si="17"/>
        <v>-75</v>
      </c>
      <c r="AE36" s="15">
        <f t="shared" si="17"/>
        <v>-19.999999999999996</v>
      </c>
      <c r="AH36" s="4">
        <f t="shared" ref="AH36:AJ36" si="30">SUM(AH27:AH30)</f>
        <v>16</v>
      </c>
      <c r="AI36" s="4">
        <f t="shared" si="30"/>
        <v>4</v>
      </c>
      <c r="AJ36" s="4">
        <f t="shared" si="30"/>
        <v>12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16.666666666666664</v>
      </c>
      <c r="S39" s="13">
        <f t="shared" si="37"/>
        <v>0</v>
      </c>
      <c r="T39" s="12">
        <f>T33/T9*100</f>
        <v>7.4074074074074066</v>
      </c>
      <c r="U39" s="12">
        <f t="shared" ref="U39:V39" si="38">U33/U9*100</f>
        <v>0</v>
      </c>
      <c r="V39" s="12">
        <f t="shared" si="38"/>
        <v>11.76470588235294</v>
      </c>
      <c r="W39" s="12">
        <f>Q39-AH39</f>
        <v>0.64102564102563964</v>
      </c>
      <c r="X39" s="12">
        <f t="shared" si="33"/>
        <v>10.416666666666664</v>
      </c>
      <c r="Y39" s="12">
        <f>S39-AJ39</f>
        <v>-8.695652173913043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3.3333333333333321</v>
      </c>
      <c r="AD39" s="12">
        <f t="shared" si="35"/>
        <v>6.6666666666666643</v>
      </c>
      <c r="AE39" s="12">
        <f t="shared" si="35"/>
        <v>0</v>
      </c>
      <c r="AH39" s="12">
        <f t="shared" ref="AH39:AJ39" si="39">AH33/AH9*100</f>
        <v>7.6923076923076925</v>
      </c>
      <c r="AI39" s="12">
        <f t="shared" si="39"/>
        <v>6.25</v>
      </c>
      <c r="AJ39" s="12">
        <f t="shared" si="39"/>
        <v>8.695652173913043</v>
      </c>
      <c r="AK39" s="12">
        <f>AK33/AK9*100</f>
        <v>5</v>
      </c>
      <c r="AL39" s="12">
        <f>AL33/AL9*100</f>
        <v>10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83.333333333333343</v>
      </c>
      <c r="S40" s="12">
        <f t="shared" si="40"/>
        <v>100</v>
      </c>
      <c r="T40" s="12">
        <f>T34/T9*100</f>
        <v>92.592592592592595</v>
      </c>
      <c r="U40" s="12">
        <f t="shared" ref="U40:V40" si="41">U34/U9*100</f>
        <v>100</v>
      </c>
      <c r="V40" s="12">
        <f t="shared" si="41"/>
        <v>88.235294117647058</v>
      </c>
      <c r="W40" s="12">
        <f t="shared" ref="W40:W42" si="42">Q40-AH40</f>
        <v>-0.64102564102564941</v>
      </c>
      <c r="X40" s="12">
        <f t="shared" si="33"/>
        <v>-10.416666666666657</v>
      </c>
      <c r="Y40" s="12">
        <f>S40-AJ40</f>
        <v>8.6956521739130466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-3.3333333333333428</v>
      </c>
      <c r="AD40" s="12">
        <f t="shared" si="35"/>
        <v>-6.6666666666666572</v>
      </c>
      <c r="AE40" s="12">
        <f t="shared" si="35"/>
        <v>0</v>
      </c>
      <c r="AH40" s="12">
        <f t="shared" ref="AH40:AJ40" si="45">AH34/AH9*100</f>
        <v>92.307692307692307</v>
      </c>
      <c r="AI40" s="12">
        <f t="shared" si="45"/>
        <v>93.75</v>
      </c>
      <c r="AJ40" s="12">
        <f t="shared" si="45"/>
        <v>91.304347826086953</v>
      </c>
      <c r="AK40" s="12">
        <f>AK34/AK9*100</f>
        <v>95</v>
      </c>
      <c r="AL40" s="12">
        <f>AL34/AL9*100</f>
        <v>90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83.333333333333343</v>
      </c>
      <c r="S41" s="12">
        <f t="shared" si="46"/>
        <v>66.666666666666657</v>
      </c>
      <c r="T41" s="12">
        <f>T35/T9*100</f>
        <v>81.481481481481481</v>
      </c>
      <c r="U41" s="12">
        <f t="shared" ref="U41:V41" si="47">U35/U9*100</f>
        <v>90</v>
      </c>
      <c r="V41" s="12">
        <f t="shared" si="47"/>
        <v>76.470588235294116</v>
      </c>
      <c r="W41" s="12">
        <f t="shared" si="42"/>
        <v>-4.487179487179489</v>
      </c>
      <c r="X41" s="12">
        <f t="shared" si="33"/>
        <v>-4.1666666666666572</v>
      </c>
      <c r="Y41" s="12">
        <f>S41-AJ41</f>
        <v>-7.2463768115942031</v>
      </c>
      <c r="Z41" s="12">
        <f>Z35/Z9*100</f>
        <v>75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0</v>
      </c>
      <c r="AD41" s="12">
        <f>R41-AL41</f>
        <v>13.333333333333343</v>
      </c>
      <c r="AE41" s="12">
        <f t="shared" si="35"/>
        <v>-13.333333333333343</v>
      </c>
      <c r="AH41" s="12">
        <f>AH35/AH9*100</f>
        <v>79.487179487179489</v>
      </c>
      <c r="AI41" s="12">
        <f>AI35/AI9*100</f>
        <v>87.5</v>
      </c>
      <c r="AJ41" s="12">
        <f>AJ35/AJ9*100</f>
        <v>73.91304347826086</v>
      </c>
      <c r="AK41" s="12">
        <f t="shared" ref="AK41:AM41" si="49">AK35/AK9*100</f>
        <v>75</v>
      </c>
      <c r="AL41" s="12">
        <f t="shared" si="49"/>
        <v>70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41.666666666666671</v>
      </c>
      <c r="R42" s="12">
        <f t="shared" si="50"/>
        <v>16.666666666666664</v>
      </c>
      <c r="S42" s="12">
        <f t="shared" si="50"/>
        <v>66.666666666666657</v>
      </c>
      <c r="T42" s="12">
        <f t="shared" si="50"/>
        <v>40.74074074074074</v>
      </c>
      <c r="U42" s="12">
        <f t="shared" si="50"/>
        <v>30</v>
      </c>
      <c r="V42" s="12">
        <f t="shared" si="50"/>
        <v>47.058823529411761</v>
      </c>
      <c r="W42" s="12">
        <f t="shared" si="42"/>
        <v>0.64102564102564941</v>
      </c>
      <c r="X42" s="12">
        <f t="shared" si="33"/>
        <v>-8.3333333333333357</v>
      </c>
      <c r="Y42" s="12">
        <f>S42-AJ42</f>
        <v>14.492753623188399</v>
      </c>
      <c r="Z42" s="12">
        <f t="shared" si="50"/>
        <v>50</v>
      </c>
      <c r="AA42" s="12">
        <f t="shared" si="50"/>
        <v>75</v>
      </c>
      <c r="AB42" s="12">
        <f t="shared" si="50"/>
        <v>25</v>
      </c>
      <c r="AC42" s="12">
        <f t="shared" si="44"/>
        <v>-3.3333333333333286</v>
      </c>
      <c r="AD42" s="12">
        <f>R42-AL42</f>
        <v>-23.333333333333336</v>
      </c>
      <c r="AE42" s="12">
        <f t="shared" si="35"/>
        <v>16.666666666666657</v>
      </c>
      <c r="AH42" s="12">
        <f t="shared" ref="AH42:AJ42" si="51">AH36/AH9*100</f>
        <v>41.025641025641022</v>
      </c>
      <c r="AI42" s="12">
        <f t="shared" si="51"/>
        <v>25</v>
      </c>
      <c r="AJ42" s="12">
        <f t="shared" si="51"/>
        <v>52.173913043478258</v>
      </c>
      <c r="AK42" s="12">
        <f>AK36/AK9*100</f>
        <v>45</v>
      </c>
      <c r="AL42" s="12">
        <f>AL36/AL9*100</f>
        <v>40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-5</v>
      </c>
      <c r="F9" s="17">
        <f>SUM(F10:F30)</f>
        <v>-3</v>
      </c>
      <c r="G9" s="17">
        <f>SUM(G10:G30)</f>
        <v>-2</v>
      </c>
      <c r="H9" s="15">
        <f>IF(B9=E9,0,(1-(B9/(B9-E9)))*-100)</f>
        <v>-62.5</v>
      </c>
      <c r="I9" s="15">
        <f>IF(C9=F9,0,(1-(C9/(C9-F9)))*-100)</f>
        <v>-60</v>
      </c>
      <c r="J9" s="15">
        <f>IF(D9=G9,0,(1-(D9/(D9-G9)))*-100)</f>
        <v>-66.666666666666671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-50</v>
      </c>
      <c r="P9" s="15">
        <f>IF(D9=M9,0,(1-(D9/(D9-M9)))*-100)</f>
        <v>-50</v>
      </c>
      <c r="Q9" s="17">
        <f>R9+S9</f>
        <v>14</v>
      </c>
      <c r="R9" s="17">
        <f>SUM(R10:R30)</f>
        <v>5</v>
      </c>
      <c r="S9" s="17">
        <f>SUM(S10:S30)</f>
        <v>9</v>
      </c>
      <c r="T9" s="17">
        <f>U9+V9</f>
        <v>1</v>
      </c>
      <c r="U9" s="17">
        <f>SUM(U10:U30)</f>
        <v>-1</v>
      </c>
      <c r="V9" s="17">
        <f>SUM(V10:V30)</f>
        <v>2</v>
      </c>
      <c r="W9" s="15">
        <f>IF(Q9=T9,IF(Q9&gt;0,"皆増",0),(1-(Q9/(Q9-T9)))*-100)</f>
        <v>7.6923076923076872</v>
      </c>
      <c r="X9" s="15">
        <f t="shared" ref="X9:Y30" si="1">IF(R9=U9,IF(R9&gt;0,"皆増",0),(1-(R9/(R9-U9)))*-100)</f>
        <v>-16.666666666666664</v>
      </c>
      <c r="Y9" s="15">
        <f t="shared" si="1"/>
        <v>28.57142857142858</v>
      </c>
      <c r="Z9" s="17">
        <f>AA9+AB9</f>
        <v>-2</v>
      </c>
      <c r="AA9" s="17">
        <f>SUM(AA10:AA30)</f>
        <v>-3</v>
      </c>
      <c r="AB9" s="17">
        <f>SUM(AB10:AB30)</f>
        <v>1</v>
      </c>
      <c r="AC9" s="15">
        <f>IF(Q9=Z9,IF(Q9&gt;0,"皆増",0),(1-(Q9/(Q9-Z9)))*-100)</f>
        <v>-12.5</v>
      </c>
      <c r="AD9" s="15">
        <f t="shared" ref="AD9:AE30" si="2">IF(R9=AA9,IF(R9&gt;0,"皆増",0),(1-(R9/(R9-AA9)))*-100)</f>
        <v>-37.5</v>
      </c>
      <c r="AE9" s="15">
        <f t="shared" si="2"/>
        <v>12.5</v>
      </c>
      <c r="AH9" s="4">
        <f t="shared" ref="AH9:AJ30" si="3">Q9-T9</f>
        <v>13</v>
      </c>
      <c r="AI9" s="4">
        <f t="shared" si="3"/>
        <v>6</v>
      </c>
      <c r="AJ9" s="4">
        <f t="shared" si="3"/>
        <v>7</v>
      </c>
      <c r="AK9" s="4">
        <f t="shared" ref="AK9:AM30" si="4">Q9-Z9</f>
        <v>16</v>
      </c>
      <c r="AL9" s="4">
        <f t="shared" si="4"/>
        <v>8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-5</v>
      </c>
      <c r="F10" s="17">
        <v>-3</v>
      </c>
      <c r="G10" s="17">
        <v>-2</v>
      </c>
      <c r="H10" s="15">
        <f>IF(B10=E10,0,(1-(B10/(B10-E10)))*-100)</f>
        <v>-62.5</v>
      </c>
      <c r="I10" s="15">
        <f t="shared" ref="I10" si="7">IF(C10=F10,0,(1-(C10/(C10-F10)))*-100)</f>
        <v>-60</v>
      </c>
      <c r="J10" s="15">
        <f>IF(D10=G10,0,(1-(D10/(D10-G10)))*-100)</f>
        <v>-66.666666666666671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-50</v>
      </c>
      <c r="O10" s="15">
        <f t="shared" si="0"/>
        <v>-50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0</v>
      </c>
      <c r="V15" s="17">
        <v>-1</v>
      </c>
      <c r="W15" s="15">
        <f t="shared" si="11"/>
        <v>-100</v>
      </c>
      <c r="X15" s="15">
        <f t="shared" si="1"/>
        <v>0</v>
      </c>
      <c r="Y15" s="15">
        <f t="shared" si="1"/>
        <v>-100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0</v>
      </c>
      <c r="AJ15" s="4">
        <f t="shared" si="3"/>
        <v>1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>
        <f t="shared" si="1"/>
        <v>100</v>
      </c>
      <c r="Y26" s="15">
        <f t="shared" si="1"/>
        <v>0</v>
      </c>
      <c r="Z26" s="17">
        <f t="shared" si="12"/>
        <v>-5</v>
      </c>
      <c r="AA26" s="17">
        <v>-2</v>
      </c>
      <c r="AB26" s="17">
        <v>-3</v>
      </c>
      <c r="AC26" s="15">
        <f t="shared" si="13"/>
        <v>-71.428571428571431</v>
      </c>
      <c r="AD26" s="15">
        <f t="shared" si="2"/>
        <v>-50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2</v>
      </c>
      <c r="U27" s="17">
        <v>0</v>
      </c>
      <c r="V27" s="17">
        <v>2</v>
      </c>
      <c r="W27" s="15">
        <f t="shared" si="11"/>
        <v>66.666666666666671</v>
      </c>
      <c r="X27" s="15">
        <f t="shared" si="1"/>
        <v>0</v>
      </c>
      <c r="Y27" s="15">
        <f t="shared" si="1"/>
        <v>200</v>
      </c>
      <c r="Z27" s="17">
        <f t="shared" si="12"/>
        <v>4</v>
      </c>
      <c r="AA27" s="17">
        <v>2</v>
      </c>
      <c r="AB27" s="17">
        <v>2</v>
      </c>
      <c r="AC27" s="15">
        <f t="shared" si="13"/>
        <v>400</v>
      </c>
      <c r="AD27" s="15" t="str">
        <f t="shared" si="2"/>
        <v>皆増</v>
      </c>
      <c r="AE27" s="15">
        <f t="shared" si="2"/>
        <v>200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-25</v>
      </c>
      <c r="AD28" s="15">
        <f t="shared" si="2"/>
        <v>0</v>
      </c>
      <c r="AE28" s="15">
        <f t="shared" si="2"/>
        <v>-25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-1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-33.333333333333336</v>
      </c>
      <c r="X33" s="15">
        <f t="shared" si="15"/>
        <v>0</v>
      </c>
      <c r="Y33" s="15">
        <f t="shared" si="15"/>
        <v>-50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1</v>
      </c>
      <c r="AJ33" s="4">
        <f t="shared" si="21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4</v>
      </c>
      <c r="S34" s="17">
        <f t="shared" si="22"/>
        <v>8</v>
      </c>
      <c r="T34" s="17">
        <f t="shared" si="22"/>
        <v>2</v>
      </c>
      <c r="U34" s="17">
        <f t="shared" si="22"/>
        <v>-1</v>
      </c>
      <c r="V34" s="17">
        <f t="shared" si="22"/>
        <v>3</v>
      </c>
      <c r="W34" s="15">
        <f t="shared" si="15"/>
        <v>19.999999999999996</v>
      </c>
      <c r="X34" s="15">
        <f t="shared" si="15"/>
        <v>-19.999999999999996</v>
      </c>
      <c r="Y34" s="15">
        <f t="shared" si="15"/>
        <v>60.000000000000007</v>
      </c>
      <c r="Z34" s="17">
        <f t="shared" ref="Z34:AB34" si="23">SUM(Z23:Z30)</f>
        <v>-3</v>
      </c>
      <c r="AA34" s="17">
        <f t="shared" si="23"/>
        <v>-3</v>
      </c>
      <c r="AB34" s="17">
        <f t="shared" si="23"/>
        <v>0</v>
      </c>
      <c r="AC34" s="15">
        <f t="shared" si="17"/>
        <v>-19.999999999999996</v>
      </c>
      <c r="AD34" s="15">
        <f t="shared" si="17"/>
        <v>-42.857142857142861</v>
      </c>
      <c r="AE34" s="15">
        <f t="shared" si="17"/>
        <v>0</v>
      </c>
      <c r="AH34" s="4">
        <f t="shared" ref="AH34:AJ34" si="24">SUM(AH23:AH30)</f>
        <v>10</v>
      </c>
      <c r="AI34" s="4">
        <f t="shared" si="24"/>
        <v>5</v>
      </c>
      <c r="AJ34" s="4">
        <f t="shared" si="24"/>
        <v>5</v>
      </c>
      <c r="AK34" s="4">
        <f>SUM(AK23:AK30)</f>
        <v>15</v>
      </c>
      <c r="AL34" s="4">
        <f>SUM(AL23:AL30)</f>
        <v>7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4</v>
      </c>
      <c r="S35" s="17">
        <f t="shared" si="25"/>
        <v>7</v>
      </c>
      <c r="T35" s="17">
        <f t="shared" si="25"/>
        <v>1</v>
      </c>
      <c r="U35" s="17">
        <f t="shared" si="25"/>
        <v>-1</v>
      </c>
      <c r="V35" s="17">
        <f t="shared" si="25"/>
        <v>2</v>
      </c>
      <c r="W35" s="15">
        <f t="shared" si="15"/>
        <v>10.000000000000009</v>
      </c>
      <c r="X35" s="15">
        <f t="shared" si="15"/>
        <v>-19.999999999999996</v>
      </c>
      <c r="Y35" s="15">
        <f t="shared" si="15"/>
        <v>39.999999999999993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-15.384615384615385</v>
      </c>
      <c r="AD35" s="15">
        <f t="shared" si="17"/>
        <v>-19.999999999999996</v>
      </c>
      <c r="AE35" s="15">
        <f t="shared" si="17"/>
        <v>-12.5</v>
      </c>
      <c r="AH35" s="4">
        <f t="shared" ref="AH35:AJ35" si="27">SUM(AH25:AH30)</f>
        <v>10</v>
      </c>
      <c r="AI35" s="4">
        <f t="shared" si="27"/>
        <v>5</v>
      </c>
      <c r="AJ35" s="4">
        <f t="shared" si="27"/>
        <v>5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12.5</v>
      </c>
      <c r="X36" s="15">
        <f t="shared" si="15"/>
        <v>-33.333333333333336</v>
      </c>
      <c r="Y36" s="15">
        <f t="shared" si="15"/>
        <v>39.999999999999993</v>
      </c>
      <c r="Z36" s="17">
        <f t="shared" ref="Z36:AB36" si="29">SUM(Z27:Z30)</f>
        <v>4</v>
      </c>
      <c r="AA36" s="17">
        <f t="shared" si="29"/>
        <v>2</v>
      </c>
      <c r="AB36" s="17">
        <f t="shared" si="29"/>
        <v>2</v>
      </c>
      <c r="AC36" s="15">
        <f t="shared" si="17"/>
        <v>80</v>
      </c>
      <c r="AD36" s="15" t="str">
        <f t="shared" si="17"/>
        <v>皆増</v>
      </c>
      <c r="AE36" s="15">
        <f t="shared" si="17"/>
        <v>39.999999999999993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5</v>
      </c>
      <c r="AL36" s="4">
        <f>SUM(AL27:AL30)</f>
        <v>0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20</v>
      </c>
      <c r="S39" s="13">
        <f t="shared" si="37"/>
        <v>11.111111111111111</v>
      </c>
      <c r="T39" s="12">
        <f>T33/T9*100</f>
        <v>-100</v>
      </c>
      <c r="U39" s="12">
        <f t="shared" ref="U39:V39" si="38">U33/U9*100</f>
        <v>0</v>
      </c>
      <c r="V39" s="12">
        <f t="shared" si="38"/>
        <v>-50</v>
      </c>
      <c r="W39" s="12">
        <f>Q39-AH39</f>
        <v>-8.791208791208792</v>
      </c>
      <c r="X39" s="12">
        <f t="shared" si="33"/>
        <v>3.3333333333333357</v>
      </c>
      <c r="Y39" s="12">
        <f>S39-AJ39</f>
        <v>-17.460317460317459</v>
      </c>
      <c r="Z39" s="12">
        <f t="shared" si="37"/>
        <v>-50</v>
      </c>
      <c r="AA39" s="12">
        <f t="shared" si="37"/>
        <v>0</v>
      </c>
      <c r="AB39" s="12">
        <f t="shared" si="37"/>
        <v>100</v>
      </c>
      <c r="AC39" s="12">
        <f>Q39-AK39</f>
        <v>8.0357142857142847</v>
      </c>
      <c r="AD39" s="12">
        <f t="shared" si="35"/>
        <v>7.5</v>
      </c>
      <c r="AE39" s="12">
        <f t="shared" si="35"/>
        <v>11.111111111111111</v>
      </c>
      <c r="AH39" s="12">
        <f t="shared" ref="AH39:AJ39" si="39">AH33/AH9*100</f>
        <v>23.076923076923077</v>
      </c>
      <c r="AI39" s="12">
        <f t="shared" si="39"/>
        <v>16.666666666666664</v>
      </c>
      <c r="AJ39" s="12">
        <f t="shared" si="39"/>
        <v>28.571428571428569</v>
      </c>
      <c r="AK39" s="12">
        <f>AK33/AK9*100</f>
        <v>6.25</v>
      </c>
      <c r="AL39" s="12">
        <f>AL33/AL9*100</f>
        <v>12.5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80</v>
      </c>
      <c r="S40" s="12">
        <f t="shared" si="40"/>
        <v>88.888888888888886</v>
      </c>
      <c r="T40" s="12">
        <f>T34/T9*100</f>
        <v>200</v>
      </c>
      <c r="U40" s="12">
        <f t="shared" ref="U40:V40" si="41">U34/U9*100</f>
        <v>100</v>
      </c>
      <c r="V40" s="12">
        <f t="shared" si="41"/>
        <v>150</v>
      </c>
      <c r="W40" s="12">
        <f t="shared" ref="W40:W42" si="42">Q40-AH40</f>
        <v>8.7912087912087742</v>
      </c>
      <c r="X40" s="12">
        <f t="shared" si="33"/>
        <v>-3.3333333333333428</v>
      </c>
      <c r="Y40" s="12">
        <f>S40-AJ40</f>
        <v>17.460317460317455</v>
      </c>
      <c r="Z40" s="12">
        <f>Z34/Z9*100</f>
        <v>150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-8.0357142857142918</v>
      </c>
      <c r="AD40" s="12">
        <f t="shared" si="35"/>
        <v>-7.5</v>
      </c>
      <c r="AE40" s="12">
        <f t="shared" si="35"/>
        <v>-11.111111111111114</v>
      </c>
      <c r="AH40" s="12">
        <f t="shared" ref="AH40:AJ40" si="45">AH34/AH9*100</f>
        <v>76.923076923076934</v>
      </c>
      <c r="AI40" s="12">
        <f t="shared" si="45"/>
        <v>83.333333333333343</v>
      </c>
      <c r="AJ40" s="12">
        <f t="shared" si="45"/>
        <v>71.428571428571431</v>
      </c>
      <c r="AK40" s="12">
        <f>AK34/AK9*100</f>
        <v>93.75</v>
      </c>
      <c r="AL40" s="12">
        <f>AL34/AL9*100</f>
        <v>87.5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78.571428571428569</v>
      </c>
      <c r="R41" s="12">
        <f t="shared" si="46"/>
        <v>80</v>
      </c>
      <c r="S41" s="12">
        <f t="shared" si="46"/>
        <v>77.777777777777786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1.6483516483516354</v>
      </c>
      <c r="X41" s="12">
        <f t="shared" si="33"/>
        <v>-3.3333333333333428</v>
      </c>
      <c r="Y41" s="12">
        <f>S41-AJ41</f>
        <v>6.3492063492063551</v>
      </c>
      <c r="Z41" s="12">
        <f>Z35/Z9*100</f>
        <v>100</v>
      </c>
      <c r="AA41" s="12">
        <f t="shared" ref="AA41:AB41" si="48">AA35/AA9*100</f>
        <v>33.333333333333329</v>
      </c>
      <c r="AB41" s="12">
        <f t="shared" si="48"/>
        <v>-100</v>
      </c>
      <c r="AC41" s="12">
        <f t="shared" si="44"/>
        <v>-2.6785714285714306</v>
      </c>
      <c r="AD41" s="12">
        <f>R41-AL41</f>
        <v>17.5</v>
      </c>
      <c r="AE41" s="12">
        <f t="shared" si="35"/>
        <v>-22.222222222222214</v>
      </c>
      <c r="AH41" s="12">
        <f>AH35/AH9*100</f>
        <v>76.923076923076934</v>
      </c>
      <c r="AI41" s="12">
        <f>AI35/AI9*100</f>
        <v>83.333333333333343</v>
      </c>
      <c r="AJ41" s="12">
        <f>AJ35/AJ9*100</f>
        <v>71.428571428571431</v>
      </c>
      <c r="AK41" s="12">
        <f t="shared" ref="AK41:AM41" si="49">AK35/AK9*100</f>
        <v>81.25</v>
      </c>
      <c r="AL41" s="12">
        <f t="shared" si="49"/>
        <v>62.5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64.285714285714292</v>
      </c>
      <c r="R42" s="12">
        <f t="shared" si="50"/>
        <v>40</v>
      </c>
      <c r="S42" s="12">
        <f t="shared" si="50"/>
        <v>77.777777777777786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2.7472527472527517</v>
      </c>
      <c r="X42" s="12">
        <f t="shared" si="33"/>
        <v>-10</v>
      </c>
      <c r="Y42" s="12">
        <f>S42-AJ42</f>
        <v>6.3492063492063551</v>
      </c>
      <c r="Z42" s="12">
        <f t="shared" si="50"/>
        <v>-200</v>
      </c>
      <c r="AA42" s="12">
        <f t="shared" si="50"/>
        <v>-66.666666666666657</v>
      </c>
      <c r="AB42" s="12">
        <f t="shared" si="50"/>
        <v>200</v>
      </c>
      <c r="AC42" s="12">
        <f t="shared" si="44"/>
        <v>33.035714285714292</v>
      </c>
      <c r="AD42" s="12">
        <f>R42-AL42</f>
        <v>40</v>
      </c>
      <c r="AE42" s="12">
        <f t="shared" si="35"/>
        <v>15.277777777777786</v>
      </c>
      <c r="AH42" s="12">
        <f t="shared" ref="AH42:AJ42" si="51">AH36/AH9*100</f>
        <v>61.53846153846154</v>
      </c>
      <c r="AI42" s="12">
        <f t="shared" si="51"/>
        <v>50</v>
      </c>
      <c r="AJ42" s="12">
        <f t="shared" si="51"/>
        <v>71.428571428571431</v>
      </c>
      <c r="AK42" s="12">
        <f>AK36/AK9*100</f>
        <v>31.25</v>
      </c>
      <c r="AL42" s="12">
        <f>AL36/AL9*100</f>
        <v>0</v>
      </c>
      <c r="AM42" s="12">
        <f>AM36/AM9*100</f>
        <v>62.5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-4</v>
      </c>
      <c r="F9" s="17">
        <f>SUM(F10:F30)</f>
        <v>-1</v>
      </c>
      <c r="G9" s="17">
        <f>SUM(G10:G30)</f>
        <v>-3</v>
      </c>
      <c r="H9" s="15">
        <f>IF(B9=E9,0,(1-(B9/(B9-E9)))*-100)</f>
        <v>-57.142857142857139</v>
      </c>
      <c r="I9" s="15">
        <f>IF(C9=F9,0,(1-(C9/(C9-F9)))*-100)</f>
        <v>-50</v>
      </c>
      <c r="J9" s="15">
        <f>IF(D9=G9,0,(1-(D9/(D9-G9)))*-100)</f>
        <v>-60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50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17</v>
      </c>
      <c r="R9" s="17">
        <f>SUM(R10:R30)</f>
        <v>10</v>
      </c>
      <c r="S9" s="17">
        <f>SUM(S10:S30)</f>
        <v>7</v>
      </c>
      <c r="T9" s="17">
        <f>U9+V9</f>
        <v>2</v>
      </c>
      <c r="U9" s="17">
        <f>SUM(U10:U30)</f>
        <v>3</v>
      </c>
      <c r="V9" s="17">
        <f>SUM(V10:V30)</f>
        <v>-1</v>
      </c>
      <c r="W9" s="15">
        <f>IF(Q9=T9,IF(Q9&gt;0,"皆増",0),(1-(Q9/(Q9-T9)))*-100)</f>
        <v>13.33333333333333</v>
      </c>
      <c r="X9" s="15">
        <f t="shared" ref="X9:Y30" si="1">IF(R9=U9,IF(R9&gt;0,"皆増",0),(1-(R9/(R9-U9)))*-100)</f>
        <v>42.857142857142861</v>
      </c>
      <c r="Y9" s="15">
        <f t="shared" si="1"/>
        <v>-12.5</v>
      </c>
      <c r="Z9" s="17">
        <f>AA9+AB9</f>
        <v>-4</v>
      </c>
      <c r="AA9" s="17">
        <f>SUM(AA10:AA30)</f>
        <v>3</v>
      </c>
      <c r="AB9" s="17">
        <f>SUM(AB10:AB30)</f>
        <v>-7</v>
      </c>
      <c r="AC9" s="15">
        <f>IF(Q9=Z9,IF(Q9&gt;0,"皆増",0),(1-(Q9/(Q9-Z9)))*-100)</f>
        <v>-19.047619047619047</v>
      </c>
      <c r="AD9" s="15">
        <f t="shared" ref="AD9:AE30" si="2">IF(R9=AA9,IF(R9&gt;0,"皆増",0),(1-(R9/(R9-AA9)))*-100)</f>
        <v>42.857142857142861</v>
      </c>
      <c r="AE9" s="15">
        <f t="shared" si="2"/>
        <v>-50</v>
      </c>
      <c r="AH9" s="4">
        <f t="shared" ref="AH9:AJ30" si="3">Q9-T9</f>
        <v>15</v>
      </c>
      <c r="AI9" s="4">
        <f t="shared" si="3"/>
        <v>7</v>
      </c>
      <c r="AJ9" s="4">
        <f t="shared" si="3"/>
        <v>8</v>
      </c>
      <c r="AK9" s="4">
        <f t="shared" ref="AK9:AM30" si="4">Q9-Z9</f>
        <v>21</v>
      </c>
      <c r="AL9" s="4">
        <f t="shared" si="4"/>
        <v>7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-4</v>
      </c>
      <c r="F10" s="17">
        <v>-1</v>
      </c>
      <c r="G10" s="17">
        <v>-3</v>
      </c>
      <c r="H10" s="15">
        <f>IF(B10=E10,0,(1-(B10/(B10-E10)))*-100)</f>
        <v>-57.142857142857139</v>
      </c>
      <c r="I10" s="15">
        <f t="shared" ref="I10" si="7">IF(C10=F10,0,(1-(C10/(C10-F10)))*-100)</f>
        <v>-50</v>
      </c>
      <c r="J10" s="15">
        <f>IF(D10=G10,0,(1-(D10/(D10-G10)))*-100)</f>
        <v>-60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50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0</v>
      </c>
      <c r="S22" s="17">
        <v>2</v>
      </c>
      <c r="T22" s="17">
        <f t="shared" si="10"/>
        <v>2</v>
      </c>
      <c r="U22" s="17">
        <v>0</v>
      </c>
      <c r="V22" s="17">
        <v>2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>
        <f t="shared" si="2"/>
        <v>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>
        <f t="shared" si="11"/>
        <v>200</v>
      </c>
      <c r="X24" s="15">
        <f t="shared" si="1"/>
        <v>200</v>
      </c>
      <c r="Y24" s="15">
        <f t="shared" si="1"/>
        <v>0</v>
      </c>
      <c r="Z24" s="17">
        <f t="shared" si="12"/>
        <v>0</v>
      </c>
      <c r="AA24" s="17">
        <v>2</v>
      </c>
      <c r="AB24" s="17">
        <v>-2</v>
      </c>
      <c r="AC24" s="15">
        <f t="shared" si="13"/>
        <v>0</v>
      </c>
      <c r="AD24" s="15">
        <f t="shared" si="2"/>
        <v>200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1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100</v>
      </c>
      <c r="Y25" s="15">
        <f t="shared" si="1"/>
        <v>-100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100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1</v>
      </c>
      <c r="U26" s="17">
        <v>-1</v>
      </c>
      <c r="V26" s="17">
        <v>2</v>
      </c>
      <c r="W26" s="15">
        <f t="shared" si="11"/>
        <v>33.333333333333329</v>
      </c>
      <c r="X26" s="15">
        <f t="shared" si="1"/>
        <v>-33.333333333333336</v>
      </c>
      <c r="Y26" s="15" t="str">
        <f t="shared" si="1"/>
        <v>皆増</v>
      </c>
      <c r="Z26" s="17">
        <f t="shared" si="12"/>
        <v>1</v>
      </c>
      <c r="AA26" s="17">
        <v>1</v>
      </c>
      <c r="AB26" s="17">
        <v>0</v>
      </c>
      <c r="AC26" s="15">
        <f t="shared" si="13"/>
        <v>33.333333333333329</v>
      </c>
      <c r="AD26" s="15">
        <f t="shared" si="2"/>
        <v>100</v>
      </c>
      <c r="AE26" s="15">
        <f t="shared" si="2"/>
        <v>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-33.333333333333336</v>
      </c>
      <c r="AD27" s="15">
        <f t="shared" si="2"/>
        <v>0</v>
      </c>
      <c r="AE27" s="15">
        <f t="shared" si="2"/>
        <v>-50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-1</v>
      </c>
      <c r="U28" s="17">
        <v>2</v>
      </c>
      <c r="V28" s="17">
        <v>-3</v>
      </c>
      <c r="W28" s="15">
        <f t="shared" si="11"/>
        <v>-25</v>
      </c>
      <c r="X28" s="15" t="str">
        <f t="shared" si="1"/>
        <v>皆増</v>
      </c>
      <c r="Y28" s="15">
        <f t="shared" si="1"/>
        <v>-75</v>
      </c>
      <c r="Z28" s="17">
        <f t="shared" si="12"/>
        <v>-4</v>
      </c>
      <c r="AA28" s="17">
        <v>0</v>
      </c>
      <c r="AB28" s="17">
        <v>-4</v>
      </c>
      <c r="AC28" s="15">
        <f t="shared" si="13"/>
        <v>-57.142857142857139</v>
      </c>
      <c r="AD28" s="15">
        <f t="shared" si="2"/>
        <v>0</v>
      </c>
      <c r="AE28" s="15">
        <f t="shared" si="2"/>
        <v>-80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-1</v>
      </c>
      <c r="V29" s="17">
        <v>-1</v>
      </c>
      <c r="W29" s="15">
        <f t="shared" si="11"/>
        <v>-66.666666666666671</v>
      </c>
      <c r="X29" s="15">
        <f t="shared" si="1"/>
        <v>-100</v>
      </c>
      <c r="Y29" s="15">
        <f t="shared" si="1"/>
        <v>-50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2</v>
      </c>
      <c r="U33" s="17">
        <f t="shared" si="19"/>
        <v>0</v>
      </c>
      <c r="V33" s="17">
        <f t="shared" si="19"/>
        <v>2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>
        <f t="shared" si="17"/>
        <v>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10</v>
      </c>
      <c r="S34" s="17">
        <f t="shared" si="22"/>
        <v>5</v>
      </c>
      <c r="T34" s="17">
        <f t="shared" si="22"/>
        <v>0</v>
      </c>
      <c r="U34" s="17">
        <f t="shared" si="22"/>
        <v>3</v>
      </c>
      <c r="V34" s="17">
        <f t="shared" si="22"/>
        <v>-3</v>
      </c>
      <c r="W34" s="15">
        <f t="shared" si="15"/>
        <v>0</v>
      </c>
      <c r="X34" s="15">
        <f t="shared" si="15"/>
        <v>42.857142857142861</v>
      </c>
      <c r="Y34" s="15">
        <f t="shared" si="15"/>
        <v>-37.5</v>
      </c>
      <c r="Z34" s="17">
        <f t="shared" ref="Z34:AB34" si="23">SUM(Z23:Z30)</f>
        <v>-4</v>
      </c>
      <c r="AA34" s="17">
        <f t="shared" si="23"/>
        <v>4</v>
      </c>
      <c r="AB34" s="17">
        <f t="shared" si="23"/>
        <v>-8</v>
      </c>
      <c r="AC34" s="15">
        <f t="shared" si="17"/>
        <v>-21.052631578947366</v>
      </c>
      <c r="AD34" s="15">
        <f t="shared" si="17"/>
        <v>66.666666666666671</v>
      </c>
      <c r="AE34" s="15">
        <f t="shared" si="17"/>
        <v>-61.53846153846154</v>
      </c>
      <c r="AH34" s="4">
        <f t="shared" ref="AH34:AJ34" si="24">SUM(AH23:AH30)</f>
        <v>15</v>
      </c>
      <c r="AI34" s="4">
        <f t="shared" si="24"/>
        <v>7</v>
      </c>
      <c r="AJ34" s="4">
        <f t="shared" si="24"/>
        <v>8</v>
      </c>
      <c r="AK34" s="4">
        <f>SUM(AK23:AK30)</f>
        <v>19</v>
      </c>
      <c r="AL34" s="4">
        <f>SUM(AL23:AL30)</f>
        <v>6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7</v>
      </c>
      <c r="S35" s="17">
        <f t="shared" si="25"/>
        <v>5</v>
      </c>
      <c r="T35" s="17">
        <f t="shared" si="25"/>
        <v>-2</v>
      </c>
      <c r="U35" s="17">
        <f t="shared" si="25"/>
        <v>1</v>
      </c>
      <c r="V35" s="17">
        <f t="shared" si="25"/>
        <v>-3</v>
      </c>
      <c r="W35" s="15">
        <f t="shared" si="15"/>
        <v>-14.28571428571429</v>
      </c>
      <c r="X35" s="15">
        <f t="shared" si="15"/>
        <v>16.666666666666675</v>
      </c>
      <c r="Y35" s="15">
        <f t="shared" si="15"/>
        <v>-37.5</v>
      </c>
      <c r="Z35" s="17">
        <f t="shared" ref="Z35:AB35" si="26">SUM(Z25:Z30)</f>
        <v>-4</v>
      </c>
      <c r="AA35" s="17">
        <f t="shared" si="26"/>
        <v>2</v>
      </c>
      <c r="AB35" s="17">
        <f t="shared" si="26"/>
        <v>-6</v>
      </c>
      <c r="AC35" s="15">
        <f t="shared" si="17"/>
        <v>-25</v>
      </c>
      <c r="AD35" s="15">
        <f t="shared" si="17"/>
        <v>39.999999999999993</v>
      </c>
      <c r="AE35" s="15">
        <f t="shared" si="17"/>
        <v>-54.54545454545454</v>
      </c>
      <c r="AH35" s="4">
        <f t="shared" ref="AH35:AJ35" si="27">SUM(AH25:AH30)</f>
        <v>14</v>
      </c>
      <c r="AI35" s="4">
        <f t="shared" si="27"/>
        <v>6</v>
      </c>
      <c r="AJ35" s="4">
        <f t="shared" si="27"/>
        <v>8</v>
      </c>
      <c r="AK35" s="4">
        <f>SUM(AK25:AK30)</f>
        <v>16</v>
      </c>
      <c r="AL35" s="4">
        <f>SUM(AL25:AL30)</f>
        <v>5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-3</v>
      </c>
      <c r="U36" s="17">
        <f t="shared" si="28"/>
        <v>1</v>
      </c>
      <c r="V36" s="17">
        <f t="shared" si="28"/>
        <v>-4</v>
      </c>
      <c r="W36" s="15">
        <f t="shared" si="15"/>
        <v>-33.333333333333336</v>
      </c>
      <c r="X36" s="15">
        <f t="shared" si="15"/>
        <v>50</v>
      </c>
      <c r="Y36" s="15">
        <f t="shared" si="15"/>
        <v>-57.142857142857139</v>
      </c>
      <c r="Z36" s="17">
        <f t="shared" ref="Z36:AB36" si="29">SUM(Z27:Z30)</f>
        <v>-5</v>
      </c>
      <c r="AA36" s="17">
        <f t="shared" si="29"/>
        <v>0</v>
      </c>
      <c r="AB36" s="17">
        <f t="shared" si="29"/>
        <v>-5</v>
      </c>
      <c r="AC36" s="15">
        <f t="shared" si="17"/>
        <v>-45.45454545454546</v>
      </c>
      <c r="AD36" s="15">
        <f t="shared" si="17"/>
        <v>0</v>
      </c>
      <c r="AE36" s="15">
        <f t="shared" si="17"/>
        <v>-62.5</v>
      </c>
      <c r="AH36" s="4">
        <f t="shared" ref="AH36:AJ36" si="30">SUM(AH27:AH30)</f>
        <v>9</v>
      </c>
      <c r="AI36" s="4">
        <f t="shared" si="30"/>
        <v>2</v>
      </c>
      <c r="AJ36" s="4">
        <f t="shared" si="30"/>
        <v>7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11.76470588235294</v>
      </c>
      <c r="R39" s="12">
        <f>R33/R9*100</f>
        <v>0</v>
      </c>
      <c r="S39" s="13">
        <f t="shared" si="37"/>
        <v>28.571428571428569</v>
      </c>
      <c r="T39" s="12">
        <f>T33/T9*100</f>
        <v>100</v>
      </c>
      <c r="U39" s="12">
        <f t="shared" ref="U39:V39" si="38">U33/U9*100</f>
        <v>0</v>
      </c>
      <c r="V39" s="12">
        <f t="shared" si="38"/>
        <v>-200</v>
      </c>
      <c r="W39" s="12">
        <f>Q39-AH39</f>
        <v>11.76470588235294</v>
      </c>
      <c r="X39" s="12">
        <f t="shared" si="33"/>
        <v>0</v>
      </c>
      <c r="Y39" s="12">
        <f>S39-AJ39</f>
        <v>28.571428571428569</v>
      </c>
      <c r="Z39" s="12">
        <f t="shared" si="37"/>
        <v>0</v>
      </c>
      <c r="AA39" s="12">
        <f t="shared" si="37"/>
        <v>-33.333333333333329</v>
      </c>
      <c r="AB39" s="12">
        <f t="shared" si="37"/>
        <v>-14.285714285714285</v>
      </c>
      <c r="AC39" s="12">
        <f>Q39-AK39</f>
        <v>2.2408963585434165</v>
      </c>
      <c r="AD39" s="12">
        <f t="shared" si="35"/>
        <v>-14.285714285714285</v>
      </c>
      <c r="AE39" s="12">
        <f t="shared" si="35"/>
        <v>21.428571428571427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9.5238095238095237</v>
      </c>
      <c r="AL39" s="12">
        <f>AL33/AL9*100</f>
        <v>14.285714285714285</v>
      </c>
      <c r="AM39" s="12">
        <f>AM33/AM9*100</f>
        <v>7.1428571428571423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88.235294117647058</v>
      </c>
      <c r="R40" s="12">
        <f t="shared" si="40"/>
        <v>100</v>
      </c>
      <c r="S40" s="12">
        <f t="shared" si="40"/>
        <v>71.428571428571431</v>
      </c>
      <c r="T40" s="12">
        <f>T34/T9*100</f>
        <v>0</v>
      </c>
      <c r="U40" s="12">
        <f t="shared" ref="U40:V40" si="41">U34/U9*100</f>
        <v>100</v>
      </c>
      <c r="V40" s="12">
        <f t="shared" si="41"/>
        <v>300</v>
      </c>
      <c r="W40" s="12">
        <f t="shared" ref="W40:W42" si="42">Q40-AH40</f>
        <v>-11.764705882352942</v>
      </c>
      <c r="X40" s="12">
        <f t="shared" si="33"/>
        <v>0</v>
      </c>
      <c r="Y40" s="12">
        <f>S40-AJ40</f>
        <v>-28.571428571428569</v>
      </c>
      <c r="Z40" s="12">
        <f>Z34/Z9*100</f>
        <v>100</v>
      </c>
      <c r="AA40" s="12">
        <f t="shared" ref="AA40:AB40" si="43">AA34/AA9*100</f>
        <v>133.33333333333331</v>
      </c>
      <c r="AB40" s="12">
        <f t="shared" si="43"/>
        <v>114.28571428571428</v>
      </c>
      <c r="AC40" s="12">
        <f t="shared" ref="AC40:AC42" si="44">Q40-AK40</f>
        <v>-2.2408963585434236</v>
      </c>
      <c r="AD40" s="12">
        <f t="shared" si="35"/>
        <v>14.285714285714292</v>
      </c>
      <c r="AE40" s="12">
        <f t="shared" si="35"/>
        <v>-21.428571428571431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90.476190476190482</v>
      </c>
      <c r="AL40" s="12">
        <f>AL34/AL9*100</f>
        <v>85.714285714285708</v>
      </c>
      <c r="AM40" s="12">
        <f>AM34/AM9*100</f>
        <v>92.857142857142861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70.588235294117652</v>
      </c>
      <c r="R41" s="12">
        <f t="shared" si="46"/>
        <v>70</v>
      </c>
      <c r="S41" s="12">
        <f t="shared" si="46"/>
        <v>71.428571428571431</v>
      </c>
      <c r="T41" s="12">
        <f>T35/T9*100</f>
        <v>-100</v>
      </c>
      <c r="U41" s="12">
        <f t="shared" ref="U41:V41" si="47">U35/U9*100</f>
        <v>33.333333333333329</v>
      </c>
      <c r="V41" s="12">
        <f t="shared" si="47"/>
        <v>300</v>
      </c>
      <c r="W41" s="12">
        <f t="shared" si="42"/>
        <v>-22.745098039215677</v>
      </c>
      <c r="X41" s="12">
        <f t="shared" si="33"/>
        <v>-15.714285714285708</v>
      </c>
      <c r="Y41" s="12">
        <f>S41-AJ41</f>
        <v>-28.571428571428569</v>
      </c>
      <c r="Z41" s="12">
        <f>Z35/Z9*100</f>
        <v>100</v>
      </c>
      <c r="AA41" s="12">
        <f t="shared" ref="AA41:AB41" si="48">AA35/AA9*100</f>
        <v>66.666666666666657</v>
      </c>
      <c r="AB41" s="12">
        <f t="shared" si="48"/>
        <v>85.714285714285708</v>
      </c>
      <c r="AC41" s="12">
        <f t="shared" si="44"/>
        <v>-5.6022408963585377</v>
      </c>
      <c r="AD41" s="12">
        <f>R41-AL41</f>
        <v>-1.4285714285714306</v>
      </c>
      <c r="AE41" s="12">
        <f t="shared" si="35"/>
        <v>-7.1428571428571388</v>
      </c>
      <c r="AH41" s="12">
        <f>AH35/AH9*100</f>
        <v>93.333333333333329</v>
      </c>
      <c r="AI41" s="12">
        <f>AI35/AI9*100</f>
        <v>85.714285714285708</v>
      </c>
      <c r="AJ41" s="12">
        <f>AJ35/AJ9*100</f>
        <v>100</v>
      </c>
      <c r="AK41" s="12">
        <f t="shared" ref="AK41:AM41" si="49">AK35/AK9*100</f>
        <v>76.19047619047619</v>
      </c>
      <c r="AL41" s="12">
        <f t="shared" si="49"/>
        <v>71.428571428571431</v>
      </c>
      <c r="AM41" s="12">
        <f t="shared" si="49"/>
        <v>78.571428571428569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35.294117647058826</v>
      </c>
      <c r="R42" s="12">
        <f t="shared" si="50"/>
        <v>30</v>
      </c>
      <c r="S42" s="12">
        <f t="shared" si="50"/>
        <v>42.857142857142854</v>
      </c>
      <c r="T42" s="12">
        <f t="shared" si="50"/>
        <v>-150</v>
      </c>
      <c r="U42" s="12">
        <f t="shared" si="50"/>
        <v>33.333333333333329</v>
      </c>
      <c r="V42" s="12">
        <f t="shared" si="50"/>
        <v>400</v>
      </c>
      <c r="W42" s="12">
        <f t="shared" si="42"/>
        <v>-24.705882352941174</v>
      </c>
      <c r="X42" s="12">
        <f t="shared" si="33"/>
        <v>1.4285714285714306</v>
      </c>
      <c r="Y42" s="12">
        <f>S42-AJ42</f>
        <v>-44.642857142857146</v>
      </c>
      <c r="Z42" s="12">
        <f t="shared" si="50"/>
        <v>125</v>
      </c>
      <c r="AA42" s="12">
        <f t="shared" si="50"/>
        <v>0</v>
      </c>
      <c r="AB42" s="12">
        <f t="shared" si="50"/>
        <v>71.428571428571431</v>
      </c>
      <c r="AC42" s="12">
        <f t="shared" si="44"/>
        <v>-17.086834733893561</v>
      </c>
      <c r="AD42" s="12">
        <f>R42-AL42</f>
        <v>-12.857142857142854</v>
      </c>
      <c r="AE42" s="12">
        <f t="shared" si="35"/>
        <v>-14.285714285714285</v>
      </c>
      <c r="AH42" s="12">
        <f t="shared" ref="AH42:AJ42" si="51">AH36/AH9*100</f>
        <v>60</v>
      </c>
      <c r="AI42" s="12">
        <f t="shared" si="51"/>
        <v>28.571428571428569</v>
      </c>
      <c r="AJ42" s="12">
        <f t="shared" si="51"/>
        <v>87.5</v>
      </c>
      <c r="AK42" s="12">
        <f>AK36/AK9*100</f>
        <v>52.380952380952387</v>
      </c>
      <c r="AL42" s="12">
        <f>AL36/AL9*100</f>
        <v>42.857142857142854</v>
      </c>
      <c r="AM42" s="12">
        <f>AM36/AM9*100</f>
        <v>57.142857142857139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7</v>
      </c>
      <c r="R9" s="17">
        <f>SUM(R10:R30)</f>
        <v>6</v>
      </c>
      <c r="S9" s="17">
        <f>SUM(S10:S30)</f>
        <v>1</v>
      </c>
      <c r="T9" s="17">
        <f>U9+V9</f>
        <v>-10</v>
      </c>
      <c r="U9" s="17">
        <f>SUM(U10:U30)</f>
        <v>-4</v>
      </c>
      <c r="V9" s="17">
        <f>SUM(V10:V30)</f>
        <v>-6</v>
      </c>
      <c r="W9" s="15">
        <f>IF(Q9=T9,IF(Q9&gt;0,"皆増",0),(1-(Q9/(Q9-T9)))*-100)</f>
        <v>-58.82352941176471</v>
      </c>
      <c r="X9" s="15">
        <f t="shared" ref="X9:Y30" si="1">IF(R9=U9,IF(R9&gt;0,"皆増",0),(1-(R9/(R9-U9)))*-100)</f>
        <v>-40</v>
      </c>
      <c r="Y9" s="15">
        <f t="shared" si="1"/>
        <v>-85.714285714285722</v>
      </c>
      <c r="Z9" s="17">
        <f>AA9+AB9</f>
        <v>-5</v>
      </c>
      <c r="AA9" s="17">
        <f>SUM(AA10:AA30)</f>
        <v>2</v>
      </c>
      <c r="AB9" s="17">
        <f>SUM(AB10:AB30)</f>
        <v>-7</v>
      </c>
      <c r="AC9" s="15">
        <f>IF(Q9=Z9,IF(Q9&gt;0,"皆増",0),(1-(Q9/(Q9-Z9)))*-100)</f>
        <v>-41.666666666666664</v>
      </c>
      <c r="AD9" s="15">
        <f t="shared" ref="AD9:AE30" si="2">IF(R9=AA9,IF(R9&gt;0,"皆増",0),(1-(R9/(R9-AA9)))*-100)</f>
        <v>50</v>
      </c>
      <c r="AE9" s="15">
        <f t="shared" si="2"/>
        <v>-87.5</v>
      </c>
      <c r="AH9" s="4">
        <f t="shared" ref="AH9:AJ30" si="3">Q9-T9</f>
        <v>17</v>
      </c>
      <c r="AI9" s="4">
        <f t="shared" si="3"/>
        <v>10</v>
      </c>
      <c r="AJ9" s="4">
        <f t="shared" si="3"/>
        <v>7</v>
      </c>
      <c r="AK9" s="4">
        <f t="shared" ref="AK9:AM30" si="4">Q9-Z9</f>
        <v>12</v>
      </c>
      <c r="AL9" s="4">
        <f t="shared" si="4"/>
        <v>4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-2</v>
      </c>
      <c r="U26" s="17">
        <v>0</v>
      </c>
      <c r="V26" s="17">
        <v>-2</v>
      </c>
      <c r="W26" s="15">
        <f t="shared" si="11"/>
        <v>-66.666666666666671</v>
      </c>
      <c r="X26" s="15">
        <f t="shared" si="1"/>
        <v>0</v>
      </c>
      <c r="Y26" s="15">
        <f t="shared" si="1"/>
        <v>-100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-66.666666666666671</v>
      </c>
      <c r="AD26" s="15">
        <f t="shared" si="2"/>
        <v>0</v>
      </c>
      <c r="AE26" s="15">
        <f t="shared" si="2"/>
        <v>-100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-2</v>
      </c>
      <c r="U27" s="17">
        <v>0</v>
      </c>
      <c r="V27" s="17">
        <v>-2</v>
      </c>
      <c r="W27" s="15">
        <f t="shared" si="11"/>
        <v>-50</v>
      </c>
      <c r="X27" s="15">
        <f t="shared" si="1"/>
        <v>0</v>
      </c>
      <c r="Y27" s="15">
        <f t="shared" si="1"/>
        <v>-100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-33.333333333333336</v>
      </c>
      <c r="AD27" s="15">
        <f t="shared" si="2"/>
        <v>100</v>
      </c>
      <c r="AE27" s="15">
        <f t="shared" si="2"/>
        <v>-100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-3</v>
      </c>
      <c r="AA28" s="17">
        <v>1</v>
      </c>
      <c r="AB28" s="17">
        <v>-4</v>
      </c>
      <c r="AC28" s="15">
        <f t="shared" si="13"/>
        <v>-60</v>
      </c>
      <c r="AD28" s="15">
        <f t="shared" si="2"/>
        <v>100</v>
      </c>
      <c r="AE28" s="15">
        <f t="shared" si="2"/>
        <v>-100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-1</v>
      </c>
      <c r="V29" s="17">
        <v>-2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-1</v>
      </c>
      <c r="V30" s="17">
        <v>0</v>
      </c>
      <c r="W30" s="15">
        <f t="shared" si="11"/>
        <v>-100</v>
      </c>
      <c r="X30" s="15">
        <f t="shared" si="1"/>
        <v>-100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6</v>
      </c>
      <c r="S34" s="17">
        <f t="shared" si="22"/>
        <v>1</v>
      </c>
      <c r="T34" s="17">
        <f t="shared" si="22"/>
        <v>-8</v>
      </c>
      <c r="U34" s="17">
        <f t="shared" si="22"/>
        <v>-3</v>
      </c>
      <c r="V34" s="17">
        <f t="shared" si="22"/>
        <v>-5</v>
      </c>
      <c r="W34" s="15">
        <f t="shared" si="15"/>
        <v>-53.333333333333336</v>
      </c>
      <c r="X34" s="15">
        <f t="shared" si="15"/>
        <v>-33.333333333333336</v>
      </c>
      <c r="Y34" s="15">
        <f t="shared" si="15"/>
        <v>-83.333333333333343</v>
      </c>
      <c r="Z34" s="17">
        <f t="shared" ref="Z34:AB34" si="23">SUM(Z23:Z30)</f>
        <v>-5</v>
      </c>
      <c r="AA34" s="17">
        <f t="shared" si="23"/>
        <v>2</v>
      </c>
      <c r="AB34" s="17">
        <f t="shared" si="23"/>
        <v>-7</v>
      </c>
      <c r="AC34" s="15">
        <f t="shared" si="17"/>
        <v>-41.666666666666664</v>
      </c>
      <c r="AD34" s="15">
        <f t="shared" si="17"/>
        <v>50</v>
      </c>
      <c r="AE34" s="15">
        <f t="shared" si="17"/>
        <v>-87.5</v>
      </c>
      <c r="AH34" s="4">
        <f t="shared" ref="AH34:AJ34" si="24">SUM(AH23:AH30)</f>
        <v>15</v>
      </c>
      <c r="AI34" s="4">
        <f t="shared" si="24"/>
        <v>9</v>
      </c>
      <c r="AJ34" s="4">
        <f t="shared" si="24"/>
        <v>6</v>
      </c>
      <c r="AK34" s="4">
        <f>SUM(AK23:AK30)</f>
        <v>12</v>
      </c>
      <c r="AL34" s="4">
        <f>SUM(AL23:AL30)</f>
        <v>4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5</v>
      </c>
      <c r="S35" s="17">
        <f t="shared" si="25"/>
        <v>1</v>
      </c>
      <c r="T35" s="17">
        <f t="shared" si="25"/>
        <v>-8</v>
      </c>
      <c r="U35" s="17">
        <f t="shared" si="25"/>
        <v>-3</v>
      </c>
      <c r="V35" s="17">
        <f t="shared" si="25"/>
        <v>-5</v>
      </c>
      <c r="W35" s="15">
        <f t="shared" si="15"/>
        <v>-57.142857142857139</v>
      </c>
      <c r="X35" s="15">
        <f t="shared" si="15"/>
        <v>-37.5</v>
      </c>
      <c r="Y35" s="15">
        <f t="shared" si="15"/>
        <v>-83.333333333333343</v>
      </c>
      <c r="Z35" s="17">
        <f t="shared" ref="Z35:AB35" si="26">SUM(Z25:Z30)</f>
        <v>-6</v>
      </c>
      <c r="AA35" s="17">
        <f t="shared" si="26"/>
        <v>1</v>
      </c>
      <c r="AB35" s="17">
        <f t="shared" si="26"/>
        <v>-7</v>
      </c>
      <c r="AC35" s="15">
        <f t="shared" si="17"/>
        <v>-50</v>
      </c>
      <c r="AD35" s="15">
        <f t="shared" si="17"/>
        <v>25</v>
      </c>
      <c r="AE35" s="15">
        <f t="shared" si="17"/>
        <v>-87.5</v>
      </c>
      <c r="AH35" s="4">
        <f t="shared" ref="AH35:AJ35" si="27">SUM(AH25:AH30)</f>
        <v>14</v>
      </c>
      <c r="AI35" s="4">
        <f t="shared" si="27"/>
        <v>8</v>
      </c>
      <c r="AJ35" s="4">
        <f t="shared" si="27"/>
        <v>6</v>
      </c>
      <c r="AK35" s="4">
        <f>SUM(AK25:AK30)</f>
        <v>12</v>
      </c>
      <c r="AL35" s="4">
        <f>SUM(AL25:AL30)</f>
        <v>4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4</v>
      </c>
      <c r="S36" s="17">
        <f t="shared" si="28"/>
        <v>0</v>
      </c>
      <c r="T36" s="17">
        <f t="shared" si="28"/>
        <v>-6</v>
      </c>
      <c r="U36" s="17">
        <f t="shared" si="28"/>
        <v>-2</v>
      </c>
      <c r="V36" s="17">
        <f t="shared" si="28"/>
        <v>-4</v>
      </c>
      <c r="W36" s="15">
        <f t="shared" si="15"/>
        <v>-60</v>
      </c>
      <c r="X36" s="15">
        <f t="shared" si="15"/>
        <v>-33.333333333333336</v>
      </c>
      <c r="Y36" s="15">
        <f t="shared" si="15"/>
        <v>-100</v>
      </c>
      <c r="Z36" s="17">
        <f t="shared" ref="Z36:AB36" si="29">SUM(Z27:Z30)</f>
        <v>-4</v>
      </c>
      <c r="AA36" s="17">
        <f t="shared" si="29"/>
        <v>2</v>
      </c>
      <c r="AB36" s="17">
        <f t="shared" si="29"/>
        <v>-6</v>
      </c>
      <c r="AC36" s="15">
        <f t="shared" si="17"/>
        <v>-50</v>
      </c>
      <c r="AD36" s="15">
        <f t="shared" si="17"/>
        <v>100</v>
      </c>
      <c r="AE36" s="15">
        <f t="shared" si="17"/>
        <v>-100</v>
      </c>
      <c r="AH36" s="4">
        <f t="shared" ref="AH36:AJ36" si="30">SUM(AH27:AH30)</f>
        <v>10</v>
      </c>
      <c r="AI36" s="4">
        <f t="shared" si="30"/>
        <v>6</v>
      </c>
      <c r="AJ36" s="4">
        <f t="shared" si="30"/>
        <v>4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</v>
      </c>
      <c r="U39" s="12">
        <f t="shared" ref="U39:V39" si="38">U33/U9*100</f>
        <v>25</v>
      </c>
      <c r="V39" s="12">
        <f t="shared" si="38"/>
        <v>16.666666666666664</v>
      </c>
      <c r="W39" s="12">
        <f>Q39-AH39</f>
        <v>-11.76470588235294</v>
      </c>
      <c r="X39" s="12">
        <f t="shared" si="33"/>
        <v>-10</v>
      </c>
      <c r="Y39" s="12">
        <f>S39-AJ39</f>
        <v>-14.285714285714285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11.76470588235294</v>
      </c>
      <c r="AI39" s="12">
        <f t="shared" si="39"/>
        <v>10</v>
      </c>
      <c r="AJ39" s="12">
        <f t="shared" si="39"/>
        <v>14.285714285714285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80</v>
      </c>
      <c r="U40" s="12">
        <f t="shared" ref="U40:V40" si="41">U34/U9*100</f>
        <v>75</v>
      </c>
      <c r="V40" s="12">
        <f t="shared" si="41"/>
        <v>83.333333333333343</v>
      </c>
      <c r="W40" s="12">
        <f t="shared" ref="W40:W42" si="42">Q40-AH40</f>
        <v>11.764705882352942</v>
      </c>
      <c r="X40" s="12">
        <f t="shared" si="33"/>
        <v>10</v>
      </c>
      <c r="Y40" s="12">
        <f>S40-AJ40</f>
        <v>14.285714285714292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88.235294117647058</v>
      </c>
      <c r="AI40" s="12">
        <f t="shared" si="45"/>
        <v>90</v>
      </c>
      <c r="AJ40" s="12">
        <f t="shared" si="45"/>
        <v>85.714285714285708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83.333333333333343</v>
      </c>
      <c r="S41" s="12">
        <f t="shared" si="46"/>
        <v>100</v>
      </c>
      <c r="T41" s="12">
        <f>T35/T9*100</f>
        <v>80</v>
      </c>
      <c r="U41" s="12">
        <f t="shared" ref="U41:V41" si="47">U35/U9*100</f>
        <v>75</v>
      </c>
      <c r="V41" s="12">
        <f t="shared" si="47"/>
        <v>83.333333333333343</v>
      </c>
      <c r="W41" s="12">
        <f t="shared" si="42"/>
        <v>3.3613445378151283</v>
      </c>
      <c r="X41" s="12">
        <f t="shared" si="33"/>
        <v>3.3333333333333428</v>
      </c>
      <c r="Y41" s="12">
        <f>S41-AJ41</f>
        <v>14.285714285714292</v>
      </c>
      <c r="Z41" s="12">
        <f>Z35/Z9*100</f>
        <v>120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-14.285714285714292</v>
      </c>
      <c r="AD41" s="12">
        <f>R41-AL41</f>
        <v>-16.666666666666657</v>
      </c>
      <c r="AE41" s="12">
        <f t="shared" si="35"/>
        <v>0</v>
      </c>
      <c r="AH41" s="12">
        <f>AH35/AH9*100</f>
        <v>82.35294117647058</v>
      </c>
      <c r="AI41" s="12">
        <f>AI35/AI9*100</f>
        <v>80</v>
      </c>
      <c r="AJ41" s="12">
        <f>AJ35/AJ9*100</f>
        <v>85.714285714285708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66.666666666666657</v>
      </c>
      <c r="S42" s="12">
        <f t="shared" si="50"/>
        <v>0</v>
      </c>
      <c r="T42" s="12">
        <f t="shared" si="50"/>
        <v>60</v>
      </c>
      <c r="U42" s="12">
        <f t="shared" si="50"/>
        <v>50</v>
      </c>
      <c r="V42" s="12">
        <f t="shared" si="50"/>
        <v>66.666666666666657</v>
      </c>
      <c r="W42" s="12">
        <f t="shared" si="42"/>
        <v>-1.6806722689075713</v>
      </c>
      <c r="X42" s="12">
        <f t="shared" si="33"/>
        <v>6.6666666666666572</v>
      </c>
      <c r="Y42" s="12">
        <f>S42-AJ42</f>
        <v>-57.142857142857139</v>
      </c>
      <c r="Z42" s="12">
        <f t="shared" si="50"/>
        <v>80</v>
      </c>
      <c r="AA42" s="12">
        <f t="shared" si="50"/>
        <v>100</v>
      </c>
      <c r="AB42" s="12">
        <f t="shared" si="50"/>
        <v>85.714285714285708</v>
      </c>
      <c r="AC42" s="12">
        <f t="shared" si="44"/>
        <v>-9.5238095238095184</v>
      </c>
      <c r="AD42" s="12">
        <f>R42-AL42</f>
        <v>16.666666666666657</v>
      </c>
      <c r="AE42" s="12">
        <f t="shared" si="35"/>
        <v>-75</v>
      </c>
      <c r="AH42" s="12">
        <f t="shared" ref="AH42:AJ42" si="51">AH36/AH9*100</f>
        <v>58.82352941176471</v>
      </c>
      <c r="AI42" s="12">
        <f t="shared" si="51"/>
        <v>60</v>
      </c>
      <c r="AJ42" s="12">
        <f t="shared" si="51"/>
        <v>57.142857142857139</v>
      </c>
      <c r="AK42" s="12">
        <f>AK36/AK9*100</f>
        <v>66.666666666666657</v>
      </c>
      <c r="AL42" s="12">
        <f>AL36/AL9*100</f>
        <v>50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10</v>
      </c>
      <c r="R9" s="17">
        <f>SUM(R10:R30)</f>
        <v>5</v>
      </c>
      <c r="S9" s="17">
        <f>SUM(S10:S30)</f>
        <v>5</v>
      </c>
      <c r="T9" s="17">
        <f>U9+V9</f>
        <v>6</v>
      </c>
      <c r="U9" s="17">
        <f>SUM(U10:U30)</f>
        <v>3</v>
      </c>
      <c r="V9" s="17">
        <f>SUM(V10:V30)</f>
        <v>3</v>
      </c>
      <c r="W9" s="15">
        <f>IF(Q9=T9,IF(Q9&gt;0,"皆増",0),(1-(Q9/(Q9-T9)))*-100)</f>
        <v>150</v>
      </c>
      <c r="X9" s="15">
        <f t="shared" ref="X9:Y30" si="1">IF(R9=U9,IF(R9&gt;0,"皆増",0),(1-(R9/(R9-U9)))*-100)</f>
        <v>150</v>
      </c>
      <c r="Y9" s="15">
        <f t="shared" si="1"/>
        <v>150</v>
      </c>
      <c r="Z9" s="17">
        <f>AA9+AB9</f>
        <v>6</v>
      </c>
      <c r="AA9" s="17">
        <f>SUM(AA10:AA30)</f>
        <v>4</v>
      </c>
      <c r="AB9" s="17">
        <f>SUM(AB10:AB30)</f>
        <v>2</v>
      </c>
      <c r="AC9" s="15">
        <f>IF(Q9=Z9,IF(Q9&gt;0,"皆増",0),(1-(Q9/(Q9-Z9)))*-100)</f>
        <v>150</v>
      </c>
      <c r="AD9" s="15">
        <f t="shared" ref="AD9:AE30" si="2">IF(R9=AA9,IF(R9&gt;0,"皆増",0),(1-(R9/(R9-AA9)))*-100)</f>
        <v>400</v>
      </c>
      <c r="AE9" s="15">
        <f t="shared" si="2"/>
        <v>66.666666666666671</v>
      </c>
      <c r="AH9" s="4">
        <f t="shared" ref="AH9:AJ30" si="3">Q9-T9</f>
        <v>4</v>
      </c>
      <c r="AI9" s="4">
        <f t="shared" si="3"/>
        <v>2</v>
      </c>
      <c r="AJ9" s="4">
        <f t="shared" si="3"/>
        <v>2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2</v>
      </c>
      <c r="U26" s="17">
        <v>0</v>
      </c>
      <c r="V26" s="17">
        <v>2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2</v>
      </c>
      <c r="AA26" s="17">
        <v>0</v>
      </c>
      <c r="AB26" s="17">
        <v>2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-33.333333333333336</v>
      </c>
      <c r="X27" s="15">
        <f t="shared" si="1"/>
        <v>0</v>
      </c>
      <c r="Y27" s="15">
        <f t="shared" si="1"/>
        <v>-100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100</v>
      </c>
      <c r="AE27" s="15">
        <f t="shared" si="2"/>
        <v>-100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2</v>
      </c>
      <c r="U28" s="17">
        <v>2</v>
      </c>
      <c r="V28" s="17">
        <v>0</v>
      </c>
      <c r="W28" s="15">
        <f t="shared" si="11"/>
        <v>200</v>
      </c>
      <c r="X28" s="15" t="str">
        <f t="shared" si="1"/>
        <v>皆増</v>
      </c>
      <c r="Y28" s="15">
        <f t="shared" si="1"/>
        <v>0</v>
      </c>
      <c r="Z28" s="17">
        <f t="shared" si="12"/>
        <v>2</v>
      </c>
      <c r="AA28" s="17">
        <v>2</v>
      </c>
      <c r="AB28" s="17">
        <v>0</v>
      </c>
      <c r="AC28" s="15">
        <f t="shared" si="13"/>
        <v>200</v>
      </c>
      <c r="AD28" s="15" t="str">
        <f t="shared" si="2"/>
        <v>皆増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2</v>
      </c>
      <c r="AA29" s="17">
        <v>0</v>
      </c>
      <c r="AB29" s="17">
        <v>2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5</v>
      </c>
      <c r="S34" s="17">
        <f t="shared" si="22"/>
        <v>5</v>
      </c>
      <c r="T34" s="17">
        <f t="shared" si="22"/>
        <v>6</v>
      </c>
      <c r="U34" s="17">
        <f t="shared" si="22"/>
        <v>3</v>
      </c>
      <c r="V34" s="17">
        <f t="shared" si="22"/>
        <v>3</v>
      </c>
      <c r="W34" s="15">
        <f t="shared" si="15"/>
        <v>150</v>
      </c>
      <c r="X34" s="15">
        <f t="shared" si="15"/>
        <v>150</v>
      </c>
      <c r="Y34" s="15">
        <f t="shared" si="15"/>
        <v>150</v>
      </c>
      <c r="Z34" s="17">
        <f t="shared" ref="Z34:AB34" si="23">SUM(Z23:Z30)</f>
        <v>6</v>
      </c>
      <c r="AA34" s="17">
        <f t="shared" si="23"/>
        <v>4</v>
      </c>
      <c r="AB34" s="17">
        <f t="shared" si="23"/>
        <v>2</v>
      </c>
      <c r="AC34" s="15">
        <f t="shared" si="17"/>
        <v>150</v>
      </c>
      <c r="AD34" s="15">
        <f t="shared" si="17"/>
        <v>400</v>
      </c>
      <c r="AE34" s="15">
        <f t="shared" si="17"/>
        <v>66.666666666666671</v>
      </c>
      <c r="AH34" s="4">
        <f t="shared" ref="AH34:AJ34" si="24">SUM(AH23:AH30)</f>
        <v>4</v>
      </c>
      <c r="AI34" s="4">
        <f t="shared" si="24"/>
        <v>2</v>
      </c>
      <c r="AJ34" s="4">
        <f t="shared" si="24"/>
        <v>2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5</v>
      </c>
      <c r="S35" s="17">
        <f t="shared" si="25"/>
        <v>5</v>
      </c>
      <c r="T35" s="17">
        <f t="shared" si="25"/>
        <v>6</v>
      </c>
      <c r="U35" s="17">
        <f t="shared" si="25"/>
        <v>3</v>
      </c>
      <c r="V35" s="17">
        <f t="shared" si="25"/>
        <v>3</v>
      </c>
      <c r="W35" s="15">
        <f t="shared" si="15"/>
        <v>150</v>
      </c>
      <c r="X35" s="15">
        <f t="shared" si="15"/>
        <v>150</v>
      </c>
      <c r="Y35" s="15">
        <f t="shared" si="15"/>
        <v>150</v>
      </c>
      <c r="Z35" s="17">
        <f t="shared" ref="Z35:AB35" si="26">SUM(Z25:Z30)</f>
        <v>7</v>
      </c>
      <c r="AA35" s="17">
        <f t="shared" si="26"/>
        <v>4</v>
      </c>
      <c r="AB35" s="17">
        <f t="shared" si="26"/>
        <v>3</v>
      </c>
      <c r="AC35" s="15">
        <f t="shared" si="17"/>
        <v>233.33333333333334</v>
      </c>
      <c r="AD35" s="15">
        <f t="shared" si="17"/>
        <v>400</v>
      </c>
      <c r="AE35" s="15">
        <f t="shared" si="17"/>
        <v>150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4</v>
      </c>
      <c r="S36" s="17">
        <f t="shared" si="28"/>
        <v>3</v>
      </c>
      <c r="T36" s="17">
        <f t="shared" si="28"/>
        <v>3</v>
      </c>
      <c r="U36" s="17">
        <f t="shared" si="28"/>
        <v>2</v>
      </c>
      <c r="V36" s="17">
        <f t="shared" si="28"/>
        <v>1</v>
      </c>
      <c r="W36" s="15">
        <f t="shared" si="15"/>
        <v>75</v>
      </c>
      <c r="X36" s="15">
        <f t="shared" si="15"/>
        <v>100</v>
      </c>
      <c r="Y36" s="15">
        <f t="shared" si="15"/>
        <v>50</v>
      </c>
      <c r="Z36" s="17">
        <f t="shared" ref="Z36:AB36" si="29">SUM(Z27:Z30)</f>
        <v>4</v>
      </c>
      <c r="AA36" s="17">
        <f t="shared" si="29"/>
        <v>3</v>
      </c>
      <c r="AB36" s="17">
        <f t="shared" si="29"/>
        <v>1</v>
      </c>
      <c r="AC36" s="15">
        <f t="shared" si="17"/>
        <v>133.33333333333334</v>
      </c>
      <c r="AD36" s="15">
        <f t="shared" si="17"/>
        <v>300</v>
      </c>
      <c r="AE36" s="15">
        <f t="shared" si="17"/>
        <v>50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116.66666666666667</v>
      </c>
      <c r="AA41" s="12">
        <f t="shared" ref="AA41:AB41" si="48">AA35/AA9*100</f>
        <v>100</v>
      </c>
      <c r="AB41" s="12">
        <f t="shared" si="48"/>
        <v>150</v>
      </c>
      <c r="AC41" s="12">
        <f t="shared" si="44"/>
        <v>25</v>
      </c>
      <c r="AD41" s="12">
        <f>R41-AL41</f>
        <v>0</v>
      </c>
      <c r="AE41" s="12">
        <f t="shared" si="35"/>
        <v>33.333333333333343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100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</v>
      </c>
      <c r="R42" s="12">
        <f t="shared" si="50"/>
        <v>80</v>
      </c>
      <c r="S42" s="12">
        <f t="shared" si="50"/>
        <v>60</v>
      </c>
      <c r="T42" s="12">
        <f t="shared" si="50"/>
        <v>50</v>
      </c>
      <c r="U42" s="12">
        <f t="shared" si="50"/>
        <v>66.666666666666657</v>
      </c>
      <c r="V42" s="12">
        <f t="shared" si="50"/>
        <v>33.333333333333329</v>
      </c>
      <c r="W42" s="12">
        <f t="shared" si="42"/>
        <v>-30</v>
      </c>
      <c r="X42" s="12">
        <f t="shared" si="33"/>
        <v>-20</v>
      </c>
      <c r="Y42" s="12">
        <f>S42-AJ42</f>
        <v>-40</v>
      </c>
      <c r="Z42" s="12">
        <f t="shared" si="50"/>
        <v>66.666666666666657</v>
      </c>
      <c r="AA42" s="12">
        <f t="shared" si="50"/>
        <v>75</v>
      </c>
      <c r="AB42" s="12">
        <f t="shared" si="50"/>
        <v>50</v>
      </c>
      <c r="AC42" s="12">
        <f t="shared" si="44"/>
        <v>-5</v>
      </c>
      <c r="AD42" s="12">
        <f>R42-AL42</f>
        <v>-20</v>
      </c>
      <c r="AE42" s="12">
        <f t="shared" si="35"/>
        <v>-6.6666666666666572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75</v>
      </c>
      <c r="AL42" s="12">
        <f>AL36/AL9*100</f>
        <v>100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106</v>
      </c>
      <c r="C9" s="17">
        <f>SUM(C10:C30)</f>
        <v>50</v>
      </c>
      <c r="D9" s="17">
        <f>SUM(D10:D30)</f>
        <v>56</v>
      </c>
      <c r="E9" s="17">
        <f>F9+G9</f>
        <v>-6</v>
      </c>
      <c r="F9" s="17">
        <f>SUM(F10:F30)</f>
        <v>-10</v>
      </c>
      <c r="G9" s="17">
        <f>SUM(G10:G30)</f>
        <v>4</v>
      </c>
      <c r="H9" s="15">
        <f>IF(B9=E9,0,(1-(B9/(B9-E9)))*-100)</f>
        <v>-5.3571428571428603</v>
      </c>
      <c r="I9" s="15">
        <f>IF(C9=F9,0,(1-(C9/(C9-F9)))*-100)</f>
        <v>-16.666666666666664</v>
      </c>
      <c r="J9" s="15">
        <f>IF(D9=G9,0,(1-(D9/(D9-G9)))*-100)</f>
        <v>7.6923076923076872</v>
      </c>
      <c r="K9" s="17">
        <f>L9+M9</f>
        <v>-10</v>
      </c>
      <c r="L9" s="17">
        <f>SUM(L10:L30)</f>
        <v>-13</v>
      </c>
      <c r="M9" s="17">
        <f>SUM(M10:M30)</f>
        <v>3</v>
      </c>
      <c r="N9" s="15">
        <f>IF(B9=K9,0,(1-(B9/(B9-K9)))*-100)</f>
        <v>-8.6206896551724093</v>
      </c>
      <c r="O9" s="15">
        <f t="shared" ref="O9:P10" si="0">IF(C9=L9,0,(1-(C9/(C9-L9)))*-100)</f>
        <v>-20.63492063492064</v>
      </c>
      <c r="P9" s="15">
        <f>IF(D9=M9,0,(1-(D9/(D9-M9)))*-100)</f>
        <v>5.6603773584905648</v>
      </c>
      <c r="Q9" s="17">
        <f>R9+S9</f>
        <v>204</v>
      </c>
      <c r="R9" s="17">
        <f>SUM(R10:R30)</f>
        <v>95</v>
      </c>
      <c r="S9" s="17">
        <f>SUM(S10:S30)</f>
        <v>109</v>
      </c>
      <c r="T9" s="17">
        <f>U9+V9</f>
        <v>-6</v>
      </c>
      <c r="U9" s="17">
        <f>SUM(U10:U30)</f>
        <v>-15</v>
      </c>
      <c r="V9" s="17">
        <f>SUM(V10:V30)</f>
        <v>9</v>
      </c>
      <c r="W9" s="15">
        <f>IF(Q9=T9,IF(Q9&gt;0,"皆増",0),(1-(Q9/(Q9-T9)))*-100)</f>
        <v>-2.8571428571428581</v>
      </c>
      <c r="X9" s="15">
        <f t="shared" ref="X9:Y30" si="1">IF(R9=U9,IF(R9&gt;0,"皆増",0),(1-(R9/(R9-U9)))*-100)</f>
        <v>-13.636363636363635</v>
      </c>
      <c r="Y9" s="15">
        <f t="shared" si="1"/>
        <v>9.0000000000000071</v>
      </c>
      <c r="Z9" s="17">
        <f>AA9+AB9</f>
        <v>1</v>
      </c>
      <c r="AA9" s="17">
        <f>SUM(AA10:AA30)</f>
        <v>2</v>
      </c>
      <c r="AB9" s="17">
        <f>SUM(AB10:AB30)</f>
        <v>-1</v>
      </c>
      <c r="AC9" s="15">
        <f>IF(Q9=Z9,IF(Q9&gt;0,"皆増",0),(1-(Q9/(Q9-Z9)))*-100)</f>
        <v>0.49261083743843415</v>
      </c>
      <c r="AD9" s="15">
        <f t="shared" ref="AD9:AE30" si="2">IF(R9=AA9,IF(R9&gt;0,"皆増",0),(1-(R9/(R9-AA9)))*-100)</f>
        <v>2.1505376344086002</v>
      </c>
      <c r="AE9" s="15">
        <f t="shared" si="2"/>
        <v>-0.90909090909090384</v>
      </c>
      <c r="AH9" s="4">
        <f t="shared" ref="AH9:AJ30" si="3">Q9-T9</f>
        <v>210</v>
      </c>
      <c r="AI9" s="4">
        <f t="shared" si="3"/>
        <v>110</v>
      </c>
      <c r="AJ9" s="4">
        <f t="shared" si="3"/>
        <v>100</v>
      </c>
      <c r="AK9" s="4">
        <f t="shared" ref="AK9:AM30" si="4">Q9-Z9</f>
        <v>203</v>
      </c>
      <c r="AL9" s="4">
        <f t="shared" si="4"/>
        <v>93</v>
      </c>
      <c r="AM9" s="4">
        <f t="shared" si="4"/>
        <v>110</v>
      </c>
    </row>
    <row r="10" spans="1:39" s="1" customFormat="1" ht="18" customHeight="1" x14ac:dyDescent="0.2">
      <c r="A10" s="4" t="s">
        <v>1</v>
      </c>
      <c r="B10" s="17">
        <f t="shared" ref="B10" si="5">C10+D10</f>
        <v>106</v>
      </c>
      <c r="C10" s="17">
        <v>50</v>
      </c>
      <c r="D10" s="17">
        <v>56</v>
      </c>
      <c r="E10" s="17">
        <f t="shared" ref="E10" si="6">F10+G10</f>
        <v>-6</v>
      </c>
      <c r="F10" s="17">
        <v>-10</v>
      </c>
      <c r="G10" s="17">
        <v>4</v>
      </c>
      <c r="H10" s="15">
        <f>IF(B10=E10,0,(1-(B10/(B10-E10)))*-100)</f>
        <v>-5.3571428571428603</v>
      </c>
      <c r="I10" s="15">
        <f t="shared" ref="I10" si="7">IF(C10=F10,0,(1-(C10/(C10-F10)))*-100)</f>
        <v>-16.666666666666664</v>
      </c>
      <c r="J10" s="15">
        <f>IF(D10=G10,0,(1-(D10/(D10-G10)))*-100)</f>
        <v>7.6923076923076872</v>
      </c>
      <c r="K10" s="17">
        <f t="shared" ref="K10" si="8">L10+M10</f>
        <v>-10</v>
      </c>
      <c r="L10" s="17">
        <v>-13</v>
      </c>
      <c r="M10" s="17">
        <v>3</v>
      </c>
      <c r="N10" s="15">
        <f>IF(B10=K10,0,(1-(B10/(B10-K10)))*-100)</f>
        <v>-8.6206896551724093</v>
      </c>
      <c r="O10" s="15">
        <f t="shared" si="0"/>
        <v>-20.63492063492064</v>
      </c>
      <c r="P10" s="15">
        <f t="shared" si="0"/>
        <v>5.6603773584905648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2</v>
      </c>
      <c r="R15" s="17">
        <v>1</v>
      </c>
      <c r="S15" s="17">
        <v>1</v>
      </c>
      <c r="T15" s="17">
        <f t="shared" si="10"/>
        <v>2</v>
      </c>
      <c r="U15" s="17">
        <v>1</v>
      </c>
      <c r="V15" s="17">
        <v>1</v>
      </c>
      <c r="W15" s="15" t="str">
        <f t="shared" si="11"/>
        <v>皆増</v>
      </c>
      <c r="X15" s="15" t="str">
        <f t="shared" si="1"/>
        <v>皆増</v>
      </c>
      <c r="Y15" s="15" t="str">
        <f t="shared" si="1"/>
        <v>皆増</v>
      </c>
      <c r="Z15" s="17">
        <f t="shared" si="12"/>
        <v>2</v>
      </c>
      <c r="AA15" s="17">
        <v>1</v>
      </c>
      <c r="AB15" s="17">
        <v>1</v>
      </c>
      <c r="AC15" s="15" t="str">
        <f t="shared" si="13"/>
        <v>皆増</v>
      </c>
      <c r="AD15" s="15" t="str">
        <f t="shared" si="2"/>
        <v>皆増</v>
      </c>
      <c r="AE15" s="15" t="str">
        <f t="shared" si="2"/>
        <v>皆増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-2</v>
      </c>
      <c r="U19" s="17">
        <v>-2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-6</v>
      </c>
      <c r="AA19" s="17">
        <v>-1</v>
      </c>
      <c r="AB19" s="17">
        <v>-5</v>
      </c>
      <c r="AC19" s="15">
        <f t="shared" si="13"/>
        <v>-100</v>
      </c>
      <c r="AD19" s="15">
        <f t="shared" si="2"/>
        <v>-100</v>
      </c>
      <c r="AE19" s="15">
        <f t="shared" si="2"/>
        <v>-100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6</v>
      </c>
      <c r="AL19" s="4">
        <f t="shared" si="4"/>
        <v>1</v>
      </c>
      <c r="AM19" s="4">
        <f t="shared" si="4"/>
        <v>5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5</v>
      </c>
      <c r="R20" s="17">
        <v>3</v>
      </c>
      <c r="S20" s="17">
        <v>2</v>
      </c>
      <c r="T20" s="17">
        <f t="shared" si="10"/>
        <v>3</v>
      </c>
      <c r="U20" s="17">
        <v>1</v>
      </c>
      <c r="V20" s="17">
        <v>2</v>
      </c>
      <c r="W20" s="15">
        <f t="shared" si="11"/>
        <v>150</v>
      </c>
      <c r="X20" s="15">
        <f t="shared" si="1"/>
        <v>50</v>
      </c>
      <c r="Y20" s="15" t="str">
        <f t="shared" si="1"/>
        <v>皆増</v>
      </c>
      <c r="Z20" s="17">
        <f t="shared" si="12"/>
        <v>3</v>
      </c>
      <c r="AA20" s="17">
        <v>1</v>
      </c>
      <c r="AB20" s="17">
        <v>2</v>
      </c>
      <c r="AC20" s="15">
        <f t="shared" si="13"/>
        <v>150</v>
      </c>
      <c r="AD20" s="15">
        <f t="shared" si="2"/>
        <v>50</v>
      </c>
      <c r="AE20" s="15" t="str">
        <f t="shared" si="2"/>
        <v>皆増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0</v>
      </c>
      <c r="S21" s="17">
        <v>2</v>
      </c>
      <c r="T21" s="17">
        <f t="shared" si="10"/>
        <v>-2</v>
      </c>
      <c r="U21" s="17">
        <v>-2</v>
      </c>
      <c r="V21" s="17">
        <v>0</v>
      </c>
      <c r="W21" s="15">
        <f t="shared" si="11"/>
        <v>-50</v>
      </c>
      <c r="X21" s="15">
        <f t="shared" si="1"/>
        <v>-100</v>
      </c>
      <c r="Y21" s="15">
        <f t="shared" si="1"/>
        <v>0</v>
      </c>
      <c r="Z21" s="17">
        <f t="shared" si="12"/>
        <v>1</v>
      </c>
      <c r="AA21" s="17">
        <v>-1</v>
      </c>
      <c r="AB21" s="17">
        <v>2</v>
      </c>
      <c r="AC21" s="15">
        <f t="shared" si="13"/>
        <v>100</v>
      </c>
      <c r="AD21" s="15">
        <f t="shared" si="2"/>
        <v>-100</v>
      </c>
      <c r="AE21" s="15" t="str">
        <f t="shared" si="2"/>
        <v>皆増</v>
      </c>
      <c r="AH21" s="4">
        <f t="shared" si="3"/>
        <v>4</v>
      </c>
      <c r="AI21" s="4">
        <f t="shared" si="3"/>
        <v>2</v>
      </c>
      <c r="AJ21" s="4">
        <f t="shared" si="3"/>
        <v>2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3</v>
      </c>
      <c r="S22" s="17">
        <v>1</v>
      </c>
      <c r="T22" s="17">
        <f t="shared" si="10"/>
        <v>-1</v>
      </c>
      <c r="U22" s="17">
        <v>0</v>
      </c>
      <c r="V22" s="17">
        <v>-1</v>
      </c>
      <c r="W22" s="15">
        <f t="shared" si="11"/>
        <v>-19.999999999999996</v>
      </c>
      <c r="X22" s="15">
        <f t="shared" si="1"/>
        <v>0</v>
      </c>
      <c r="Y22" s="15">
        <f t="shared" si="1"/>
        <v>-50</v>
      </c>
      <c r="Z22" s="17">
        <f t="shared" si="12"/>
        <v>-2</v>
      </c>
      <c r="AA22" s="17">
        <v>0</v>
      </c>
      <c r="AB22" s="17">
        <v>-2</v>
      </c>
      <c r="AC22" s="15">
        <f t="shared" si="13"/>
        <v>-33.333333333333336</v>
      </c>
      <c r="AD22" s="15">
        <f t="shared" si="2"/>
        <v>0</v>
      </c>
      <c r="AE22" s="15">
        <f t="shared" si="2"/>
        <v>-66.666666666666671</v>
      </c>
      <c r="AH22" s="4">
        <f t="shared" si="3"/>
        <v>5</v>
      </c>
      <c r="AI22" s="4">
        <f t="shared" si="3"/>
        <v>3</v>
      </c>
      <c r="AJ22" s="4">
        <f t="shared" si="3"/>
        <v>2</v>
      </c>
      <c r="AK22" s="4">
        <f t="shared" si="4"/>
        <v>6</v>
      </c>
      <c r="AL22" s="4">
        <f t="shared" si="4"/>
        <v>3</v>
      </c>
      <c r="AM22" s="4">
        <f t="shared" si="4"/>
        <v>3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8</v>
      </c>
      <c r="R23" s="17">
        <v>7</v>
      </c>
      <c r="S23" s="17">
        <v>1</v>
      </c>
      <c r="T23" s="17">
        <f t="shared" si="10"/>
        <v>-2</v>
      </c>
      <c r="U23" s="17">
        <v>0</v>
      </c>
      <c r="V23" s="17">
        <v>-2</v>
      </c>
      <c r="W23" s="15">
        <f t="shared" si="11"/>
        <v>-19.999999999999996</v>
      </c>
      <c r="X23" s="15">
        <f t="shared" si="1"/>
        <v>0</v>
      </c>
      <c r="Y23" s="15">
        <f t="shared" si="1"/>
        <v>-66.666666666666671</v>
      </c>
      <c r="Z23" s="17">
        <f t="shared" si="12"/>
        <v>-3</v>
      </c>
      <c r="AA23" s="17">
        <v>-1</v>
      </c>
      <c r="AB23" s="17">
        <v>-2</v>
      </c>
      <c r="AC23" s="15">
        <f t="shared" si="13"/>
        <v>-27.27272727272727</v>
      </c>
      <c r="AD23" s="15">
        <f t="shared" si="2"/>
        <v>-12.5</v>
      </c>
      <c r="AE23" s="15">
        <f t="shared" si="2"/>
        <v>-66.666666666666671</v>
      </c>
      <c r="AH23" s="4">
        <f t="shared" si="3"/>
        <v>10</v>
      </c>
      <c r="AI23" s="4">
        <f t="shared" si="3"/>
        <v>7</v>
      </c>
      <c r="AJ23" s="4">
        <f t="shared" si="3"/>
        <v>3</v>
      </c>
      <c r="AK23" s="4">
        <f t="shared" si="4"/>
        <v>11</v>
      </c>
      <c r="AL23" s="4">
        <f t="shared" si="4"/>
        <v>8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17</v>
      </c>
      <c r="R24" s="17">
        <v>14</v>
      </c>
      <c r="S24" s="17">
        <v>3</v>
      </c>
      <c r="T24" s="17">
        <f t="shared" si="10"/>
        <v>-8</v>
      </c>
      <c r="U24" s="17">
        <v>-6</v>
      </c>
      <c r="V24" s="17">
        <v>-2</v>
      </c>
      <c r="W24" s="15">
        <f t="shared" si="11"/>
        <v>-31.999999999999996</v>
      </c>
      <c r="X24" s="15">
        <f t="shared" si="1"/>
        <v>-30.000000000000004</v>
      </c>
      <c r="Y24" s="15">
        <f t="shared" si="1"/>
        <v>-40</v>
      </c>
      <c r="Z24" s="17">
        <f t="shared" si="12"/>
        <v>0</v>
      </c>
      <c r="AA24" s="17">
        <v>2</v>
      </c>
      <c r="AB24" s="17">
        <v>-2</v>
      </c>
      <c r="AC24" s="15">
        <f t="shared" si="13"/>
        <v>0</v>
      </c>
      <c r="AD24" s="15">
        <f t="shared" si="2"/>
        <v>16.666666666666675</v>
      </c>
      <c r="AE24" s="15">
        <f t="shared" si="2"/>
        <v>-40</v>
      </c>
      <c r="AH24" s="4">
        <f t="shared" si="3"/>
        <v>25</v>
      </c>
      <c r="AI24" s="4">
        <f t="shared" si="3"/>
        <v>20</v>
      </c>
      <c r="AJ24" s="4">
        <f t="shared" si="3"/>
        <v>5</v>
      </c>
      <c r="AK24" s="4">
        <f t="shared" si="4"/>
        <v>17</v>
      </c>
      <c r="AL24" s="4">
        <f t="shared" si="4"/>
        <v>12</v>
      </c>
      <c r="AM24" s="4">
        <f t="shared" si="4"/>
        <v>5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29</v>
      </c>
      <c r="R25" s="17">
        <v>18</v>
      </c>
      <c r="S25" s="17">
        <v>11</v>
      </c>
      <c r="T25" s="17">
        <f t="shared" si="10"/>
        <v>12</v>
      </c>
      <c r="U25" s="17">
        <v>6</v>
      </c>
      <c r="V25" s="17">
        <v>6</v>
      </c>
      <c r="W25" s="15">
        <f t="shared" si="11"/>
        <v>70.588235294117638</v>
      </c>
      <c r="X25" s="15">
        <f t="shared" si="1"/>
        <v>50</v>
      </c>
      <c r="Y25" s="15">
        <f t="shared" si="1"/>
        <v>120.00000000000001</v>
      </c>
      <c r="Z25" s="17">
        <f t="shared" si="12"/>
        <v>9</v>
      </c>
      <c r="AA25" s="17">
        <v>4</v>
      </c>
      <c r="AB25" s="17">
        <v>5</v>
      </c>
      <c r="AC25" s="15">
        <f t="shared" si="13"/>
        <v>44.999999999999993</v>
      </c>
      <c r="AD25" s="15">
        <f t="shared" si="2"/>
        <v>28.57142857142858</v>
      </c>
      <c r="AE25" s="15">
        <f t="shared" si="2"/>
        <v>83.333333333333329</v>
      </c>
      <c r="AH25" s="4">
        <f t="shared" si="3"/>
        <v>17</v>
      </c>
      <c r="AI25" s="4">
        <f t="shared" si="3"/>
        <v>12</v>
      </c>
      <c r="AJ25" s="4">
        <f t="shared" si="3"/>
        <v>5</v>
      </c>
      <c r="AK25" s="4">
        <f t="shared" si="4"/>
        <v>20</v>
      </c>
      <c r="AL25" s="4">
        <f t="shared" si="4"/>
        <v>14</v>
      </c>
      <c r="AM25" s="4">
        <f t="shared" si="4"/>
        <v>6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28</v>
      </c>
      <c r="R26" s="17">
        <v>17</v>
      </c>
      <c r="S26" s="17">
        <v>11</v>
      </c>
      <c r="T26" s="17">
        <f t="shared" si="10"/>
        <v>3</v>
      </c>
      <c r="U26" s="17">
        <v>3</v>
      </c>
      <c r="V26" s="17">
        <v>0</v>
      </c>
      <c r="W26" s="15">
        <f t="shared" si="11"/>
        <v>12.000000000000011</v>
      </c>
      <c r="X26" s="15">
        <f t="shared" si="1"/>
        <v>21.42857142857142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>
        <f t="shared" si="13"/>
        <v>3.7037037037036979</v>
      </c>
      <c r="AD26" s="15">
        <f t="shared" si="2"/>
        <v>0</v>
      </c>
      <c r="AE26" s="15">
        <f t="shared" si="2"/>
        <v>10.000000000000009</v>
      </c>
      <c r="AH26" s="4">
        <f t="shared" si="3"/>
        <v>25</v>
      </c>
      <c r="AI26" s="4">
        <f t="shared" si="3"/>
        <v>14</v>
      </c>
      <c r="AJ26" s="4">
        <f t="shared" si="3"/>
        <v>11</v>
      </c>
      <c r="AK26" s="4">
        <f t="shared" si="4"/>
        <v>27</v>
      </c>
      <c r="AL26" s="4">
        <f t="shared" si="4"/>
        <v>17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36</v>
      </c>
      <c r="R27" s="17">
        <v>13</v>
      </c>
      <c r="S27" s="17">
        <v>23</v>
      </c>
      <c r="T27" s="17">
        <f t="shared" si="10"/>
        <v>-4</v>
      </c>
      <c r="U27" s="17">
        <v>-8</v>
      </c>
      <c r="V27" s="17">
        <v>4</v>
      </c>
      <c r="W27" s="15">
        <f t="shared" si="11"/>
        <v>-9.9999999999999982</v>
      </c>
      <c r="X27" s="15">
        <f t="shared" si="1"/>
        <v>-38.095238095238095</v>
      </c>
      <c r="Y27" s="15">
        <f t="shared" si="1"/>
        <v>21.052631578947366</v>
      </c>
      <c r="Z27" s="17">
        <f t="shared" si="12"/>
        <v>2</v>
      </c>
      <c r="AA27" s="17">
        <v>0</v>
      </c>
      <c r="AB27" s="17">
        <v>2</v>
      </c>
      <c r="AC27" s="15">
        <f t="shared" si="13"/>
        <v>5.8823529411764719</v>
      </c>
      <c r="AD27" s="15">
        <f t="shared" si="2"/>
        <v>0</v>
      </c>
      <c r="AE27" s="15">
        <f t="shared" si="2"/>
        <v>9.5238095238095344</v>
      </c>
      <c r="AH27" s="4">
        <f t="shared" si="3"/>
        <v>40</v>
      </c>
      <c r="AI27" s="4">
        <f t="shared" si="3"/>
        <v>21</v>
      </c>
      <c r="AJ27" s="4">
        <f t="shared" si="3"/>
        <v>19</v>
      </c>
      <c r="AK27" s="4">
        <f t="shared" si="4"/>
        <v>34</v>
      </c>
      <c r="AL27" s="4">
        <f t="shared" si="4"/>
        <v>13</v>
      </c>
      <c r="AM27" s="4">
        <f t="shared" si="4"/>
        <v>21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39</v>
      </c>
      <c r="R28" s="17">
        <v>12</v>
      </c>
      <c r="S28" s="17">
        <v>27</v>
      </c>
      <c r="T28" s="17">
        <f t="shared" si="10"/>
        <v>-15</v>
      </c>
      <c r="U28" s="17">
        <v>-8</v>
      </c>
      <c r="V28" s="17">
        <v>-7</v>
      </c>
      <c r="W28" s="15">
        <f t="shared" si="11"/>
        <v>-27.777777777777779</v>
      </c>
      <c r="X28" s="15">
        <f t="shared" si="1"/>
        <v>-40</v>
      </c>
      <c r="Y28" s="15">
        <f t="shared" si="1"/>
        <v>-20.588235294117652</v>
      </c>
      <c r="Z28" s="17">
        <f t="shared" si="12"/>
        <v>-5</v>
      </c>
      <c r="AA28" s="17">
        <v>-3</v>
      </c>
      <c r="AB28" s="17">
        <v>-2</v>
      </c>
      <c r="AC28" s="15">
        <f t="shared" si="13"/>
        <v>-11.363636363636365</v>
      </c>
      <c r="AD28" s="15">
        <f t="shared" si="2"/>
        <v>-19.999999999999996</v>
      </c>
      <c r="AE28" s="15">
        <f t="shared" si="2"/>
        <v>-6.8965517241379342</v>
      </c>
      <c r="AH28" s="4">
        <f t="shared" si="3"/>
        <v>54</v>
      </c>
      <c r="AI28" s="4">
        <f t="shared" si="3"/>
        <v>20</v>
      </c>
      <c r="AJ28" s="4">
        <f t="shared" si="3"/>
        <v>34</v>
      </c>
      <c r="AK28" s="4">
        <f t="shared" si="4"/>
        <v>44</v>
      </c>
      <c r="AL28" s="4">
        <f t="shared" si="4"/>
        <v>15</v>
      </c>
      <c r="AM28" s="4">
        <f t="shared" si="4"/>
        <v>29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25</v>
      </c>
      <c r="R29" s="17">
        <v>5</v>
      </c>
      <c r="S29" s="17">
        <v>20</v>
      </c>
      <c r="T29" s="17">
        <f t="shared" si="10"/>
        <v>4</v>
      </c>
      <c r="U29" s="17">
        <v>-2</v>
      </c>
      <c r="V29" s="17">
        <v>6</v>
      </c>
      <c r="W29" s="15">
        <f t="shared" si="11"/>
        <v>19.047619047619047</v>
      </c>
      <c r="X29" s="15">
        <f t="shared" si="1"/>
        <v>-28.571428571428569</v>
      </c>
      <c r="Y29" s="15">
        <f t="shared" si="1"/>
        <v>42.857142857142861</v>
      </c>
      <c r="Z29" s="17">
        <f t="shared" si="12"/>
        <v>-5</v>
      </c>
      <c r="AA29" s="17">
        <v>-1</v>
      </c>
      <c r="AB29" s="17">
        <v>-4</v>
      </c>
      <c r="AC29" s="15">
        <f t="shared" si="13"/>
        <v>-16.666666666666664</v>
      </c>
      <c r="AD29" s="15">
        <f t="shared" si="2"/>
        <v>-16.666666666666664</v>
      </c>
      <c r="AE29" s="15">
        <f t="shared" si="2"/>
        <v>-16.666666666666664</v>
      </c>
      <c r="AH29" s="4">
        <f t="shared" si="3"/>
        <v>21</v>
      </c>
      <c r="AI29" s="4">
        <f t="shared" si="3"/>
        <v>7</v>
      </c>
      <c r="AJ29" s="4">
        <f t="shared" si="3"/>
        <v>14</v>
      </c>
      <c r="AK29" s="4">
        <f t="shared" si="4"/>
        <v>30</v>
      </c>
      <c r="AL29" s="4">
        <f t="shared" si="4"/>
        <v>6</v>
      </c>
      <c r="AM29" s="4">
        <f t="shared" si="4"/>
        <v>24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8</v>
      </c>
      <c r="R30" s="17">
        <v>1</v>
      </c>
      <c r="S30" s="17">
        <v>7</v>
      </c>
      <c r="T30" s="17">
        <f t="shared" si="10"/>
        <v>4</v>
      </c>
      <c r="U30" s="17">
        <v>1</v>
      </c>
      <c r="V30" s="17">
        <v>3</v>
      </c>
      <c r="W30" s="15">
        <f t="shared" si="11"/>
        <v>100</v>
      </c>
      <c r="X30" s="15" t="str">
        <f t="shared" si="1"/>
        <v>皆増</v>
      </c>
      <c r="Y30" s="15">
        <f t="shared" si="1"/>
        <v>75</v>
      </c>
      <c r="Z30" s="17">
        <f t="shared" si="12"/>
        <v>4</v>
      </c>
      <c r="AA30" s="17">
        <v>1</v>
      </c>
      <c r="AB30" s="17">
        <v>3</v>
      </c>
      <c r="AC30" s="15">
        <f t="shared" si="13"/>
        <v>100</v>
      </c>
      <c r="AD30" s="15" t="str">
        <f t="shared" si="2"/>
        <v>皆増</v>
      </c>
      <c r="AE30" s="15">
        <f t="shared" si="2"/>
        <v>75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14</v>
      </c>
      <c r="R33" s="17">
        <f t="shared" si="19"/>
        <v>8</v>
      </c>
      <c r="S33" s="17">
        <f>SUM(S13:S22)</f>
        <v>6</v>
      </c>
      <c r="T33" s="17">
        <f t="shared" si="19"/>
        <v>1</v>
      </c>
      <c r="U33" s="17">
        <f t="shared" si="19"/>
        <v>-1</v>
      </c>
      <c r="V33" s="17">
        <f t="shared" si="19"/>
        <v>2</v>
      </c>
      <c r="W33" s="15">
        <f t="shared" si="15"/>
        <v>7.6923076923076872</v>
      </c>
      <c r="X33" s="15">
        <f t="shared" si="15"/>
        <v>-11.111111111111116</v>
      </c>
      <c r="Y33" s="15">
        <f t="shared" si="15"/>
        <v>50</v>
      </c>
      <c r="Z33" s="17">
        <f t="shared" ref="Z33:AB33" si="20">SUM(Z13:Z22)</f>
        <v>-2</v>
      </c>
      <c r="AA33" s="17">
        <f t="shared" si="20"/>
        <v>0</v>
      </c>
      <c r="AB33" s="17">
        <f t="shared" si="20"/>
        <v>-2</v>
      </c>
      <c r="AC33" s="15">
        <f t="shared" si="17"/>
        <v>-12.5</v>
      </c>
      <c r="AD33" s="15">
        <f t="shared" si="17"/>
        <v>0</v>
      </c>
      <c r="AE33" s="15">
        <f t="shared" si="17"/>
        <v>-25</v>
      </c>
      <c r="AH33" s="4">
        <f t="shared" ref="AH33:AJ33" si="21">SUM(AH13:AH22)</f>
        <v>13</v>
      </c>
      <c r="AI33" s="4">
        <f t="shared" si="21"/>
        <v>9</v>
      </c>
      <c r="AJ33" s="4">
        <f t="shared" si="21"/>
        <v>4</v>
      </c>
      <c r="AK33" s="4">
        <f>SUM(AK13:AK22)</f>
        <v>16</v>
      </c>
      <c r="AL33" s="4">
        <f>SUM(AL13:AL22)</f>
        <v>8</v>
      </c>
      <c r="AM33" s="4">
        <f>SUM(AM13:AM22)</f>
        <v>8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190</v>
      </c>
      <c r="R34" s="17">
        <f t="shared" si="22"/>
        <v>87</v>
      </c>
      <c r="S34" s="17">
        <f t="shared" si="22"/>
        <v>103</v>
      </c>
      <c r="T34" s="17">
        <f t="shared" si="22"/>
        <v>-6</v>
      </c>
      <c r="U34" s="17">
        <f t="shared" si="22"/>
        <v>-14</v>
      </c>
      <c r="V34" s="17">
        <f t="shared" si="22"/>
        <v>8</v>
      </c>
      <c r="W34" s="15">
        <f t="shared" si="15"/>
        <v>-3.0612244897959218</v>
      </c>
      <c r="X34" s="15">
        <f t="shared" si="15"/>
        <v>-13.861386138613863</v>
      </c>
      <c r="Y34" s="15">
        <f t="shared" si="15"/>
        <v>8.4210526315789522</v>
      </c>
      <c r="Z34" s="17">
        <f t="shared" ref="Z34:AB34" si="23">SUM(Z23:Z30)</f>
        <v>3</v>
      </c>
      <c r="AA34" s="17">
        <f t="shared" si="23"/>
        <v>2</v>
      </c>
      <c r="AB34" s="17">
        <f t="shared" si="23"/>
        <v>1</v>
      </c>
      <c r="AC34" s="15">
        <f t="shared" si="17"/>
        <v>1.6042780748663166</v>
      </c>
      <c r="AD34" s="15">
        <f t="shared" si="17"/>
        <v>2.3529411764705799</v>
      </c>
      <c r="AE34" s="15">
        <f t="shared" si="17"/>
        <v>0.98039215686274161</v>
      </c>
      <c r="AH34" s="4">
        <f t="shared" ref="AH34:AJ34" si="24">SUM(AH23:AH30)</f>
        <v>196</v>
      </c>
      <c r="AI34" s="4">
        <f t="shared" si="24"/>
        <v>101</v>
      </c>
      <c r="AJ34" s="4">
        <f t="shared" si="24"/>
        <v>95</v>
      </c>
      <c r="AK34" s="4">
        <f>SUM(AK23:AK30)</f>
        <v>187</v>
      </c>
      <c r="AL34" s="4">
        <f>SUM(AL23:AL30)</f>
        <v>85</v>
      </c>
      <c r="AM34" s="4">
        <f>SUM(AM23:AM30)</f>
        <v>102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165</v>
      </c>
      <c r="R35" s="17">
        <f t="shared" si="25"/>
        <v>66</v>
      </c>
      <c r="S35" s="17">
        <f t="shared" si="25"/>
        <v>99</v>
      </c>
      <c r="T35" s="17">
        <f t="shared" si="25"/>
        <v>4</v>
      </c>
      <c r="U35" s="17">
        <f t="shared" si="25"/>
        <v>-8</v>
      </c>
      <c r="V35" s="17">
        <f t="shared" si="25"/>
        <v>12</v>
      </c>
      <c r="W35" s="15">
        <f t="shared" si="15"/>
        <v>2.4844720496894457</v>
      </c>
      <c r="X35" s="15">
        <f t="shared" si="15"/>
        <v>-10.810810810810811</v>
      </c>
      <c r="Y35" s="15">
        <f t="shared" si="15"/>
        <v>13.793103448275868</v>
      </c>
      <c r="Z35" s="17">
        <f t="shared" ref="Z35:AB35" si="26">SUM(Z25:Z30)</f>
        <v>6</v>
      </c>
      <c r="AA35" s="17">
        <f t="shared" si="26"/>
        <v>1</v>
      </c>
      <c r="AB35" s="17">
        <f t="shared" si="26"/>
        <v>5</v>
      </c>
      <c r="AC35" s="15">
        <f t="shared" si="17"/>
        <v>3.7735849056603765</v>
      </c>
      <c r="AD35" s="15">
        <f t="shared" si="17"/>
        <v>1.538461538461533</v>
      </c>
      <c r="AE35" s="15">
        <f t="shared" si="17"/>
        <v>5.3191489361702038</v>
      </c>
      <c r="AH35" s="4">
        <f t="shared" ref="AH35:AJ35" si="27">SUM(AH25:AH30)</f>
        <v>161</v>
      </c>
      <c r="AI35" s="4">
        <f t="shared" si="27"/>
        <v>74</v>
      </c>
      <c r="AJ35" s="4">
        <f t="shared" si="27"/>
        <v>87</v>
      </c>
      <c r="AK35" s="4">
        <f>SUM(AK25:AK30)</f>
        <v>159</v>
      </c>
      <c r="AL35" s="4">
        <f>SUM(AL25:AL30)</f>
        <v>65</v>
      </c>
      <c r="AM35" s="4">
        <f>SUM(AM25:AM30)</f>
        <v>94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108</v>
      </c>
      <c r="R36" s="17">
        <f t="shared" si="28"/>
        <v>31</v>
      </c>
      <c r="S36" s="17">
        <f t="shared" si="28"/>
        <v>77</v>
      </c>
      <c r="T36" s="17">
        <f t="shared" si="28"/>
        <v>-11</v>
      </c>
      <c r="U36" s="17">
        <f t="shared" si="28"/>
        <v>-17</v>
      </c>
      <c r="V36" s="17">
        <f t="shared" si="28"/>
        <v>6</v>
      </c>
      <c r="W36" s="15">
        <f t="shared" si="15"/>
        <v>-9.2436974789915975</v>
      </c>
      <c r="X36" s="15">
        <f t="shared" si="15"/>
        <v>-35.416666666666664</v>
      </c>
      <c r="Y36" s="15">
        <f t="shared" si="15"/>
        <v>8.4507042253521227</v>
      </c>
      <c r="Z36" s="17">
        <f t="shared" ref="Z36:AB36" si="29">SUM(Z27:Z30)</f>
        <v>-4</v>
      </c>
      <c r="AA36" s="17">
        <f t="shared" si="29"/>
        <v>-3</v>
      </c>
      <c r="AB36" s="17">
        <f t="shared" si="29"/>
        <v>-1</v>
      </c>
      <c r="AC36" s="15">
        <f t="shared" si="17"/>
        <v>-3.5714285714285698</v>
      </c>
      <c r="AD36" s="15">
        <f t="shared" si="17"/>
        <v>-8.8235294117647083</v>
      </c>
      <c r="AE36" s="15">
        <f t="shared" si="17"/>
        <v>-1.2820512820512775</v>
      </c>
      <c r="AH36" s="4">
        <f t="shared" ref="AH36:AJ36" si="30">SUM(AH27:AH30)</f>
        <v>119</v>
      </c>
      <c r="AI36" s="4">
        <f t="shared" si="30"/>
        <v>48</v>
      </c>
      <c r="AJ36" s="4">
        <f t="shared" si="30"/>
        <v>71</v>
      </c>
      <c r="AK36" s="4">
        <f>SUM(AK27:AK30)</f>
        <v>112</v>
      </c>
      <c r="AL36" s="4">
        <f>SUM(AL27:AL30)</f>
        <v>34</v>
      </c>
      <c r="AM36" s="4">
        <f>SUM(AM27:AM30)</f>
        <v>78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16.666666666666664</v>
      </c>
      <c r="U38" s="12">
        <f t="shared" ref="U38:V38" si="32">U32/U9*100</f>
        <v>0</v>
      </c>
      <c r="V38" s="12">
        <f t="shared" si="32"/>
        <v>-11.111111111111111</v>
      </c>
      <c r="W38" s="12">
        <f>Q38-AH38</f>
        <v>-0.47619047619047622</v>
      </c>
      <c r="X38" s="12">
        <f t="shared" ref="X38:Y42" si="33">R38-AI38</f>
        <v>0</v>
      </c>
      <c r="Y38" s="12">
        <f t="shared" si="33"/>
        <v>-1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0.47619047619047622</v>
      </c>
      <c r="AI38" s="12">
        <f t="shared" si="36"/>
        <v>0</v>
      </c>
      <c r="AJ38" s="12">
        <f t="shared" si="36"/>
        <v>1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6.8627450980392162</v>
      </c>
      <c r="R39" s="12">
        <f>R33/R9*100</f>
        <v>8.4210526315789469</v>
      </c>
      <c r="S39" s="13">
        <f t="shared" si="37"/>
        <v>5.5045871559633035</v>
      </c>
      <c r="T39" s="12">
        <f>T33/T9*100</f>
        <v>-16.666666666666664</v>
      </c>
      <c r="U39" s="12">
        <f t="shared" ref="U39:V39" si="38">U33/U9*100</f>
        <v>6.666666666666667</v>
      </c>
      <c r="V39" s="12">
        <f t="shared" si="38"/>
        <v>22.222222222222221</v>
      </c>
      <c r="W39" s="12">
        <f>Q39-AH39</f>
        <v>0.67226890756302549</v>
      </c>
      <c r="X39" s="12">
        <f t="shared" si="33"/>
        <v>0.23923444976076524</v>
      </c>
      <c r="Y39" s="12">
        <f>S39-AJ39</f>
        <v>1.5045871559633035</v>
      </c>
      <c r="Z39" s="12">
        <f t="shared" si="37"/>
        <v>-200</v>
      </c>
      <c r="AA39" s="12">
        <f t="shared" si="37"/>
        <v>0</v>
      </c>
      <c r="AB39" s="12">
        <f t="shared" si="37"/>
        <v>200</v>
      </c>
      <c r="AC39" s="12">
        <f>Q39-AK39</f>
        <v>-1.0190283009755623</v>
      </c>
      <c r="AD39" s="12">
        <f t="shared" si="35"/>
        <v>-0.18109790605546294</v>
      </c>
      <c r="AE39" s="12">
        <f t="shared" si="35"/>
        <v>-1.768140116763969</v>
      </c>
      <c r="AH39" s="12">
        <f t="shared" ref="AH39:AJ39" si="39">AH33/AH9*100</f>
        <v>6.1904761904761907</v>
      </c>
      <c r="AI39" s="12">
        <f t="shared" si="39"/>
        <v>8.1818181818181817</v>
      </c>
      <c r="AJ39" s="12">
        <f t="shared" si="39"/>
        <v>4</v>
      </c>
      <c r="AK39" s="12">
        <f>AK33/AK9*100</f>
        <v>7.8817733990147785</v>
      </c>
      <c r="AL39" s="12">
        <f>AL33/AL9*100</f>
        <v>8.6021505376344098</v>
      </c>
      <c r="AM39" s="12">
        <f>AM33/AM9*100</f>
        <v>7.2727272727272725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93.137254901960787</v>
      </c>
      <c r="R40" s="12">
        <f t="shared" si="40"/>
        <v>91.578947368421055</v>
      </c>
      <c r="S40" s="12">
        <f t="shared" si="40"/>
        <v>94.495412844036693</v>
      </c>
      <c r="T40" s="12">
        <f>T34/T9*100</f>
        <v>100</v>
      </c>
      <c r="U40" s="12">
        <f t="shared" ref="U40:V40" si="41">U34/U9*100</f>
        <v>93.333333333333329</v>
      </c>
      <c r="V40" s="12">
        <f t="shared" si="41"/>
        <v>88.888888888888886</v>
      </c>
      <c r="W40" s="12">
        <f t="shared" ref="W40:W42" si="42">Q40-AH40</f>
        <v>-0.19607843137254122</v>
      </c>
      <c r="X40" s="12">
        <f t="shared" si="33"/>
        <v>-0.23923444976077235</v>
      </c>
      <c r="Y40" s="12">
        <f>S40-AJ40</f>
        <v>-0.50458715596330705</v>
      </c>
      <c r="Z40" s="12">
        <f>Z34/Z9*100</f>
        <v>300</v>
      </c>
      <c r="AA40" s="12">
        <f t="shared" ref="AA40:AB40" si="43">AA34/AA9*100</f>
        <v>100</v>
      </c>
      <c r="AB40" s="12">
        <f t="shared" si="43"/>
        <v>-100</v>
      </c>
      <c r="AC40" s="12">
        <f t="shared" ref="AC40:AC42" si="44">Q40-AK40</f>
        <v>1.0190283009755632</v>
      </c>
      <c r="AD40" s="12">
        <f t="shared" si="35"/>
        <v>0.18109790605547005</v>
      </c>
      <c r="AE40" s="12">
        <f t="shared" si="35"/>
        <v>1.7681401167639734</v>
      </c>
      <c r="AH40" s="12">
        <f t="shared" ref="AH40:AJ40" si="45">AH34/AH9*100</f>
        <v>93.333333333333329</v>
      </c>
      <c r="AI40" s="12">
        <f t="shared" si="45"/>
        <v>91.818181818181827</v>
      </c>
      <c r="AJ40" s="12">
        <f t="shared" si="45"/>
        <v>95</v>
      </c>
      <c r="AK40" s="12">
        <f>AK34/AK9*100</f>
        <v>92.118226600985224</v>
      </c>
      <c r="AL40" s="12">
        <f>AL34/AL9*100</f>
        <v>91.397849462365585</v>
      </c>
      <c r="AM40" s="12">
        <f>AM34/AM9*100</f>
        <v>92.72727272727272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80.882352941176478</v>
      </c>
      <c r="R41" s="12">
        <f t="shared" si="46"/>
        <v>69.473684210526315</v>
      </c>
      <c r="S41" s="12">
        <f t="shared" si="46"/>
        <v>90.825688073394488</v>
      </c>
      <c r="T41" s="12">
        <f>T35/T9*100</f>
        <v>-66.666666666666657</v>
      </c>
      <c r="U41" s="12">
        <f t="shared" ref="U41:V41" si="47">U35/U9*100</f>
        <v>53.333333333333336</v>
      </c>
      <c r="V41" s="12">
        <f t="shared" si="47"/>
        <v>133.33333333333331</v>
      </c>
      <c r="W41" s="12">
        <f t="shared" si="42"/>
        <v>4.2156862745098067</v>
      </c>
      <c r="X41" s="12">
        <f t="shared" si="33"/>
        <v>2.2009569377990488</v>
      </c>
      <c r="Y41" s="12">
        <f>S41-AJ41</f>
        <v>3.8256880733944882</v>
      </c>
      <c r="Z41" s="12">
        <f>Z35/Z9*100</f>
        <v>600</v>
      </c>
      <c r="AA41" s="12">
        <f t="shared" ref="AA41:AB41" si="48">AA35/AA9*100</f>
        <v>50</v>
      </c>
      <c r="AB41" s="12">
        <f t="shared" si="48"/>
        <v>-500</v>
      </c>
      <c r="AC41" s="12">
        <f t="shared" si="44"/>
        <v>2.5572297884671116</v>
      </c>
      <c r="AD41" s="12">
        <f>R41-AL41</f>
        <v>-0.41878890775325317</v>
      </c>
      <c r="AE41" s="12">
        <f t="shared" si="35"/>
        <v>5.371142618849035</v>
      </c>
      <c r="AH41" s="12">
        <f>AH35/AH9*100</f>
        <v>76.666666666666671</v>
      </c>
      <c r="AI41" s="12">
        <f>AI35/AI9*100</f>
        <v>67.272727272727266</v>
      </c>
      <c r="AJ41" s="12">
        <f>AJ35/AJ9*100</f>
        <v>87</v>
      </c>
      <c r="AK41" s="12">
        <f t="shared" ref="AK41:AM41" si="49">AK35/AK9*100</f>
        <v>78.325123152709367</v>
      </c>
      <c r="AL41" s="12">
        <f t="shared" si="49"/>
        <v>69.892473118279568</v>
      </c>
      <c r="AM41" s="12">
        <f t="shared" si="49"/>
        <v>85.454545454545453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52.941176470588239</v>
      </c>
      <c r="R42" s="12">
        <f t="shared" si="50"/>
        <v>32.631578947368425</v>
      </c>
      <c r="S42" s="12">
        <f t="shared" si="50"/>
        <v>70.642201834862391</v>
      </c>
      <c r="T42" s="12">
        <f t="shared" si="50"/>
        <v>183.33333333333331</v>
      </c>
      <c r="U42" s="12">
        <f t="shared" si="50"/>
        <v>113.33333333333333</v>
      </c>
      <c r="V42" s="12">
        <f t="shared" si="50"/>
        <v>66.666666666666657</v>
      </c>
      <c r="W42" s="12">
        <f t="shared" si="42"/>
        <v>-3.7254901960784252</v>
      </c>
      <c r="X42" s="12">
        <f t="shared" si="33"/>
        <v>-11.004784688995208</v>
      </c>
      <c r="Y42" s="12">
        <f>S42-AJ42</f>
        <v>-0.3577981651376092</v>
      </c>
      <c r="Z42" s="12">
        <f t="shared" si="50"/>
        <v>-400</v>
      </c>
      <c r="AA42" s="12">
        <f t="shared" si="50"/>
        <v>-150</v>
      </c>
      <c r="AB42" s="12">
        <f t="shared" si="50"/>
        <v>100</v>
      </c>
      <c r="AC42" s="12">
        <f t="shared" si="44"/>
        <v>-2.2312373225152058</v>
      </c>
      <c r="AD42" s="12">
        <f>R42-AL42</f>
        <v>-3.9275608375778148</v>
      </c>
      <c r="AE42" s="12">
        <f t="shared" si="35"/>
        <v>-0.26688907422851571</v>
      </c>
      <c r="AH42" s="12">
        <f t="shared" ref="AH42:AJ42" si="51">AH36/AH9*100</f>
        <v>56.666666666666664</v>
      </c>
      <c r="AI42" s="12">
        <f t="shared" si="51"/>
        <v>43.636363636363633</v>
      </c>
      <c r="AJ42" s="12">
        <f t="shared" si="51"/>
        <v>71</v>
      </c>
      <c r="AK42" s="12">
        <f>AK36/AK9*100</f>
        <v>55.172413793103445</v>
      </c>
      <c r="AL42" s="12">
        <f>AL36/AL9*100</f>
        <v>36.55913978494624</v>
      </c>
      <c r="AM42" s="12">
        <f>AM36/AM9*100</f>
        <v>70.909090909090907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4</v>
      </c>
      <c r="S9" s="17">
        <f>SUM(S10:S30)</f>
        <v>2</v>
      </c>
      <c r="T9" s="17">
        <f>U9+V9</f>
        <v>3</v>
      </c>
      <c r="U9" s="17">
        <f>SUM(U10:U30)</f>
        <v>3</v>
      </c>
      <c r="V9" s="17">
        <f>SUM(V10:V30)</f>
        <v>0</v>
      </c>
      <c r="W9" s="15">
        <f>IF(Q9=T9,IF(Q9&gt;0,"皆増",0),(1-(Q9/(Q9-T9)))*-100)</f>
        <v>100</v>
      </c>
      <c r="X9" s="15">
        <f t="shared" ref="X9:Y30" si="1">IF(R9=U9,IF(R9&gt;0,"皆増",0),(1-(R9/(R9-U9)))*-100)</f>
        <v>300</v>
      </c>
      <c r="Y9" s="15">
        <f t="shared" si="1"/>
        <v>0</v>
      </c>
      <c r="Z9" s="17">
        <f>AA9+AB9</f>
        <v>-2</v>
      </c>
      <c r="AA9" s="17">
        <f>SUM(AA10:AA30)</f>
        <v>0</v>
      </c>
      <c r="AB9" s="17">
        <f>SUM(AB10:AB30)</f>
        <v>-2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0</v>
      </c>
      <c r="AE9" s="15">
        <f t="shared" si="2"/>
        <v>-50</v>
      </c>
      <c r="AH9" s="4">
        <f t="shared" ref="AH9:AJ30" si="3">Q9-T9</f>
        <v>3</v>
      </c>
      <c r="AI9" s="4">
        <f t="shared" si="3"/>
        <v>1</v>
      </c>
      <c r="AJ9" s="4">
        <f t="shared" si="3"/>
        <v>2</v>
      </c>
      <c r="AK9" s="4">
        <f t="shared" ref="AK9:AM30" si="4">Q9-Z9</f>
        <v>8</v>
      </c>
      <c r="AL9" s="4">
        <f t="shared" si="4"/>
        <v>4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-66.666666666666671</v>
      </c>
      <c r="AD26" s="15">
        <f t="shared" si="2"/>
        <v>-50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2</v>
      </c>
      <c r="S29" s="17">
        <v>0</v>
      </c>
      <c r="T29" s="17">
        <f t="shared" si="10"/>
        <v>1</v>
      </c>
      <c r="U29" s="17">
        <v>2</v>
      </c>
      <c r="V29" s="17">
        <v>-1</v>
      </c>
      <c r="W29" s="15">
        <f t="shared" si="11"/>
        <v>100</v>
      </c>
      <c r="X29" s="15" t="str">
        <f t="shared" si="1"/>
        <v>皆増</v>
      </c>
      <c r="Y29" s="15">
        <f t="shared" si="1"/>
        <v>-100</v>
      </c>
      <c r="Z29" s="17">
        <f t="shared" si="12"/>
        <v>1</v>
      </c>
      <c r="AA29" s="17">
        <v>2</v>
      </c>
      <c r="AB29" s="17">
        <v>-1</v>
      </c>
      <c r="AC29" s="15">
        <f t="shared" si="13"/>
        <v>100</v>
      </c>
      <c r="AD29" s="15" t="str">
        <f t="shared" si="2"/>
        <v>皆増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4</v>
      </c>
      <c r="S34" s="17">
        <f t="shared" si="22"/>
        <v>2</v>
      </c>
      <c r="T34" s="17">
        <f t="shared" si="22"/>
        <v>3</v>
      </c>
      <c r="U34" s="17">
        <f t="shared" si="22"/>
        <v>3</v>
      </c>
      <c r="V34" s="17">
        <f t="shared" si="22"/>
        <v>0</v>
      </c>
      <c r="W34" s="15">
        <f t="shared" si="15"/>
        <v>100</v>
      </c>
      <c r="X34" s="15">
        <f t="shared" si="15"/>
        <v>300</v>
      </c>
      <c r="Y34" s="15">
        <f t="shared" si="15"/>
        <v>0</v>
      </c>
      <c r="Z34" s="17">
        <f t="shared" ref="Z34:AB34" si="23">SUM(Z23:Z30)</f>
        <v>-2</v>
      </c>
      <c r="AA34" s="17">
        <f t="shared" si="23"/>
        <v>0</v>
      </c>
      <c r="AB34" s="17">
        <f t="shared" si="23"/>
        <v>-2</v>
      </c>
      <c r="AC34" s="15">
        <f t="shared" si="17"/>
        <v>-25</v>
      </c>
      <c r="AD34" s="15">
        <f t="shared" si="17"/>
        <v>0</v>
      </c>
      <c r="AE34" s="15">
        <f t="shared" si="17"/>
        <v>-50</v>
      </c>
      <c r="AH34" s="4">
        <f t="shared" ref="AH34:AJ34" si="24">SUM(AH23:AH30)</f>
        <v>3</v>
      </c>
      <c r="AI34" s="4">
        <f t="shared" si="24"/>
        <v>1</v>
      </c>
      <c r="AJ34" s="4">
        <f t="shared" si="24"/>
        <v>2</v>
      </c>
      <c r="AK34" s="4">
        <f>SUM(AK23:AK30)</f>
        <v>8</v>
      </c>
      <c r="AL34" s="4">
        <f>SUM(AL23:AL30)</f>
        <v>4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4</v>
      </c>
      <c r="S35" s="17">
        <f t="shared" si="25"/>
        <v>2</v>
      </c>
      <c r="T35" s="17">
        <f t="shared" si="25"/>
        <v>4</v>
      </c>
      <c r="U35" s="17">
        <f t="shared" si="25"/>
        <v>4</v>
      </c>
      <c r="V35" s="17">
        <f t="shared" si="25"/>
        <v>0</v>
      </c>
      <c r="W35" s="15">
        <f t="shared" si="15"/>
        <v>200</v>
      </c>
      <c r="X35" s="15" t="str">
        <f t="shared" si="15"/>
        <v>皆増</v>
      </c>
      <c r="Y35" s="15">
        <f t="shared" si="15"/>
        <v>0</v>
      </c>
      <c r="Z35" s="17">
        <f t="shared" ref="Z35:AB35" si="26">SUM(Z25:Z30)</f>
        <v>-2</v>
      </c>
      <c r="AA35" s="17">
        <f t="shared" si="26"/>
        <v>0</v>
      </c>
      <c r="AB35" s="17">
        <f t="shared" si="26"/>
        <v>-2</v>
      </c>
      <c r="AC35" s="15">
        <f t="shared" si="17"/>
        <v>-25</v>
      </c>
      <c r="AD35" s="15">
        <f t="shared" si="17"/>
        <v>0</v>
      </c>
      <c r="AE35" s="15">
        <f t="shared" si="17"/>
        <v>-50</v>
      </c>
      <c r="AH35" s="4">
        <f t="shared" ref="AH35:AJ35" si="27">SUM(AH25:AH30)</f>
        <v>2</v>
      </c>
      <c r="AI35" s="4">
        <f t="shared" si="27"/>
        <v>0</v>
      </c>
      <c r="AJ35" s="4">
        <f t="shared" si="27"/>
        <v>2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3</v>
      </c>
      <c r="U36" s="17">
        <f t="shared" si="28"/>
        <v>2</v>
      </c>
      <c r="V36" s="17">
        <f t="shared" si="28"/>
        <v>1</v>
      </c>
      <c r="W36" s="15">
        <f t="shared" si="15"/>
        <v>300</v>
      </c>
      <c r="X36" s="15" t="str">
        <f t="shared" si="15"/>
        <v>皆増</v>
      </c>
      <c r="Y36" s="15">
        <f t="shared" si="15"/>
        <v>100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100</v>
      </c>
      <c r="AE36" s="15">
        <f t="shared" si="17"/>
        <v>-33.333333333333336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133.33333333333331</v>
      </c>
      <c r="V41" s="12" t="e">
        <f t="shared" si="47"/>
        <v>#DIV/0!</v>
      </c>
      <c r="W41" s="12">
        <f t="shared" si="42"/>
        <v>33.333333333333343</v>
      </c>
      <c r="X41" s="12">
        <f t="shared" si="33"/>
        <v>100</v>
      </c>
      <c r="Y41" s="12">
        <f>S41-AJ41</f>
        <v>0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66.666666666666657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100</v>
      </c>
      <c r="T42" s="12">
        <f t="shared" si="50"/>
        <v>100</v>
      </c>
      <c r="U42" s="12">
        <f t="shared" si="50"/>
        <v>66.666666666666657</v>
      </c>
      <c r="V42" s="12" t="e">
        <f t="shared" si="50"/>
        <v>#DIV/0!</v>
      </c>
      <c r="W42" s="12">
        <f t="shared" si="42"/>
        <v>33.333333333333329</v>
      </c>
      <c r="X42" s="12">
        <f t="shared" si="33"/>
        <v>50</v>
      </c>
      <c r="Y42" s="12">
        <f>S42-AJ42</f>
        <v>50</v>
      </c>
      <c r="Z42" s="12">
        <f t="shared" si="50"/>
        <v>0</v>
      </c>
      <c r="AA42" s="12" t="e">
        <f t="shared" si="50"/>
        <v>#DIV/0!</v>
      </c>
      <c r="AB42" s="12">
        <f t="shared" si="50"/>
        <v>50</v>
      </c>
      <c r="AC42" s="12">
        <f t="shared" si="44"/>
        <v>16.666666666666657</v>
      </c>
      <c r="AD42" s="12">
        <f>R42-AL42</f>
        <v>25</v>
      </c>
      <c r="AE42" s="12">
        <f t="shared" si="35"/>
        <v>25</v>
      </c>
      <c r="AH42" s="12">
        <f t="shared" ref="AH42:AJ42" si="51">AH36/AH9*100</f>
        <v>33.333333333333329</v>
      </c>
      <c r="AI42" s="12">
        <f t="shared" si="51"/>
        <v>0</v>
      </c>
      <c r="AJ42" s="12">
        <f t="shared" si="51"/>
        <v>50</v>
      </c>
      <c r="AK42" s="12">
        <f>AK36/AK9*100</f>
        <v>50</v>
      </c>
      <c r="AL42" s="12">
        <f>AL36/AL9*100</f>
        <v>25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103</v>
      </c>
      <c r="C9" s="17">
        <f>SUM(C10:C30)</f>
        <v>50</v>
      </c>
      <c r="D9" s="17">
        <f>SUM(D10:D30)</f>
        <v>53</v>
      </c>
      <c r="E9" s="17">
        <f>F9+G9</f>
        <v>-10</v>
      </c>
      <c r="F9" s="17">
        <f>SUM(F10:F30)</f>
        <v>-8</v>
      </c>
      <c r="G9" s="17">
        <f>SUM(G10:G30)</f>
        <v>-2</v>
      </c>
      <c r="H9" s="15">
        <f>IF(B9=E9,0,(1-(B9/(B9-E9)))*-100)</f>
        <v>-8.8495575221238969</v>
      </c>
      <c r="I9" s="15">
        <f>IF(C9=F9,0,(1-(C9/(C9-F9)))*-100)</f>
        <v>-13.793103448275868</v>
      </c>
      <c r="J9" s="15">
        <f>IF(D9=G9,0,(1-(D9/(D9-G9)))*-100)</f>
        <v>-3.6363636363636376</v>
      </c>
      <c r="K9" s="17">
        <f>L9+M9</f>
        <v>0</v>
      </c>
      <c r="L9" s="17">
        <f>SUM(L10:L30)</f>
        <v>4</v>
      </c>
      <c r="M9" s="17">
        <f>SUM(M10:M30)</f>
        <v>-4</v>
      </c>
      <c r="N9" s="15">
        <f>IF(B9=K9,0,(1-(B9/(B9-K9)))*-100)</f>
        <v>0</v>
      </c>
      <c r="O9" s="15">
        <f t="shared" ref="O9:P10" si="0">IF(C9=L9,0,(1-(C9/(C9-L9)))*-100)</f>
        <v>8.6956521739130377</v>
      </c>
      <c r="P9" s="15">
        <f>IF(D9=M9,0,(1-(D9/(D9-M9)))*-100)</f>
        <v>-7.0175438596491224</v>
      </c>
      <c r="Q9" s="17">
        <f>R9+S9</f>
        <v>166</v>
      </c>
      <c r="R9" s="17">
        <f>SUM(R10:R30)</f>
        <v>84</v>
      </c>
      <c r="S9" s="17">
        <f>SUM(S10:S30)</f>
        <v>82</v>
      </c>
      <c r="T9" s="17">
        <f>U9+V9</f>
        <v>13</v>
      </c>
      <c r="U9" s="17">
        <f>SUM(U10:U30)</f>
        <v>6</v>
      </c>
      <c r="V9" s="17">
        <f>SUM(V10:V30)</f>
        <v>7</v>
      </c>
      <c r="W9" s="15">
        <f>IF(Q9=T9,IF(Q9&gt;0,"皆増",0),(1-(Q9/(Q9-T9)))*-100)</f>
        <v>8.496732026143782</v>
      </c>
      <c r="X9" s="15">
        <f t="shared" ref="X9:Y30" si="1">IF(R9=U9,IF(R9&gt;0,"皆増",0),(1-(R9/(R9-U9)))*-100)</f>
        <v>7.6923076923076872</v>
      </c>
      <c r="Y9" s="15">
        <f t="shared" si="1"/>
        <v>9.3333333333333268</v>
      </c>
      <c r="Z9" s="17">
        <f>AA9+AB9</f>
        <v>-4</v>
      </c>
      <c r="AA9" s="17">
        <f>SUM(AA10:AA30)</f>
        <v>2</v>
      </c>
      <c r="AB9" s="17">
        <f>SUM(AB10:AB30)</f>
        <v>-6</v>
      </c>
      <c r="AC9" s="15">
        <f>IF(Q9=Z9,IF(Q9&gt;0,"皆増",0),(1-(Q9/(Q9-Z9)))*-100)</f>
        <v>-2.352941176470591</v>
      </c>
      <c r="AD9" s="15">
        <f t="shared" ref="AD9:AE30" si="2">IF(R9=AA9,IF(R9&gt;0,"皆増",0),(1-(R9/(R9-AA9)))*-100)</f>
        <v>2.4390243902439046</v>
      </c>
      <c r="AE9" s="15">
        <f t="shared" si="2"/>
        <v>-6.8181818181818237</v>
      </c>
      <c r="AH9" s="4">
        <f t="shared" ref="AH9:AJ30" si="3">Q9-T9</f>
        <v>153</v>
      </c>
      <c r="AI9" s="4">
        <f t="shared" si="3"/>
        <v>78</v>
      </c>
      <c r="AJ9" s="4">
        <f t="shared" si="3"/>
        <v>75</v>
      </c>
      <c r="AK9" s="4">
        <f t="shared" ref="AK9:AM30" si="4">Q9-Z9</f>
        <v>170</v>
      </c>
      <c r="AL9" s="4">
        <f t="shared" si="4"/>
        <v>82</v>
      </c>
      <c r="AM9" s="4">
        <f t="shared" si="4"/>
        <v>88</v>
      </c>
    </row>
    <row r="10" spans="1:39" s="1" customFormat="1" ht="18" customHeight="1" x14ac:dyDescent="0.2">
      <c r="A10" s="4" t="s">
        <v>1</v>
      </c>
      <c r="B10" s="17">
        <f t="shared" ref="B10" si="5">C10+D10</f>
        <v>103</v>
      </c>
      <c r="C10" s="17">
        <v>50</v>
      </c>
      <c r="D10" s="17">
        <v>53</v>
      </c>
      <c r="E10" s="17">
        <f t="shared" ref="E10" si="6">F10+G10</f>
        <v>-10</v>
      </c>
      <c r="F10" s="17">
        <v>-8</v>
      </c>
      <c r="G10" s="17">
        <v>-2</v>
      </c>
      <c r="H10" s="15">
        <f>IF(B10=E10,0,(1-(B10/(B10-E10)))*-100)</f>
        <v>-8.8495575221238969</v>
      </c>
      <c r="I10" s="15">
        <f t="shared" ref="I10" si="7">IF(C10=F10,0,(1-(C10/(C10-F10)))*-100)</f>
        <v>-13.793103448275868</v>
      </c>
      <c r="J10" s="15">
        <f>IF(D10=G10,0,(1-(D10/(D10-G10)))*-100)</f>
        <v>-3.6363636363636376</v>
      </c>
      <c r="K10" s="17">
        <f t="shared" ref="K10" si="8">L10+M10</f>
        <v>0</v>
      </c>
      <c r="L10" s="17">
        <v>4</v>
      </c>
      <c r="M10" s="17">
        <v>-4</v>
      </c>
      <c r="N10" s="15">
        <f>IF(B10=K10,0,(1-(B10/(B10-K10)))*-100)</f>
        <v>0</v>
      </c>
      <c r="O10" s="15">
        <f t="shared" si="0"/>
        <v>8.6956521739130377</v>
      </c>
      <c r="P10" s="15">
        <f t="shared" si="0"/>
        <v>-7.0175438596491224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-1</v>
      </c>
      <c r="V20" s="17">
        <v>-1</v>
      </c>
      <c r="W20" s="15">
        <f t="shared" si="11"/>
        <v>-100</v>
      </c>
      <c r="X20" s="15">
        <f t="shared" si="1"/>
        <v>-100</v>
      </c>
      <c r="Y20" s="15">
        <f t="shared" si="1"/>
        <v>-100</v>
      </c>
      <c r="Z20" s="17">
        <f t="shared" si="12"/>
        <v>-2</v>
      </c>
      <c r="AA20" s="17">
        <v>-1</v>
      </c>
      <c r="AB20" s="17">
        <v>-1</v>
      </c>
      <c r="AC20" s="15">
        <f t="shared" si="13"/>
        <v>-100</v>
      </c>
      <c r="AD20" s="15">
        <f t="shared" si="2"/>
        <v>-100</v>
      </c>
      <c r="AE20" s="15">
        <f t="shared" si="2"/>
        <v>-100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-5</v>
      </c>
      <c r="U21" s="17">
        <v>-4</v>
      </c>
      <c r="V21" s="17">
        <v>-1</v>
      </c>
      <c r="W21" s="15">
        <f t="shared" si="11"/>
        <v>-83.333333333333343</v>
      </c>
      <c r="X21" s="15">
        <f t="shared" si="1"/>
        <v>-100</v>
      </c>
      <c r="Y21" s="15">
        <f t="shared" si="1"/>
        <v>-50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6</v>
      </c>
      <c r="AI21" s="4">
        <f t="shared" si="3"/>
        <v>4</v>
      </c>
      <c r="AJ21" s="4">
        <f t="shared" si="3"/>
        <v>2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3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>
        <f t="shared" si="11"/>
        <v>200</v>
      </c>
      <c r="X22" s="15">
        <f t="shared" si="1"/>
        <v>200</v>
      </c>
      <c r="Y22" s="15">
        <f t="shared" si="1"/>
        <v>0</v>
      </c>
      <c r="Z22" s="17">
        <f t="shared" si="12"/>
        <v>1</v>
      </c>
      <c r="AA22" s="17">
        <v>2</v>
      </c>
      <c r="AB22" s="17">
        <v>-1</v>
      </c>
      <c r="AC22" s="15">
        <f t="shared" si="13"/>
        <v>50</v>
      </c>
      <c r="AD22" s="15">
        <f t="shared" si="2"/>
        <v>200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7</v>
      </c>
      <c r="R23" s="17">
        <v>2</v>
      </c>
      <c r="S23" s="17">
        <v>5</v>
      </c>
      <c r="T23" s="17">
        <f t="shared" si="10"/>
        <v>-1</v>
      </c>
      <c r="U23" s="17">
        <v>-3</v>
      </c>
      <c r="V23" s="17">
        <v>2</v>
      </c>
      <c r="W23" s="15">
        <f t="shared" si="11"/>
        <v>-12.5</v>
      </c>
      <c r="X23" s="15">
        <f t="shared" si="1"/>
        <v>-60</v>
      </c>
      <c r="Y23" s="15">
        <f t="shared" si="1"/>
        <v>66.666666666666671</v>
      </c>
      <c r="Z23" s="17">
        <f t="shared" si="12"/>
        <v>1</v>
      </c>
      <c r="AA23" s="17">
        <v>-3</v>
      </c>
      <c r="AB23" s="17">
        <v>4</v>
      </c>
      <c r="AC23" s="15">
        <f t="shared" si="13"/>
        <v>16.666666666666675</v>
      </c>
      <c r="AD23" s="15">
        <f t="shared" si="2"/>
        <v>-60</v>
      </c>
      <c r="AE23" s="15">
        <f t="shared" si="2"/>
        <v>400</v>
      </c>
      <c r="AH23" s="4">
        <f t="shared" si="3"/>
        <v>8</v>
      </c>
      <c r="AI23" s="4">
        <f t="shared" si="3"/>
        <v>5</v>
      </c>
      <c r="AJ23" s="4">
        <f t="shared" si="3"/>
        <v>3</v>
      </c>
      <c r="AK23" s="4">
        <f t="shared" si="4"/>
        <v>6</v>
      </c>
      <c r="AL23" s="4">
        <f t="shared" si="4"/>
        <v>5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19</v>
      </c>
      <c r="R24" s="17">
        <v>14</v>
      </c>
      <c r="S24" s="17">
        <v>5</v>
      </c>
      <c r="T24" s="17">
        <f t="shared" si="10"/>
        <v>5</v>
      </c>
      <c r="U24" s="17">
        <v>0</v>
      </c>
      <c r="V24" s="17">
        <v>5</v>
      </c>
      <c r="W24" s="15">
        <f t="shared" si="11"/>
        <v>35.714285714285722</v>
      </c>
      <c r="X24" s="15">
        <f t="shared" si="1"/>
        <v>0</v>
      </c>
      <c r="Y24" s="15" t="str">
        <f t="shared" si="1"/>
        <v>皆増</v>
      </c>
      <c r="Z24" s="17">
        <f t="shared" si="12"/>
        <v>5</v>
      </c>
      <c r="AA24" s="17">
        <v>4</v>
      </c>
      <c r="AB24" s="17">
        <v>1</v>
      </c>
      <c r="AC24" s="15">
        <f t="shared" si="13"/>
        <v>35.714285714285722</v>
      </c>
      <c r="AD24" s="15">
        <f t="shared" si="2"/>
        <v>39.999999999999993</v>
      </c>
      <c r="AE24" s="15">
        <f t="shared" si="2"/>
        <v>25</v>
      </c>
      <c r="AH24" s="4">
        <f t="shared" si="3"/>
        <v>14</v>
      </c>
      <c r="AI24" s="4">
        <f t="shared" si="3"/>
        <v>14</v>
      </c>
      <c r="AJ24" s="4">
        <f t="shared" si="3"/>
        <v>0</v>
      </c>
      <c r="AK24" s="4">
        <f t="shared" si="4"/>
        <v>14</v>
      </c>
      <c r="AL24" s="4">
        <f t="shared" si="4"/>
        <v>10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13</v>
      </c>
      <c r="S25" s="17">
        <v>5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8.333333333333325</v>
      </c>
      <c r="Y25" s="15">
        <f t="shared" si="1"/>
        <v>-16.666666666666664</v>
      </c>
      <c r="Z25" s="17">
        <f t="shared" si="12"/>
        <v>0</v>
      </c>
      <c r="AA25" s="17">
        <v>3</v>
      </c>
      <c r="AB25" s="17">
        <v>-3</v>
      </c>
      <c r="AC25" s="15">
        <f t="shared" si="13"/>
        <v>0</v>
      </c>
      <c r="AD25" s="15">
        <f t="shared" si="2"/>
        <v>30.000000000000004</v>
      </c>
      <c r="AE25" s="15">
        <f t="shared" si="2"/>
        <v>-37.5</v>
      </c>
      <c r="AH25" s="4">
        <f t="shared" si="3"/>
        <v>18</v>
      </c>
      <c r="AI25" s="4">
        <f t="shared" si="3"/>
        <v>12</v>
      </c>
      <c r="AJ25" s="4">
        <f t="shared" si="3"/>
        <v>6</v>
      </c>
      <c r="AK25" s="4">
        <f t="shared" si="4"/>
        <v>18</v>
      </c>
      <c r="AL25" s="4">
        <f t="shared" si="4"/>
        <v>10</v>
      </c>
      <c r="AM25" s="4">
        <f t="shared" si="4"/>
        <v>8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19</v>
      </c>
      <c r="R26" s="17">
        <v>11</v>
      </c>
      <c r="S26" s="17">
        <v>8</v>
      </c>
      <c r="T26" s="17">
        <f t="shared" si="10"/>
        <v>2</v>
      </c>
      <c r="U26" s="17">
        <v>1</v>
      </c>
      <c r="V26" s="17">
        <v>1</v>
      </c>
      <c r="W26" s="15">
        <f t="shared" si="11"/>
        <v>11.764705882352944</v>
      </c>
      <c r="X26" s="15">
        <f t="shared" si="1"/>
        <v>10.000000000000009</v>
      </c>
      <c r="Y26" s="15">
        <f t="shared" si="1"/>
        <v>14.285714285714279</v>
      </c>
      <c r="Z26" s="17">
        <f t="shared" si="12"/>
        <v>-11</v>
      </c>
      <c r="AA26" s="17">
        <v>-8</v>
      </c>
      <c r="AB26" s="17">
        <v>-3</v>
      </c>
      <c r="AC26" s="15">
        <f t="shared" si="13"/>
        <v>-36.666666666666671</v>
      </c>
      <c r="AD26" s="15">
        <f t="shared" si="2"/>
        <v>-42.105263157894733</v>
      </c>
      <c r="AE26" s="15">
        <f t="shared" si="2"/>
        <v>-27.27272727272727</v>
      </c>
      <c r="AH26" s="4">
        <f t="shared" si="3"/>
        <v>17</v>
      </c>
      <c r="AI26" s="4">
        <f t="shared" si="3"/>
        <v>10</v>
      </c>
      <c r="AJ26" s="4">
        <f t="shared" si="3"/>
        <v>7</v>
      </c>
      <c r="AK26" s="4">
        <f t="shared" si="4"/>
        <v>30</v>
      </c>
      <c r="AL26" s="4">
        <f t="shared" si="4"/>
        <v>19</v>
      </c>
      <c r="AM26" s="4">
        <f t="shared" si="4"/>
        <v>11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36</v>
      </c>
      <c r="R27" s="17">
        <v>23</v>
      </c>
      <c r="S27" s="17">
        <v>13</v>
      </c>
      <c r="T27" s="17">
        <f t="shared" si="10"/>
        <v>12</v>
      </c>
      <c r="U27" s="17">
        <v>10</v>
      </c>
      <c r="V27" s="17">
        <v>2</v>
      </c>
      <c r="W27" s="15">
        <f t="shared" si="11"/>
        <v>50</v>
      </c>
      <c r="X27" s="15">
        <f t="shared" si="1"/>
        <v>76.92307692307692</v>
      </c>
      <c r="Y27" s="15">
        <f t="shared" si="1"/>
        <v>18.181818181818187</v>
      </c>
      <c r="Z27" s="17">
        <f t="shared" si="12"/>
        <v>2</v>
      </c>
      <c r="AA27" s="17">
        <v>7</v>
      </c>
      <c r="AB27" s="17">
        <v>-5</v>
      </c>
      <c r="AC27" s="15">
        <f t="shared" si="13"/>
        <v>5.8823529411764719</v>
      </c>
      <c r="AD27" s="15">
        <f t="shared" si="2"/>
        <v>43.75</v>
      </c>
      <c r="AE27" s="15">
        <f t="shared" si="2"/>
        <v>-27.777777777777779</v>
      </c>
      <c r="AH27" s="4">
        <f t="shared" si="3"/>
        <v>24</v>
      </c>
      <c r="AI27" s="4">
        <f t="shared" si="3"/>
        <v>13</v>
      </c>
      <c r="AJ27" s="4">
        <f t="shared" si="3"/>
        <v>11</v>
      </c>
      <c r="AK27" s="4">
        <f t="shared" si="4"/>
        <v>34</v>
      </c>
      <c r="AL27" s="4">
        <f t="shared" si="4"/>
        <v>16</v>
      </c>
      <c r="AM27" s="4">
        <f t="shared" si="4"/>
        <v>18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32</v>
      </c>
      <c r="R28" s="17">
        <v>8</v>
      </c>
      <c r="S28" s="17">
        <v>24</v>
      </c>
      <c r="T28" s="17">
        <f t="shared" si="10"/>
        <v>-5</v>
      </c>
      <c r="U28" s="17">
        <v>-4</v>
      </c>
      <c r="V28" s="17">
        <v>-1</v>
      </c>
      <c r="W28" s="15">
        <f t="shared" si="11"/>
        <v>-13.513513513513509</v>
      </c>
      <c r="X28" s="15">
        <f t="shared" si="1"/>
        <v>-33.333333333333336</v>
      </c>
      <c r="Y28" s="15">
        <f t="shared" si="1"/>
        <v>-4.0000000000000036</v>
      </c>
      <c r="Z28" s="17">
        <f t="shared" si="12"/>
        <v>-3</v>
      </c>
      <c r="AA28" s="17">
        <v>-4</v>
      </c>
      <c r="AB28" s="17">
        <v>1</v>
      </c>
      <c r="AC28" s="15">
        <f t="shared" si="13"/>
        <v>-8.5714285714285747</v>
      </c>
      <c r="AD28" s="15">
        <f t="shared" si="2"/>
        <v>-33.333333333333336</v>
      </c>
      <c r="AE28" s="15">
        <f t="shared" si="2"/>
        <v>4.3478260869565188</v>
      </c>
      <c r="AH28" s="4">
        <f t="shared" si="3"/>
        <v>37</v>
      </c>
      <c r="AI28" s="4">
        <f t="shared" si="3"/>
        <v>12</v>
      </c>
      <c r="AJ28" s="4">
        <f t="shared" si="3"/>
        <v>25</v>
      </c>
      <c r="AK28" s="4">
        <f t="shared" si="4"/>
        <v>35</v>
      </c>
      <c r="AL28" s="4">
        <f t="shared" si="4"/>
        <v>12</v>
      </c>
      <c r="AM28" s="4">
        <f t="shared" si="4"/>
        <v>23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25</v>
      </c>
      <c r="R29" s="17">
        <v>8</v>
      </c>
      <c r="S29" s="17">
        <v>17</v>
      </c>
      <c r="T29" s="17">
        <f t="shared" si="10"/>
        <v>7</v>
      </c>
      <c r="U29" s="17">
        <v>4</v>
      </c>
      <c r="V29" s="17">
        <v>3</v>
      </c>
      <c r="W29" s="15">
        <f t="shared" si="11"/>
        <v>38.888888888888886</v>
      </c>
      <c r="X29" s="15">
        <f t="shared" si="1"/>
        <v>100</v>
      </c>
      <c r="Y29" s="15">
        <f t="shared" si="1"/>
        <v>21.42857142857142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-3.8461538461538436</v>
      </c>
      <c r="AD29" s="15">
        <f t="shared" si="2"/>
        <v>0</v>
      </c>
      <c r="AE29" s="15">
        <f t="shared" si="2"/>
        <v>-5.555555555555558</v>
      </c>
      <c r="AH29" s="4">
        <f t="shared" si="3"/>
        <v>18</v>
      </c>
      <c r="AI29" s="4">
        <f t="shared" si="3"/>
        <v>4</v>
      </c>
      <c r="AJ29" s="4">
        <f t="shared" si="3"/>
        <v>14</v>
      </c>
      <c r="AK29" s="4">
        <f t="shared" si="4"/>
        <v>26</v>
      </c>
      <c r="AL29" s="4">
        <f t="shared" si="4"/>
        <v>8</v>
      </c>
      <c r="AM29" s="4">
        <f t="shared" si="4"/>
        <v>18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1</v>
      </c>
      <c r="S30" s="17">
        <v>4</v>
      </c>
      <c r="T30" s="17">
        <f t="shared" si="10"/>
        <v>-1</v>
      </c>
      <c r="U30" s="17">
        <v>1</v>
      </c>
      <c r="V30" s="17">
        <v>-2</v>
      </c>
      <c r="W30" s="15">
        <f t="shared" si="11"/>
        <v>-16.666666666666664</v>
      </c>
      <c r="X30" s="15" t="str">
        <f t="shared" si="1"/>
        <v>皆増</v>
      </c>
      <c r="Y30" s="15">
        <f t="shared" si="1"/>
        <v>-33.333333333333336</v>
      </c>
      <c r="Z30" s="17">
        <f t="shared" si="12"/>
        <v>2</v>
      </c>
      <c r="AA30" s="17">
        <v>1</v>
      </c>
      <c r="AB30" s="17">
        <v>1</v>
      </c>
      <c r="AC30" s="15">
        <f t="shared" si="13"/>
        <v>66.666666666666671</v>
      </c>
      <c r="AD30" s="15" t="str">
        <f t="shared" si="2"/>
        <v>皆増</v>
      </c>
      <c r="AE30" s="15">
        <f t="shared" si="2"/>
        <v>33.333333333333329</v>
      </c>
      <c r="AH30" s="4">
        <f t="shared" si="3"/>
        <v>6</v>
      </c>
      <c r="AI30" s="4">
        <f t="shared" si="3"/>
        <v>0</v>
      </c>
      <c r="AJ30" s="4">
        <f t="shared" si="3"/>
        <v>6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4</v>
      </c>
      <c r="S33" s="17">
        <f>SUM(S13:S22)</f>
        <v>1</v>
      </c>
      <c r="T33" s="17">
        <f t="shared" si="19"/>
        <v>-6</v>
      </c>
      <c r="U33" s="17">
        <f t="shared" si="19"/>
        <v>-4</v>
      </c>
      <c r="V33" s="17">
        <f t="shared" si="19"/>
        <v>-2</v>
      </c>
      <c r="W33" s="15">
        <f t="shared" si="15"/>
        <v>-54.54545454545454</v>
      </c>
      <c r="X33" s="15">
        <f t="shared" si="15"/>
        <v>-50</v>
      </c>
      <c r="Y33" s="15">
        <f t="shared" si="15"/>
        <v>-66.666666666666671</v>
      </c>
      <c r="Z33" s="17">
        <f t="shared" ref="Z33:AB33" si="20">SUM(Z13:Z22)</f>
        <v>1</v>
      </c>
      <c r="AA33" s="17">
        <f t="shared" si="20"/>
        <v>2</v>
      </c>
      <c r="AB33" s="17">
        <f t="shared" si="20"/>
        <v>-1</v>
      </c>
      <c r="AC33" s="15">
        <f t="shared" si="17"/>
        <v>25</v>
      </c>
      <c r="AD33" s="15">
        <f t="shared" si="17"/>
        <v>100</v>
      </c>
      <c r="AE33" s="15">
        <f t="shared" si="17"/>
        <v>-50</v>
      </c>
      <c r="AH33" s="4">
        <f t="shared" ref="AH33:AJ33" si="21">SUM(AH13:AH22)</f>
        <v>11</v>
      </c>
      <c r="AI33" s="4">
        <f t="shared" si="21"/>
        <v>8</v>
      </c>
      <c r="AJ33" s="4">
        <f t="shared" si="21"/>
        <v>3</v>
      </c>
      <c r="AK33" s="4">
        <f>SUM(AK13:AK22)</f>
        <v>4</v>
      </c>
      <c r="AL33" s="4">
        <f>SUM(AL13:AL22)</f>
        <v>2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161</v>
      </c>
      <c r="R34" s="17">
        <f t="shared" si="22"/>
        <v>80</v>
      </c>
      <c r="S34" s="17">
        <f t="shared" si="22"/>
        <v>81</v>
      </c>
      <c r="T34" s="17">
        <f t="shared" si="22"/>
        <v>19</v>
      </c>
      <c r="U34" s="17">
        <f t="shared" si="22"/>
        <v>10</v>
      </c>
      <c r="V34" s="17">
        <f t="shared" si="22"/>
        <v>9</v>
      </c>
      <c r="W34" s="15">
        <f t="shared" si="15"/>
        <v>13.380281690140849</v>
      </c>
      <c r="X34" s="15">
        <f t="shared" si="15"/>
        <v>14.285714285714279</v>
      </c>
      <c r="Y34" s="15">
        <f t="shared" si="15"/>
        <v>12.5</v>
      </c>
      <c r="Z34" s="17">
        <f t="shared" ref="Z34:AB34" si="23">SUM(Z23:Z30)</f>
        <v>-5</v>
      </c>
      <c r="AA34" s="17">
        <f t="shared" si="23"/>
        <v>0</v>
      </c>
      <c r="AB34" s="17">
        <f t="shared" si="23"/>
        <v>-5</v>
      </c>
      <c r="AC34" s="15">
        <f t="shared" si="17"/>
        <v>-3.0120481927710885</v>
      </c>
      <c r="AD34" s="15">
        <f t="shared" si="17"/>
        <v>0</v>
      </c>
      <c r="AE34" s="15">
        <f t="shared" si="17"/>
        <v>-5.8139534883720927</v>
      </c>
      <c r="AH34" s="4">
        <f t="shared" ref="AH34:AJ34" si="24">SUM(AH23:AH30)</f>
        <v>142</v>
      </c>
      <c r="AI34" s="4">
        <f t="shared" si="24"/>
        <v>70</v>
      </c>
      <c r="AJ34" s="4">
        <f t="shared" si="24"/>
        <v>72</v>
      </c>
      <c r="AK34" s="4">
        <f>SUM(AK23:AK30)</f>
        <v>166</v>
      </c>
      <c r="AL34" s="4">
        <f>SUM(AL23:AL30)</f>
        <v>80</v>
      </c>
      <c r="AM34" s="4">
        <f>SUM(AM23:AM30)</f>
        <v>86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135</v>
      </c>
      <c r="R35" s="17">
        <f t="shared" si="25"/>
        <v>64</v>
      </c>
      <c r="S35" s="17">
        <f t="shared" si="25"/>
        <v>71</v>
      </c>
      <c r="T35" s="17">
        <f t="shared" si="25"/>
        <v>15</v>
      </c>
      <c r="U35" s="17">
        <f t="shared" si="25"/>
        <v>13</v>
      </c>
      <c r="V35" s="17">
        <f t="shared" si="25"/>
        <v>2</v>
      </c>
      <c r="W35" s="15">
        <f t="shared" si="15"/>
        <v>12.5</v>
      </c>
      <c r="X35" s="15">
        <f t="shared" si="15"/>
        <v>25.490196078431371</v>
      </c>
      <c r="Y35" s="15">
        <f t="shared" si="15"/>
        <v>2.8985507246376718</v>
      </c>
      <c r="Z35" s="17">
        <f t="shared" ref="Z35:AB35" si="26">SUM(Z25:Z30)</f>
        <v>-11</v>
      </c>
      <c r="AA35" s="17">
        <f t="shared" si="26"/>
        <v>-1</v>
      </c>
      <c r="AB35" s="17">
        <f t="shared" si="26"/>
        <v>-10</v>
      </c>
      <c r="AC35" s="15">
        <f t="shared" si="17"/>
        <v>-7.534246575342463</v>
      </c>
      <c r="AD35" s="15">
        <f t="shared" si="17"/>
        <v>-1.538461538461533</v>
      </c>
      <c r="AE35" s="15">
        <f t="shared" si="17"/>
        <v>-12.345679012345679</v>
      </c>
      <c r="AH35" s="4">
        <f t="shared" ref="AH35:AJ35" si="27">SUM(AH25:AH30)</f>
        <v>120</v>
      </c>
      <c r="AI35" s="4">
        <f t="shared" si="27"/>
        <v>51</v>
      </c>
      <c r="AJ35" s="4">
        <f t="shared" si="27"/>
        <v>69</v>
      </c>
      <c r="AK35" s="4">
        <f>SUM(AK25:AK30)</f>
        <v>146</v>
      </c>
      <c r="AL35" s="4">
        <f>SUM(AL25:AL30)</f>
        <v>65</v>
      </c>
      <c r="AM35" s="4">
        <f>SUM(AM25:AM30)</f>
        <v>81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98</v>
      </c>
      <c r="R36" s="17">
        <f t="shared" si="28"/>
        <v>40</v>
      </c>
      <c r="S36" s="17">
        <f t="shared" si="28"/>
        <v>58</v>
      </c>
      <c r="T36" s="17">
        <f t="shared" si="28"/>
        <v>13</v>
      </c>
      <c r="U36" s="17">
        <f t="shared" si="28"/>
        <v>11</v>
      </c>
      <c r="V36" s="17">
        <f t="shared" si="28"/>
        <v>2</v>
      </c>
      <c r="W36" s="15">
        <f t="shared" si="15"/>
        <v>15.294117647058814</v>
      </c>
      <c r="X36" s="15">
        <f t="shared" si="15"/>
        <v>37.931034482758633</v>
      </c>
      <c r="Y36" s="15">
        <f t="shared" si="15"/>
        <v>3.5714285714285809</v>
      </c>
      <c r="Z36" s="17">
        <f t="shared" ref="Z36:AB36" si="29">SUM(Z27:Z30)</f>
        <v>0</v>
      </c>
      <c r="AA36" s="17">
        <f t="shared" si="29"/>
        <v>4</v>
      </c>
      <c r="AB36" s="17">
        <f t="shared" si="29"/>
        <v>-4</v>
      </c>
      <c r="AC36" s="15">
        <f t="shared" si="17"/>
        <v>0</v>
      </c>
      <c r="AD36" s="15">
        <f t="shared" si="17"/>
        <v>11.111111111111116</v>
      </c>
      <c r="AE36" s="15">
        <f t="shared" si="17"/>
        <v>-6.4516129032258114</v>
      </c>
      <c r="AH36" s="4">
        <f t="shared" ref="AH36:AJ36" si="30">SUM(AH27:AH30)</f>
        <v>85</v>
      </c>
      <c r="AI36" s="4">
        <f t="shared" si="30"/>
        <v>29</v>
      </c>
      <c r="AJ36" s="4">
        <f t="shared" si="30"/>
        <v>56</v>
      </c>
      <c r="AK36" s="4">
        <f>SUM(AK27:AK30)</f>
        <v>98</v>
      </c>
      <c r="AL36" s="4">
        <f>SUM(AL27:AL30)</f>
        <v>36</v>
      </c>
      <c r="AM36" s="4">
        <f>SUM(AM27:AM30)</f>
        <v>62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3.0120481927710845</v>
      </c>
      <c r="R39" s="12">
        <f>R33/R9*100</f>
        <v>4.7619047619047619</v>
      </c>
      <c r="S39" s="13">
        <f t="shared" si="37"/>
        <v>1.2195121951219512</v>
      </c>
      <c r="T39" s="12">
        <f>T33/T9*100</f>
        <v>-46.153846153846153</v>
      </c>
      <c r="U39" s="12">
        <f t="shared" ref="U39:V39" si="38">U33/U9*100</f>
        <v>-66.666666666666657</v>
      </c>
      <c r="V39" s="12">
        <f t="shared" si="38"/>
        <v>-28.571428571428569</v>
      </c>
      <c r="W39" s="12">
        <f>Q39-AH39</f>
        <v>-4.1774942908890456</v>
      </c>
      <c r="X39" s="12">
        <f t="shared" si="33"/>
        <v>-5.4945054945054936</v>
      </c>
      <c r="Y39" s="12">
        <f>S39-AJ39</f>
        <v>-2.7804878048780486</v>
      </c>
      <c r="Z39" s="12">
        <f t="shared" si="37"/>
        <v>-25</v>
      </c>
      <c r="AA39" s="12">
        <f t="shared" si="37"/>
        <v>100</v>
      </c>
      <c r="AB39" s="12">
        <f t="shared" si="37"/>
        <v>16.666666666666664</v>
      </c>
      <c r="AC39" s="12">
        <f>Q39-AK39</f>
        <v>0.65910701630049617</v>
      </c>
      <c r="AD39" s="12">
        <f t="shared" si="35"/>
        <v>2.3228803716608595</v>
      </c>
      <c r="AE39" s="12">
        <f t="shared" si="35"/>
        <v>-1.0532150776053217</v>
      </c>
      <c r="AH39" s="12">
        <f t="shared" ref="AH39:AJ39" si="39">AH33/AH9*100</f>
        <v>7.18954248366013</v>
      </c>
      <c r="AI39" s="12">
        <f t="shared" si="39"/>
        <v>10.256410256410255</v>
      </c>
      <c r="AJ39" s="12">
        <f t="shared" si="39"/>
        <v>4</v>
      </c>
      <c r="AK39" s="12">
        <f>AK33/AK9*100</f>
        <v>2.3529411764705883</v>
      </c>
      <c r="AL39" s="12">
        <f>AL33/AL9*100</f>
        <v>2.4390243902439024</v>
      </c>
      <c r="AM39" s="12">
        <f>AM33/AM9*100</f>
        <v>2.2727272727272729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96.98795180722891</v>
      </c>
      <c r="R40" s="12">
        <f t="shared" si="40"/>
        <v>95.238095238095227</v>
      </c>
      <c r="S40" s="12">
        <f t="shared" si="40"/>
        <v>98.780487804878049</v>
      </c>
      <c r="T40" s="12">
        <f>T34/T9*100</f>
        <v>146.15384615384613</v>
      </c>
      <c r="U40" s="12">
        <f t="shared" ref="U40:V40" si="41">U34/U9*100</f>
        <v>166.66666666666669</v>
      </c>
      <c r="V40" s="12">
        <f t="shared" si="41"/>
        <v>128.57142857142858</v>
      </c>
      <c r="W40" s="12">
        <f t="shared" ref="W40:W42" si="42">Q40-AH40</f>
        <v>4.1774942908890438</v>
      </c>
      <c r="X40" s="12">
        <f t="shared" si="33"/>
        <v>5.494505494505475</v>
      </c>
      <c r="Y40" s="12">
        <f>S40-AJ40</f>
        <v>2.7804878048780495</v>
      </c>
      <c r="Z40" s="12">
        <f>Z34/Z9*100</f>
        <v>125</v>
      </c>
      <c r="AA40" s="12">
        <f t="shared" ref="AA40:AB40" si="43">AA34/AA9*100</f>
        <v>0</v>
      </c>
      <c r="AB40" s="12">
        <f t="shared" si="43"/>
        <v>83.333333333333343</v>
      </c>
      <c r="AC40" s="12">
        <f t="shared" ref="AC40:AC42" si="44">Q40-AK40</f>
        <v>-0.65910701630049573</v>
      </c>
      <c r="AD40" s="12">
        <f t="shared" si="35"/>
        <v>-2.3228803716608724</v>
      </c>
      <c r="AE40" s="12">
        <f t="shared" si="35"/>
        <v>1.0532150776053157</v>
      </c>
      <c r="AH40" s="12">
        <f t="shared" ref="AH40:AJ40" si="45">AH34/AH9*100</f>
        <v>92.810457516339866</v>
      </c>
      <c r="AI40" s="12">
        <f t="shared" si="45"/>
        <v>89.743589743589752</v>
      </c>
      <c r="AJ40" s="12">
        <f t="shared" si="45"/>
        <v>96</v>
      </c>
      <c r="AK40" s="12">
        <f>AK34/AK9*100</f>
        <v>97.647058823529406</v>
      </c>
      <c r="AL40" s="12">
        <f>AL34/AL9*100</f>
        <v>97.560975609756099</v>
      </c>
      <c r="AM40" s="12">
        <f>AM34/AM9*100</f>
        <v>97.727272727272734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81.325301204819283</v>
      </c>
      <c r="R41" s="12">
        <f t="shared" si="46"/>
        <v>76.19047619047619</v>
      </c>
      <c r="S41" s="12">
        <f t="shared" si="46"/>
        <v>86.58536585365853</v>
      </c>
      <c r="T41" s="12">
        <f>T35/T9*100</f>
        <v>115.38461538461537</v>
      </c>
      <c r="U41" s="12">
        <f t="shared" ref="U41:V41" si="47">U35/U9*100</f>
        <v>216.66666666666666</v>
      </c>
      <c r="V41" s="12">
        <f t="shared" si="47"/>
        <v>28.571428571428569</v>
      </c>
      <c r="W41" s="12">
        <f t="shared" si="42"/>
        <v>2.8939286557996695</v>
      </c>
      <c r="X41" s="12">
        <f t="shared" si="33"/>
        <v>10.805860805860803</v>
      </c>
      <c r="Y41" s="12">
        <f>S41-AJ41</f>
        <v>-5.41463414634147</v>
      </c>
      <c r="Z41" s="12">
        <f>Z35/Z9*100</f>
        <v>275</v>
      </c>
      <c r="AA41" s="12">
        <f t="shared" ref="AA41:AB41" si="48">AA35/AA9*100</f>
        <v>-50</v>
      </c>
      <c r="AB41" s="12">
        <f t="shared" si="48"/>
        <v>166.66666666666669</v>
      </c>
      <c r="AC41" s="12">
        <f t="shared" si="44"/>
        <v>-4.557051736357181</v>
      </c>
      <c r="AD41" s="12">
        <f>R41-AL41</f>
        <v>-3.077816492450637</v>
      </c>
      <c r="AE41" s="12">
        <f t="shared" si="35"/>
        <v>-5.4600886917960167</v>
      </c>
      <c r="AH41" s="12">
        <f>AH35/AH9*100</f>
        <v>78.431372549019613</v>
      </c>
      <c r="AI41" s="12">
        <f>AI35/AI9*100</f>
        <v>65.384615384615387</v>
      </c>
      <c r="AJ41" s="12">
        <f>AJ35/AJ9*100</f>
        <v>92</v>
      </c>
      <c r="AK41" s="12">
        <f t="shared" ref="AK41:AM41" si="49">AK35/AK9*100</f>
        <v>85.882352941176464</v>
      </c>
      <c r="AL41" s="12">
        <f t="shared" si="49"/>
        <v>79.268292682926827</v>
      </c>
      <c r="AM41" s="12">
        <f t="shared" si="49"/>
        <v>92.045454545454547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59.036144578313255</v>
      </c>
      <c r="R42" s="12">
        <f t="shared" si="50"/>
        <v>47.619047619047613</v>
      </c>
      <c r="S42" s="12">
        <f t="shared" si="50"/>
        <v>70.731707317073173</v>
      </c>
      <c r="T42" s="12">
        <f t="shared" si="50"/>
        <v>100</v>
      </c>
      <c r="U42" s="12">
        <f t="shared" si="50"/>
        <v>183.33333333333331</v>
      </c>
      <c r="V42" s="12">
        <f t="shared" si="50"/>
        <v>28.571428571428569</v>
      </c>
      <c r="W42" s="12">
        <f t="shared" si="42"/>
        <v>3.4805890227576981</v>
      </c>
      <c r="X42" s="12">
        <f t="shared" si="33"/>
        <v>10.439560439560431</v>
      </c>
      <c r="Y42" s="12">
        <f>S42-AJ42</f>
        <v>-3.9349593495934982</v>
      </c>
      <c r="Z42" s="12">
        <f t="shared" si="50"/>
        <v>0</v>
      </c>
      <c r="AA42" s="12">
        <f t="shared" si="50"/>
        <v>200</v>
      </c>
      <c r="AB42" s="12">
        <f t="shared" si="50"/>
        <v>66.666666666666657</v>
      </c>
      <c r="AC42" s="12">
        <f t="shared" si="44"/>
        <v>1.3890857547838493</v>
      </c>
      <c r="AD42" s="12">
        <f>R42-AL42</f>
        <v>3.7166085946573659</v>
      </c>
      <c r="AE42" s="12">
        <f t="shared" si="35"/>
        <v>0.2771618625277199</v>
      </c>
      <c r="AH42" s="12">
        <f t="shared" ref="AH42:AJ42" si="51">AH36/AH9*100</f>
        <v>55.555555555555557</v>
      </c>
      <c r="AI42" s="12">
        <f t="shared" si="51"/>
        <v>37.179487179487182</v>
      </c>
      <c r="AJ42" s="12">
        <f t="shared" si="51"/>
        <v>74.666666666666671</v>
      </c>
      <c r="AK42" s="12">
        <f>AK36/AK9*100</f>
        <v>57.647058823529406</v>
      </c>
      <c r="AL42" s="12">
        <f>AL36/AL9*100</f>
        <v>43.902439024390247</v>
      </c>
      <c r="AM42" s="12">
        <f>AM36/AM9*100</f>
        <v>70.454545454545453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22</v>
      </c>
      <c r="C9" s="17">
        <f>SUM(C10:C30)</f>
        <v>9</v>
      </c>
      <c r="D9" s="17">
        <f>SUM(D10:D30)</f>
        <v>13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15.789473684210531</v>
      </c>
      <c r="I9" s="15">
        <f>IF(C9=F9,0,(1-(C9/(C9-F9)))*-100)</f>
        <v>12.5</v>
      </c>
      <c r="J9" s="15">
        <f>IF(D9=G9,0,(1-(D9/(D9-G9)))*-100)</f>
        <v>18.181818181818187</v>
      </c>
      <c r="K9" s="17">
        <f>L9+M9</f>
        <v>-3</v>
      </c>
      <c r="L9" s="17">
        <f>SUM(L10:L30)</f>
        <v>-6</v>
      </c>
      <c r="M9" s="17">
        <f>SUM(M10:M30)</f>
        <v>3</v>
      </c>
      <c r="N9" s="15">
        <f>IF(B9=K9,0,(1-(B9/(B9-K9)))*-100)</f>
        <v>-12</v>
      </c>
      <c r="O9" s="15">
        <f t="shared" ref="O9:P10" si="0">IF(C9=L9,0,(1-(C9/(C9-L9)))*-100)</f>
        <v>-40</v>
      </c>
      <c r="P9" s="15">
        <f>IF(D9=M9,0,(1-(D9/(D9-M9)))*-100)</f>
        <v>30.000000000000004</v>
      </c>
      <c r="Q9" s="17">
        <f>R9+S9</f>
        <v>74</v>
      </c>
      <c r="R9" s="17">
        <f>SUM(R10:R30)</f>
        <v>34</v>
      </c>
      <c r="S9" s="17">
        <f>SUM(S10:S30)</f>
        <v>40</v>
      </c>
      <c r="T9" s="17">
        <f>U9+V9</f>
        <v>11</v>
      </c>
      <c r="U9" s="17">
        <f>SUM(U10:U30)</f>
        <v>5</v>
      </c>
      <c r="V9" s="17">
        <f>SUM(V10:V30)</f>
        <v>6</v>
      </c>
      <c r="W9" s="15">
        <f>IF(Q9=T9,IF(Q9&gt;0,"皆増",0),(1-(Q9/(Q9-T9)))*-100)</f>
        <v>17.460317460317466</v>
      </c>
      <c r="X9" s="15">
        <f t="shared" ref="X9:Y30" si="1">IF(R9=U9,IF(R9&gt;0,"皆増",0),(1-(R9/(R9-U9)))*-100)</f>
        <v>17.241379310344819</v>
      </c>
      <c r="Y9" s="15">
        <f t="shared" si="1"/>
        <v>17.647058823529417</v>
      </c>
      <c r="Z9" s="17">
        <f>AA9+AB9</f>
        <v>-10</v>
      </c>
      <c r="AA9" s="17">
        <f>SUM(AA10:AA30)</f>
        <v>2</v>
      </c>
      <c r="AB9" s="17">
        <f>SUM(AB10:AB30)</f>
        <v>-12</v>
      </c>
      <c r="AC9" s="15">
        <f>IF(Q9=Z9,IF(Q9&gt;0,"皆増",0),(1-(Q9/(Q9-Z9)))*-100)</f>
        <v>-11.904761904761907</v>
      </c>
      <c r="AD9" s="15">
        <f t="shared" ref="AD9:AE30" si="2">IF(R9=AA9,IF(R9&gt;0,"皆増",0),(1-(R9/(R9-AA9)))*-100)</f>
        <v>6.25</v>
      </c>
      <c r="AE9" s="15">
        <f t="shared" si="2"/>
        <v>-23.076923076923073</v>
      </c>
      <c r="AH9" s="4">
        <f t="shared" ref="AH9:AJ30" si="3">Q9-T9</f>
        <v>63</v>
      </c>
      <c r="AI9" s="4">
        <f t="shared" si="3"/>
        <v>29</v>
      </c>
      <c r="AJ9" s="4">
        <f t="shared" si="3"/>
        <v>34</v>
      </c>
      <c r="AK9" s="4">
        <f t="shared" ref="AK9:AM30" si="4">Q9-Z9</f>
        <v>84</v>
      </c>
      <c r="AL9" s="4">
        <f t="shared" si="4"/>
        <v>32</v>
      </c>
      <c r="AM9" s="4">
        <f t="shared" si="4"/>
        <v>52</v>
      </c>
    </row>
    <row r="10" spans="1:39" s="1" customFormat="1" ht="18" customHeight="1" x14ac:dyDescent="0.2">
      <c r="A10" s="4" t="s">
        <v>1</v>
      </c>
      <c r="B10" s="17">
        <f t="shared" ref="B10" si="5">C10+D10</f>
        <v>22</v>
      </c>
      <c r="C10" s="17">
        <v>9</v>
      </c>
      <c r="D10" s="17">
        <v>13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15.789473684210531</v>
      </c>
      <c r="I10" s="15">
        <f t="shared" ref="I10" si="7">IF(C10=F10,0,(1-(C10/(C10-F10)))*-100)</f>
        <v>12.5</v>
      </c>
      <c r="J10" s="15">
        <f>IF(D10=G10,0,(1-(D10/(D10-G10)))*-100)</f>
        <v>18.181818181818187</v>
      </c>
      <c r="K10" s="17">
        <f t="shared" ref="K10" si="8">L10+M10</f>
        <v>-3</v>
      </c>
      <c r="L10" s="17">
        <v>-6</v>
      </c>
      <c r="M10" s="17">
        <v>3</v>
      </c>
      <c r="N10" s="15">
        <f>IF(B10=K10,0,(1-(B10/(B10-K10)))*-100)</f>
        <v>-12</v>
      </c>
      <c r="O10" s="15">
        <f t="shared" si="0"/>
        <v>-40</v>
      </c>
      <c r="P10" s="15">
        <f t="shared" si="0"/>
        <v>30.000000000000004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>
        <f t="shared" si="2"/>
        <v>100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-2</v>
      </c>
      <c r="AB22" s="17">
        <v>1</v>
      </c>
      <c r="AC22" s="15">
        <f t="shared" si="13"/>
        <v>-50</v>
      </c>
      <c r="AD22" s="15">
        <f t="shared" si="2"/>
        <v>-100</v>
      </c>
      <c r="AE22" s="15" t="str">
        <f t="shared" si="2"/>
        <v>皆増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3</v>
      </c>
      <c r="S23" s="17">
        <v>1</v>
      </c>
      <c r="T23" s="17">
        <f t="shared" si="10"/>
        <v>2</v>
      </c>
      <c r="U23" s="17">
        <v>2</v>
      </c>
      <c r="V23" s="17">
        <v>0</v>
      </c>
      <c r="W23" s="15">
        <f t="shared" si="11"/>
        <v>100</v>
      </c>
      <c r="X23" s="15">
        <f t="shared" si="1"/>
        <v>200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>
        <f t="shared" si="13"/>
        <v>100</v>
      </c>
      <c r="AD23" s="15">
        <f t="shared" si="2"/>
        <v>200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6</v>
      </c>
      <c r="R24" s="17">
        <v>3</v>
      </c>
      <c r="S24" s="17">
        <v>3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>
        <f t="shared" si="1"/>
        <v>50</v>
      </c>
      <c r="Y24" s="15">
        <f t="shared" si="1"/>
        <v>-25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-14.28571428571429</v>
      </c>
      <c r="AD24" s="15">
        <f t="shared" si="2"/>
        <v>-40</v>
      </c>
      <c r="AE24" s="15">
        <f t="shared" si="2"/>
        <v>50</v>
      </c>
      <c r="AH24" s="4">
        <f t="shared" si="3"/>
        <v>6</v>
      </c>
      <c r="AI24" s="4">
        <f t="shared" si="3"/>
        <v>2</v>
      </c>
      <c r="AJ24" s="4">
        <f t="shared" si="3"/>
        <v>4</v>
      </c>
      <c r="AK24" s="4">
        <f t="shared" si="4"/>
        <v>7</v>
      </c>
      <c r="AL24" s="4">
        <f t="shared" si="4"/>
        <v>5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-1</v>
      </c>
      <c r="U25" s="17">
        <v>-3</v>
      </c>
      <c r="V25" s="17">
        <v>2</v>
      </c>
      <c r="W25" s="15">
        <f t="shared" si="11"/>
        <v>-25</v>
      </c>
      <c r="X25" s="15">
        <f t="shared" si="1"/>
        <v>-75</v>
      </c>
      <c r="Y25" s="15" t="str">
        <f t="shared" si="1"/>
        <v>皆増</v>
      </c>
      <c r="Z25" s="17">
        <f t="shared" si="12"/>
        <v>-3</v>
      </c>
      <c r="AA25" s="17">
        <v>-1</v>
      </c>
      <c r="AB25" s="17">
        <v>-2</v>
      </c>
      <c r="AC25" s="15">
        <f t="shared" si="13"/>
        <v>-50</v>
      </c>
      <c r="AD25" s="15">
        <f t="shared" si="2"/>
        <v>-50</v>
      </c>
      <c r="AE25" s="15">
        <f t="shared" si="2"/>
        <v>-50</v>
      </c>
      <c r="AH25" s="4">
        <f t="shared" si="3"/>
        <v>4</v>
      </c>
      <c r="AI25" s="4">
        <f t="shared" si="3"/>
        <v>4</v>
      </c>
      <c r="AJ25" s="4">
        <f t="shared" si="3"/>
        <v>0</v>
      </c>
      <c r="AK25" s="4">
        <f t="shared" si="4"/>
        <v>6</v>
      </c>
      <c r="AL25" s="4">
        <f t="shared" si="4"/>
        <v>2</v>
      </c>
      <c r="AM25" s="4">
        <f t="shared" si="4"/>
        <v>4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10</v>
      </c>
      <c r="R26" s="17">
        <v>6</v>
      </c>
      <c r="S26" s="17">
        <v>4</v>
      </c>
      <c r="T26" s="17">
        <f t="shared" si="10"/>
        <v>-2</v>
      </c>
      <c r="U26" s="17">
        <v>0</v>
      </c>
      <c r="V26" s="17">
        <v>-2</v>
      </c>
      <c r="W26" s="15">
        <f t="shared" si="11"/>
        <v>-16.666666666666664</v>
      </c>
      <c r="X26" s="15">
        <f t="shared" si="1"/>
        <v>0</v>
      </c>
      <c r="Y26" s="15">
        <f t="shared" si="1"/>
        <v>-33.333333333333336</v>
      </c>
      <c r="Z26" s="17">
        <f t="shared" si="12"/>
        <v>-4</v>
      </c>
      <c r="AA26" s="17">
        <v>-1</v>
      </c>
      <c r="AB26" s="17">
        <v>-3</v>
      </c>
      <c r="AC26" s="15">
        <f t="shared" si="13"/>
        <v>-28.571428571428569</v>
      </c>
      <c r="AD26" s="15">
        <f t="shared" si="2"/>
        <v>-14.28571428571429</v>
      </c>
      <c r="AE26" s="15">
        <f t="shared" si="2"/>
        <v>-42.857142857142861</v>
      </c>
      <c r="AH26" s="4">
        <f t="shared" si="3"/>
        <v>12</v>
      </c>
      <c r="AI26" s="4">
        <f t="shared" si="3"/>
        <v>6</v>
      </c>
      <c r="AJ26" s="4">
        <f t="shared" si="3"/>
        <v>6</v>
      </c>
      <c r="AK26" s="4">
        <f t="shared" si="4"/>
        <v>14</v>
      </c>
      <c r="AL26" s="4">
        <f t="shared" si="4"/>
        <v>7</v>
      </c>
      <c r="AM26" s="4">
        <f t="shared" si="4"/>
        <v>7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16</v>
      </c>
      <c r="R27" s="17">
        <v>5</v>
      </c>
      <c r="S27" s="17">
        <v>11</v>
      </c>
      <c r="T27" s="17">
        <f t="shared" si="10"/>
        <v>5</v>
      </c>
      <c r="U27" s="17">
        <v>-3</v>
      </c>
      <c r="V27" s="17">
        <v>8</v>
      </c>
      <c r="W27" s="15">
        <f t="shared" si="11"/>
        <v>45.45454545454546</v>
      </c>
      <c r="X27" s="15">
        <f t="shared" si="1"/>
        <v>-37.5</v>
      </c>
      <c r="Y27" s="15">
        <f t="shared" si="1"/>
        <v>266.66666666666663</v>
      </c>
      <c r="Z27" s="17">
        <f t="shared" si="12"/>
        <v>3</v>
      </c>
      <c r="AA27" s="17">
        <v>-1</v>
      </c>
      <c r="AB27" s="17">
        <v>4</v>
      </c>
      <c r="AC27" s="15">
        <f t="shared" si="13"/>
        <v>23.076923076923084</v>
      </c>
      <c r="AD27" s="15">
        <f t="shared" si="2"/>
        <v>-16.666666666666664</v>
      </c>
      <c r="AE27" s="15">
        <f t="shared" si="2"/>
        <v>57.142857142857139</v>
      </c>
      <c r="AH27" s="4">
        <f t="shared" si="3"/>
        <v>11</v>
      </c>
      <c r="AI27" s="4">
        <f t="shared" si="3"/>
        <v>8</v>
      </c>
      <c r="AJ27" s="4">
        <f t="shared" si="3"/>
        <v>3</v>
      </c>
      <c r="AK27" s="4">
        <f t="shared" si="4"/>
        <v>13</v>
      </c>
      <c r="AL27" s="4">
        <f t="shared" si="4"/>
        <v>6</v>
      </c>
      <c r="AM27" s="4">
        <f t="shared" si="4"/>
        <v>7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13</v>
      </c>
      <c r="R28" s="17">
        <v>8</v>
      </c>
      <c r="S28" s="17">
        <v>5</v>
      </c>
      <c r="T28" s="17">
        <f t="shared" si="10"/>
        <v>1</v>
      </c>
      <c r="U28" s="17">
        <v>5</v>
      </c>
      <c r="V28" s="17">
        <v>-4</v>
      </c>
      <c r="W28" s="15">
        <f t="shared" si="11"/>
        <v>8.333333333333325</v>
      </c>
      <c r="X28" s="15">
        <f t="shared" si="1"/>
        <v>166.66666666666666</v>
      </c>
      <c r="Y28" s="15">
        <f t="shared" si="1"/>
        <v>-44.444444444444443</v>
      </c>
      <c r="Z28" s="17">
        <f t="shared" si="12"/>
        <v>-13</v>
      </c>
      <c r="AA28" s="17">
        <v>2</v>
      </c>
      <c r="AB28" s="17">
        <v>-15</v>
      </c>
      <c r="AC28" s="15">
        <f t="shared" si="13"/>
        <v>-50</v>
      </c>
      <c r="AD28" s="15">
        <f t="shared" si="2"/>
        <v>33.333333333333329</v>
      </c>
      <c r="AE28" s="15">
        <f t="shared" si="2"/>
        <v>-75</v>
      </c>
      <c r="AH28" s="4">
        <f t="shared" si="3"/>
        <v>12</v>
      </c>
      <c r="AI28" s="4">
        <f t="shared" si="3"/>
        <v>3</v>
      </c>
      <c r="AJ28" s="4">
        <f t="shared" si="3"/>
        <v>9</v>
      </c>
      <c r="AK28" s="4">
        <f t="shared" si="4"/>
        <v>26</v>
      </c>
      <c r="AL28" s="4">
        <f t="shared" si="4"/>
        <v>6</v>
      </c>
      <c r="AM28" s="4">
        <f t="shared" si="4"/>
        <v>20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17</v>
      </c>
      <c r="R29" s="17">
        <v>5</v>
      </c>
      <c r="S29" s="17">
        <v>12</v>
      </c>
      <c r="T29" s="17">
        <f t="shared" si="10"/>
        <v>7</v>
      </c>
      <c r="U29" s="17">
        <v>2</v>
      </c>
      <c r="V29" s="17">
        <v>5</v>
      </c>
      <c r="W29" s="15">
        <f t="shared" si="11"/>
        <v>70</v>
      </c>
      <c r="X29" s="15">
        <f t="shared" si="1"/>
        <v>66.666666666666671</v>
      </c>
      <c r="Y29" s="15">
        <f t="shared" si="1"/>
        <v>71.428571428571416</v>
      </c>
      <c r="Z29" s="17">
        <f t="shared" si="12"/>
        <v>8</v>
      </c>
      <c r="AA29" s="17">
        <v>4</v>
      </c>
      <c r="AB29" s="17">
        <v>4</v>
      </c>
      <c r="AC29" s="15">
        <f t="shared" si="13"/>
        <v>88.888888888888886</v>
      </c>
      <c r="AD29" s="15">
        <f t="shared" si="2"/>
        <v>400</v>
      </c>
      <c r="AE29" s="15">
        <f t="shared" si="2"/>
        <v>50</v>
      </c>
      <c r="AH29" s="4">
        <f t="shared" si="3"/>
        <v>10</v>
      </c>
      <c r="AI29" s="4">
        <f t="shared" si="3"/>
        <v>3</v>
      </c>
      <c r="AJ29" s="4">
        <f t="shared" si="3"/>
        <v>7</v>
      </c>
      <c r="AK29" s="4">
        <f t="shared" si="4"/>
        <v>9</v>
      </c>
      <c r="AL29" s="4">
        <f t="shared" si="4"/>
        <v>1</v>
      </c>
      <c r="AM29" s="4">
        <f t="shared" si="4"/>
        <v>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-2</v>
      </c>
      <c r="U30" s="17">
        <v>0</v>
      </c>
      <c r="V30" s="17">
        <v>-2</v>
      </c>
      <c r="W30" s="15">
        <f t="shared" si="11"/>
        <v>-50</v>
      </c>
      <c r="X30" s="15">
        <f t="shared" si="1"/>
        <v>0</v>
      </c>
      <c r="Y30" s="15">
        <f t="shared" si="1"/>
        <v>-66.666666666666671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-50</v>
      </c>
      <c r="AH30" s="4">
        <f t="shared" si="3"/>
        <v>4</v>
      </c>
      <c r="AI30" s="4">
        <f t="shared" si="3"/>
        <v>1</v>
      </c>
      <c r="AJ30" s="4">
        <f t="shared" si="3"/>
        <v>3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50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-40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5</v>
      </c>
      <c r="AL33" s="4">
        <f>SUM(AL13:AL22)</f>
        <v>4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71</v>
      </c>
      <c r="R34" s="17">
        <f t="shared" si="22"/>
        <v>32</v>
      </c>
      <c r="S34" s="17">
        <f t="shared" si="22"/>
        <v>39</v>
      </c>
      <c r="T34" s="17">
        <f t="shared" si="22"/>
        <v>10</v>
      </c>
      <c r="U34" s="17">
        <f t="shared" si="22"/>
        <v>4</v>
      </c>
      <c r="V34" s="17">
        <f t="shared" si="22"/>
        <v>6</v>
      </c>
      <c r="W34" s="15">
        <f t="shared" si="15"/>
        <v>16.393442622950815</v>
      </c>
      <c r="X34" s="15">
        <f t="shared" si="15"/>
        <v>14.285714285714279</v>
      </c>
      <c r="Y34" s="15">
        <f t="shared" si="15"/>
        <v>18.181818181818187</v>
      </c>
      <c r="Z34" s="17">
        <f t="shared" ref="Z34:AB34" si="23">SUM(Z23:Z30)</f>
        <v>-8</v>
      </c>
      <c r="AA34" s="17">
        <f t="shared" si="23"/>
        <v>4</v>
      </c>
      <c r="AB34" s="17">
        <f t="shared" si="23"/>
        <v>-12</v>
      </c>
      <c r="AC34" s="15">
        <f t="shared" si="17"/>
        <v>-10.126582278481012</v>
      </c>
      <c r="AD34" s="15">
        <f t="shared" si="17"/>
        <v>14.285714285714279</v>
      </c>
      <c r="AE34" s="15">
        <f t="shared" si="17"/>
        <v>-23.529411764705888</v>
      </c>
      <c r="AH34" s="4">
        <f t="shared" ref="AH34:AJ34" si="24">SUM(AH23:AH30)</f>
        <v>61</v>
      </c>
      <c r="AI34" s="4">
        <f t="shared" si="24"/>
        <v>28</v>
      </c>
      <c r="AJ34" s="4">
        <f t="shared" si="24"/>
        <v>33</v>
      </c>
      <c r="AK34" s="4">
        <f>SUM(AK23:AK30)</f>
        <v>79</v>
      </c>
      <c r="AL34" s="4">
        <f>SUM(AL23:AL30)</f>
        <v>28</v>
      </c>
      <c r="AM34" s="4">
        <f>SUM(AM23:AM30)</f>
        <v>51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61</v>
      </c>
      <c r="R35" s="17">
        <f t="shared" si="25"/>
        <v>26</v>
      </c>
      <c r="S35" s="17">
        <f t="shared" si="25"/>
        <v>35</v>
      </c>
      <c r="T35" s="17">
        <f t="shared" si="25"/>
        <v>8</v>
      </c>
      <c r="U35" s="17">
        <f t="shared" si="25"/>
        <v>1</v>
      </c>
      <c r="V35" s="17">
        <f t="shared" si="25"/>
        <v>7</v>
      </c>
      <c r="W35" s="15">
        <f t="shared" si="15"/>
        <v>15.094339622641506</v>
      </c>
      <c r="X35" s="15">
        <f t="shared" si="15"/>
        <v>4.0000000000000036</v>
      </c>
      <c r="Y35" s="15">
        <f t="shared" si="15"/>
        <v>25</v>
      </c>
      <c r="Z35" s="17">
        <f t="shared" ref="Z35:AB35" si="26">SUM(Z25:Z30)</f>
        <v>-9</v>
      </c>
      <c r="AA35" s="17">
        <f t="shared" si="26"/>
        <v>4</v>
      </c>
      <c r="AB35" s="17">
        <f t="shared" si="26"/>
        <v>-13</v>
      </c>
      <c r="AC35" s="15">
        <f t="shared" si="17"/>
        <v>-12.857142857142856</v>
      </c>
      <c r="AD35" s="15">
        <f t="shared" si="17"/>
        <v>18.181818181818187</v>
      </c>
      <c r="AE35" s="15">
        <f t="shared" si="17"/>
        <v>-27.083333333333336</v>
      </c>
      <c r="AH35" s="4">
        <f t="shared" ref="AH35:AJ35" si="27">SUM(AH25:AH30)</f>
        <v>53</v>
      </c>
      <c r="AI35" s="4">
        <f t="shared" si="27"/>
        <v>25</v>
      </c>
      <c r="AJ35" s="4">
        <f t="shared" si="27"/>
        <v>28</v>
      </c>
      <c r="AK35" s="4">
        <f>SUM(AK25:AK30)</f>
        <v>70</v>
      </c>
      <c r="AL35" s="4">
        <f>SUM(AL25:AL30)</f>
        <v>22</v>
      </c>
      <c r="AM35" s="4">
        <f>SUM(AM25:AM30)</f>
        <v>48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48</v>
      </c>
      <c r="R36" s="17">
        <f t="shared" si="28"/>
        <v>19</v>
      </c>
      <c r="S36" s="17">
        <f t="shared" si="28"/>
        <v>29</v>
      </c>
      <c r="T36" s="17">
        <f t="shared" si="28"/>
        <v>11</v>
      </c>
      <c r="U36" s="17">
        <f t="shared" si="28"/>
        <v>4</v>
      </c>
      <c r="V36" s="17">
        <f t="shared" si="28"/>
        <v>7</v>
      </c>
      <c r="W36" s="15">
        <f t="shared" si="15"/>
        <v>29.729729729729737</v>
      </c>
      <c r="X36" s="15">
        <f t="shared" si="15"/>
        <v>26.666666666666661</v>
      </c>
      <c r="Y36" s="15">
        <f t="shared" si="15"/>
        <v>31.818181818181813</v>
      </c>
      <c r="Z36" s="17">
        <f t="shared" ref="Z36:AB36" si="29">SUM(Z27:Z30)</f>
        <v>-2</v>
      </c>
      <c r="AA36" s="17">
        <f t="shared" si="29"/>
        <v>6</v>
      </c>
      <c r="AB36" s="17">
        <f t="shared" si="29"/>
        <v>-8</v>
      </c>
      <c r="AC36" s="15">
        <f t="shared" si="17"/>
        <v>-4.0000000000000036</v>
      </c>
      <c r="AD36" s="15">
        <f t="shared" si="17"/>
        <v>46.153846153846146</v>
      </c>
      <c r="AE36" s="15">
        <f t="shared" si="17"/>
        <v>-21.621621621621621</v>
      </c>
      <c r="AH36" s="4">
        <f t="shared" ref="AH36:AJ36" si="30">SUM(AH27:AH30)</f>
        <v>37</v>
      </c>
      <c r="AI36" s="4">
        <f t="shared" si="30"/>
        <v>15</v>
      </c>
      <c r="AJ36" s="4">
        <f t="shared" si="30"/>
        <v>22</v>
      </c>
      <c r="AK36" s="4">
        <f>SUM(AK27:AK30)</f>
        <v>50</v>
      </c>
      <c r="AL36" s="4">
        <f>SUM(AL27:AL30)</f>
        <v>13</v>
      </c>
      <c r="AM36" s="4">
        <f>SUM(AM27:AM30)</f>
        <v>37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4.0540540540540544</v>
      </c>
      <c r="R39" s="12">
        <f>R33/R9*100</f>
        <v>5.8823529411764701</v>
      </c>
      <c r="S39" s="13">
        <f t="shared" si="37"/>
        <v>2.5</v>
      </c>
      <c r="T39" s="12">
        <f>T33/T9*100</f>
        <v>9.0909090909090917</v>
      </c>
      <c r="U39" s="12">
        <f t="shared" ref="U39:V39" si="38">U33/U9*100</f>
        <v>20</v>
      </c>
      <c r="V39" s="12">
        <f t="shared" si="38"/>
        <v>0</v>
      </c>
      <c r="W39" s="12">
        <f>Q39-AH39</f>
        <v>0.87945087945087996</v>
      </c>
      <c r="X39" s="12">
        <f t="shared" si="33"/>
        <v>2.4340770791075048</v>
      </c>
      <c r="Y39" s="12">
        <f>S39-AJ39</f>
        <v>-0.44117647058823506</v>
      </c>
      <c r="Z39" s="12">
        <f t="shared" si="37"/>
        <v>20</v>
      </c>
      <c r="AA39" s="12">
        <f t="shared" si="37"/>
        <v>-100</v>
      </c>
      <c r="AB39" s="12">
        <f t="shared" si="37"/>
        <v>0</v>
      </c>
      <c r="AC39" s="12">
        <f>Q39-AK39</f>
        <v>-1.8983268983268973</v>
      </c>
      <c r="AD39" s="12">
        <f t="shared" si="35"/>
        <v>-6.6176470588235299</v>
      </c>
      <c r="AE39" s="12">
        <f t="shared" si="35"/>
        <v>0.57692307692307687</v>
      </c>
      <c r="AH39" s="12">
        <f t="shared" ref="AH39:AJ39" si="39">AH33/AH9*100</f>
        <v>3.1746031746031744</v>
      </c>
      <c r="AI39" s="12">
        <f t="shared" si="39"/>
        <v>3.4482758620689653</v>
      </c>
      <c r="AJ39" s="12">
        <f t="shared" si="39"/>
        <v>2.9411764705882351</v>
      </c>
      <c r="AK39" s="12">
        <f>AK33/AK9*100</f>
        <v>5.9523809523809517</v>
      </c>
      <c r="AL39" s="12">
        <f>AL33/AL9*100</f>
        <v>12.5</v>
      </c>
      <c r="AM39" s="12">
        <f>AM33/AM9*100</f>
        <v>1.9230769230769231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95.945945945945937</v>
      </c>
      <c r="R40" s="12">
        <f t="shared" si="40"/>
        <v>94.117647058823522</v>
      </c>
      <c r="S40" s="12">
        <f t="shared" si="40"/>
        <v>97.5</v>
      </c>
      <c r="T40" s="12">
        <f>T34/T9*100</f>
        <v>90.909090909090907</v>
      </c>
      <c r="U40" s="12">
        <f t="shared" ref="U40:V40" si="41">U34/U9*100</f>
        <v>80</v>
      </c>
      <c r="V40" s="12">
        <f t="shared" si="41"/>
        <v>100</v>
      </c>
      <c r="W40" s="12">
        <f t="shared" ref="W40:W42" si="42">Q40-AH40</f>
        <v>-0.87945087945088574</v>
      </c>
      <c r="X40" s="12">
        <f t="shared" si="33"/>
        <v>-2.4340770791075101</v>
      </c>
      <c r="Y40" s="12">
        <f>S40-AJ40</f>
        <v>0.44117647058823195</v>
      </c>
      <c r="Z40" s="12">
        <f>Z34/Z9*100</f>
        <v>80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1.8983268983268857</v>
      </c>
      <c r="AD40" s="12">
        <f t="shared" si="35"/>
        <v>6.6176470588235219</v>
      </c>
      <c r="AE40" s="12">
        <f t="shared" si="35"/>
        <v>-0.57692307692306599</v>
      </c>
      <c r="AH40" s="12">
        <f t="shared" ref="AH40:AJ40" si="45">AH34/AH9*100</f>
        <v>96.825396825396822</v>
      </c>
      <c r="AI40" s="12">
        <f t="shared" si="45"/>
        <v>96.551724137931032</v>
      </c>
      <c r="AJ40" s="12">
        <f t="shared" si="45"/>
        <v>97.058823529411768</v>
      </c>
      <c r="AK40" s="12">
        <f>AK34/AK9*100</f>
        <v>94.047619047619051</v>
      </c>
      <c r="AL40" s="12">
        <f>AL34/AL9*100</f>
        <v>87.5</v>
      </c>
      <c r="AM40" s="12">
        <f>AM34/AM9*100</f>
        <v>98.076923076923066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82.432432432432435</v>
      </c>
      <c r="R41" s="12">
        <f t="shared" si="46"/>
        <v>76.470588235294116</v>
      </c>
      <c r="S41" s="12">
        <f t="shared" si="46"/>
        <v>87.5</v>
      </c>
      <c r="T41" s="12">
        <f>T35/T9*100</f>
        <v>72.727272727272734</v>
      </c>
      <c r="U41" s="12">
        <f t="shared" ref="U41:V41" si="47">U35/U9*100</f>
        <v>20</v>
      </c>
      <c r="V41" s="12">
        <f t="shared" si="47"/>
        <v>116.66666666666667</v>
      </c>
      <c r="W41" s="12">
        <f t="shared" si="42"/>
        <v>-1.6945516945516914</v>
      </c>
      <c r="X41" s="12">
        <f t="shared" si="33"/>
        <v>-9.7363083164300122</v>
      </c>
      <c r="Y41" s="12">
        <f>S41-AJ41</f>
        <v>5.1470588235294201</v>
      </c>
      <c r="Z41" s="12">
        <f>Z35/Z9*100</f>
        <v>90</v>
      </c>
      <c r="AA41" s="12">
        <f t="shared" ref="AA41:AB41" si="48">AA35/AA9*100</f>
        <v>200</v>
      </c>
      <c r="AB41" s="12">
        <f t="shared" si="48"/>
        <v>108.33333333333333</v>
      </c>
      <c r="AC41" s="12">
        <f t="shared" si="44"/>
        <v>-0.90090090090090769</v>
      </c>
      <c r="AD41" s="12">
        <f>R41-AL41</f>
        <v>7.720588235294116</v>
      </c>
      <c r="AE41" s="12">
        <f t="shared" si="35"/>
        <v>-4.8076923076923066</v>
      </c>
      <c r="AH41" s="12">
        <f>AH35/AH9*100</f>
        <v>84.126984126984127</v>
      </c>
      <c r="AI41" s="12">
        <f>AI35/AI9*100</f>
        <v>86.206896551724128</v>
      </c>
      <c r="AJ41" s="12">
        <f>AJ35/AJ9*100</f>
        <v>82.35294117647058</v>
      </c>
      <c r="AK41" s="12">
        <f t="shared" ref="AK41:AM41" si="49">AK35/AK9*100</f>
        <v>83.333333333333343</v>
      </c>
      <c r="AL41" s="12">
        <f t="shared" si="49"/>
        <v>68.75</v>
      </c>
      <c r="AM41" s="12">
        <f t="shared" si="49"/>
        <v>92.307692307692307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64.86486486486487</v>
      </c>
      <c r="R42" s="12">
        <f t="shared" si="50"/>
        <v>55.882352941176471</v>
      </c>
      <c r="S42" s="12">
        <f t="shared" si="50"/>
        <v>72.5</v>
      </c>
      <c r="T42" s="12">
        <f t="shared" si="50"/>
        <v>100</v>
      </c>
      <c r="U42" s="12">
        <f t="shared" si="50"/>
        <v>80</v>
      </c>
      <c r="V42" s="12">
        <f t="shared" si="50"/>
        <v>116.66666666666667</v>
      </c>
      <c r="W42" s="12">
        <f t="shared" si="42"/>
        <v>6.1347061347061356</v>
      </c>
      <c r="X42" s="12">
        <f t="shared" si="33"/>
        <v>4.158215010141987</v>
      </c>
      <c r="Y42" s="12">
        <f>S42-AJ42</f>
        <v>7.794117647058826</v>
      </c>
      <c r="Z42" s="12">
        <f t="shared" si="50"/>
        <v>20</v>
      </c>
      <c r="AA42" s="12">
        <f t="shared" si="50"/>
        <v>300</v>
      </c>
      <c r="AB42" s="12">
        <f t="shared" si="50"/>
        <v>66.666666666666657</v>
      </c>
      <c r="AC42" s="12">
        <f t="shared" si="44"/>
        <v>5.3410553410553447</v>
      </c>
      <c r="AD42" s="12">
        <f>R42-AL42</f>
        <v>15.257352941176471</v>
      </c>
      <c r="AE42" s="12">
        <f t="shared" si="35"/>
        <v>1.3461538461538396</v>
      </c>
      <c r="AH42" s="12">
        <f t="shared" ref="AH42:AJ42" si="51">AH36/AH9*100</f>
        <v>58.730158730158735</v>
      </c>
      <c r="AI42" s="12">
        <f t="shared" si="51"/>
        <v>51.724137931034484</v>
      </c>
      <c r="AJ42" s="12">
        <f t="shared" si="51"/>
        <v>64.705882352941174</v>
      </c>
      <c r="AK42" s="12">
        <f>AK36/AK9*100</f>
        <v>59.523809523809526</v>
      </c>
      <c r="AL42" s="12">
        <f>AL36/AL9*100</f>
        <v>40.625</v>
      </c>
      <c r="AM42" s="12">
        <f>AM36/AM9*100</f>
        <v>71.15384615384616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19</v>
      </c>
      <c r="C9" s="17">
        <f>SUM(C10:C30)</f>
        <v>11</v>
      </c>
      <c r="D9" s="17">
        <f>SUM(D10:D30)</f>
        <v>8</v>
      </c>
      <c r="E9" s="17">
        <f>F9+G9</f>
        <v>2</v>
      </c>
      <c r="F9" s="17">
        <f>SUM(F10:F30)</f>
        <v>6</v>
      </c>
      <c r="G9" s="17">
        <f>SUM(G10:G30)</f>
        <v>-4</v>
      </c>
      <c r="H9" s="15">
        <f>IF(B9=E9,0,(1-(B9/(B9-E9)))*-100)</f>
        <v>11.764705882352944</v>
      </c>
      <c r="I9" s="15">
        <f>IF(C9=F9,0,(1-(C9/(C9-F9)))*-100)</f>
        <v>120.00000000000001</v>
      </c>
      <c r="J9" s="15">
        <f>IF(D9=G9,0,(1-(D9/(D9-G9)))*-100)</f>
        <v>-33.333333333333336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18.75</v>
      </c>
      <c r="O9" s="15">
        <f t="shared" ref="O9:P10" si="0">IF(C9=L9,0,(1-(C9/(C9-L9)))*-100)</f>
        <v>22.222222222222232</v>
      </c>
      <c r="P9" s="15">
        <f>IF(D9=M9,0,(1-(D9/(D9-M9)))*-100)</f>
        <v>14.285714285714279</v>
      </c>
      <c r="Q9" s="17">
        <f>R9+S9</f>
        <v>44</v>
      </c>
      <c r="R9" s="17">
        <f>SUM(R10:R30)</f>
        <v>20</v>
      </c>
      <c r="S9" s="17">
        <f>SUM(S10:S30)</f>
        <v>24</v>
      </c>
      <c r="T9" s="17">
        <f>U9+V9</f>
        <v>6</v>
      </c>
      <c r="U9" s="17">
        <f>SUM(U10:U30)</f>
        <v>2</v>
      </c>
      <c r="V9" s="17">
        <f>SUM(V10:V30)</f>
        <v>4</v>
      </c>
      <c r="W9" s="15">
        <f>IF(Q9=T9,IF(Q9&gt;0,"皆増",0),(1-(Q9/(Q9-T9)))*-100)</f>
        <v>15.789473684210531</v>
      </c>
      <c r="X9" s="15">
        <f t="shared" ref="X9:Y30" si="1">IF(R9=U9,IF(R9&gt;0,"皆増",0),(1-(R9/(R9-U9)))*-100)</f>
        <v>11.111111111111116</v>
      </c>
      <c r="Y9" s="15">
        <f t="shared" si="1"/>
        <v>19.999999999999996</v>
      </c>
      <c r="Z9" s="17">
        <f>AA9+AB9</f>
        <v>5</v>
      </c>
      <c r="AA9" s="17">
        <f>SUM(AA10:AA30)</f>
        <v>1</v>
      </c>
      <c r="AB9" s="17">
        <f>SUM(AB10:AB30)</f>
        <v>4</v>
      </c>
      <c r="AC9" s="15">
        <f>IF(Q9=Z9,IF(Q9&gt;0,"皆増",0),(1-(Q9/(Q9-Z9)))*-100)</f>
        <v>12.820512820512819</v>
      </c>
      <c r="AD9" s="15">
        <f t="shared" ref="AD9:AE30" si="2">IF(R9=AA9,IF(R9&gt;0,"皆増",0),(1-(R9/(R9-AA9)))*-100)</f>
        <v>5.2631578947368363</v>
      </c>
      <c r="AE9" s="15">
        <f t="shared" si="2"/>
        <v>19.999999999999996</v>
      </c>
      <c r="AH9" s="4">
        <f t="shared" ref="AH9:AJ30" si="3">Q9-T9</f>
        <v>38</v>
      </c>
      <c r="AI9" s="4">
        <f t="shared" si="3"/>
        <v>18</v>
      </c>
      <c r="AJ9" s="4">
        <f t="shared" si="3"/>
        <v>20</v>
      </c>
      <c r="AK9" s="4">
        <f t="shared" ref="AK9:AM30" si="4">Q9-Z9</f>
        <v>39</v>
      </c>
      <c r="AL9" s="4">
        <f t="shared" si="4"/>
        <v>19</v>
      </c>
      <c r="AM9" s="4">
        <f t="shared" si="4"/>
        <v>20</v>
      </c>
    </row>
    <row r="10" spans="1:39" s="1" customFormat="1" ht="18" customHeight="1" x14ac:dyDescent="0.2">
      <c r="A10" s="4" t="s">
        <v>1</v>
      </c>
      <c r="B10" s="17">
        <f t="shared" ref="B10" si="5">C10+D10</f>
        <v>19</v>
      </c>
      <c r="C10" s="17">
        <v>11</v>
      </c>
      <c r="D10" s="17">
        <v>8</v>
      </c>
      <c r="E10" s="17">
        <f t="shared" ref="E10" si="6">F10+G10</f>
        <v>2</v>
      </c>
      <c r="F10" s="17">
        <v>6</v>
      </c>
      <c r="G10" s="17">
        <v>-4</v>
      </c>
      <c r="H10" s="15">
        <f>IF(B10=E10,0,(1-(B10/(B10-E10)))*-100)</f>
        <v>11.764705882352944</v>
      </c>
      <c r="I10" s="15">
        <f t="shared" ref="I10" si="7">IF(C10=F10,0,(1-(C10/(C10-F10)))*-100)</f>
        <v>120.00000000000001</v>
      </c>
      <c r="J10" s="15">
        <f>IF(D10=G10,0,(1-(D10/(D10-G10)))*-100)</f>
        <v>-33.333333333333336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18.75</v>
      </c>
      <c r="O10" s="15">
        <f t="shared" si="0"/>
        <v>22.222222222222232</v>
      </c>
      <c r="P10" s="15">
        <f t="shared" si="0"/>
        <v>14.285714285714279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-1</v>
      </c>
      <c r="AB15" s="17">
        <v>0</v>
      </c>
      <c r="AC15" s="15">
        <f t="shared" si="13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2</v>
      </c>
      <c r="AA22" s="17">
        <v>2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-2</v>
      </c>
      <c r="U23" s="17">
        <v>-2</v>
      </c>
      <c r="V23" s="17">
        <v>0</v>
      </c>
      <c r="W23" s="15">
        <f t="shared" si="11"/>
        <v>-66.666666666666671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-2</v>
      </c>
      <c r="AB23" s="17">
        <v>1</v>
      </c>
      <c r="AC23" s="15">
        <f t="shared" si="13"/>
        <v>-50</v>
      </c>
      <c r="AD23" s="15">
        <f t="shared" si="2"/>
        <v>-100</v>
      </c>
      <c r="AE23" s="15" t="str">
        <f t="shared" si="2"/>
        <v>皆増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-3</v>
      </c>
      <c r="AA24" s="17">
        <v>-1</v>
      </c>
      <c r="AB24" s="17">
        <v>-2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3</v>
      </c>
      <c r="AL24" s="4">
        <f t="shared" si="4"/>
        <v>1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9</v>
      </c>
      <c r="R25" s="17">
        <v>6</v>
      </c>
      <c r="S25" s="17">
        <v>3</v>
      </c>
      <c r="T25" s="17">
        <f t="shared" si="10"/>
        <v>6</v>
      </c>
      <c r="U25" s="17">
        <v>4</v>
      </c>
      <c r="V25" s="17">
        <v>2</v>
      </c>
      <c r="W25" s="15">
        <f t="shared" si="11"/>
        <v>200</v>
      </c>
      <c r="X25" s="15">
        <f t="shared" si="1"/>
        <v>200</v>
      </c>
      <c r="Y25" s="15">
        <f t="shared" si="1"/>
        <v>200</v>
      </c>
      <c r="Z25" s="17">
        <f t="shared" si="12"/>
        <v>8</v>
      </c>
      <c r="AA25" s="17">
        <v>6</v>
      </c>
      <c r="AB25" s="17">
        <v>2</v>
      </c>
      <c r="AC25" s="15">
        <f t="shared" si="13"/>
        <v>800</v>
      </c>
      <c r="AD25" s="15" t="str">
        <f t="shared" si="2"/>
        <v>皆増</v>
      </c>
      <c r="AE25" s="15">
        <f t="shared" si="2"/>
        <v>200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3</v>
      </c>
      <c r="S26" s="17">
        <v>4</v>
      </c>
      <c r="T26" s="17">
        <f t="shared" si="10"/>
        <v>2</v>
      </c>
      <c r="U26" s="17">
        <v>1</v>
      </c>
      <c r="V26" s="17">
        <v>1</v>
      </c>
      <c r="W26" s="15">
        <f t="shared" si="11"/>
        <v>39.999999999999993</v>
      </c>
      <c r="X26" s="15">
        <f t="shared" si="1"/>
        <v>50</v>
      </c>
      <c r="Y26" s="15">
        <f t="shared" si="1"/>
        <v>33.333333333333329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-12.5</v>
      </c>
      <c r="AD26" s="15">
        <f t="shared" si="2"/>
        <v>-40</v>
      </c>
      <c r="AE26" s="15">
        <f t="shared" si="2"/>
        <v>33.333333333333329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8</v>
      </c>
      <c r="AL26" s="4">
        <f t="shared" si="4"/>
        <v>5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5</v>
      </c>
      <c r="S27" s="17">
        <v>4</v>
      </c>
      <c r="T27" s="17">
        <f t="shared" si="10"/>
        <v>-3</v>
      </c>
      <c r="U27" s="17">
        <v>-2</v>
      </c>
      <c r="V27" s="17">
        <v>-1</v>
      </c>
      <c r="W27" s="15">
        <f t="shared" si="11"/>
        <v>-25</v>
      </c>
      <c r="X27" s="15">
        <f t="shared" si="1"/>
        <v>-28.571428571428569</v>
      </c>
      <c r="Y27" s="15">
        <f t="shared" si="1"/>
        <v>-19.999999999999996</v>
      </c>
      <c r="Z27" s="17">
        <f t="shared" si="12"/>
        <v>1</v>
      </c>
      <c r="AA27" s="17">
        <v>1</v>
      </c>
      <c r="AB27" s="17">
        <v>0</v>
      </c>
      <c r="AC27" s="15">
        <f t="shared" si="13"/>
        <v>12.5</v>
      </c>
      <c r="AD27" s="15">
        <f t="shared" si="2"/>
        <v>25</v>
      </c>
      <c r="AE27" s="15">
        <f t="shared" si="2"/>
        <v>0</v>
      </c>
      <c r="AH27" s="4">
        <f t="shared" si="3"/>
        <v>12</v>
      </c>
      <c r="AI27" s="4">
        <f t="shared" si="3"/>
        <v>7</v>
      </c>
      <c r="AJ27" s="4">
        <f t="shared" si="3"/>
        <v>5</v>
      </c>
      <c r="AK27" s="4">
        <f t="shared" si="4"/>
        <v>8</v>
      </c>
      <c r="AL27" s="4">
        <f t="shared" si="4"/>
        <v>4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3</v>
      </c>
      <c r="S28" s="17">
        <v>5</v>
      </c>
      <c r="T28" s="17">
        <f t="shared" si="10"/>
        <v>5</v>
      </c>
      <c r="U28" s="17">
        <v>3</v>
      </c>
      <c r="V28" s="17">
        <v>2</v>
      </c>
      <c r="W28" s="15">
        <f t="shared" si="11"/>
        <v>166.66666666666666</v>
      </c>
      <c r="X28" s="15" t="str">
        <f t="shared" si="1"/>
        <v>皆増</v>
      </c>
      <c r="Y28" s="15">
        <f t="shared" si="1"/>
        <v>66.666666666666671</v>
      </c>
      <c r="Z28" s="17">
        <f t="shared" si="12"/>
        <v>0</v>
      </c>
      <c r="AA28" s="17">
        <v>-2</v>
      </c>
      <c r="AB28" s="17">
        <v>2</v>
      </c>
      <c r="AC28" s="15">
        <f t="shared" si="13"/>
        <v>0</v>
      </c>
      <c r="AD28" s="15">
        <f t="shared" si="2"/>
        <v>-40</v>
      </c>
      <c r="AE28" s="15">
        <f t="shared" si="2"/>
        <v>66.666666666666671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8</v>
      </c>
      <c r="AL28" s="4">
        <f t="shared" si="4"/>
        <v>5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0</v>
      </c>
      <c r="S29" s="17">
        <v>6</v>
      </c>
      <c r="T29" s="17">
        <f t="shared" si="10"/>
        <v>-1</v>
      </c>
      <c r="U29" s="17">
        <v>-1</v>
      </c>
      <c r="V29" s="17">
        <v>0</v>
      </c>
      <c r="W29" s="15">
        <f t="shared" si="11"/>
        <v>-14.28571428571429</v>
      </c>
      <c r="X29" s="15">
        <f t="shared" si="1"/>
        <v>-100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-14.28571428571429</v>
      </c>
      <c r="AD29" s="15">
        <f t="shared" si="2"/>
        <v>0</v>
      </c>
      <c r="AE29" s="15">
        <f t="shared" si="2"/>
        <v>-14.28571428571429</v>
      </c>
      <c r="AH29" s="4">
        <f t="shared" si="3"/>
        <v>7</v>
      </c>
      <c r="AI29" s="4">
        <f t="shared" si="3"/>
        <v>1</v>
      </c>
      <c r="AJ29" s="4">
        <f t="shared" si="3"/>
        <v>6</v>
      </c>
      <c r="AK29" s="4">
        <f t="shared" si="4"/>
        <v>7</v>
      </c>
      <c r="AL29" s="4">
        <f t="shared" si="4"/>
        <v>0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-1</v>
      </c>
      <c r="V30" s="17">
        <v>0</v>
      </c>
      <c r="W30" s="15">
        <f t="shared" si="11"/>
        <v>-50</v>
      </c>
      <c r="X30" s="15">
        <f t="shared" si="1"/>
        <v>-100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200</v>
      </c>
      <c r="X33" s="15">
        <f t="shared" si="15"/>
        <v>200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50</v>
      </c>
      <c r="AD33" s="15">
        <f t="shared" si="17"/>
        <v>50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41</v>
      </c>
      <c r="R34" s="17">
        <f t="shared" si="22"/>
        <v>17</v>
      </c>
      <c r="S34" s="17">
        <f t="shared" si="22"/>
        <v>24</v>
      </c>
      <c r="T34" s="17">
        <f t="shared" si="22"/>
        <v>4</v>
      </c>
      <c r="U34" s="17">
        <f t="shared" si="22"/>
        <v>0</v>
      </c>
      <c r="V34" s="17">
        <f t="shared" si="22"/>
        <v>4</v>
      </c>
      <c r="W34" s="15">
        <f t="shared" si="15"/>
        <v>10.810810810810811</v>
      </c>
      <c r="X34" s="15">
        <f t="shared" si="15"/>
        <v>0</v>
      </c>
      <c r="Y34" s="15">
        <f t="shared" si="15"/>
        <v>19.999999999999996</v>
      </c>
      <c r="Z34" s="17">
        <f t="shared" ref="Z34:AB34" si="23">SUM(Z23:Z30)</f>
        <v>4</v>
      </c>
      <c r="AA34" s="17">
        <f t="shared" si="23"/>
        <v>0</v>
      </c>
      <c r="AB34" s="17">
        <f t="shared" si="23"/>
        <v>4</v>
      </c>
      <c r="AC34" s="15">
        <f t="shared" si="17"/>
        <v>10.810810810810811</v>
      </c>
      <c r="AD34" s="15">
        <f t="shared" si="17"/>
        <v>0</v>
      </c>
      <c r="AE34" s="15">
        <f t="shared" si="17"/>
        <v>19.999999999999996</v>
      </c>
      <c r="AH34" s="4">
        <f t="shared" ref="AH34:AJ34" si="24">SUM(AH23:AH30)</f>
        <v>37</v>
      </c>
      <c r="AI34" s="4">
        <f t="shared" si="24"/>
        <v>17</v>
      </c>
      <c r="AJ34" s="4">
        <f t="shared" si="24"/>
        <v>20</v>
      </c>
      <c r="AK34" s="4">
        <f>SUM(AK23:AK30)</f>
        <v>37</v>
      </c>
      <c r="AL34" s="4">
        <f>SUM(AL23:AL30)</f>
        <v>17</v>
      </c>
      <c r="AM34" s="4">
        <f>SUM(AM23:AM30)</f>
        <v>20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40</v>
      </c>
      <c r="R35" s="17">
        <f t="shared" si="25"/>
        <v>17</v>
      </c>
      <c r="S35" s="17">
        <f t="shared" si="25"/>
        <v>23</v>
      </c>
      <c r="T35" s="17">
        <f t="shared" si="25"/>
        <v>8</v>
      </c>
      <c r="U35" s="17">
        <f t="shared" si="25"/>
        <v>4</v>
      </c>
      <c r="V35" s="17">
        <f t="shared" si="25"/>
        <v>4</v>
      </c>
      <c r="W35" s="15">
        <f t="shared" si="15"/>
        <v>25</v>
      </c>
      <c r="X35" s="15">
        <f t="shared" si="15"/>
        <v>30.76923076923077</v>
      </c>
      <c r="Y35" s="15">
        <f t="shared" si="15"/>
        <v>21.052631578947366</v>
      </c>
      <c r="Z35" s="17">
        <f t="shared" ref="Z35:AB35" si="26">SUM(Z25:Z30)</f>
        <v>8</v>
      </c>
      <c r="AA35" s="17">
        <f t="shared" si="26"/>
        <v>3</v>
      </c>
      <c r="AB35" s="17">
        <f t="shared" si="26"/>
        <v>5</v>
      </c>
      <c r="AC35" s="15">
        <f t="shared" si="17"/>
        <v>25</v>
      </c>
      <c r="AD35" s="15">
        <f t="shared" si="17"/>
        <v>21.42857142857142</v>
      </c>
      <c r="AE35" s="15">
        <f t="shared" si="17"/>
        <v>27.777777777777768</v>
      </c>
      <c r="AH35" s="4">
        <f t="shared" ref="AH35:AJ35" si="27">SUM(AH25:AH30)</f>
        <v>32</v>
      </c>
      <c r="AI35" s="4">
        <f t="shared" si="27"/>
        <v>13</v>
      </c>
      <c r="AJ35" s="4">
        <f t="shared" si="27"/>
        <v>19</v>
      </c>
      <c r="AK35" s="4">
        <f>SUM(AK25:AK30)</f>
        <v>32</v>
      </c>
      <c r="AL35" s="4">
        <f>SUM(AL25:AL30)</f>
        <v>14</v>
      </c>
      <c r="AM35" s="4">
        <f>SUM(AM25:AM30)</f>
        <v>18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24</v>
      </c>
      <c r="R36" s="17">
        <f t="shared" si="28"/>
        <v>8</v>
      </c>
      <c r="S36" s="17">
        <f t="shared" si="28"/>
        <v>16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-11.111111111111116</v>
      </c>
      <c r="Y36" s="15">
        <f t="shared" si="15"/>
        <v>6.6666666666666652</v>
      </c>
      <c r="Z36" s="17">
        <f t="shared" ref="Z36:AB36" si="29">SUM(Z27:Z30)</f>
        <v>1</v>
      </c>
      <c r="AA36" s="17">
        <f t="shared" si="29"/>
        <v>-1</v>
      </c>
      <c r="AB36" s="17">
        <f t="shared" si="29"/>
        <v>2</v>
      </c>
      <c r="AC36" s="15">
        <f t="shared" si="17"/>
        <v>4.3478260869565188</v>
      </c>
      <c r="AD36" s="15">
        <f t="shared" si="17"/>
        <v>-11.111111111111116</v>
      </c>
      <c r="AE36" s="15">
        <f t="shared" si="17"/>
        <v>14.285714285714279</v>
      </c>
      <c r="AH36" s="4">
        <f t="shared" ref="AH36:AJ36" si="30">SUM(AH27:AH30)</f>
        <v>24</v>
      </c>
      <c r="AI36" s="4">
        <f t="shared" si="30"/>
        <v>9</v>
      </c>
      <c r="AJ36" s="4">
        <f t="shared" si="30"/>
        <v>15</v>
      </c>
      <c r="AK36" s="4">
        <f>SUM(AK27:AK30)</f>
        <v>23</v>
      </c>
      <c r="AL36" s="4">
        <f>SUM(AL27:AL30)</f>
        <v>9</v>
      </c>
      <c r="AM36" s="4">
        <f>SUM(AM27:AM30)</f>
        <v>14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6.8181818181818175</v>
      </c>
      <c r="R39" s="12">
        <f>R33/R9*100</f>
        <v>15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100</v>
      </c>
      <c r="V39" s="12">
        <f t="shared" si="38"/>
        <v>0</v>
      </c>
      <c r="W39" s="12">
        <f>Q39-AH39</f>
        <v>4.1866028708133971</v>
      </c>
      <c r="X39" s="12">
        <f t="shared" si="33"/>
        <v>9.4444444444444446</v>
      </c>
      <c r="Y39" s="12">
        <f>S39-AJ39</f>
        <v>0</v>
      </c>
      <c r="Z39" s="12">
        <f t="shared" si="37"/>
        <v>20</v>
      </c>
      <c r="AA39" s="12">
        <f t="shared" si="37"/>
        <v>100</v>
      </c>
      <c r="AB39" s="12">
        <f t="shared" si="37"/>
        <v>0</v>
      </c>
      <c r="AC39" s="12">
        <f>Q39-AK39</f>
        <v>1.6899766899766897</v>
      </c>
      <c r="AD39" s="12">
        <f t="shared" si="35"/>
        <v>4.4736842105263168</v>
      </c>
      <c r="AE39" s="12">
        <f t="shared" si="35"/>
        <v>0</v>
      </c>
      <c r="AH39" s="12">
        <f t="shared" ref="AH39:AJ39" si="39">AH33/AH9*100</f>
        <v>2.6315789473684208</v>
      </c>
      <c r="AI39" s="12">
        <f t="shared" si="39"/>
        <v>5.5555555555555554</v>
      </c>
      <c r="AJ39" s="12">
        <f t="shared" si="39"/>
        <v>0</v>
      </c>
      <c r="AK39" s="12">
        <f>AK33/AK9*100</f>
        <v>5.1282051282051277</v>
      </c>
      <c r="AL39" s="12">
        <f>AL33/AL9*100</f>
        <v>10.526315789473683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93.181818181818173</v>
      </c>
      <c r="R40" s="12">
        <f t="shared" si="40"/>
        <v>85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-4.1866028708134024</v>
      </c>
      <c r="X40" s="12">
        <f t="shared" si="33"/>
        <v>-9.4444444444444429</v>
      </c>
      <c r="Y40" s="12">
        <f>S40-AJ40</f>
        <v>0</v>
      </c>
      <c r="Z40" s="12">
        <f>Z34/Z9*100</f>
        <v>80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-1.6899766899766888</v>
      </c>
      <c r="AD40" s="12">
        <f t="shared" si="35"/>
        <v>-4.473684210526315</v>
      </c>
      <c r="AE40" s="12">
        <f t="shared" si="35"/>
        <v>0</v>
      </c>
      <c r="AH40" s="12">
        <f t="shared" ref="AH40:AJ40" si="45">AH34/AH9*100</f>
        <v>97.368421052631575</v>
      </c>
      <c r="AI40" s="12">
        <f t="shared" si="45"/>
        <v>94.444444444444443</v>
      </c>
      <c r="AJ40" s="12">
        <f t="shared" si="45"/>
        <v>100</v>
      </c>
      <c r="AK40" s="12">
        <f>AK34/AK9*100</f>
        <v>94.871794871794862</v>
      </c>
      <c r="AL40" s="12">
        <f>AL34/AL9*100</f>
        <v>89.473684210526315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85</v>
      </c>
      <c r="S41" s="12">
        <f t="shared" si="46"/>
        <v>95.833333333333343</v>
      </c>
      <c r="T41" s="12">
        <f>T35/T9*100</f>
        <v>133.33333333333331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6.6985645933014411</v>
      </c>
      <c r="X41" s="12">
        <f t="shared" si="33"/>
        <v>12.777777777777786</v>
      </c>
      <c r="Y41" s="12">
        <f>S41-AJ41</f>
        <v>0.83333333333334281</v>
      </c>
      <c r="Z41" s="12">
        <f>Z35/Z9*100</f>
        <v>160</v>
      </c>
      <c r="AA41" s="12">
        <f t="shared" ref="AA41:AB41" si="48">AA35/AA9*100</f>
        <v>300</v>
      </c>
      <c r="AB41" s="12">
        <f t="shared" si="48"/>
        <v>125</v>
      </c>
      <c r="AC41" s="12">
        <f t="shared" si="44"/>
        <v>8.8578088578088625</v>
      </c>
      <c r="AD41" s="12">
        <f>R41-AL41</f>
        <v>11.31578947368422</v>
      </c>
      <c r="AE41" s="12">
        <f t="shared" si="35"/>
        <v>5.8333333333333428</v>
      </c>
      <c r="AH41" s="12">
        <f>AH35/AH9*100</f>
        <v>84.210526315789465</v>
      </c>
      <c r="AI41" s="12">
        <f>AI35/AI9*100</f>
        <v>72.222222222222214</v>
      </c>
      <c r="AJ41" s="12">
        <f>AJ35/AJ9*100</f>
        <v>95</v>
      </c>
      <c r="AK41" s="12">
        <f t="shared" ref="AK41:AM41" si="49">AK35/AK9*100</f>
        <v>82.051282051282044</v>
      </c>
      <c r="AL41" s="12">
        <f t="shared" si="49"/>
        <v>73.68421052631578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54.54545454545454</v>
      </c>
      <c r="R42" s="12">
        <f t="shared" si="50"/>
        <v>40</v>
      </c>
      <c r="S42" s="12">
        <f t="shared" si="50"/>
        <v>66.666666666666657</v>
      </c>
      <c r="T42" s="12">
        <f t="shared" si="50"/>
        <v>0</v>
      </c>
      <c r="U42" s="12">
        <f t="shared" si="50"/>
        <v>-50</v>
      </c>
      <c r="V42" s="12">
        <f t="shared" si="50"/>
        <v>25</v>
      </c>
      <c r="W42" s="12">
        <f t="shared" si="42"/>
        <v>-8.612440191387563</v>
      </c>
      <c r="X42" s="12">
        <f t="shared" si="33"/>
        <v>-10</v>
      </c>
      <c r="Y42" s="12">
        <f>S42-AJ42</f>
        <v>-8.3333333333333428</v>
      </c>
      <c r="Z42" s="12">
        <f t="shared" si="50"/>
        <v>20</v>
      </c>
      <c r="AA42" s="12">
        <f t="shared" si="50"/>
        <v>-100</v>
      </c>
      <c r="AB42" s="12">
        <f t="shared" si="50"/>
        <v>50</v>
      </c>
      <c r="AC42" s="12">
        <f t="shared" si="44"/>
        <v>-4.4289044289044384</v>
      </c>
      <c r="AD42" s="12">
        <f>R42-AL42</f>
        <v>-7.3684210526315752</v>
      </c>
      <c r="AE42" s="12">
        <f t="shared" si="35"/>
        <v>-3.3333333333333428</v>
      </c>
      <c r="AH42" s="12">
        <f t="shared" ref="AH42:AJ42" si="51">AH36/AH9*100</f>
        <v>63.157894736842103</v>
      </c>
      <c r="AI42" s="12">
        <f t="shared" si="51"/>
        <v>50</v>
      </c>
      <c r="AJ42" s="12">
        <f t="shared" si="51"/>
        <v>75</v>
      </c>
      <c r="AK42" s="12">
        <f>AK36/AK9*100</f>
        <v>58.974358974358978</v>
      </c>
      <c r="AL42" s="12">
        <f>AL36/AL9*100</f>
        <v>47.368421052631575</v>
      </c>
      <c r="AM42" s="12">
        <f>AM36/AM9*100</f>
        <v>70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0</v>
      </c>
      <c r="F9" s="17">
        <f>SUM(F10:F30)</f>
        <v>3</v>
      </c>
      <c r="G9" s="17">
        <f>SUM(G10:G30)</f>
        <v>-3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-60</v>
      </c>
      <c r="K9" s="17">
        <f>L9+M9</f>
        <v>-7</v>
      </c>
      <c r="L9" s="17">
        <f>SUM(L10:L30)</f>
        <v>-2</v>
      </c>
      <c r="M9" s="17">
        <f>SUM(M10:M30)</f>
        <v>-5</v>
      </c>
      <c r="N9" s="15">
        <f>IF(B9=K9,0,(1-(B9/(B9-K9)))*-100)</f>
        <v>-58.333333333333329</v>
      </c>
      <c r="O9" s="15">
        <f t="shared" ref="O9:P10" si="0">IF(C9=L9,0,(1-(C9/(C9-L9)))*-100)</f>
        <v>-40</v>
      </c>
      <c r="P9" s="15">
        <f>IF(D9=M9,0,(1-(D9/(D9-M9)))*-100)</f>
        <v>-71.428571428571431</v>
      </c>
      <c r="Q9" s="17">
        <f>R9+S9</f>
        <v>17</v>
      </c>
      <c r="R9" s="17">
        <f>SUM(R10:R30)</f>
        <v>10</v>
      </c>
      <c r="S9" s="17">
        <f>SUM(S10:S30)</f>
        <v>7</v>
      </c>
      <c r="T9" s="17">
        <f>U9+V9</f>
        <v>-1</v>
      </c>
      <c r="U9" s="17">
        <f>SUM(U10:U30)</f>
        <v>2</v>
      </c>
      <c r="V9" s="17">
        <f>SUM(V10:V30)</f>
        <v>-3</v>
      </c>
      <c r="W9" s="15">
        <f>IF(Q9=T9,IF(Q9&gt;0,"皆増",0),(1-(Q9/(Q9-T9)))*-100)</f>
        <v>-5.555555555555558</v>
      </c>
      <c r="X9" s="15">
        <f t="shared" ref="X9:Y30" si="1">IF(R9=U9,IF(R9&gt;0,"皆増",0),(1-(R9/(R9-U9)))*-100)</f>
        <v>25</v>
      </c>
      <c r="Y9" s="15">
        <f t="shared" si="1"/>
        <v>-30.000000000000004</v>
      </c>
      <c r="Z9" s="17">
        <f>AA9+AB9</f>
        <v>8</v>
      </c>
      <c r="AA9" s="17">
        <f>SUM(AA10:AA30)</f>
        <v>4</v>
      </c>
      <c r="AB9" s="17">
        <f>SUM(AB10:AB30)</f>
        <v>4</v>
      </c>
      <c r="AC9" s="15">
        <f>IF(Q9=Z9,IF(Q9&gt;0,"皆増",0),(1-(Q9/(Q9-Z9)))*-100)</f>
        <v>88.888888888888886</v>
      </c>
      <c r="AD9" s="15">
        <f t="shared" ref="AD9:AE30" si="2">IF(R9=AA9,IF(R9&gt;0,"皆増",0),(1-(R9/(R9-AA9)))*-100)</f>
        <v>66.666666666666671</v>
      </c>
      <c r="AE9" s="15">
        <f t="shared" si="2"/>
        <v>133.33333333333334</v>
      </c>
      <c r="AH9" s="4">
        <f t="shared" ref="AH9:AJ30" si="3">Q9-T9</f>
        <v>18</v>
      </c>
      <c r="AI9" s="4">
        <f t="shared" si="3"/>
        <v>8</v>
      </c>
      <c r="AJ9" s="4">
        <f t="shared" si="3"/>
        <v>10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0</v>
      </c>
      <c r="F10" s="17">
        <v>3</v>
      </c>
      <c r="G10" s="17">
        <v>-3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-60</v>
      </c>
      <c r="K10" s="17">
        <f t="shared" ref="K10" si="8">L10+M10</f>
        <v>-7</v>
      </c>
      <c r="L10" s="17">
        <v>-2</v>
      </c>
      <c r="M10" s="17">
        <v>-5</v>
      </c>
      <c r="N10" s="15">
        <f>IF(B10=K10,0,(1-(B10/(B10-K10)))*-100)</f>
        <v>-58.333333333333329</v>
      </c>
      <c r="O10" s="15">
        <f t="shared" si="0"/>
        <v>-40</v>
      </c>
      <c r="P10" s="15">
        <f t="shared" si="0"/>
        <v>-71.428571428571431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-4</v>
      </c>
      <c r="U24" s="17">
        <v>-3</v>
      </c>
      <c r="V24" s="17">
        <v>-1</v>
      </c>
      <c r="W24" s="15">
        <f t="shared" si="11"/>
        <v>-80</v>
      </c>
      <c r="X24" s="15">
        <f t="shared" si="1"/>
        <v>-75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5</v>
      </c>
      <c r="AI24" s="4">
        <f t="shared" si="3"/>
        <v>4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2</v>
      </c>
      <c r="U26" s="17">
        <v>2</v>
      </c>
      <c r="V26" s="17">
        <v>0</v>
      </c>
      <c r="W26" s="15">
        <f t="shared" si="11"/>
        <v>100</v>
      </c>
      <c r="X26" s="15">
        <f t="shared" si="1"/>
        <v>200</v>
      </c>
      <c r="Y26" s="15">
        <f t="shared" si="1"/>
        <v>0</v>
      </c>
      <c r="Z26" s="17">
        <f t="shared" si="12"/>
        <v>4</v>
      </c>
      <c r="AA26" s="17">
        <v>3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-1</v>
      </c>
      <c r="U27" s="17">
        <v>3</v>
      </c>
      <c r="V27" s="17">
        <v>-4</v>
      </c>
      <c r="W27" s="15">
        <f t="shared" si="11"/>
        <v>-25</v>
      </c>
      <c r="X27" s="15" t="str">
        <f t="shared" si="1"/>
        <v>皆増</v>
      </c>
      <c r="Y27" s="15">
        <f t="shared" si="1"/>
        <v>-100</v>
      </c>
      <c r="Z27" s="17">
        <f t="shared" si="12"/>
        <v>1</v>
      </c>
      <c r="AA27" s="17">
        <v>1</v>
      </c>
      <c r="AB27" s="17">
        <v>0</v>
      </c>
      <c r="AC27" s="15">
        <f t="shared" si="13"/>
        <v>50</v>
      </c>
      <c r="AD27" s="15">
        <f t="shared" si="2"/>
        <v>50</v>
      </c>
      <c r="AE27" s="15">
        <f t="shared" si="2"/>
        <v>0</v>
      </c>
      <c r="AH27" s="4">
        <f t="shared" si="3"/>
        <v>4</v>
      </c>
      <c r="AI27" s="4">
        <f t="shared" si="3"/>
        <v>0</v>
      </c>
      <c r="AJ27" s="4">
        <f t="shared" si="3"/>
        <v>4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100</v>
      </c>
      <c r="Y28" s="15">
        <f t="shared" si="1"/>
        <v>-50</v>
      </c>
      <c r="Z28" s="17">
        <f t="shared" si="12"/>
        <v>1</v>
      </c>
      <c r="AA28" s="17">
        <v>0</v>
      </c>
      <c r="AB28" s="17">
        <v>1</v>
      </c>
      <c r="AC28" s="15">
        <f t="shared" si="13"/>
        <v>50</v>
      </c>
      <c r="AD28" s="15">
        <f t="shared" si="2"/>
        <v>0</v>
      </c>
      <c r="AE28" s="15" t="str">
        <f t="shared" si="2"/>
        <v>皆増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3</v>
      </c>
      <c r="U29" s="17">
        <v>1</v>
      </c>
      <c r="V29" s="17">
        <v>2</v>
      </c>
      <c r="W29" s="15">
        <f t="shared" si="11"/>
        <v>300</v>
      </c>
      <c r="X29" s="15" t="str">
        <f t="shared" si="1"/>
        <v>皆増</v>
      </c>
      <c r="Y29" s="15">
        <f t="shared" si="1"/>
        <v>200</v>
      </c>
      <c r="Z29" s="17">
        <f t="shared" si="12"/>
        <v>3</v>
      </c>
      <c r="AA29" s="17">
        <v>1</v>
      </c>
      <c r="AB29" s="17">
        <v>2</v>
      </c>
      <c r="AC29" s="15">
        <f t="shared" si="13"/>
        <v>300</v>
      </c>
      <c r="AD29" s="15" t="str">
        <f t="shared" si="2"/>
        <v>皆増</v>
      </c>
      <c r="AE29" s="15">
        <f t="shared" si="2"/>
        <v>200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10</v>
      </c>
      <c r="S34" s="17">
        <f t="shared" si="22"/>
        <v>6</v>
      </c>
      <c r="T34" s="17">
        <f t="shared" si="22"/>
        <v>-1</v>
      </c>
      <c r="U34" s="17">
        <f t="shared" si="22"/>
        <v>3</v>
      </c>
      <c r="V34" s="17">
        <f t="shared" si="22"/>
        <v>-4</v>
      </c>
      <c r="W34" s="15">
        <f t="shared" si="15"/>
        <v>-5.8823529411764719</v>
      </c>
      <c r="X34" s="15">
        <f t="shared" si="15"/>
        <v>42.857142857142861</v>
      </c>
      <c r="Y34" s="15">
        <f t="shared" si="15"/>
        <v>-40</v>
      </c>
      <c r="Z34" s="17">
        <f t="shared" ref="Z34:AB34" si="23">SUM(Z23:Z30)</f>
        <v>8</v>
      </c>
      <c r="AA34" s="17">
        <f t="shared" si="23"/>
        <v>4</v>
      </c>
      <c r="AB34" s="17">
        <f t="shared" si="23"/>
        <v>4</v>
      </c>
      <c r="AC34" s="15">
        <f t="shared" si="17"/>
        <v>100</v>
      </c>
      <c r="AD34" s="15">
        <f t="shared" si="17"/>
        <v>66.666666666666671</v>
      </c>
      <c r="AE34" s="15">
        <f t="shared" si="17"/>
        <v>200</v>
      </c>
      <c r="AH34" s="4">
        <f t="shared" ref="AH34:AJ34" si="24">SUM(AH23:AH30)</f>
        <v>17</v>
      </c>
      <c r="AI34" s="4">
        <f t="shared" si="24"/>
        <v>7</v>
      </c>
      <c r="AJ34" s="4">
        <f t="shared" si="24"/>
        <v>10</v>
      </c>
      <c r="AK34" s="4">
        <f>SUM(AK23:AK30)</f>
        <v>8</v>
      </c>
      <c r="AL34" s="4">
        <f>SUM(AL23:AL30)</f>
        <v>6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9</v>
      </c>
      <c r="S35" s="17">
        <f t="shared" si="25"/>
        <v>6</v>
      </c>
      <c r="T35" s="17">
        <f t="shared" si="25"/>
        <v>4</v>
      </c>
      <c r="U35" s="17">
        <f t="shared" si="25"/>
        <v>6</v>
      </c>
      <c r="V35" s="17">
        <f t="shared" si="25"/>
        <v>-2</v>
      </c>
      <c r="W35" s="15">
        <f t="shared" si="15"/>
        <v>36.363636363636353</v>
      </c>
      <c r="X35" s="15">
        <f t="shared" si="15"/>
        <v>200</v>
      </c>
      <c r="Y35" s="15">
        <f t="shared" si="15"/>
        <v>-25</v>
      </c>
      <c r="Z35" s="17">
        <f t="shared" ref="Z35:AB35" si="26">SUM(Z25:Z30)</f>
        <v>9</v>
      </c>
      <c r="AA35" s="17">
        <f t="shared" si="26"/>
        <v>5</v>
      </c>
      <c r="AB35" s="17">
        <f t="shared" si="26"/>
        <v>4</v>
      </c>
      <c r="AC35" s="15">
        <f t="shared" si="17"/>
        <v>150</v>
      </c>
      <c r="AD35" s="15">
        <f t="shared" si="17"/>
        <v>125</v>
      </c>
      <c r="AE35" s="15">
        <f t="shared" si="17"/>
        <v>200</v>
      </c>
      <c r="AH35" s="4">
        <f t="shared" ref="AH35:AJ35" si="27">SUM(AH25:AH30)</f>
        <v>11</v>
      </c>
      <c r="AI35" s="4">
        <f t="shared" si="27"/>
        <v>3</v>
      </c>
      <c r="AJ35" s="4">
        <f t="shared" si="27"/>
        <v>8</v>
      </c>
      <c r="AK35" s="4">
        <f>SUM(AK25:AK30)</f>
        <v>6</v>
      </c>
      <c r="AL35" s="4">
        <f>SUM(AL25:AL30)</f>
        <v>4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6</v>
      </c>
      <c r="S36" s="17">
        <f t="shared" si="28"/>
        <v>4</v>
      </c>
      <c r="T36" s="17">
        <f t="shared" si="28"/>
        <v>2</v>
      </c>
      <c r="U36" s="17">
        <f t="shared" si="28"/>
        <v>5</v>
      </c>
      <c r="V36" s="17">
        <f t="shared" si="28"/>
        <v>-3</v>
      </c>
      <c r="W36" s="15">
        <f t="shared" si="15"/>
        <v>25</v>
      </c>
      <c r="X36" s="15">
        <f t="shared" si="15"/>
        <v>500</v>
      </c>
      <c r="Y36" s="15">
        <f t="shared" si="15"/>
        <v>-42.857142857142861</v>
      </c>
      <c r="Z36" s="17">
        <f t="shared" ref="Z36:AB36" si="29">SUM(Z27:Z30)</f>
        <v>4</v>
      </c>
      <c r="AA36" s="17">
        <f t="shared" si="29"/>
        <v>2</v>
      </c>
      <c r="AB36" s="17">
        <f t="shared" si="29"/>
        <v>2</v>
      </c>
      <c r="AC36" s="15">
        <f t="shared" si="17"/>
        <v>66.666666666666671</v>
      </c>
      <c r="AD36" s="15">
        <f t="shared" si="17"/>
        <v>50</v>
      </c>
      <c r="AE36" s="15">
        <f t="shared" si="17"/>
        <v>100</v>
      </c>
      <c r="AH36" s="4">
        <f t="shared" ref="AH36:AJ36" si="30">SUM(AH27:AH30)</f>
        <v>8</v>
      </c>
      <c r="AI36" s="4">
        <f t="shared" si="30"/>
        <v>1</v>
      </c>
      <c r="AJ36" s="4">
        <f t="shared" si="30"/>
        <v>7</v>
      </c>
      <c r="AK36" s="4">
        <f>SUM(AK27:AK30)</f>
        <v>6</v>
      </c>
      <c r="AL36" s="4">
        <f>SUM(AL27:AL30)</f>
        <v>4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5.8823529411764701</v>
      </c>
      <c r="R39" s="12">
        <f>R33/R9*100</f>
        <v>0</v>
      </c>
      <c r="S39" s="13">
        <f t="shared" si="37"/>
        <v>14.285714285714285</v>
      </c>
      <c r="T39" s="12">
        <f>T33/T9*100</f>
        <v>0</v>
      </c>
      <c r="U39" s="12">
        <f t="shared" ref="U39:V39" si="38">U33/U9*100</f>
        <v>-50</v>
      </c>
      <c r="V39" s="12">
        <f t="shared" si="38"/>
        <v>-33.333333333333329</v>
      </c>
      <c r="W39" s="12">
        <f>Q39-AH39</f>
        <v>0.32679738562091476</v>
      </c>
      <c r="X39" s="12">
        <f t="shared" si="33"/>
        <v>-12.5</v>
      </c>
      <c r="Y39" s="12">
        <f>S39-AJ39</f>
        <v>14.285714285714285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-5.2287581699346406</v>
      </c>
      <c r="AD39" s="12">
        <f t="shared" si="35"/>
        <v>0</v>
      </c>
      <c r="AE39" s="12">
        <f t="shared" si="35"/>
        <v>-19.047619047619044</v>
      </c>
      <c r="AH39" s="12">
        <f t="shared" ref="AH39:AJ39" si="39">AH33/AH9*100</f>
        <v>5.5555555555555554</v>
      </c>
      <c r="AI39" s="12">
        <f t="shared" si="39"/>
        <v>12.5</v>
      </c>
      <c r="AJ39" s="12">
        <f t="shared" si="39"/>
        <v>0</v>
      </c>
      <c r="AK39" s="12">
        <f>AK33/AK9*100</f>
        <v>11.111111111111111</v>
      </c>
      <c r="AL39" s="12">
        <f>AL33/AL9*100</f>
        <v>0</v>
      </c>
      <c r="AM39" s="12">
        <f>AM33/AM9*100</f>
        <v>33.333333333333329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94.117647058823522</v>
      </c>
      <c r="R40" s="12">
        <f t="shared" si="40"/>
        <v>100</v>
      </c>
      <c r="S40" s="12">
        <f t="shared" si="40"/>
        <v>85.714285714285708</v>
      </c>
      <c r="T40" s="12">
        <f>T34/T9*100</f>
        <v>100</v>
      </c>
      <c r="U40" s="12">
        <f t="shared" ref="U40:V40" si="41">U34/U9*100</f>
        <v>150</v>
      </c>
      <c r="V40" s="12">
        <f t="shared" si="41"/>
        <v>133.33333333333331</v>
      </c>
      <c r="W40" s="12">
        <f t="shared" ref="W40:W42" si="42">Q40-AH40</f>
        <v>-0.32679738562092098</v>
      </c>
      <c r="X40" s="12">
        <f t="shared" si="33"/>
        <v>12.5</v>
      </c>
      <c r="Y40" s="12">
        <f>S40-AJ40</f>
        <v>-14.285714285714292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5.2287581699346362</v>
      </c>
      <c r="AD40" s="12">
        <f t="shared" si="35"/>
        <v>0</v>
      </c>
      <c r="AE40" s="12">
        <f t="shared" si="35"/>
        <v>19.047619047619051</v>
      </c>
      <c r="AH40" s="12">
        <f t="shared" ref="AH40:AJ40" si="45">AH34/AH9*100</f>
        <v>94.444444444444443</v>
      </c>
      <c r="AI40" s="12">
        <f t="shared" si="45"/>
        <v>87.5</v>
      </c>
      <c r="AJ40" s="12">
        <f t="shared" si="45"/>
        <v>100</v>
      </c>
      <c r="AK40" s="12">
        <f>AK34/AK9*100</f>
        <v>88.888888888888886</v>
      </c>
      <c r="AL40" s="12">
        <f>AL34/AL9*100</f>
        <v>100</v>
      </c>
      <c r="AM40" s="12">
        <f>AM34/AM9*100</f>
        <v>66.666666666666657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88.235294117647058</v>
      </c>
      <c r="R41" s="12">
        <f t="shared" si="46"/>
        <v>90</v>
      </c>
      <c r="S41" s="12">
        <f t="shared" si="46"/>
        <v>85.714285714285708</v>
      </c>
      <c r="T41" s="12">
        <f>T35/T9*100</f>
        <v>-400</v>
      </c>
      <c r="U41" s="12">
        <f t="shared" ref="U41:V41" si="47">U35/U9*100</f>
        <v>300</v>
      </c>
      <c r="V41" s="12">
        <f t="shared" si="47"/>
        <v>66.666666666666657</v>
      </c>
      <c r="W41" s="12">
        <f t="shared" si="42"/>
        <v>27.124183006535944</v>
      </c>
      <c r="X41" s="12">
        <f t="shared" si="33"/>
        <v>52.5</v>
      </c>
      <c r="Y41" s="12">
        <f>S41-AJ41</f>
        <v>5.7142857142857082</v>
      </c>
      <c r="Z41" s="12">
        <f>Z35/Z9*100</f>
        <v>112.5</v>
      </c>
      <c r="AA41" s="12">
        <f t="shared" ref="AA41:AB41" si="48">AA35/AA9*100</f>
        <v>125</v>
      </c>
      <c r="AB41" s="12">
        <f t="shared" si="48"/>
        <v>100</v>
      </c>
      <c r="AC41" s="12">
        <f t="shared" si="44"/>
        <v>21.568627450980401</v>
      </c>
      <c r="AD41" s="12">
        <f>R41-AL41</f>
        <v>23.333333333333343</v>
      </c>
      <c r="AE41" s="12">
        <f t="shared" si="35"/>
        <v>19.047619047619051</v>
      </c>
      <c r="AH41" s="12">
        <f>AH35/AH9*100</f>
        <v>61.111111111111114</v>
      </c>
      <c r="AI41" s="12">
        <f>AI35/AI9*100</f>
        <v>37.5</v>
      </c>
      <c r="AJ41" s="12">
        <f>AJ35/AJ9*100</f>
        <v>80</v>
      </c>
      <c r="AK41" s="12">
        <f t="shared" ref="AK41:AM41" si="49">AK35/AK9*100</f>
        <v>66.666666666666657</v>
      </c>
      <c r="AL41" s="12">
        <f t="shared" si="49"/>
        <v>66.666666666666657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58.82352941176471</v>
      </c>
      <c r="R42" s="12">
        <f t="shared" si="50"/>
        <v>60</v>
      </c>
      <c r="S42" s="12">
        <f t="shared" si="50"/>
        <v>57.142857142857139</v>
      </c>
      <c r="T42" s="12">
        <f t="shared" si="50"/>
        <v>-200</v>
      </c>
      <c r="U42" s="12">
        <f t="shared" si="50"/>
        <v>250</v>
      </c>
      <c r="V42" s="12">
        <f t="shared" si="50"/>
        <v>100</v>
      </c>
      <c r="W42" s="12">
        <f t="shared" si="42"/>
        <v>14.379084967320267</v>
      </c>
      <c r="X42" s="12">
        <f t="shared" si="33"/>
        <v>47.5</v>
      </c>
      <c r="Y42" s="12">
        <f>S42-AJ42</f>
        <v>-12.857142857142861</v>
      </c>
      <c r="Z42" s="12">
        <f t="shared" si="50"/>
        <v>50</v>
      </c>
      <c r="AA42" s="12">
        <f t="shared" si="50"/>
        <v>50</v>
      </c>
      <c r="AB42" s="12">
        <f t="shared" si="50"/>
        <v>50</v>
      </c>
      <c r="AC42" s="12">
        <f t="shared" si="44"/>
        <v>-7.8431372549019471</v>
      </c>
      <c r="AD42" s="12">
        <f>R42-AL42</f>
        <v>-6.6666666666666572</v>
      </c>
      <c r="AE42" s="12">
        <f t="shared" si="35"/>
        <v>-9.5238095238095184</v>
      </c>
      <c r="AH42" s="12">
        <f t="shared" ref="AH42:AJ42" si="51">AH36/AH9*100</f>
        <v>44.444444444444443</v>
      </c>
      <c r="AI42" s="12">
        <f t="shared" si="51"/>
        <v>12.5</v>
      </c>
      <c r="AJ42" s="12">
        <f t="shared" si="51"/>
        <v>70</v>
      </c>
      <c r="AK42" s="12">
        <f>AK36/AK9*100</f>
        <v>66.666666666666657</v>
      </c>
      <c r="AL42" s="12">
        <f>AL36/AL9*100</f>
        <v>66.666666666666657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1</v>
      </c>
      <c r="S9" s="17">
        <f>SUM(S10:S30)</f>
        <v>4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25</v>
      </c>
      <c r="X9" s="15" t="str">
        <f t="shared" ref="X9:Y30" si="1">IF(R9=U9,IF(R9&gt;0,"皆増",0),(1-(R9/(R9-U9)))*-100)</f>
        <v>皆増</v>
      </c>
      <c r="Y9" s="15">
        <f t="shared" si="1"/>
        <v>0</v>
      </c>
      <c r="Z9" s="17">
        <f>AA9+AB9</f>
        <v>0</v>
      </c>
      <c r="AA9" s="17">
        <f>SUM(AA10:AA30)</f>
        <v>-3</v>
      </c>
      <c r="AB9" s="17">
        <f>SUM(AB10:AB30)</f>
        <v>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-75</v>
      </c>
      <c r="AE9" s="15">
        <f t="shared" si="2"/>
        <v>300</v>
      </c>
      <c r="AH9" s="4">
        <f t="shared" ref="AH9:AJ30" si="3">Q9-T9</f>
        <v>4</v>
      </c>
      <c r="AI9" s="4">
        <f t="shared" si="3"/>
        <v>0</v>
      </c>
      <c r="AJ9" s="4">
        <f t="shared" si="3"/>
        <v>4</v>
      </c>
      <c r="AK9" s="4">
        <f t="shared" ref="AK9:AM30" si="4">Q9-Z9</f>
        <v>5</v>
      </c>
      <c r="AL9" s="4">
        <f t="shared" si="4"/>
        <v>4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3</v>
      </c>
      <c r="U26" s="17">
        <v>1</v>
      </c>
      <c r="V26" s="17">
        <v>2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3</v>
      </c>
      <c r="AA26" s="17">
        <v>1</v>
      </c>
      <c r="AB26" s="17">
        <v>2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-1</v>
      </c>
      <c r="AB28" s="17">
        <v>2</v>
      </c>
      <c r="AC28" s="15">
        <f t="shared" si="13"/>
        <v>100</v>
      </c>
      <c r="AD28" s="15">
        <f t="shared" si="2"/>
        <v>-100</v>
      </c>
      <c r="AE28" s="15" t="str">
        <f t="shared" si="2"/>
        <v>皆増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1</v>
      </c>
      <c r="S34" s="17">
        <f t="shared" si="22"/>
        <v>4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66.666666666666671</v>
      </c>
      <c r="X34" s="15" t="str">
        <f t="shared" si="15"/>
        <v>皆増</v>
      </c>
      <c r="Y34" s="15">
        <f t="shared" si="15"/>
        <v>33.333333333333329</v>
      </c>
      <c r="Z34" s="17">
        <f t="shared" ref="Z34:AB34" si="23">SUM(Z23:Z30)</f>
        <v>0</v>
      </c>
      <c r="AA34" s="17">
        <f t="shared" si="23"/>
        <v>-3</v>
      </c>
      <c r="AB34" s="17">
        <f t="shared" si="23"/>
        <v>3</v>
      </c>
      <c r="AC34" s="15">
        <f t="shared" si="17"/>
        <v>0</v>
      </c>
      <c r="AD34" s="15">
        <f t="shared" si="17"/>
        <v>-75</v>
      </c>
      <c r="AE34" s="15">
        <f t="shared" si="17"/>
        <v>300</v>
      </c>
      <c r="AH34" s="4">
        <f t="shared" ref="AH34:AJ34" si="24">SUM(AH23:AH30)</f>
        <v>3</v>
      </c>
      <c r="AI34" s="4">
        <f t="shared" si="24"/>
        <v>0</v>
      </c>
      <c r="AJ34" s="4">
        <f t="shared" si="24"/>
        <v>3</v>
      </c>
      <c r="AK34" s="4">
        <f>SUM(AK23:AK30)</f>
        <v>5</v>
      </c>
      <c r="AL34" s="4">
        <f>SUM(AL23:AL30)</f>
        <v>4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1</v>
      </c>
      <c r="S35" s="17">
        <f t="shared" si="25"/>
        <v>4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66.666666666666671</v>
      </c>
      <c r="X35" s="15" t="str">
        <f t="shared" si="15"/>
        <v>皆増</v>
      </c>
      <c r="Y35" s="15">
        <f t="shared" si="15"/>
        <v>33.333333333333329</v>
      </c>
      <c r="Z35" s="17">
        <f t="shared" ref="Z35:AB35" si="26">SUM(Z25:Z30)</f>
        <v>1</v>
      </c>
      <c r="AA35" s="17">
        <f t="shared" si="26"/>
        <v>-2</v>
      </c>
      <c r="AB35" s="17">
        <f t="shared" si="26"/>
        <v>3</v>
      </c>
      <c r="AC35" s="15">
        <f t="shared" si="17"/>
        <v>25</v>
      </c>
      <c r="AD35" s="15">
        <f t="shared" si="17"/>
        <v>-66.666666666666671</v>
      </c>
      <c r="AE35" s="15">
        <f t="shared" si="17"/>
        <v>300</v>
      </c>
      <c r="AH35" s="4">
        <f t="shared" ref="AH35:AJ35" si="27">SUM(AH25:AH30)</f>
        <v>3</v>
      </c>
      <c r="AI35" s="4">
        <f t="shared" si="27"/>
        <v>0</v>
      </c>
      <c r="AJ35" s="4">
        <f t="shared" si="27"/>
        <v>3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-33.333333333333336</v>
      </c>
      <c r="X36" s="15">
        <f t="shared" si="15"/>
        <v>0</v>
      </c>
      <c r="Y36" s="15">
        <f t="shared" si="15"/>
        <v>-33.333333333333336</v>
      </c>
      <c r="Z36" s="17">
        <f t="shared" ref="Z36:AB36" si="29">SUM(Z27:Z30)</f>
        <v>-1</v>
      </c>
      <c r="AA36" s="17">
        <f t="shared" si="29"/>
        <v>-2</v>
      </c>
      <c r="AB36" s="17">
        <f t="shared" si="29"/>
        <v>1</v>
      </c>
      <c r="AC36" s="15">
        <f t="shared" si="17"/>
        <v>-33.333333333333336</v>
      </c>
      <c r="AD36" s="15">
        <f t="shared" si="17"/>
        <v>-100</v>
      </c>
      <c r="AE36" s="15">
        <f t="shared" si="17"/>
        <v>100</v>
      </c>
      <c r="AH36" s="4">
        <f t="shared" ref="AH36:AJ36" si="30">SUM(AH27:AH30)</f>
        <v>3</v>
      </c>
      <c r="AI36" s="4">
        <f t="shared" si="30"/>
        <v>0</v>
      </c>
      <c r="AJ36" s="4">
        <f t="shared" si="30"/>
        <v>3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-25</v>
      </c>
      <c r="X39" s="12" t="e">
        <f t="shared" si="33"/>
        <v>#DIV/0!</v>
      </c>
      <c r="Y39" s="12">
        <f>S39-AJ39</f>
        <v>-25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25</v>
      </c>
      <c r="AI39" s="12" t="e">
        <f t="shared" si="39"/>
        <v>#DIV/0!</v>
      </c>
      <c r="AJ39" s="12">
        <f t="shared" si="39"/>
        <v>25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25</v>
      </c>
      <c r="X40" s="12" t="e">
        <f t="shared" si="33"/>
        <v>#DIV/0!</v>
      </c>
      <c r="Y40" s="12">
        <f>S40-AJ40</f>
        <v>25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75</v>
      </c>
      <c r="AI40" s="12" t="e">
        <f t="shared" si="45"/>
        <v>#DIV/0!</v>
      </c>
      <c r="AJ40" s="12">
        <f t="shared" si="45"/>
        <v>75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200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25</v>
      </c>
      <c r="X41" s="12" t="e">
        <f t="shared" si="33"/>
        <v>#DIV/0!</v>
      </c>
      <c r="Y41" s="12">
        <f>S41-AJ41</f>
        <v>25</v>
      </c>
      <c r="Z41" s="12" t="e">
        <f>Z35/Z9*100</f>
        <v>#DIV/0!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20</v>
      </c>
      <c r="AD41" s="12">
        <f>R41-AL41</f>
        <v>25</v>
      </c>
      <c r="AE41" s="12">
        <f t="shared" si="35"/>
        <v>0</v>
      </c>
      <c r="AH41" s="12">
        <f>AH35/AH9*100</f>
        <v>75</v>
      </c>
      <c r="AI41" s="12" t="e">
        <f>AI35/AI9*100</f>
        <v>#DIV/0!</v>
      </c>
      <c r="AJ41" s="12">
        <f>AJ35/AJ9*100</f>
        <v>75</v>
      </c>
      <c r="AK41" s="12">
        <f t="shared" ref="AK41:AM41" si="49">AK35/AK9*100</f>
        <v>80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0</v>
      </c>
      <c r="S42" s="12">
        <f t="shared" si="50"/>
        <v>50</v>
      </c>
      <c r="T42" s="12">
        <f t="shared" si="50"/>
        <v>-100</v>
      </c>
      <c r="U42" s="12">
        <f t="shared" si="50"/>
        <v>0</v>
      </c>
      <c r="V42" s="12" t="e">
        <f t="shared" si="50"/>
        <v>#DIV/0!</v>
      </c>
      <c r="W42" s="12">
        <f t="shared" si="42"/>
        <v>-35</v>
      </c>
      <c r="X42" s="12" t="e">
        <f t="shared" si="33"/>
        <v>#DIV/0!</v>
      </c>
      <c r="Y42" s="12">
        <f>S42-AJ42</f>
        <v>-25</v>
      </c>
      <c r="Z42" s="12" t="e">
        <f t="shared" si="50"/>
        <v>#DIV/0!</v>
      </c>
      <c r="AA42" s="12">
        <f t="shared" si="50"/>
        <v>66.666666666666657</v>
      </c>
      <c r="AB42" s="12">
        <f t="shared" si="50"/>
        <v>33.333333333333329</v>
      </c>
      <c r="AC42" s="12">
        <f t="shared" si="44"/>
        <v>-20</v>
      </c>
      <c r="AD42" s="12">
        <f>R42-AL42</f>
        <v>-50</v>
      </c>
      <c r="AE42" s="12">
        <f t="shared" si="35"/>
        <v>-50</v>
      </c>
      <c r="AH42" s="12">
        <f t="shared" ref="AH42:AJ42" si="51">AH36/AH9*100</f>
        <v>75</v>
      </c>
      <c r="AI42" s="12" t="e">
        <f t="shared" si="51"/>
        <v>#DIV/0!</v>
      </c>
      <c r="AJ42" s="12">
        <f t="shared" si="51"/>
        <v>75</v>
      </c>
      <c r="AK42" s="12">
        <f>AK36/AK9*100</f>
        <v>60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-66.666666666666671</v>
      </c>
      <c r="I9" s="15">
        <f>IF(C9=F9,0,(1-(C9/(C9-F9)))*-100)</f>
        <v>0</v>
      </c>
      <c r="J9" s="15">
        <f>IF(D9=G9,0,(1-(D9/(D9-G9)))*-100)</f>
        <v>-66.666666666666671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-75</v>
      </c>
      <c r="O9" s="15">
        <f t="shared" ref="O9:P10" si="0">IF(C9=L9,0,(1-(C9/(C9-L9)))*-100)</f>
        <v>-100</v>
      </c>
      <c r="P9" s="15">
        <f>IF(D9=M9,0,(1-(D9/(D9-M9)))*-100)</f>
        <v>-66.666666666666671</v>
      </c>
      <c r="Q9" s="17">
        <f>R9+S9</f>
        <v>10</v>
      </c>
      <c r="R9" s="17">
        <f>SUM(R10:R30)</f>
        <v>4</v>
      </c>
      <c r="S9" s="17">
        <f>SUM(S10:S30)</f>
        <v>6</v>
      </c>
      <c r="T9" s="17">
        <f>U9+V9</f>
        <v>1</v>
      </c>
      <c r="U9" s="17">
        <f>SUM(U10:U30)</f>
        <v>-1</v>
      </c>
      <c r="V9" s="17">
        <f>SUM(V10:V30)</f>
        <v>2</v>
      </c>
      <c r="W9" s="15">
        <f>IF(Q9=T9,IF(Q9&gt;0,"皆増",0),(1-(Q9/(Q9-T9)))*-100)</f>
        <v>11.111111111111116</v>
      </c>
      <c r="X9" s="15">
        <f t="shared" ref="X9:Y30" si="1">IF(R9=U9,IF(R9&gt;0,"皆増",0),(1-(R9/(R9-U9)))*-100)</f>
        <v>-19.999999999999996</v>
      </c>
      <c r="Y9" s="15">
        <f t="shared" si="1"/>
        <v>50</v>
      </c>
      <c r="Z9" s="17">
        <f>AA9+AB9</f>
        <v>-1</v>
      </c>
      <c r="AA9" s="17">
        <f>SUM(AA10:AA30)</f>
        <v>-4</v>
      </c>
      <c r="AB9" s="17">
        <f>SUM(AB10:AB30)</f>
        <v>3</v>
      </c>
      <c r="AC9" s="15">
        <f>IF(Q9=Z9,IF(Q9&gt;0,"皆増",0),(1-(Q9/(Q9-Z9)))*-100)</f>
        <v>-9.0909090909090935</v>
      </c>
      <c r="AD9" s="15">
        <f t="shared" ref="AD9:AE30" si="2">IF(R9=AA9,IF(R9&gt;0,"皆増",0),(1-(R9/(R9-AA9)))*-100)</f>
        <v>-50</v>
      </c>
      <c r="AE9" s="15">
        <f t="shared" si="2"/>
        <v>100</v>
      </c>
      <c r="AH9" s="4">
        <f t="shared" ref="AH9:AJ30" si="3">Q9-T9</f>
        <v>9</v>
      </c>
      <c r="AI9" s="4">
        <f t="shared" si="3"/>
        <v>5</v>
      </c>
      <c r="AJ9" s="4">
        <f t="shared" si="3"/>
        <v>4</v>
      </c>
      <c r="AK9" s="4">
        <f t="shared" ref="AK9:AM30" si="4">Q9-Z9</f>
        <v>11</v>
      </c>
      <c r="AL9" s="4">
        <f t="shared" si="4"/>
        <v>8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-66.666666666666671</v>
      </c>
      <c r="I10" s="15">
        <f t="shared" ref="I10" si="7">IF(C10=F10,0,(1-(C10/(C10-F10)))*-100)</f>
        <v>0</v>
      </c>
      <c r="J10" s="15">
        <f>IF(D10=G10,0,(1-(D10/(D10-G10)))*-100)</f>
        <v>-66.666666666666671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-75</v>
      </c>
      <c r="O10" s="15">
        <f t="shared" si="0"/>
        <v>-100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-2</v>
      </c>
      <c r="U27" s="17">
        <v>-2</v>
      </c>
      <c r="V27" s="17">
        <v>0</v>
      </c>
      <c r="W27" s="15">
        <f t="shared" si="11"/>
        <v>-66.666666666666671</v>
      </c>
      <c r="X27" s="15">
        <f t="shared" si="1"/>
        <v>-100</v>
      </c>
      <c r="Y27" s="15">
        <f t="shared" si="1"/>
        <v>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 t="str">
        <f t="shared" si="2"/>
        <v>皆増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4</v>
      </c>
      <c r="U29" s="17">
        <v>0</v>
      </c>
      <c r="V29" s="17">
        <v>4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2</v>
      </c>
      <c r="AA29" s="17">
        <v>-1</v>
      </c>
      <c r="AB29" s="17">
        <v>3</v>
      </c>
      <c r="AC29" s="15">
        <f t="shared" si="13"/>
        <v>100</v>
      </c>
      <c r="AD29" s="15">
        <f t="shared" si="2"/>
        <v>-100</v>
      </c>
      <c r="AE29" s="15">
        <f t="shared" si="2"/>
        <v>300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4</v>
      </c>
      <c r="S34" s="17">
        <f t="shared" si="22"/>
        <v>6</v>
      </c>
      <c r="T34" s="17">
        <f t="shared" si="22"/>
        <v>2</v>
      </c>
      <c r="U34" s="17">
        <f t="shared" si="22"/>
        <v>0</v>
      </c>
      <c r="V34" s="17">
        <f t="shared" si="22"/>
        <v>2</v>
      </c>
      <c r="W34" s="15">
        <f t="shared" si="15"/>
        <v>25</v>
      </c>
      <c r="X34" s="15">
        <f t="shared" si="15"/>
        <v>0</v>
      </c>
      <c r="Y34" s="15">
        <f t="shared" si="15"/>
        <v>50</v>
      </c>
      <c r="Z34" s="17">
        <f t="shared" ref="Z34:AB34" si="23">SUM(Z23:Z30)</f>
        <v>-1</v>
      </c>
      <c r="AA34" s="17">
        <f t="shared" si="23"/>
        <v>-4</v>
      </c>
      <c r="AB34" s="17">
        <f t="shared" si="23"/>
        <v>3</v>
      </c>
      <c r="AC34" s="15">
        <f t="shared" si="17"/>
        <v>-9.0909090909090935</v>
      </c>
      <c r="AD34" s="15">
        <f t="shared" si="17"/>
        <v>-50</v>
      </c>
      <c r="AE34" s="15">
        <f t="shared" si="17"/>
        <v>100</v>
      </c>
      <c r="AH34" s="4">
        <f t="shared" ref="AH34:AJ34" si="24">SUM(AH23:AH30)</f>
        <v>8</v>
      </c>
      <c r="AI34" s="4">
        <f t="shared" si="24"/>
        <v>4</v>
      </c>
      <c r="AJ34" s="4">
        <f t="shared" si="24"/>
        <v>4</v>
      </c>
      <c r="AK34" s="4">
        <f>SUM(AK23:AK30)</f>
        <v>11</v>
      </c>
      <c r="AL34" s="4">
        <f>SUM(AL23:AL30)</f>
        <v>8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1</v>
      </c>
      <c r="S35" s="17">
        <f t="shared" si="25"/>
        <v>6</v>
      </c>
      <c r="T35" s="17">
        <f t="shared" si="25"/>
        <v>-1</v>
      </c>
      <c r="U35" s="17">
        <f t="shared" si="25"/>
        <v>-3</v>
      </c>
      <c r="V35" s="17">
        <f t="shared" si="25"/>
        <v>2</v>
      </c>
      <c r="W35" s="15">
        <f t="shared" si="15"/>
        <v>-12.5</v>
      </c>
      <c r="X35" s="15">
        <f t="shared" si="15"/>
        <v>-75</v>
      </c>
      <c r="Y35" s="15">
        <f t="shared" si="15"/>
        <v>50</v>
      </c>
      <c r="Z35" s="17">
        <f t="shared" ref="Z35:AB35" si="26">SUM(Z25:Z30)</f>
        <v>-2</v>
      </c>
      <c r="AA35" s="17">
        <f t="shared" si="26"/>
        <v>-5</v>
      </c>
      <c r="AB35" s="17">
        <f t="shared" si="26"/>
        <v>3</v>
      </c>
      <c r="AC35" s="15">
        <f t="shared" si="17"/>
        <v>-22.222222222222221</v>
      </c>
      <c r="AD35" s="15">
        <f t="shared" si="17"/>
        <v>-83.333333333333343</v>
      </c>
      <c r="AE35" s="15">
        <f t="shared" si="17"/>
        <v>100</v>
      </c>
      <c r="AH35" s="4">
        <f t="shared" ref="AH35:AJ35" si="27">SUM(AH25:AH30)</f>
        <v>8</v>
      </c>
      <c r="AI35" s="4">
        <f t="shared" si="27"/>
        <v>4</v>
      </c>
      <c r="AJ35" s="4">
        <f t="shared" si="27"/>
        <v>4</v>
      </c>
      <c r="AK35" s="4">
        <f>SUM(AK25:AK30)</f>
        <v>9</v>
      </c>
      <c r="AL35" s="4">
        <f>SUM(AL25:AL30)</f>
        <v>6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0</v>
      </c>
      <c r="S36" s="17">
        <f t="shared" si="28"/>
        <v>6</v>
      </c>
      <c r="T36" s="17">
        <f t="shared" si="28"/>
        <v>0</v>
      </c>
      <c r="U36" s="17">
        <f t="shared" si="28"/>
        <v>-3</v>
      </c>
      <c r="V36" s="17">
        <f t="shared" si="28"/>
        <v>3</v>
      </c>
      <c r="W36" s="15">
        <f t="shared" si="15"/>
        <v>0</v>
      </c>
      <c r="X36" s="15">
        <f t="shared" si="15"/>
        <v>-100</v>
      </c>
      <c r="Y36" s="15">
        <f t="shared" si="15"/>
        <v>100</v>
      </c>
      <c r="Z36" s="17">
        <f t="shared" ref="Z36:AB36" si="29">SUM(Z27:Z30)</f>
        <v>1</v>
      </c>
      <c r="AA36" s="17">
        <f t="shared" si="29"/>
        <v>-2</v>
      </c>
      <c r="AB36" s="17">
        <f t="shared" si="29"/>
        <v>3</v>
      </c>
      <c r="AC36" s="15">
        <f t="shared" si="17"/>
        <v>19.999999999999996</v>
      </c>
      <c r="AD36" s="15">
        <f t="shared" si="17"/>
        <v>-100</v>
      </c>
      <c r="AE36" s="15">
        <f t="shared" si="17"/>
        <v>100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100</v>
      </c>
      <c r="V39" s="12">
        <f t="shared" si="38"/>
        <v>0</v>
      </c>
      <c r="W39" s="12">
        <f>Q39-AH39</f>
        <v>-11.111111111111111</v>
      </c>
      <c r="X39" s="12">
        <f t="shared" si="33"/>
        <v>-20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11.111111111111111</v>
      </c>
      <c r="AI39" s="12">
        <f t="shared" si="39"/>
        <v>20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11.111111111111114</v>
      </c>
      <c r="X40" s="12">
        <f t="shared" si="33"/>
        <v>20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88.888888888888886</v>
      </c>
      <c r="AI40" s="12">
        <f t="shared" si="45"/>
        <v>80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70</v>
      </c>
      <c r="R41" s="12">
        <f t="shared" si="46"/>
        <v>25</v>
      </c>
      <c r="S41" s="12">
        <f t="shared" si="46"/>
        <v>100</v>
      </c>
      <c r="T41" s="12">
        <f>T35/T9*100</f>
        <v>-100</v>
      </c>
      <c r="U41" s="12">
        <f t="shared" ref="U41:V41" si="47">U35/U9*100</f>
        <v>300</v>
      </c>
      <c r="V41" s="12">
        <f t="shared" si="47"/>
        <v>100</v>
      </c>
      <c r="W41" s="12">
        <f t="shared" si="42"/>
        <v>-18.888888888888886</v>
      </c>
      <c r="X41" s="12">
        <f t="shared" si="33"/>
        <v>-55</v>
      </c>
      <c r="Y41" s="12">
        <f>S41-AJ41</f>
        <v>0</v>
      </c>
      <c r="Z41" s="12">
        <f>Z35/Z9*100</f>
        <v>200</v>
      </c>
      <c r="AA41" s="12">
        <f t="shared" ref="AA41:AB41" si="48">AA35/AA9*100</f>
        <v>125</v>
      </c>
      <c r="AB41" s="12">
        <f t="shared" si="48"/>
        <v>100</v>
      </c>
      <c r="AC41" s="12">
        <f t="shared" si="44"/>
        <v>-11.818181818181827</v>
      </c>
      <c r="AD41" s="12">
        <f>R41-AL41</f>
        <v>-50</v>
      </c>
      <c r="AE41" s="12">
        <f t="shared" si="35"/>
        <v>0</v>
      </c>
      <c r="AH41" s="12">
        <f>AH35/AH9*100</f>
        <v>88.888888888888886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81.818181818181827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0</v>
      </c>
      <c r="S42" s="12">
        <f t="shared" si="50"/>
        <v>100</v>
      </c>
      <c r="T42" s="12">
        <f t="shared" si="50"/>
        <v>0</v>
      </c>
      <c r="U42" s="12">
        <f t="shared" si="50"/>
        <v>300</v>
      </c>
      <c r="V42" s="12">
        <f t="shared" si="50"/>
        <v>150</v>
      </c>
      <c r="W42" s="12">
        <f t="shared" si="42"/>
        <v>-6.6666666666666572</v>
      </c>
      <c r="X42" s="12">
        <f t="shared" si="33"/>
        <v>-60</v>
      </c>
      <c r="Y42" s="12">
        <f>S42-AJ42</f>
        <v>25</v>
      </c>
      <c r="Z42" s="12">
        <f t="shared" si="50"/>
        <v>-100</v>
      </c>
      <c r="AA42" s="12">
        <f t="shared" si="50"/>
        <v>50</v>
      </c>
      <c r="AB42" s="12">
        <f t="shared" si="50"/>
        <v>100</v>
      </c>
      <c r="AC42" s="12">
        <f t="shared" si="44"/>
        <v>14.545454545454547</v>
      </c>
      <c r="AD42" s="12">
        <f>R42-AL42</f>
        <v>-25</v>
      </c>
      <c r="AE42" s="12">
        <f t="shared" si="35"/>
        <v>0</v>
      </c>
      <c r="AH42" s="12">
        <f t="shared" ref="AH42:AJ42" si="51">AH36/AH9*100</f>
        <v>66.666666666666657</v>
      </c>
      <c r="AI42" s="12">
        <f t="shared" si="51"/>
        <v>60</v>
      </c>
      <c r="AJ42" s="12">
        <f t="shared" si="51"/>
        <v>75</v>
      </c>
      <c r="AK42" s="12">
        <f>AK36/AK9*100</f>
        <v>45.454545454545453</v>
      </c>
      <c r="AL42" s="12">
        <f>AL36/AL9*100</f>
        <v>25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-7</v>
      </c>
      <c r="F9" s="17">
        <f>SUM(F10:F30)</f>
        <v>-1</v>
      </c>
      <c r="G9" s="17">
        <f>SUM(G10:G30)</f>
        <v>-6</v>
      </c>
      <c r="H9" s="15">
        <f>IF(B9=E9,0,(1-(B9/(B9-E9)))*-100)</f>
        <v>-58.333333333333329</v>
      </c>
      <c r="I9" s="15">
        <f>IF(C9=F9,0,(1-(C9/(C9-F9)))*-100)</f>
        <v>-33.333333333333336</v>
      </c>
      <c r="J9" s="15">
        <f>IF(D9=G9,0,(1-(D9/(D9-G9)))*-100)</f>
        <v>-66.666666666666671</v>
      </c>
      <c r="K9" s="17">
        <f>L9+M9</f>
        <v>-5</v>
      </c>
      <c r="L9" s="17">
        <f>SUM(L10:L30)</f>
        <v>1</v>
      </c>
      <c r="M9" s="17">
        <f>SUM(M10:M30)</f>
        <v>-6</v>
      </c>
      <c r="N9" s="15">
        <f>IF(B9=K9,0,(1-(B9/(B9-K9)))*-100)</f>
        <v>-50</v>
      </c>
      <c r="O9" s="15">
        <f t="shared" ref="O9:P10" si="0">IF(C9=L9,0,(1-(C9/(C9-L9)))*-100)</f>
        <v>100</v>
      </c>
      <c r="P9" s="15">
        <f>IF(D9=M9,0,(1-(D9/(D9-M9)))*-100)</f>
        <v>-66.666666666666671</v>
      </c>
      <c r="Q9" s="17">
        <f>R9+S9</f>
        <v>19</v>
      </c>
      <c r="R9" s="17">
        <f>SUM(R10:R30)</f>
        <v>4</v>
      </c>
      <c r="S9" s="17">
        <f>SUM(S10:S30)</f>
        <v>15</v>
      </c>
      <c r="T9" s="17">
        <f>U9+V9</f>
        <v>-7</v>
      </c>
      <c r="U9" s="17">
        <f>SUM(U10:U30)</f>
        <v>-7</v>
      </c>
      <c r="V9" s="17">
        <f>SUM(V10:V30)</f>
        <v>0</v>
      </c>
      <c r="W9" s="15">
        <f>IF(Q9=T9,IF(Q9&gt;0,"皆増",0),(1-(Q9/(Q9-T9)))*-100)</f>
        <v>-26.923076923076927</v>
      </c>
      <c r="X9" s="15">
        <f t="shared" ref="X9:Y30" si="1">IF(R9=U9,IF(R9&gt;0,"皆増",0),(1-(R9/(R9-U9)))*-100)</f>
        <v>-63.636363636363633</v>
      </c>
      <c r="Y9" s="15">
        <f t="shared" si="1"/>
        <v>0</v>
      </c>
      <c r="Z9" s="17">
        <f>AA9+AB9</f>
        <v>4</v>
      </c>
      <c r="AA9" s="17">
        <f>SUM(AA10:AA30)</f>
        <v>0</v>
      </c>
      <c r="AB9" s="17">
        <f>SUM(AB10:AB30)</f>
        <v>4</v>
      </c>
      <c r="AC9" s="15">
        <f>IF(Q9=Z9,IF(Q9&gt;0,"皆増",0),(1-(Q9/(Q9-Z9)))*-100)</f>
        <v>26.666666666666661</v>
      </c>
      <c r="AD9" s="15">
        <f t="shared" ref="AD9:AE30" si="2">IF(R9=AA9,IF(R9&gt;0,"皆増",0),(1-(R9/(R9-AA9)))*-100)</f>
        <v>0</v>
      </c>
      <c r="AE9" s="15">
        <f t="shared" si="2"/>
        <v>36.363636363636353</v>
      </c>
      <c r="AH9" s="4">
        <f t="shared" ref="AH9:AJ30" si="3">Q9-T9</f>
        <v>26</v>
      </c>
      <c r="AI9" s="4">
        <f t="shared" si="3"/>
        <v>11</v>
      </c>
      <c r="AJ9" s="4">
        <f t="shared" si="3"/>
        <v>15</v>
      </c>
      <c r="AK9" s="4">
        <f t="shared" ref="AK9:AM30" si="4">Q9-Z9</f>
        <v>15</v>
      </c>
      <c r="AL9" s="4">
        <f t="shared" si="4"/>
        <v>4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-7</v>
      </c>
      <c r="F10" s="17">
        <v>-1</v>
      </c>
      <c r="G10" s="17">
        <v>-6</v>
      </c>
      <c r="H10" s="15">
        <f>IF(B10=E10,0,(1-(B10/(B10-E10)))*-100)</f>
        <v>-58.333333333333329</v>
      </c>
      <c r="I10" s="15">
        <f t="shared" ref="I10" si="7">IF(C10=F10,0,(1-(C10/(C10-F10)))*-100)</f>
        <v>-33.333333333333336</v>
      </c>
      <c r="J10" s="15">
        <f>IF(D10=G10,0,(1-(D10/(D10-G10)))*-100)</f>
        <v>-66.666666666666671</v>
      </c>
      <c r="K10" s="17">
        <f t="shared" ref="K10" si="8">L10+M10</f>
        <v>-5</v>
      </c>
      <c r="L10" s="17">
        <v>1</v>
      </c>
      <c r="M10" s="17">
        <v>-6</v>
      </c>
      <c r="N10" s="15">
        <f>IF(B10=K10,0,(1-(B10/(B10-K10)))*-100)</f>
        <v>-50</v>
      </c>
      <c r="O10" s="15">
        <f t="shared" si="0"/>
        <v>100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-3</v>
      </c>
      <c r="U22" s="17">
        <v>-2</v>
      </c>
      <c r="V22" s="17">
        <v>-1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0</v>
      </c>
      <c r="U25" s="17">
        <v>2</v>
      </c>
      <c r="V25" s="17">
        <v>-2</v>
      </c>
      <c r="W25" s="15">
        <f t="shared" si="11"/>
        <v>0</v>
      </c>
      <c r="X25" s="15" t="str">
        <f t="shared" si="1"/>
        <v>皆増</v>
      </c>
      <c r="Y25" s="15">
        <f t="shared" si="1"/>
        <v>-66.666666666666671</v>
      </c>
      <c r="Z25" s="17">
        <f t="shared" si="12"/>
        <v>2</v>
      </c>
      <c r="AA25" s="17">
        <v>1</v>
      </c>
      <c r="AB25" s="17">
        <v>1</v>
      </c>
      <c r="AC25" s="15">
        <f t="shared" si="13"/>
        <v>200</v>
      </c>
      <c r="AD25" s="15">
        <f t="shared" si="2"/>
        <v>100</v>
      </c>
      <c r="AE25" s="15" t="str">
        <f t="shared" si="2"/>
        <v>皆増</v>
      </c>
      <c r="AH25" s="4">
        <f t="shared" si="3"/>
        <v>3</v>
      </c>
      <c r="AI25" s="4">
        <f t="shared" si="3"/>
        <v>0</v>
      </c>
      <c r="AJ25" s="4">
        <f t="shared" si="3"/>
        <v>3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-1</v>
      </c>
      <c r="U26" s="17">
        <v>-2</v>
      </c>
      <c r="V26" s="17">
        <v>1</v>
      </c>
      <c r="W26" s="15">
        <f t="shared" si="11"/>
        <v>-33.333333333333336</v>
      </c>
      <c r="X26" s="15">
        <f t="shared" si="1"/>
        <v>-100</v>
      </c>
      <c r="Y26" s="15">
        <f t="shared" si="1"/>
        <v>100</v>
      </c>
      <c r="Z26" s="17">
        <f t="shared" si="12"/>
        <v>2</v>
      </c>
      <c r="AA26" s="17">
        <v>0</v>
      </c>
      <c r="AB26" s="17">
        <v>2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-3</v>
      </c>
      <c r="U27" s="17">
        <v>-2</v>
      </c>
      <c r="V27" s="17">
        <v>-1</v>
      </c>
      <c r="W27" s="15">
        <f t="shared" si="11"/>
        <v>-60</v>
      </c>
      <c r="X27" s="15">
        <f t="shared" si="1"/>
        <v>-100</v>
      </c>
      <c r="Y27" s="15">
        <f t="shared" si="1"/>
        <v>-33.333333333333336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>
        <f t="shared" si="2"/>
        <v>100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1</v>
      </c>
      <c r="S28" s="17">
        <v>6</v>
      </c>
      <c r="T28" s="17">
        <f t="shared" si="10"/>
        <v>2</v>
      </c>
      <c r="U28" s="17">
        <v>1</v>
      </c>
      <c r="V28" s="17">
        <v>1</v>
      </c>
      <c r="W28" s="15">
        <f t="shared" si="11"/>
        <v>39.999999999999993</v>
      </c>
      <c r="X28" s="15" t="str">
        <f t="shared" si="1"/>
        <v>皆増</v>
      </c>
      <c r="Y28" s="15">
        <f t="shared" si="1"/>
        <v>19.999999999999996</v>
      </c>
      <c r="Z28" s="17">
        <f t="shared" si="12"/>
        <v>2</v>
      </c>
      <c r="AA28" s="17">
        <v>1</v>
      </c>
      <c r="AB28" s="17">
        <v>1</v>
      </c>
      <c r="AC28" s="15">
        <f t="shared" si="13"/>
        <v>39.999999999999993</v>
      </c>
      <c r="AD28" s="15" t="str">
        <f t="shared" si="2"/>
        <v>皆増</v>
      </c>
      <c r="AE28" s="15">
        <f t="shared" si="2"/>
        <v>19.999999999999996</v>
      </c>
      <c r="AH28" s="4">
        <f t="shared" si="3"/>
        <v>5</v>
      </c>
      <c r="AI28" s="4">
        <f t="shared" si="3"/>
        <v>0</v>
      </c>
      <c r="AJ28" s="4">
        <f t="shared" si="3"/>
        <v>5</v>
      </c>
      <c r="AK28" s="4">
        <f t="shared" si="4"/>
        <v>5</v>
      </c>
      <c r="AL28" s="4">
        <f t="shared" si="4"/>
        <v>0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-1</v>
      </c>
      <c r="U29" s="17">
        <v>-1</v>
      </c>
      <c r="V29" s="17">
        <v>0</v>
      </c>
      <c r="W29" s="15">
        <f t="shared" si="11"/>
        <v>-33.333333333333336</v>
      </c>
      <c r="X29" s="15">
        <f t="shared" si="1"/>
        <v>-100</v>
      </c>
      <c r="Y29" s="15">
        <f t="shared" si="1"/>
        <v>0</v>
      </c>
      <c r="Z29" s="17">
        <f t="shared" si="12"/>
        <v>-4</v>
      </c>
      <c r="AA29" s="17">
        <v>-2</v>
      </c>
      <c r="AB29" s="17">
        <v>-2</v>
      </c>
      <c r="AC29" s="15">
        <f t="shared" si="13"/>
        <v>-66.666666666666671</v>
      </c>
      <c r="AD29" s="15">
        <f t="shared" si="2"/>
        <v>-100</v>
      </c>
      <c r="AE29" s="15">
        <f t="shared" si="2"/>
        <v>-50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6</v>
      </c>
      <c r="AL29" s="4">
        <f t="shared" si="4"/>
        <v>2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-1</v>
      </c>
      <c r="V30" s="17">
        <v>2</v>
      </c>
      <c r="W30" s="15">
        <f t="shared" si="11"/>
        <v>100</v>
      </c>
      <c r="X30" s="15">
        <f t="shared" si="1"/>
        <v>-100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-66.666666666666671</v>
      </c>
      <c r="X33" s="15">
        <f t="shared" si="15"/>
        <v>-50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3</v>
      </c>
      <c r="S34" s="17">
        <f t="shared" si="22"/>
        <v>15</v>
      </c>
      <c r="T34" s="17">
        <f t="shared" si="22"/>
        <v>-5</v>
      </c>
      <c r="U34" s="17">
        <f t="shared" si="22"/>
        <v>-6</v>
      </c>
      <c r="V34" s="17">
        <f t="shared" si="22"/>
        <v>1</v>
      </c>
      <c r="W34" s="15">
        <f t="shared" si="15"/>
        <v>-21.739130434782606</v>
      </c>
      <c r="X34" s="15">
        <f t="shared" si="15"/>
        <v>-66.666666666666671</v>
      </c>
      <c r="Y34" s="15">
        <f t="shared" si="15"/>
        <v>7.1428571428571397</v>
      </c>
      <c r="Z34" s="17">
        <f t="shared" ref="Z34:AB34" si="23">SUM(Z23:Z30)</f>
        <v>3</v>
      </c>
      <c r="AA34" s="17">
        <f t="shared" si="23"/>
        <v>-1</v>
      </c>
      <c r="AB34" s="17">
        <f t="shared" si="23"/>
        <v>4</v>
      </c>
      <c r="AC34" s="15">
        <f t="shared" si="17"/>
        <v>19.999999999999996</v>
      </c>
      <c r="AD34" s="15">
        <f t="shared" si="17"/>
        <v>-25</v>
      </c>
      <c r="AE34" s="15">
        <f t="shared" si="17"/>
        <v>36.363636363636353</v>
      </c>
      <c r="AH34" s="4">
        <f t="shared" ref="AH34:AJ34" si="24">SUM(AH23:AH30)</f>
        <v>23</v>
      </c>
      <c r="AI34" s="4">
        <f t="shared" si="24"/>
        <v>9</v>
      </c>
      <c r="AJ34" s="4">
        <f t="shared" si="24"/>
        <v>14</v>
      </c>
      <c r="AK34" s="4">
        <f>SUM(AK23:AK30)</f>
        <v>15</v>
      </c>
      <c r="AL34" s="4">
        <f>SUM(AL23:AL30)</f>
        <v>4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3</v>
      </c>
      <c r="S35" s="17">
        <f t="shared" si="25"/>
        <v>15</v>
      </c>
      <c r="T35" s="17">
        <f t="shared" si="25"/>
        <v>-2</v>
      </c>
      <c r="U35" s="17">
        <f t="shared" si="25"/>
        <v>-3</v>
      </c>
      <c r="V35" s="17">
        <f t="shared" si="25"/>
        <v>1</v>
      </c>
      <c r="W35" s="15">
        <f t="shared" si="15"/>
        <v>-9.9999999999999982</v>
      </c>
      <c r="X35" s="15">
        <f t="shared" si="15"/>
        <v>-50</v>
      </c>
      <c r="Y35" s="15">
        <f t="shared" si="15"/>
        <v>7.1428571428571397</v>
      </c>
      <c r="Z35" s="17">
        <f t="shared" ref="Z35:AB35" si="26">SUM(Z25:Z30)</f>
        <v>5</v>
      </c>
      <c r="AA35" s="17">
        <f t="shared" si="26"/>
        <v>0</v>
      </c>
      <c r="AB35" s="17">
        <f t="shared" si="26"/>
        <v>5</v>
      </c>
      <c r="AC35" s="15">
        <f t="shared" si="17"/>
        <v>38.46153846153846</v>
      </c>
      <c r="AD35" s="15">
        <f t="shared" si="17"/>
        <v>0</v>
      </c>
      <c r="AE35" s="15">
        <f t="shared" si="17"/>
        <v>50</v>
      </c>
      <c r="AH35" s="4">
        <f t="shared" ref="AH35:AJ35" si="27">SUM(AH25:AH30)</f>
        <v>20</v>
      </c>
      <c r="AI35" s="4">
        <f t="shared" si="27"/>
        <v>6</v>
      </c>
      <c r="AJ35" s="4">
        <f t="shared" si="27"/>
        <v>14</v>
      </c>
      <c r="AK35" s="4">
        <f>SUM(AK25:AK30)</f>
        <v>13</v>
      </c>
      <c r="AL35" s="4">
        <f>SUM(AL25:AL30)</f>
        <v>3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1</v>
      </c>
      <c r="S36" s="17">
        <f t="shared" si="28"/>
        <v>12</v>
      </c>
      <c r="T36" s="17">
        <f t="shared" si="28"/>
        <v>-1</v>
      </c>
      <c r="U36" s="17">
        <f t="shared" si="28"/>
        <v>-3</v>
      </c>
      <c r="V36" s="17">
        <f t="shared" si="28"/>
        <v>2</v>
      </c>
      <c r="W36" s="15">
        <f t="shared" si="15"/>
        <v>-7.1428571428571397</v>
      </c>
      <c r="X36" s="15">
        <f t="shared" si="15"/>
        <v>-75</v>
      </c>
      <c r="Y36" s="15">
        <f t="shared" si="15"/>
        <v>19.999999999999996</v>
      </c>
      <c r="Z36" s="17">
        <f t="shared" ref="Z36:AB36" si="29">SUM(Z27:Z30)</f>
        <v>1</v>
      </c>
      <c r="AA36" s="17">
        <f t="shared" si="29"/>
        <v>-1</v>
      </c>
      <c r="AB36" s="17">
        <f t="shared" si="29"/>
        <v>2</v>
      </c>
      <c r="AC36" s="15">
        <f t="shared" si="17"/>
        <v>8.333333333333325</v>
      </c>
      <c r="AD36" s="15">
        <f t="shared" si="17"/>
        <v>-50</v>
      </c>
      <c r="AE36" s="15">
        <f t="shared" si="17"/>
        <v>19.999999999999996</v>
      </c>
      <c r="AH36" s="4">
        <f t="shared" ref="AH36:AJ36" si="30">SUM(AH27:AH30)</f>
        <v>14</v>
      </c>
      <c r="AI36" s="4">
        <f t="shared" si="30"/>
        <v>4</v>
      </c>
      <c r="AJ36" s="4">
        <f t="shared" si="30"/>
        <v>10</v>
      </c>
      <c r="AK36" s="4">
        <f>SUM(AK27:AK30)</f>
        <v>12</v>
      </c>
      <c r="AL36" s="4">
        <f>SUM(AL27:AL30)</f>
        <v>2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5.2631578947368416</v>
      </c>
      <c r="R39" s="12">
        <f>R33/R9*100</f>
        <v>25</v>
      </c>
      <c r="S39" s="13">
        <f t="shared" si="37"/>
        <v>0</v>
      </c>
      <c r="T39" s="12">
        <f>T33/T9*100</f>
        <v>28.571428571428569</v>
      </c>
      <c r="U39" s="12">
        <f t="shared" ref="U39:V39" si="38">U33/U9*100</f>
        <v>14.285714285714285</v>
      </c>
      <c r="V39" s="12" t="e">
        <f t="shared" si="38"/>
        <v>#DIV/0!</v>
      </c>
      <c r="W39" s="12">
        <f>Q39-AH39</f>
        <v>-6.2753036437246967</v>
      </c>
      <c r="X39" s="12">
        <f t="shared" si="33"/>
        <v>6.8181818181818166</v>
      </c>
      <c r="Y39" s="12">
        <f>S39-AJ39</f>
        <v>-6.666666666666667</v>
      </c>
      <c r="Z39" s="12">
        <f t="shared" si="37"/>
        <v>25</v>
      </c>
      <c r="AA39" s="12" t="e">
        <f t="shared" si="37"/>
        <v>#DIV/0!</v>
      </c>
      <c r="AB39" s="12">
        <f t="shared" si="37"/>
        <v>0</v>
      </c>
      <c r="AC39" s="12">
        <f>Q39-AK39</f>
        <v>5.2631578947368416</v>
      </c>
      <c r="AD39" s="12">
        <f t="shared" si="35"/>
        <v>25</v>
      </c>
      <c r="AE39" s="12">
        <f t="shared" si="35"/>
        <v>0</v>
      </c>
      <c r="AH39" s="12">
        <f t="shared" ref="AH39:AJ39" si="39">AH33/AH9*100</f>
        <v>11.538461538461538</v>
      </c>
      <c r="AI39" s="12">
        <f t="shared" si="39"/>
        <v>18.181818181818183</v>
      </c>
      <c r="AJ39" s="12">
        <f t="shared" si="39"/>
        <v>6.666666666666667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94.73684210526315</v>
      </c>
      <c r="R40" s="12">
        <f t="shared" si="40"/>
        <v>75</v>
      </c>
      <c r="S40" s="12">
        <f t="shared" si="40"/>
        <v>100</v>
      </c>
      <c r="T40" s="12">
        <f>T34/T9*100</f>
        <v>71.428571428571431</v>
      </c>
      <c r="U40" s="12">
        <f t="shared" ref="U40:V40" si="41">U34/U9*100</f>
        <v>85.714285714285708</v>
      </c>
      <c r="V40" s="12" t="e">
        <f t="shared" si="41"/>
        <v>#DIV/0!</v>
      </c>
      <c r="W40" s="12">
        <f t="shared" ref="W40:W42" si="42">Q40-AH40</f>
        <v>6.2753036437246976</v>
      </c>
      <c r="X40" s="12">
        <f t="shared" si="33"/>
        <v>-6.8181818181818272</v>
      </c>
      <c r="Y40" s="12">
        <f>S40-AJ40</f>
        <v>6.6666666666666714</v>
      </c>
      <c r="Z40" s="12">
        <f>Z34/Z9*100</f>
        <v>75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-5.2631578947368496</v>
      </c>
      <c r="AD40" s="12">
        <f t="shared" si="35"/>
        <v>-25</v>
      </c>
      <c r="AE40" s="12">
        <f t="shared" si="35"/>
        <v>0</v>
      </c>
      <c r="AH40" s="12">
        <f t="shared" ref="AH40:AJ40" si="45">AH34/AH9*100</f>
        <v>88.461538461538453</v>
      </c>
      <c r="AI40" s="12">
        <f t="shared" si="45"/>
        <v>81.818181818181827</v>
      </c>
      <c r="AJ40" s="12">
        <f t="shared" si="45"/>
        <v>93.333333333333329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94.73684210526315</v>
      </c>
      <c r="R41" s="12">
        <f t="shared" si="46"/>
        <v>75</v>
      </c>
      <c r="S41" s="12">
        <f t="shared" si="46"/>
        <v>100</v>
      </c>
      <c r="T41" s="12">
        <f>T35/T9*100</f>
        <v>28.571428571428569</v>
      </c>
      <c r="U41" s="12">
        <f t="shared" ref="U41:V41" si="47">U35/U9*100</f>
        <v>42.857142857142854</v>
      </c>
      <c r="V41" s="12" t="e">
        <f t="shared" si="47"/>
        <v>#DIV/0!</v>
      </c>
      <c r="W41" s="12">
        <f t="shared" si="42"/>
        <v>17.813765182186216</v>
      </c>
      <c r="X41" s="12">
        <f t="shared" si="33"/>
        <v>20.45454545454546</v>
      </c>
      <c r="Y41" s="12">
        <f>S41-AJ41</f>
        <v>6.6666666666666714</v>
      </c>
      <c r="Z41" s="12">
        <f>Z35/Z9*100</f>
        <v>125</v>
      </c>
      <c r="AA41" s="12" t="e">
        <f t="shared" ref="AA41:AB41" si="48">AA35/AA9*100</f>
        <v>#DIV/0!</v>
      </c>
      <c r="AB41" s="12">
        <f t="shared" si="48"/>
        <v>125</v>
      </c>
      <c r="AC41" s="12">
        <f t="shared" si="44"/>
        <v>8.070175438596479</v>
      </c>
      <c r="AD41" s="12">
        <f>R41-AL41</f>
        <v>0</v>
      </c>
      <c r="AE41" s="12">
        <f t="shared" si="35"/>
        <v>9.0909090909090935</v>
      </c>
      <c r="AH41" s="12">
        <f>AH35/AH9*100</f>
        <v>76.923076923076934</v>
      </c>
      <c r="AI41" s="12">
        <f>AI35/AI9*100</f>
        <v>54.54545454545454</v>
      </c>
      <c r="AJ41" s="12">
        <f>AJ35/AJ9*100</f>
        <v>93.333333333333329</v>
      </c>
      <c r="AK41" s="12">
        <f t="shared" ref="AK41:AM41" si="49">AK35/AK9*100</f>
        <v>86.666666666666671</v>
      </c>
      <c r="AL41" s="12">
        <f t="shared" si="49"/>
        <v>75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68.421052631578945</v>
      </c>
      <c r="R42" s="12">
        <f t="shared" si="50"/>
        <v>25</v>
      </c>
      <c r="S42" s="12">
        <f t="shared" si="50"/>
        <v>80</v>
      </c>
      <c r="T42" s="12">
        <f t="shared" si="50"/>
        <v>14.285714285714285</v>
      </c>
      <c r="U42" s="12">
        <f t="shared" si="50"/>
        <v>42.857142857142854</v>
      </c>
      <c r="V42" s="12" t="e">
        <f t="shared" si="50"/>
        <v>#DIV/0!</v>
      </c>
      <c r="W42" s="12">
        <f t="shared" si="42"/>
        <v>14.574898785425098</v>
      </c>
      <c r="X42" s="12">
        <f t="shared" si="33"/>
        <v>-11.363636363636367</v>
      </c>
      <c r="Y42" s="12">
        <f>S42-AJ42</f>
        <v>13.333333333333343</v>
      </c>
      <c r="Z42" s="12">
        <f t="shared" si="50"/>
        <v>25</v>
      </c>
      <c r="AA42" s="12" t="e">
        <f t="shared" si="50"/>
        <v>#DIV/0!</v>
      </c>
      <c r="AB42" s="12">
        <f t="shared" si="50"/>
        <v>50</v>
      </c>
      <c r="AC42" s="12">
        <f t="shared" si="44"/>
        <v>-11.578947368421055</v>
      </c>
      <c r="AD42" s="12">
        <f>R42-AL42</f>
        <v>-25</v>
      </c>
      <c r="AE42" s="12">
        <f t="shared" si="35"/>
        <v>-10.909090909090907</v>
      </c>
      <c r="AH42" s="12">
        <f t="shared" ref="AH42:AJ42" si="51">AH36/AH9*100</f>
        <v>53.846153846153847</v>
      </c>
      <c r="AI42" s="12">
        <f t="shared" si="51"/>
        <v>36.363636363636367</v>
      </c>
      <c r="AJ42" s="12">
        <f t="shared" si="51"/>
        <v>66.666666666666657</v>
      </c>
      <c r="AK42" s="12">
        <f>AK36/AK9*100</f>
        <v>80</v>
      </c>
      <c r="AL42" s="12">
        <f>AL36/AL9*100</f>
        <v>50</v>
      </c>
      <c r="AM42" s="12">
        <f>AM36/AM9*100</f>
        <v>90.909090909090907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2022-12-15T05:29:24Z</dcterms:modified>
</cp:coreProperties>
</file>