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2年報】\令和４年\年報（10月～９月）\HPのみ掲載の参考統計表\"/>
    </mc:Choice>
  </mc:AlternateContent>
  <bookViews>
    <workbookView xWindow="600" yWindow="140" windowWidth="19400" windowHeight="7820"/>
  </bookViews>
  <sheets>
    <sheet name="年齢別（県計）" sheetId="1" r:id="rId1"/>
    <sheet name="年齢別（鳥取市）" sheetId="8" r:id="rId2"/>
    <sheet name="年齢別（米子市）" sheetId="9" r:id="rId3"/>
    <sheet name="年齢別（倉吉市）" sheetId="10" r:id="rId4"/>
    <sheet name="年齢別（境港市）" sheetId="11" r:id="rId5"/>
    <sheet name="年齢別（岩美町）" sheetId="12" r:id="rId6"/>
    <sheet name="年齢別（若桜町）" sheetId="13" r:id="rId7"/>
    <sheet name="年齢別（智頭町）" sheetId="14" r:id="rId8"/>
    <sheet name="年齢別（八頭町）" sheetId="15" r:id="rId9"/>
    <sheet name="年齢別（三朝町）" sheetId="16" r:id="rId10"/>
    <sheet name="年齢別（湯梨浜町）" sheetId="17" r:id="rId11"/>
    <sheet name="年齢別（琴浦町）" sheetId="18" r:id="rId12"/>
    <sheet name="年齢別（北栄町）" sheetId="19" r:id="rId13"/>
    <sheet name="年齢別（日吉津村）" sheetId="20" r:id="rId14"/>
    <sheet name="年齢別（大山町）" sheetId="21" r:id="rId15"/>
    <sheet name="年齢別（南部町）" sheetId="22" r:id="rId16"/>
    <sheet name="年齢別（伯耆町）" sheetId="23" r:id="rId17"/>
    <sheet name="年齢別（日南町）" sheetId="24" r:id="rId18"/>
    <sheet name="年齢別（日野町）" sheetId="25" r:id="rId19"/>
    <sheet name="年齢別（江府町）" sheetId="26" r:id="rId20"/>
  </sheets>
  <calcPr calcId="162913" forceFullCalc="1"/>
</workbook>
</file>

<file path=xl/calcChain.xml><?xml version="1.0" encoding="utf-8"?>
<calcChain xmlns="http://schemas.openxmlformats.org/spreadsheetml/2006/main">
  <c r="W10" i="1" l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4" i="1" l="1"/>
  <c r="X36" i="1"/>
  <c r="X35" i="1"/>
  <c r="X32" i="1"/>
  <c r="X34" i="1"/>
  <c r="W36" i="1"/>
  <c r="W35" i="1"/>
  <c r="W33" i="1"/>
  <c r="X33" i="1"/>
  <c r="W32" i="1"/>
  <c r="P36" i="26"/>
  <c r="O36" i="26"/>
  <c r="M36" i="26"/>
  <c r="L36" i="26"/>
  <c r="P35" i="26"/>
  <c r="O35" i="26"/>
  <c r="M35" i="26"/>
  <c r="L35" i="26"/>
  <c r="P34" i="26"/>
  <c r="O34" i="26"/>
  <c r="M34" i="26"/>
  <c r="L34" i="26"/>
  <c r="P33" i="26"/>
  <c r="O33" i="26"/>
  <c r="M33" i="26"/>
  <c r="L33" i="26"/>
  <c r="P32" i="26"/>
  <c r="O32" i="26"/>
  <c r="M32" i="26"/>
  <c r="L32" i="26"/>
  <c r="X30" i="26"/>
  <c r="W30" i="26"/>
  <c r="S30" i="26"/>
  <c r="R30" i="26"/>
  <c r="N30" i="26"/>
  <c r="K30" i="26"/>
  <c r="X29" i="26"/>
  <c r="W29" i="26"/>
  <c r="S29" i="26"/>
  <c r="R29" i="26"/>
  <c r="N29" i="26"/>
  <c r="K29" i="26"/>
  <c r="X28" i="26"/>
  <c r="W28" i="26"/>
  <c r="S28" i="26"/>
  <c r="R28" i="26"/>
  <c r="N28" i="26"/>
  <c r="K28" i="26"/>
  <c r="X27" i="26"/>
  <c r="W27" i="26"/>
  <c r="S27" i="26"/>
  <c r="R27" i="26"/>
  <c r="N27" i="26"/>
  <c r="K27" i="26"/>
  <c r="X26" i="26"/>
  <c r="W26" i="26"/>
  <c r="S26" i="26"/>
  <c r="R26" i="26"/>
  <c r="N26" i="26"/>
  <c r="K26" i="26"/>
  <c r="X25" i="26"/>
  <c r="W25" i="26"/>
  <c r="S25" i="26"/>
  <c r="R25" i="26"/>
  <c r="N25" i="26"/>
  <c r="K25" i="26"/>
  <c r="X24" i="26"/>
  <c r="W24" i="26"/>
  <c r="S24" i="26"/>
  <c r="R24" i="26"/>
  <c r="N24" i="26"/>
  <c r="K24" i="26"/>
  <c r="X23" i="26"/>
  <c r="W23" i="26"/>
  <c r="S23" i="26"/>
  <c r="R23" i="26"/>
  <c r="N23" i="26"/>
  <c r="K23" i="26"/>
  <c r="X22" i="26"/>
  <c r="W22" i="26"/>
  <c r="S22" i="26"/>
  <c r="R22" i="26"/>
  <c r="N22" i="26"/>
  <c r="K22" i="26"/>
  <c r="X21" i="26"/>
  <c r="W21" i="26"/>
  <c r="S21" i="26"/>
  <c r="R21" i="26"/>
  <c r="N21" i="26"/>
  <c r="K21" i="26"/>
  <c r="X20" i="26"/>
  <c r="W20" i="26"/>
  <c r="S20" i="26"/>
  <c r="R20" i="26"/>
  <c r="N20" i="26"/>
  <c r="K20" i="26"/>
  <c r="X19" i="26"/>
  <c r="W19" i="26"/>
  <c r="S19" i="26"/>
  <c r="R19" i="26"/>
  <c r="N19" i="26"/>
  <c r="K19" i="26"/>
  <c r="X18" i="26"/>
  <c r="W18" i="26"/>
  <c r="S18" i="26"/>
  <c r="R18" i="26"/>
  <c r="N18" i="26"/>
  <c r="K18" i="26"/>
  <c r="X17" i="26"/>
  <c r="W17" i="26"/>
  <c r="S17" i="26"/>
  <c r="R17" i="26"/>
  <c r="N17" i="26"/>
  <c r="K17" i="26"/>
  <c r="X16" i="26"/>
  <c r="W16" i="26"/>
  <c r="S16" i="26"/>
  <c r="R16" i="26"/>
  <c r="N16" i="26"/>
  <c r="K16" i="26"/>
  <c r="X15" i="26"/>
  <c r="W15" i="26"/>
  <c r="S15" i="26"/>
  <c r="R15" i="26"/>
  <c r="N15" i="26"/>
  <c r="K15" i="26"/>
  <c r="X14" i="26"/>
  <c r="W14" i="26"/>
  <c r="S14" i="26"/>
  <c r="R14" i="26"/>
  <c r="N14" i="26"/>
  <c r="K14" i="26"/>
  <c r="X13" i="26"/>
  <c r="W13" i="26"/>
  <c r="S13" i="26"/>
  <c r="R13" i="26"/>
  <c r="N13" i="26"/>
  <c r="K13" i="26"/>
  <c r="X12" i="26"/>
  <c r="W12" i="26"/>
  <c r="S12" i="26"/>
  <c r="R12" i="26"/>
  <c r="N12" i="26"/>
  <c r="K12" i="26"/>
  <c r="X11" i="26"/>
  <c r="W11" i="26"/>
  <c r="S11" i="26"/>
  <c r="R11" i="26"/>
  <c r="N11" i="26"/>
  <c r="K11" i="26"/>
  <c r="X10" i="26"/>
  <c r="W10" i="26"/>
  <c r="S10" i="26"/>
  <c r="R10" i="26"/>
  <c r="N10" i="26"/>
  <c r="K10" i="26"/>
  <c r="J10" i="26"/>
  <c r="I10" i="26"/>
  <c r="E10" i="26"/>
  <c r="B10" i="26"/>
  <c r="P9" i="26"/>
  <c r="O9" i="26"/>
  <c r="M9" i="26"/>
  <c r="L9" i="26"/>
  <c r="G9" i="26"/>
  <c r="F9" i="26"/>
  <c r="D9" i="26"/>
  <c r="C9" i="26"/>
  <c r="P36" i="25"/>
  <c r="O36" i="25"/>
  <c r="M36" i="25"/>
  <c r="L36" i="25"/>
  <c r="P35" i="25"/>
  <c r="O35" i="25"/>
  <c r="M35" i="25"/>
  <c r="L35" i="25"/>
  <c r="P34" i="25"/>
  <c r="O34" i="25"/>
  <c r="M34" i="25"/>
  <c r="L34" i="25"/>
  <c r="P33" i="25"/>
  <c r="O33" i="25"/>
  <c r="M33" i="25"/>
  <c r="L33" i="25"/>
  <c r="P32" i="25"/>
  <c r="O32" i="25"/>
  <c r="M32" i="25"/>
  <c r="L32" i="25"/>
  <c r="X30" i="25"/>
  <c r="W30" i="25"/>
  <c r="S30" i="25"/>
  <c r="R30" i="25"/>
  <c r="N30" i="25"/>
  <c r="K30" i="25"/>
  <c r="X29" i="25"/>
  <c r="W29" i="25"/>
  <c r="S29" i="25"/>
  <c r="R29" i="25"/>
  <c r="N29" i="25"/>
  <c r="K29" i="25"/>
  <c r="X28" i="25"/>
  <c r="W28" i="25"/>
  <c r="S28" i="25"/>
  <c r="R28" i="25"/>
  <c r="N28" i="25"/>
  <c r="K28" i="25"/>
  <c r="X27" i="25"/>
  <c r="W27" i="25"/>
  <c r="S27" i="25"/>
  <c r="R27" i="25"/>
  <c r="N27" i="25"/>
  <c r="K27" i="25"/>
  <c r="X26" i="25"/>
  <c r="W26" i="25"/>
  <c r="S26" i="25"/>
  <c r="R26" i="25"/>
  <c r="N26" i="25"/>
  <c r="K26" i="25"/>
  <c r="X25" i="25"/>
  <c r="W25" i="25"/>
  <c r="S25" i="25"/>
  <c r="R25" i="25"/>
  <c r="N25" i="25"/>
  <c r="K25" i="25"/>
  <c r="X24" i="25"/>
  <c r="W24" i="25"/>
  <c r="S24" i="25"/>
  <c r="R24" i="25"/>
  <c r="N24" i="25"/>
  <c r="K24" i="25"/>
  <c r="X23" i="25"/>
  <c r="W23" i="25"/>
  <c r="S23" i="25"/>
  <c r="R23" i="25"/>
  <c r="N23" i="25"/>
  <c r="K23" i="25"/>
  <c r="X22" i="25"/>
  <c r="W22" i="25"/>
  <c r="S22" i="25"/>
  <c r="R22" i="25"/>
  <c r="N22" i="25"/>
  <c r="K22" i="25"/>
  <c r="X21" i="25"/>
  <c r="W21" i="25"/>
  <c r="S21" i="25"/>
  <c r="R21" i="25"/>
  <c r="N21" i="25"/>
  <c r="K21" i="25"/>
  <c r="X20" i="25"/>
  <c r="W20" i="25"/>
  <c r="S20" i="25"/>
  <c r="R20" i="25"/>
  <c r="N20" i="25"/>
  <c r="K20" i="25"/>
  <c r="X19" i="25"/>
  <c r="W19" i="25"/>
  <c r="S19" i="25"/>
  <c r="R19" i="25"/>
  <c r="N19" i="25"/>
  <c r="K19" i="25"/>
  <c r="X18" i="25"/>
  <c r="W18" i="25"/>
  <c r="S18" i="25"/>
  <c r="R18" i="25"/>
  <c r="N18" i="25"/>
  <c r="K18" i="25"/>
  <c r="X17" i="25"/>
  <c r="W17" i="25"/>
  <c r="S17" i="25"/>
  <c r="R17" i="25"/>
  <c r="N17" i="25"/>
  <c r="K17" i="25"/>
  <c r="X16" i="25"/>
  <c r="W16" i="25"/>
  <c r="S16" i="25"/>
  <c r="R16" i="25"/>
  <c r="N16" i="25"/>
  <c r="K16" i="25"/>
  <c r="X15" i="25"/>
  <c r="W15" i="25"/>
  <c r="S15" i="25"/>
  <c r="R15" i="25"/>
  <c r="N15" i="25"/>
  <c r="K15" i="25"/>
  <c r="X14" i="25"/>
  <c r="W14" i="25"/>
  <c r="S14" i="25"/>
  <c r="R14" i="25"/>
  <c r="N14" i="25"/>
  <c r="K14" i="25"/>
  <c r="X13" i="25"/>
  <c r="W13" i="25"/>
  <c r="S13" i="25"/>
  <c r="R13" i="25"/>
  <c r="N13" i="25"/>
  <c r="K13" i="25"/>
  <c r="X12" i="25"/>
  <c r="W12" i="25"/>
  <c r="S12" i="25"/>
  <c r="R12" i="25"/>
  <c r="N12" i="25"/>
  <c r="K12" i="25"/>
  <c r="X11" i="25"/>
  <c r="W11" i="25"/>
  <c r="S11" i="25"/>
  <c r="R11" i="25"/>
  <c r="N11" i="25"/>
  <c r="K11" i="25"/>
  <c r="X10" i="25"/>
  <c r="W10" i="25"/>
  <c r="S10" i="25"/>
  <c r="R10" i="25"/>
  <c r="N10" i="25"/>
  <c r="K10" i="25"/>
  <c r="J10" i="25"/>
  <c r="I10" i="25"/>
  <c r="E10" i="25"/>
  <c r="B10" i="25"/>
  <c r="P9" i="25"/>
  <c r="O9" i="25"/>
  <c r="M9" i="25"/>
  <c r="L9" i="25"/>
  <c r="G9" i="25"/>
  <c r="F9" i="25"/>
  <c r="D9" i="25"/>
  <c r="C9" i="25"/>
  <c r="P36" i="24"/>
  <c r="O36" i="24"/>
  <c r="M36" i="24"/>
  <c r="L36" i="24"/>
  <c r="P35" i="24"/>
  <c r="O35" i="24"/>
  <c r="M35" i="24"/>
  <c r="L35" i="24"/>
  <c r="P34" i="24"/>
  <c r="O34" i="24"/>
  <c r="M34" i="24"/>
  <c r="L34" i="24"/>
  <c r="P33" i="24"/>
  <c r="O33" i="24"/>
  <c r="M33" i="24"/>
  <c r="L33" i="24"/>
  <c r="P32" i="24"/>
  <c r="O32" i="24"/>
  <c r="M32" i="24"/>
  <c r="L32" i="24"/>
  <c r="X30" i="24"/>
  <c r="W30" i="24"/>
  <c r="S30" i="24"/>
  <c r="R30" i="24"/>
  <c r="N30" i="24"/>
  <c r="K30" i="24"/>
  <c r="X29" i="24"/>
  <c r="W29" i="24"/>
  <c r="S29" i="24"/>
  <c r="R29" i="24"/>
  <c r="N29" i="24"/>
  <c r="K29" i="24"/>
  <c r="X28" i="24"/>
  <c r="W28" i="24"/>
  <c r="S28" i="24"/>
  <c r="R28" i="24"/>
  <c r="N28" i="24"/>
  <c r="K28" i="24"/>
  <c r="X27" i="24"/>
  <c r="W27" i="24"/>
  <c r="S27" i="24"/>
  <c r="R27" i="24"/>
  <c r="N27" i="24"/>
  <c r="K27" i="24"/>
  <c r="X26" i="24"/>
  <c r="W26" i="24"/>
  <c r="S26" i="24"/>
  <c r="R26" i="24"/>
  <c r="N26" i="24"/>
  <c r="K26" i="24"/>
  <c r="X25" i="24"/>
  <c r="W25" i="24"/>
  <c r="S25" i="24"/>
  <c r="R25" i="24"/>
  <c r="N25" i="24"/>
  <c r="K25" i="24"/>
  <c r="X24" i="24"/>
  <c r="W24" i="24"/>
  <c r="S24" i="24"/>
  <c r="R24" i="24"/>
  <c r="N24" i="24"/>
  <c r="K24" i="24"/>
  <c r="X23" i="24"/>
  <c r="W23" i="24"/>
  <c r="S23" i="24"/>
  <c r="R23" i="24"/>
  <c r="N23" i="24"/>
  <c r="K23" i="24"/>
  <c r="X22" i="24"/>
  <c r="W22" i="24"/>
  <c r="S22" i="24"/>
  <c r="R22" i="24"/>
  <c r="N22" i="24"/>
  <c r="K22" i="24"/>
  <c r="X21" i="24"/>
  <c r="W21" i="24"/>
  <c r="S21" i="24"/>
  <c r="R21" i="24"/>
  <c r="N21" i="24"/>
  <c r="K21" i="24"/>
  <c r="X20" i="24"/>
  <c r="W20" i="24"/>
  <c r="S20" i="24"/>
  <c r="R20" i="24"/>
  <c r="N20" i="24"/>
  <c r="K20" i="24"/>
  <c r="X19" i="24"/>
  <c r="W19" i="24"/>
  <c r="S19" i="24"/>
  <c r="R19" i="24"/>
  <c r="N19" i="24"/>
  <c r="K19" i="24"/>
  <c r="X18" i="24"/>
  <c r="W18" i="24"/>
  <c r="S18" i="24"/>
  <c r="R18" i="24"/>
  <c r="N18" i="24"/>
  <c r="K18" i="24"/>
  <c r="X17" i="24"/>
  <c r="W17" i="24"/>
  <c r="S17" i="24"/>
  <c r="R17" i="24"/>
  <c r="N17" i="24"/>
  <c r="K17" i="24"/>
  <c r="X16" i="24"/>
  <c r="W16" i="24"/>
  <c r="S16" i="24"/>
  <c r="R16" i="24"/>
  <c r="N16" i="24"/>
  <c r="K16" i="24"/>
  <c r="X15" i="24"/>
  <c r="W15" i="24"/>
  <c r="S15" i="24"/>
  <c r="R15" i="24"/>
  <c r="N15" i="24"/>
  <c r="K15" i="24"/>
  <c r="X14" i="24"/>
  <c r="W14" i="24"/>
  <c r="S14" i="24"/>
  <c r="R14" i="24"/>
  <c r="N14" i="24"/>
  <c r="K14" i="24"/>
  <c r="X13" i="24"/>
  <c r="W13" i="24"/>
  <c r="S13" i="24"/>
  <c r="R13" i="24"/>
  <c r="N13" i="24"/>
  <c r="K13" i="24"/>
  <c r="X12" i="24"/>
  <c r="W12" i="24"/>
  <c r="S12" i="24"/>
  <c r="R12" i="24"/>
  <c r="N12" i="24"/>
  <c r="K12" i="24"/>
  <c r="X11" i="24"/>
  <c r="W11" i="24"/>
  <c r="S11" i="24"/>
  <c r="R11" i="24"/>
  <c r="N11" i="24"/>
  <c r="K11" i="24"/>
  <c r="X10" i="24"/>
  <c r="W10" i="24"/>
  <c r="S10" i="24"/>
  <c r="R10" i="24"/>
  <c r="N10" i="24"/>
  <c r="K10" i="24"/>
  <c r="J10" i="24"/>
  <c r="I10" i="24"/>
  <c r="E10" i="24"/>
  <c r="B10" i="24"/>
  <c r="P9" i="24"/>
  <c r="O9" i="24"/>
  <c r="M9" i="24"/>
  <c r="L9" i="24"/>
  <c r="G9" i="24"/>
  <c r="F9" i="24"/>
  <c r="D9" i="24"/>
  <c r="C9" i="24"/>
  <c r="P36" i="23"/>
  <c r="O36" i="23"/>
  <c r="M36" i="23"/>
  <c r="L36" i="23"/>
  <c r="P35" i="23"/>
  <c r="O35" i="23"/>
  <c r="M35" i="23"/>
  <c r="L35" i="23"/>
  <c r="P34" i="23"/>
  <c r="O34" i="23"/>
  <c r="M34" i="23"/>
  <c r="L34" i="23"/>
  <c r="P33" i="23"/>
  <c r="O33" i="23"/>
  <c r="M33" i="23"/>
  <c r="L33" i="23"/>
  <c r="P32" i="23"/>
  <c r="O32" i="23"/>
  <c r="M32" i="23"/>
  <c r="L32" i="23"/>
  <c r="X30" i="23"/>
  <c r="W30" i="23"/>
  <c r="S30" i="23"/>
  <c r="R30" i="23"/>
  <c r="N30" i="23"/>
  <c r="K30" i="23"/>
  <c r="X29" i="23"/>
  <c r="W29" i="23"/>
  <c r="S29" i="23"/>
  <c r="R29" i="23"/>
  <c r="N29" i="23"/>
  <c r="K29" i="23"/>
  <c r="X28" i="23"/>
  <c r="W28" i="23"/>
  <c r="S28" i="23"/>
  <c r="R28" i="23"/>
  <c r="N28" i="23"/>
  <c r="K28" i="23"/>
  <c r="X27" i="23"/>
  <c r="W27" i="23"/>
  <c r="S27" i="23"/>
  <c r="R27" i="23"/>
  <c r="N27" i="23"/>
  <c r="K27" i="23"/>
  <c r="X26" i="23"/>
  <c r="W26" i="23"/>
  <c r="S26" i="23"/>
  <c r="R26" i="23"/>
  <c r="N26" i="23"/>
  <c r="K26" i="23"/>
  <c r="X25" i="23"/>
  <c r="W25" i="23"/>
  <c r="S25" i="23"/>
  <c r="R25" i="23"/>
  <c r="N25" i="23"/>
  <c r="K25" i="23"/>
  <c r="X24" i="23"/>
  <c r="W24" i="23"/>
  <c r="S24" i="23"/>
  <c r="R24" i="23"/>
  <c r="N24" i="23"/>
  <c r="K24" i="23"/>
  <c r="X23" i="23"/>
  <c r="W23" i="23"/>
  <c r="S23" i="23"/>
  <c r="R23" i="23"/>
  <c r="N23" i="23"/>
  <c r="K23" i="23"/>
  <c r="X22" i="23"/>
  <c r="W22" i="23"/>
  <c r="S22" i="23"/>
  <c r="R22" i="23"/>
  <c r="N22" i="23"/>
  <c r="K22" i="23"/>
  <c r="X21" i="23"/>
  <c r="W21" i="23"/>
  <c r="S21" i="23"/>
  <c r="R21" i="23"/>
  <c r="N21" i="23"/>
  <c r="K21" i="23"/>
  <c r="X20" i="23"/>
  <c r="W20" i="23"/>
  <c r="S20" i="23"/>
  <c r="R20" i="23"/>
  <c r="N20" i="23"/>
  <c r="K20" i="23"/>
  <c r="X19" i="23"/>
  <c r="W19" i="23"/>
  <c r="S19" i="23"/>
  <c r="R19" i="23"/>
  <c r="N19" i="23"/>
  <c r="K19" i="23"/>
  <c r="X18" i="23"/>
  <c r="W18" i="23"/>
  <c r="S18" i="23"/>
  <c r="R18" i="23"/>
  <c r="N18" i="23"/>
  <c r="K18" i="23"/>
  <c r="X17" i="23"/>
  <c r="W17" i="23"/>
  <c r="S17" i="23"/>
  <c r="R17" i="23"/>
  <c r="N17" i="23"/>
  <c r="K17" i="23"/>
  <c r="X16" i="23"/>
  <c r="W16" i="23"/>
  <c r="S16" i="23"/>
  <c r="R16" i="23"/>
  <c r="N16" i="23"/>
  <c r="K16" i="23"/>
  <c r="X15" i="23"/>
  <c r="W15" i="23"/>
  <c r="S15" i="23"/>
  <c r="R15" i="23"/>
  <c r="N15" i="23"/>
  <c r="K15" i="23"/>
  <c r="X14" i="23"/>
  <c r="W14" i="23"/>
  <c r="S14" i="23"/>
  <c r="R14" i="23"/>
  <c r="N14" i="23"/>
  <c r="K14" i="23"/>
  <c r="X13" i="23"/>
  <c r="W13" i="23"/>
  <c r="S13" i="23"/>
  <c r="R13" i="23"/>
  <c r="N13" i="23"/>
  <c r="K13" i="23"/>
  <c r="X12" i="23"/>
  <c r="W12" i="23"/>
  <c r="S12" i="23"/>
  <c r="R12" i="23"/>
  <c r="N12" i="23"/>
  <c r="K12" i="23"/>
  <c r="X11" i="23"/>
  <c r="W11" i="23"/>
  <c r="S11" i="23"/>
  <c r="R11" i="23"/>
  <c r="N11" i="23"/>
  <c r="K11" i="23"/>
  <c r="X10" i="23"/>
  <c r="W10" i="23"/>
  <c r="S10" i="23"/>
  <c r="R10" i="23"/>
  <c r="N10" i="23"/>
  <c r="K10" i="23"/>
  <c r="J10" i="23"/>
  <c r="I10" i="23"/>
  <c r="E10" i="23"/>
  <c r="B10" i="23"/>
  <c r="P9" i="23"/>
  <c r="O9" i="23"/>
  <c r="M9" i="23"/>
  <c r="L9" i="23"/>
  <c r="G9" i="23"/>
  <c r="F9" i="23"/>
  <c r="D9" i="23"/>
  <c r="C9" i="23"/>
  <c r="P36" i="22"/>
  <c r="O36" i="22"/>
  <c r="M36" i="22"/>
  <c r="L36" i="22"/>
  <c r="P35" i="22"/>
  <c r="O35" i="22"/>
  <c r="M35" i="22"/>
  <c r="L35" i="22"/>
  <c r="P34" i="22"/>
  <c r="O34" i="22"/>
  <c r="M34" i="22"/>
  <c r="L34" i="22"/>
  <c r="P33" i="22"/>
  <c r="O33" i="22"/>
  <c r="M33" i="22"/>
  <c r="L33" i="22"/>
  <c r="P32" i="22"/>
  <c r="O32" i="22"/>
  <c r="M32" i="22"/>
  <c r="L32" i="22"/>
  <c r="X30" i="22"/>
  <c r="W30" i="22"/>
  <c r="S30" i="22"/>
  <c r="R30" i="22"/>
  <c r="N30" i="22"/>
  <c r="K30" i="22"/>
  <c r="X29" i="22"/>
  <c r="W29" i="22"/>
  <c r="S29" i="22"/>
  <c r="R29" i="22"/>
  <c r="N29" i="22"/>
  <c r="K29" i="22"/>
  <c r="X28" i="22"/>
  <c r="W28" i="22"/>
  <c r="S28" i="22"/>
  <c r="R28" i="22"/>
  <c r="N28" i="22"/>
  <c r="K28" i="22"/>
  <c r="X27" i="22"/>
  <c r="W27" i="22"/>
  <c r="S27" i="22"/>
  <c r="R27" i="22"/>
  <c r="N27" i="22"/>
  <c r="K27" i="22"/>
  <c r="X26" i="22"/>
  <c r="W26" i="22"/>
  <c r="S26" i="22"/>
  <c r="R26" i="22"/>
  <c r="N26" i="22"/>
  <c r="K26" i="22"/>
  <c r="X25" i="22"/>
  <c r="W25" i="22"/>
  <c r="S25" i="22"/>
  <c r="R25" i="22"/>
  <c r="N25" i="22"/>
  <c r="K25" i="22"/>
  <c r="X24" i="22"/>
  <c r="W24" i="22"/>
  <c r="S24" i="22"/>
  <c r="R24" i="22"/>
  <c r="N24" i="22"/>
  <c r="K24" i="22"/>
  <c r="X23" i="22"/>
  <c r="W23" i="22"/>
  <c r="S23" i="22"/>
  <c r="R23" i="22"/>
  <c r="N23" i="22"/>
  <c r="K23" i="22"/>
  <c r="X22" i="22"/>
  <c r="W22" i="22"/>
  <c r="S22" i="22"/>
  <c r="R22" i="22"/>
  <c r="N22" i="22"/>
  <c r="K22" i="22"/>
  <c r="X21" i="22"/>
  <c r="W21" i="22"/>
  <c r="S21" i="22"/>
  <c r="R21" i="22"/>
  <c r="N21" i="22"/>
  <c r="K21" i="22"/>
  <c r="X20" i="22"/>
  <c r="W20" i="22"/>
  <c r="S20" i="22"/>
  <c r="R20" i="22"/>
  <c r="N20" i="22"/>
  <c r="K20" i="22"/>
  <c r="X19" i="22"/>
  <c r="W19" i="22"/>
  <c r="S19" i="22"/>
  <c r="R19" i="22"/>
  <c r="N19" i="22"/>
  <c r="K19" i="22"/>
  <c r="X18" i="22"/>
  <c r="W18" i="22"/>
  <c r="S18" i="22"/>
  <c r="R18" i="22"/>
  <c r="N18" i="22"/>
  <c r="K18" i="22"/>
  <c r="X17" i="22"/>
  <c r="W17" i="22"/>
  <c r="S17" i="22"/>
  <c r="R17" i="22"/>
  <c r="N17" i="22"/>
  <c r="K17" i="22"/>
  <c r="X16" i="22"/>
  <c r="W16" i="22"/>
  <c r="S16" i="22"/>
  <c r="R16" i="22"/>
  <c r="N16" i="22"/>
  <c r="K16" i="22"/>
  <c r="X15" i="22"/>
  <c r="W15" i="22"/>
  <c r="S15" i="22"/>
  <c r="R15" i="22"/>
  <c r="N15" i="22"/>
  <c r="K15" i="22"/>
  <c r="X14" i="22"/>
  <c r="W14" i="22"/>
  <c r="S14" i="22"/>
  <c r="R14" i="22"/>
  <c r="N14" i="22"/>
  <c r="K14" i="22"/>
  <c r="X13" i="22"/>
  <c r="W13" i="22"/>
  <c r="S13" i="22"/>
  <c r="R13" i="22"/>
  <c r="N13" i="22"/>
  <c r="K13" i="22"/>
  <c r="X12" i="22"/>
  <c r="W12" i="22"/>
  <c r="S12" i="22"/>
  <c r="R12" i="22"/>
  <c r="N12" i="22"/>
  <c r="K12" i="22"/>
  <c r="X11" i="22"/>
  <c r="W11" i="22"/>
  <c r="S11" i="22"/>
  <c r="R11" i="22"/>
  <c r="N11" i="22"/>
  <c r="K11" i="22"/>
  <c r="X10" i="22"/>
  <c r="W10" i="22"/>
  <c r="S10" i="22"/>
  <c r="R10" i="22"/>
  <c r="N10" i="22"/>
  <c r="K10" i="22"/>
  <c r="J10" i="22"/>
  <c r="I10" i="22"/>
  <c r="E10" i="22"/>
  <c r="B10" i="22"/>
  <c r="P9" i="22"/>
  <c r="O9" i="22"/>
  <c r="M9" i="22"/>
  <c r="L9" i="22"/>
  <c r="G9" i="22"/>
  <c r="F9" i="22"/>
  <c r="D9" i="22"/>
  <c r="C9" i="22"/>
  <c r="P36" i="21"/>
  <c r="O36" i="21"/>
  <c r="M36" i="21"/>
  <c r="L36" i="21"/>
  <c r="P35" i="21"/>
  <c r="O35" i="21"/>
  <c r="M35" i="21"/>
  <c r="L35" i="21"/>
  <c r="P34" i="21"/>
  <c r="O34" i="21"/>
  <c r="M34" i="21"/>
  <c r="L34" i="21"/>
  <c r="P33" i="21"/>
  <c r="O33" i="21"/>
  <c r="M33" i="21"/>
  <c r="L33" i="21"/>
  <c r="P32" i="21"/>
  <c r="O32" i="21"/>
  <c r="M32" i="21"/>
  <c r="L32" i="21"/>
  <c r="X30" i="21"/>
  <c r="W30" i="21"/>
  <c r="S30" i="21"/>
  <c r="R30" i="21"/>
  <c r="N30" i="21"/>
  <c r="K30" i="21"/>
  <c r="X29" i="21"/>
  <c r="W29" i="21"/>
  <c r="S29" i="21"/>
  <c r="R29" i="21"/>
  <c r="N29" i="21"/>
  <c r="K29" i="21"/>
  <c r="X28" i="21"/>
  <c r="W28" i="21"/>
  <c r="S28" i="21"/>
  <c r="R28" i="21"/>
  <c r="N28" i="21"/>
  <c r="K28" i="21"/>
  <c r="X27" i="21"/>
  <c r="W27" i="21"/>
  <c r="S27" i="21"/>
  <c r="R27" i="21"/>
  <c r="N27" i="21"/>
  <c r="K27" i="21"/>
  <c r="X26" i="21"/>
  <c r="W26" i="21"/>
  <c r="S26" i="21"/>
  <c r="R26" i="21"/>
  <c r="N26" i="21"/>
  <c r="K26" i="21"/>
  <c r="X25" i="21"/>
  <c r="W25" i="21"/>
  <c r="S25" i="21"/>
  <c r="R25" i="21"/>
  <c r="N25" i="21"/>
  <c r="K25" i="21"/>
  <c r="X24" i="21"/>
  <c r="W24" i="21"/>
  <c r="S24" i="21"/>
  <c r="R24" i="21"/>
  <c r="N24" i="21"/>
  <c r="K24" i="21"/>
  <c r="X23" i="21"/>
  <c r="W23" i="21"/>
  <c r="S23" i="21"/>
  <c r="R23" i="21"/>
  <c r="N23" i="21"/>
  <c r="K23" i="21"/>
  <c r="X22" i="21"/>
  <c r="W22" i="21"/>
  <c r="S22" i="21"/>
  <c r="R22" i="21"/>
  <c r="N22" i="21"/>
  <c r="K22" i="21"/>
  <c r="X21" i="21"/>
  <c r="W21" i="21"/>
  <c r="S21" i="21"/>
  <c r="R21" i="21"/>
  <c r="N21" i="21"/>
  <c r="K21" i="21"/>
  <c r="X20" i="21"/>
  <c r="W20" i="21"/>
  <c r="S20" i="21"/>
  <c r="R20" i="21"/>
  <c r="N20" i="21"/>
  <c r="K20" i="21"/>
  <c r="X19" i="21"/>
  <c r="W19" i="21"/>
  <c r="S19" i="21"/>
  <c r="R19" i="21"/>
  <c r="N19" i="21"/>
  <c r="K19" i="21"/>
  <c r="X18" i="21"/>
  <c r="W18" i="21"/>
  <c r="S18" i="21"/>
  <c r="R18" i="21"/>
  <c r="N18" i="21"/>
  <c r="K18" i="21"/>
  <c r="X17" i="21"/>
  <c r="W17" i="21"/>
  <c r="S17" i="21"/>
  <c r="R17" i="21"/>
  <c r="N17" i="21"/>
  <c r="K17" i="21"/>
  <c r="X16" i="21"/>
  <c r="W16" i="21"/>
  <c r="S16" i="21"/>
  <c r="R16" i="21"/>
  <c r="N16" i="21"/>
  <c r="K16" i="21"/>
  <c r="X15" i="21"/>
  <c r="W15" i="21"/>
  <c r="S15" i="21"/>
  <c r="R15" i="21"/>
  <c r="N15" i="21"/>
  <c r="K15" i="21"/>
  <c r="X14" i="21"/>
  <c r="W14" i="21"/>
  <c r="S14" i="21"/>
  <c r="R14" i="21"/>
  <c r="N14" i="21"/>
  <c r="K14" i="21"/>
  <c r="X13" i="21"/>
  <c r="W13" i="21"/>
  <c r="S13" i="21"/>
  <c r="R13" i="21"/>
  <c r="N13" i="21"/>
  <c r="K13" i="21"/>
  <c r="X12" i="21"/>
  <c r="W12" i="21"/>
  <c r="S12" i="21"/>
  <c r="R12" i="21"/>
  <c r="N12" i="21"/>
  <c r="K12" i="21"/>
  <c r="X11" i="21"/>
  <c r="W11" i="21"/>
  <c r="S11" i="21"/>
  <c r="R11" i="21"/>
  <c r="N11" i="21"/>
  <c r="K11" i="21"/>
  <c r="X10" i="21"/>
  <c r="W10" i="21"/>
  <c r="S10" i="21"/>
  <c r="R10" i="21"/>
  <c r="N10" i="21"/>
  <c r="K10" i="21"/>
  <c r="J10" i="21"/>
  <c r="I10" i="21"/>
  <c r="E10" i="21"/>
  <c r="B10" i="21"/>
  <c r="P9" i="21"/>
  <c r="O9" i="21"/>
  <c r="M9" i="21"/>
  <c r="L9" i="21"/>
  <c r="G9" i="21"/>
  <c r="F9" i="21"/>
  <c r="D9" i="21"/>
  <c r="C9" i="21"/>
  <c r="P36" i="20"/>
  <c r="O36" i="20"/>
  <c r="M36" i="20"/>
  <c r="L36" i="20"/>
  <c r="P35" i="20"/>
  <c r="O35" i="20"/>
  <c r="M35" i="20"/>
  <c r="L35" i="20"/>
  <c r="P34" i="20"/>
  <c r="O34" i="20"/>
  <c r="M34" i="20"/>
  <c r="L34" i="20"/>
  <c r="P33" i="20"/>
  <c r="O33" i="20"/>
  <c r="M33" i="20"/>
  <c r="L33" i="20"/>
  <c r="P32" i="20"/>
  <c r="O32" i="20"/>
  <c r="M32" i="20"/>
  <c r="L32" i="20"/>
  <c r="X30" i="20"/>
  <c r="W30" i="20"/>
  <c r="S30" i="20"/>
  <c r="R30" i="20"/>
  <c r="N30" i="20"/>
  <c r="K30" i="20"/>
  <c r="X29" i="20"/>
  <c r="W29" i="20"/>
  <c r="S29" i="20"/>
  <c r="R29" i="20"/>
  <c r="N29" i="20"/>
  <c r="K29" i="20"/>
  <c r="X28" i="20"/>
  <c r="W28" i="20"/>
  <c r="S28" i="20"/>
  <c r="R28" i="20"/>
  <c r="N28" i="20"/>
  <c r="K28" i="20"/>
  <c r="X27" i="20"/>
  <c r="W27" i="20"/>
  <c r="S27" i="20"/>
  <c r="R27" i="20"/>
  <c r="N27" i="20"/>
  <c r="K27" i="20"/>
  <c r="X26" i="20"/>
  <c r="W26" i="20"/>
  <c r="S26" i="20"/>
  <c r="R26" i="20"/>
  <c r="N26" i="20"/>
  <c r="K26" i="20"/>
  <c r="X25" i="20"/>
  <c r="W25" i="20"/>
  <c r="S25" i="20"/>
  <c r="R25" i="20"/>
  <c r="N25" i="20"/>
  <c r="K25" i="20"/>
  <c r="X24" i="20"/>
  <c r="W24" i="20"/>
  <c r="S24" i="20"/>
  <c r="R24" i="20"/>
  <c r="N24" i="20"/>
  <c r="K24" i="20"/>
  <c r="X23" i="20"/>
  <c r="W23" i="20"/>
  <c r="S23" i="20"/>
  <c r="R23" i="20"/>
  <c r="N23" i="20"/>
  <c r="K23" i="20"/>
  <c r="X22" i="20"/>
  <c r="W22" i="20"/>
  <c r="S22" i="20"/>
  <c r="R22" i="20"/>
  <c r="N22" i="20"/>
  <c r="K22" i="20"/>
  <c r="X21" i="20"/>
  <c r="W21" i="20"/>
  <c r="S21" i="20"/>
  <c r="R21" i="20"/>
  <c r="N21" i="20"/>
  <c r="K21" i="20"/>
  <c r="X20" i="20"/>
  <c r="W20" i="20"/>
  <c r="S20" i="20"/>
  <c r="R20" i="20"/>
  <c r="N20" i="20"/>
  <c r="K20" i="20"/>
  <c r="X19" i="20"/>
  <c r="W19" i="20"/>
  <c r="S19" i="20"/>
  <c r="R19" i="20"/>
  <c r="N19" i="20"/>
  <c r="K19" i="20"/>
  <c r="X18" i="20"/>
  <c r="W18" i="20"/>
  <c r="S18" i="20"/>
  <c r="R18" i="20"/>
  <c r="N18" i="20"/>
  <c r="K18" i="20"/>
  <c r="X17" i="20"/>
  <c r="W17" i="20"/>
  <c r="S17" i="20"/>
  <c r="R17" i="20"/>
  <c r="N17" i="20"/>
  <c r="K17" i="20"/>
  <c r="X16" i="20"/>
  <c r="W16" i="20"/>
  <c r="S16" i="20"/>
  <c r="R16" i="20"/>
  <c r="N16" i="20"/>
  <c r="K16" i="20"/>
  <c r="X15" i="20"/>
  <c r="W15" i="20"/>
  <c r="S15" i="20"/>
  <c r="R15" i="20"/>
  <c r="N15" i="20"/>
  <c r="K15" i="20"/>
  <c r="X14" i="20"/>
  <c r="W14" i="20"/>
  <c r="S14" i="20"/>
  <c r="R14" i="20"/>
  <c r="N14" i="20"/>
  <c r="K14" i="20"/>
  <c r="X13" i="20"/>
  <c r="W13" i="20"/>
  <c r="S13" i="20"/>
  <c r="R13" i="20"/>
  <c r="N13" i="20"/>
  <c r="K13" i="20"/>
  <c r="X12" i="20"/>
  <c r="W12" i="20"/>
  <c r="S12" i="20"/>
  <c r="R12" i="20"/>
  <c r="N12" i="20"/>
  <c r="K12" i="20"/>
  <c r="X11" i="20"/>
  <c r="W11" i="20"/>
  <c r="S11" i="20"/>
  <c r="R11" i="20"/>
  <c r="N11" i="20"/>
  <c r="K11" i="20"/>
  <c r="X10" i="20"/>
  <c r="W10" i="20"/>
  <c r="S10" i="20"/>
  <c r="R10" i="20"/>
  <c r="N10" i="20"/>
  <c r="K10" i="20"/>
  <c r="J10" i="20"/>
  <c r="I10" i="20"/>
  <c r="E10" i="20"/>
  <c r="B10" i="20"/>
  <c r="P9" i="20"/>
  <c r="O9" i="20"/>
  <c r="M9" i="20"/>
  <c r="L9" i="20"/>
  <c r="G9" i="20"/>
  <c r="F9" i="20"/>
  <c r="D9" i="20"/>
  <c r="C9" i="20"/>
  <c r="P36" i="19"/>
  <c r="O36" i="19"/>
  <c r="M36" i="19"/>
  <c r="L36" i="19"/>
  <c r="P35" i="19"/>
  <c r="O35" i="19"/>
  <c r="M35" i="19"/>
  <c r="L35" i="19"/>
  <c r="P34" i="19"/>
  <c r="O34" i="19"/>
  <c r="M34" i="19"/>
  <c r="L34" i="19"/>
  <c r="P33" i="19"/>
  <c r="O33" i="19"/>
  <c r="M33" i="19"/>
  <c r="L33" i="19"/>
  <c r="P32" i="19"/>
  <c r="O32" i="19"/>
  <c r="M32" i="19"/>
  <c r="L32" i="19"/>
  <c r="X30" i="19"/>
  <c r="W30" i="19"/>
  <c r="S30" i="19"/>
  <c r="R30" i="19"/>
  <c r="N30" i="19"/>
  <c r="K30" i="19"/>
  <c r="X29" i="19"/>
  <c r="W29" i="19"/>
  <c r="S29" i="19"/>
  <c r="R29" i="19"/>
  <c r="N29" i="19"/>
  <c r="K29" i="19"/>
  <c r="X28" i="19"/>
  <c r="W28" i="19"/>
  <c r="S28" i="19"/>
  <c r="R28" i="19"/>
  <c r="N28" i="19"/>
  <c r="K28" i="19"/>
  <c r="X27" i="19"/>
  <c r="W27" i="19"/>
  <c r="S27" i="19"/>
  <c r="R27" i="19"/>
  <c r="N27" i="19"/>
  <c r="K27" i="19"/>
  <c r="X26" i="19"/>
  <c r="W26" i="19"/>
  <c r="S26" i="19"/>
  <c r="R26" i="19"/>
  <c r="N26" i="19"/>
  <c r="K26" i="19"/>
  <c r="X25" i="19"/>
  <c r="W25" i="19"/>
  <c r="S25" i="19"/>
  <c r="R25" i="19"/>
  <c r="N25" i="19"/>
  <c r="K25" i="19"/>
  <c r="X24" i="19"/>
  <c r="W24" i="19"/>
  <c r="S24" i="19"/>
  <c r="R24" i="19"/>
  <c r="N24" i="19"/>
  <c r="K24" i="19"/>
  <c r="X23" i="19"/>
  <c r="W23" i="19"/>
  <c r="S23" i="19"/>
  <c r="R23" i="19"/>
  <c r="N23" i="19"/>
  <c r="K23" i="19"/>
  <c r="X22" i="19"/>
  <c r="W22" i="19"/>
  <c r="S22" i="19"/>
  <c r="R22" i="19"/>
  <c r="N22" i="19"/>
  <c r="K22" i="19"/>
  <c r="X21" i="19"/>
  <c r="W21" i="19"/>
  <c r="S21" i="19"/>
  <c r="R21" i="19"/>
  <c r="N21" i="19"/>
  <c r="K21" i="19"/>
  <c r="X20" i="19"/>
  <c r="W20" i="19"/>
  <c r="S20" i="19"/>
  <c r="R20" i="19"/>
  <c r="N20" i="19"/>
  <c r="K20" i="19"/>
  <c r="X19" i="19"/>
  <c r="W19" i="19"/>
  <c r="S19" i="19"/>
  <c r="R19" i="19"/>
  <c r="N19" i="19"/>
  <c r="K19" i="19"/>
  <c r="X18" i="19"/>
  <c r="W18" i="19"/>
  <c r="S18" i="19"/>
  <c r="R18" i="19"/>
  <c r="N18" i="19"/>
  <c r="K18" i="19"/>
  <c r="X17" i="19"/>
  <c r="W17" i="19"/>
  <c r="S17" i="19"/>
  <c r="R17" i="19"/>
  <c r="N17" i="19"/>
  <c r="K17" i="19"/>
  <c r="X16" i="19"/>
  <c r="W16" i="19"/>
  <c r="S16" i="19"/>
  <c r="R16" i="19"/>
  <c r="N16" i="19"/>
  <c r="K16" i="19"/>
  <c r="X15" i="19"/>
  <c r="W15" i="19"/>
  <c r="S15" i="19"/>
  <c r="R15" i="19"/>
  <c r="N15" i="19"/>
  <c r="K15" i="19"/>
  <c r="X14" i="19"/>
  <c r="W14" i="19"/>
  <c r="S14" i="19"/>
  <c r="R14" i="19"/>
  <c r="N14" i="19"/>
  <c r="K14" i="19"/>
  <c r="X13" i="19"/>
  <c r="W13" i="19"/>
  <c r="S13" i="19"/>
  <c r="R13" i="19"/>
  <c r="N13" i="19"/>
  <c r="K13" i="19"/>
  <c r="X12" i="19"/>
  <c r="W12" i="19"/>
  <c r="S12" i="19"/>
  <c r="R12" i="19"/>
  <c r="N12" i="19"/>
  <c r="K12" i="19"/>
  <c r="X11" i="19"/>
  <c r="W11" i="19"/>
  <c r="S11" i="19"/>
  <c r="R11" i="19"/>
  <c r="N11" i="19"/>
  <c r="K11" i="19"/>
  <c r="X10" i="19"/>
  <c r="W10" i="19"/>
  <c r="S10" i="19"/>
  <c r="R10" i="19"/>
  <c r="N10" i="19"/>
  <c r="K10" i="19"/>
  <c r="J10" i="19"/>
  <c r="I10" i="19"/>
  <c r="E10" i="19"/>
  <c r="B10" i="19"/>
  <c r="P9" i="19"/>
  <c r="O9" i="19"/>
  <c r="M9" i="19"/>
  <c r="L9" i="19"/>
  <c r="G9" i="19"/>
  <c r="F9" i="19"/>
  <c r="D9" i="19"/>
  <c r="C9" i="19"/>
  <c r="P36" i="18"/>
  <c r="O36" i="18"/>
  <c r="M36" i="18"/>
  <c r="L36" i="18"/>
  <c r="P35" i="18"/>
  <c r="O35" i="18"/>
  <c r="M35" i="18"/>
  <c r="L35" i="18"/>
  <c r="P34" i="18"/>
  <c r="O34" i="18"/>
  <c r="M34" i="18"/>
  <c r="L34" i="18"/>
  <c r="P33" i="18"/>
  <c r="O33" i="18"/>
  <c r="M33" i="18"/>
  <c r="L33" i="18"/>
  <c r="P32" i="18"/>
  <c r="O32" i="18"/>
  <c r="M32" i="18"/>
  <c r="L32" i="18"/>
  <c r="X30" i="18"/>
  <c r="W30" i="18"/>
  <c r="S30" i="18"/>
  <c r="R30" i="18"/>
  <c r="N30" i="18"/>
  <c r="K30" i="18"/>
  <c r="X29" i="18"/>
  <c r="W29" i="18"/>
  <c r="S29" i="18"/>
  <c r="R29" i="18"/>
  <c r="N29" i="18"/>
  <c r="K29" i="18"/>
  <c r="X28" i="18"/>
  <c r="W28" i="18"/>
  <c r="S28" i="18"/>
  <c r="R28" i="18"/>
  <c r="N28" i="18"/>
  <c r="K28" i="18"/>
  <c r="X27" i="18"/>
  <c r="W27" i="18"/>
  <c r="S27" i="18"/>
  <c r="R27" i="18"/>
  <c r="N27" i="18"/>
  <c r="K27" i="18"/>
  <c r="X26" i="18"/>
  <c r="W26" i="18"/>
  <c r="S26" i="18"/>
  <c r="R26" i="18"/>
  <c r="N26" i="18"/>
  <c r="K26" i="18"/>
  <c r="X25" i="18"/>
  <c r="W25" i="18"/>
  <c r="S25" i="18"/>
  <c r="R25" i="18"/>
  <c r="N25" i="18"/>
  <c r="K25" i="18"/>
  <c r="X24" i="18"/>
  <c r="W24" i="18"/>
  <c r="S24" i="18"/>
  <c r="R24" i="18"/>
  <c r="N24" i="18"/>
  <c r="K24" i="18"/>
  <c r="X23" i="18"/>
  <c r="W23" i="18"/>
  <c r="S23" i="18"/>
  <c r="R23" i="18"/>
  <c r="N23" i="18"/>
  <c r="K23" i="18"/>
  <c r="X22" i="18"/>
  <c r="W22" i="18"/>
  <c r="S22" i="18"/>
  <c r="R22" i="18"/>
  <c r="N22" i="18"/>
  <c r="K22" i="18"/>
  <c r="X21" i="18"/>
  <c r="W21" i="18"/>
  <c r="S21" i="18"/>
  <c r="R21" i="18"/>
  <c r="N21" i="18"/>
  <c r="K21" i="18"/>
  <c r="X20" i="18"/>
  <c r="W20" i="18"/>
  <c r="S20" i="18"/>
  <c r="R20" i="18"/>
  <c r="N20" i="18"/>
  <c r="K20" i="18"/>
  <c r="X19" i="18"/>
  <c r="W19" i="18"/>
  <c r="S19" i="18"/>
  <c r="R19" i="18"/>
  <c r="N19" i="18"/>
  <c r="K19" i="18"/>
  <c r="X18" i="18"/>
  <c r="W18" i="18"/>
  <c r="S18" i="18"/>
  <c r="R18" i="18"/>
  <c r="N18" i="18"/>
  <c r="K18" i="18"/>
  <c r="X17" i="18"/>
  <c r="W17" i="18"/>
  <c r="S17" i="18"/>
  <c r="R17" i="18"/>
  <c r="N17" i="18"/>
  <c r="K17" i="18"/>
  <c r="X16" i="18"/>
  <c r="W16" i="18"/>
  <c r="S16" i="18"/>
  <c r="R16" i="18"/>
  <c r="N16" i="18"/>
  <c r="K16" i="18"/>
  <c r="X15" i="18"/>
  <c r="W15" i="18"/>
  <c r="S15" i="18"/>
  <c r="R15" i="18"/>
  <c r="N15" i="18"/>
  <c r="K15" i="18"/>
  <c r="X14" i="18"/>
  <c r="W14" i="18"/>
  <c r="S14" i="18"/>
  <c r="R14" i="18"/>
  <c r="N14" i="18"/>
  <c r="K14" i="18"/>
  <c r="X13" i="18"/>
  <c r="W13" i="18"/>
  <c r="S13" i="18"/>
  <c r="R13" i="18"/>
  <c r="N13" i="18"/>
  <c r="K13" i="18"/>
  <c r="X12" i="18"/>
  <c r="W12" i="18"/>
  <c r="S12" i="18"/>
  <c r="R12" i="18"/>
  <c r="N12" i="18"/>
  <c r="K12" i="18"/>
  <c r="X11" i="18"/>
  <c r="W11" i="18"/>
  <c r="S11" i="18"/>
  <c r="R11" i="18"/>
  <c r="N11" i="18"/>
  <c r="K11" i="18"/>
  <c r="X10" i="18"/>
  <c r="W10" i="18"/>
  <c r="S10" i="18"/>
  <c r="R10" i="18"/>
  <c r="N10" i="18"/>
  <c r="K10" i="18"/>
  <c r="J10" i="18"/>
  <c r="I10" i="18"/>
  <c r="E10" i="18"/>
  <c r="B10" i="18"/>
  <c r="P9" i="18"/>
  <c r="O9" i="18"/>
  <c r="M9" i="18"/>
  <c r="L9" i="18"/>
  <c r="G9" i="18"/>
  <c r="F9" i="18"/>
  <c r="D9" i="18"/>
  <c r="C9" i="18"/>
  <c r="P36" i="17"/>
  <c r="O36" i="17"/>
  <c r="M36" i="17"/>
  <c r="L36" i="17"/>
  <c r="P35" i="17"/>
  <c r="O35" i="17"/>
  <c r="M35" i="17"/>
  <c r="L35" i="17"/>
  <c r="P34" i="17"/>
  <c r="O34" i="17"/>
  <c r="M34" i="17"/>
  <c r="L34" i="17"/>
  <c r="P33" i="17"/>
  <c r="O33" i="17"/>
  <c r="M33" i="17"/>
  <c r="L33" i="17"/>
  <c r="P32" i="17"/>
  <c r="O32" i="17"/>
  <c r="M32" i="17"/>
  <c r="L32" i="17"/>
  <c r="X30" i="17"/>
  <c r="W30" i="17"/>
  <c r="S30" i="17"/>
  <c r="R30" i="17"/>
  <c r="N30" i="17"/>
  <c r="K30" i="17"/>
  <c r="X29" i="17"/>
  <c r="W29" i="17"/>
  <c r="S29" i="17"/>
  <c r="R29" i="17"/>
  <c r="N29" i="17"/>
  <c r="K29" i="17"/>
  <c r="X28" i="17"/>
  <c r="W28" i="17"/>
  <c r="S28" i="17"/>
  <c r="R28" i="17"/>
  <c r="N28" i="17"/>
  <c r="K28" i="17"/>
  <c r="X27" i="17"/>
  <c r="W27" i="17"/>
  <c r="S27" i="17"/>
  <c r="R27" i="17"/>
  <c r="N27" i="17"/>
  <c r="K27" i="17"/>
  <c r="X26" i="17"/>
  <c r="W26" i="17"/>
  <c r="S26" i="17"/>
  <c r="R26" i="17"/>
  <c r="N26" i="17"/>
  <c r="K26" i="17"/>
  <c r="X25" i="17"/>
  <c r="W25" i="17"/>
  <c r="S25" i="17"/>
  <c r="R25" i="17"/>
  <c r="N25" i="17"/>
  <c r="K25" i="17"/>
  <c r="X24" i="17"/>
  <c r="W24" i="17"/>
  <c r="S24" i="17"/>
  <c r="R24" i="17"/>
  <c r="N24" i="17"/>
  <c r="K24" i="17"/>
  <c r="X23" i="17"/>
  <c r="W23" i="17"/>
  <c r="S23" i="17"/>
  <c r="R23" i="17"/>
  <c r="N23" i="17"/>
  <c r="K23" i="17"/>
  <c r="X22" i="17"/>
  <c r="W22" i="17"/>
  <c r="S22" i="17"/>
  <c r="R22" i="17"/>
  <c r="N22" i="17"/>
  <c r="K22" i="17"/>
  <c r="X21" i="17"/>
  <c r="W21" i="17"/>
  <c r="S21" i="17"/>
  <c r="R21" i="17"/>
  <c r="N21" i="17"/>
  <c r="K21" i="17"/>
  <c r="X20" i="17"/>
  <c r="W20" i="17"/>
  <c r="S20" i="17"/>
  <c r="R20" i="17"/>
  <c r="N20" i="17"/>
  <c r="K20" i="17"/>
  <c r="X19" i="17"/>
  <c r="W19" i="17"/>
  <c r="S19" i="17"/>
  <c r="R19" i="17"/>
  <c r="N19" i="17"/>
  <c r="K19" i="17"/>
  <c r="X18" i="17"/>
  <c r="W18" i="17"/>
  <c r="S18" i="17"/>
  <c r="R18" i="17"/>
  <c r="N18" i="17"/>
  <c r="K18" i="17"/>
  <c r="X17" i="17"/>
  <c r="W17" i="17"/>
  <c r="S17" i="17"/>
  <c r="R17" i="17"/>
  <c r="N17" i="17"/>
  <c r="K17" i="17"/>
  <c r="X16" i="17"/>
  <c r="W16" i="17"/>
  <c r="S16" i="17"/>
  <c r="R16" i="17"/>
  <c r="N16" i="17"/>
  <c r="K16" i="17"/>
  <c r="X15" i="17"/>
  <c r="W15" i="17"/>
  <c r="S15" i="17"/>
  <c r="R15" i="17"/>
  <c r="N15" i="17"/>
  <c r="K15" i="17"/>
  <c r="X14" i="17"/>
  <c r="W14" i="17"/>
  <c r="S14" i="17"/>
  <c r="R14" i="17"/>
  <c r="N14" i="17"/>
  <c r="K14" i="17"/>
  <c r="X13" i="17"/>
  <c r="W13" i="17"/>
  <c r="S13" i="17"/>
  <c r="R13" i="17"/>
  <c r="N13" i="17"/>
  <c r="K13" i="17"/>
  <c r="X12" i="17"/>
  <c r="W12" i="17"/>
  <c r="S12" i="17"/>
  <c r="R12" i="17"/>
  <c r="N12" i="17"/>
  <c r="K12" i="17"/>
  <c r="X11" i="17"/>
  <c r="W11" i="17"/>
  <c r="S11" i="17"/>
  <c r="R11" i="17"/>
  <c r="N11" i="17"/>
  <c r="K11" i="17"/>
  <c r="X10" i="17"/>
  <c r="W10" i="17"/>
  <c r="S10" i="17"/>
  <c r="R10" i="17"/>
  <c r="N10" i="17"/>
  <c r="K10" i="17"/>
  <c r="J10" i="17"/>
  <c r="I10" i="17"/>
  <c r="E10" i="17"/>
  <c r="B10" i="17"/>
  <c r="P9" i="17"/>
  <c r="O9" i="17"/>
  <c r="M9" i="17"/>
  <c r="L9" i="17"/>
  <c r="G9" i="17"/>
  <c r="F9" i="17"/>
  <c r="D9" i="17"/>
  <c r="C9" i="17"/>
  <c r="P36" i="16"/>
  <c r="O36" i="16"/>
  <c r="M36" i="16"/>
  <c r="L36" i="16"/>
  <c r="P35" i="16"/>
  <c r="O35" i="16"/>
  <c r="M35" i="16"/>
  <c r="L35" i="16"/>
  <c r="P34" i="16"/>
  <c r="O34" i="16"/>
  <c r="M34" i="16"/>
  <c r="L34" i="16"/>
  <c r="P33" i="16"/>
  <c r="O33" i="16"/>
  <c r="M33" i="16"/>
  <c r="L33" i="16"/>
  <c r="P32" i="16"/>
  <c r="O32" i="16"/>
  <c r="M32" i="16"/>
  <c r="L32" i="16"/>
  <c r="X30" i="16"/>
  <c r="W30" i="16"/>
  <c r="S30" i="16"/>
  <c r="R30" i="16"/>
  <c r="N30" i="16"/>
  <c r="K30" i="16"/>
  <c r="X29" i="16"/>
  <c r="W29" i="16"/>
  <c r="S29" i="16"/>
  <c r="R29" i="16"/>
  <c r="N29" i="16"/>
  <c r="K29" i="16"/>
  <c r="X28" i="16"/>
  <c r="W28" i="16"/>
  <c r="S28" i="16"/>
  <c r="R28" i="16"/>
  <c r="N28" i="16"/>
  <c r="K28" i="16"/>
  <c r="X27" i="16"/>
  <c r="W27" i="16"/>
  <c r="S27" i="16"/>
  <c r="R27" i="16"/>
  <c r="N27" i="16"/>
  <c r="K27" i="16"/>
  <c r="X26" i="16"/>
  <c r="W26" i="16"/>
  <c r="S26" i="16"/>
  <c r="R26" i="16"/>
  <c r="N26" i="16"/>
  <c r="K26" i="16"/>
  <c r="X25" i="16"/>
  <c r="W25" i="16"/>
  <c r="S25" i="16"/>
  <c r="R25" i="16"/>
  <c r="N25" i="16"/>
  <c r="K25" i="16"/>
  <c r="X24" i="16"/>
  <c r="W24" i="16"/>
  <c r="S24" i="16"/>
  <c r="R24" i="16"/>
  <c r="N24" i="16"/>
  <c r="K24" i="16"/>
  <c r="X23" i="16"/>
  <c r="W23" i="16"/>
  <c r="S23" i="16"/>
  <c r="R23" i="16"/>
  <c r="N23" i="16"/>
  <c r="K23" i="16"/>
  <c r="X22" i="16"/>
  <c r="W22" i="16"/>
  <c r="S22" i="16"/>
  <c r="R22" i="16"/>
  <c r="N22" i="16"/>
  <c r="K22" i="16"/>
  <c r="X21" i="16"/>
  <c r="W21" i="16"/>
  <c r="S21" i="16"/>
  <c r="R21" i="16"/>
  <c r="N21" i="16"/>
  <c r="K21" i="16"/>
  <c r="X20" i="16"/>
  <c r="W20" i="16"/>
  <c r="S20" i="16"/>
  <c r="R20" i="16"/>
  <c r="N20" i="16"/>
  <c r="K20" i="16"/>
  <c r="X19" i="16"/>
  <c r="W19" i="16"/>
  <c r="S19" i="16"/>
  <c r="R19" i="16"/>
  <c r="N19" i="16"/>
  <c r="K19" i="16"/>
  <c r="X18" i="16"/>
  <c r="W18" i="16"/>
  <c r="S18" i="16"/>
  <c r="R18" i="16"/>
  <c r="N18" i="16"/>
  <c r="K18" i="16"/>
  <c r="X17" i="16"/>
  <c r="W17" i="16"/>
  <c r="S17" i="16"/>
  <c r="R17" i="16"/>
  <c r="N17" i="16"/>
  <c r="K17" i="16"/>
  <c r="X16" i="16"/>
  <c r="W16" i="16"/>
  <c r="S16" i="16"/>
  <c r="R16" i="16"/>
  <c r="N16" i="16"/>
  <c r="K16" i="16"/>
  <c r="X15" i="16"/>
  <c r="W15" i="16"/>
  <c r="S15" i="16"/>
  <c r="R15" i="16"/>
  <c r="N15" i="16"/>
  <c r="K15" i="16"/>
  <c r="X14" i="16"/>
  <c r="W14" i="16"/>
  <c r="S14" i="16"/>
  <c r="R14" i="16"/>
  <c r="N14" i="16"/>
  <c r="K14" i="16"/>
  <c r="X13" i="16"/>
  <c r="W13" i="16"/>
  <c r="S13" i="16"/>
  <c r="R13" i="16"/>
  <c r="N13" i="16"/>
  <c r="K13" i="16"/>
  <c r="X12" i="16"/>
  <c r="W12" i="16"/>
  <c r="S12" i="16"/>
  <c r="R12" i="16"/>
  <c r="N12" i="16"/>
  <c r="K12" i="16"/>
  <c r="X11" i="16"/>
  <c r="W11" i="16"/>
  <c r="S11" i="16"/>
  <c r="R11" i="16"/>
  <c r="N11" i="16"/>
  <c r="K11" i="16"/>
  <c r="X10" i="16"/>
  <c r="W10" i="16"/>
  <c r="S10" i="16"/>
  <c r="R10" i="16"/>
  <c r="N10" i="16"/>
  <c r="K10" i="16"/>
  <c r="J10" i="16"/>
  <c r="I10" i="16"/>
  <c r="E10" i="16"/>
  <c r="B10" i="16"/>
  <c r="P9" i="16"/>
  <c r="O9" i="16"/>
  <c r="M9" i="16"/>
  <c r="L9" i="16"/>
  <c r="G9" i="16"/>
  <c r="F9" i="16"/>
  <c r="D9" i="16"/>
  <c r="C9" i="16"/>
  <c r="P36" i="15"/>
  <c r="O36" i="15"/>
  <c r="M36" i="15"/>
  <c r="L36" i="15"/>
  <c r="P35" i="15"/>
  <c r="O35" i="15"/>
  <c r="M35" i="15"/>
  <c r="L35" i="15"/>
  <c r="P34" i="15"/>
  <c r="O34" i="15"/>
  <c r="M34" i="15"/>
  <c r="L34" i="15"/>
  <c r="P33" i="15"/>
  <c r="O33" i="15"/>
  <c r="M33" i="15"/>
  <c r="L33" i="15"/>
  <c r="P32" i="15"/>
  <c r="O32" i="15"/>
  <c r="M32" i="15"/>
  <c r="L32" i="15"/>
  <c r="X30" i="15"/>
  <c r="W30" i="15"/>
  <c r="S30" i="15"/>
  <c r="R30" i="15"/>
  <c r="N30" i="15"/>
  <c r="K30" i="15"/>
  <c r="X29" i="15"/>
  <c r="W29" i="15"/>
  <c r="S29" i="15"/>
  <c r="R29" i="15"/>
  <c r="N29" i="15"/>
  <c r="K29" i="15"/>
  <c r="X28" i="15"/>
  <c r="W28" i="15"/>
  <c r="S28" i="15"/>
  <c r="R28" i="15"/>
  <c r="N28" i="15"/>
  <c r="K28" i="15"/>
  <c r="X27" i="15"/>
  <c r="W27" i="15"/>
  <c r="S27" i="15"/>
  <c r="R27" i="15"/>
  <c r="N27" i="15"/>
  <c r="K27" i="15"/>
  <c r="X26" i="15"/>
  <c r="W26" i="15"/>
  <c r="S26" i="15"/>
  <c r="R26" i="15"/>
  <c r="N26" i="15"/>
  <c r="K26" i="15"/>
  <c r="X25" i="15"/>
  <c r="W25" i="15"/>
  <c r="S25" i="15"/>
  <c r="R25" i="15"/>
  <c r="N25" i="15"/>
  <c r="K25" i="15"/>
  <c r="X24" i="15"/>
  <c r="W24" i="15"/>
  <c r="S24" i="15"/>
  <c r="R24" i="15"/>
  <c r="N24" i="15"/>
  <c r="K24" i="15"/>
  <c r="X23" i="15"/>
  <c r="W23" i="15"/>
  <c r="S23" i="15"/>
  <c r="R23" i="15"/>
  <c r="N23" i="15"/>
  <c r="K23" i="15"/>
  <c r="X22" i="15"/>
  <c r="W22" i="15"/>
  <c r="S22" i="15"/>
  <c r="R22" i="15"/>
  <c r="N22" i="15"/>
  <c r="K22" i="15"/>
  <c r="X21" i="15"/>
  <c r="W21" i="15"/>
  <c r="S21" i="15"/>
  <c r="R21" i="15"/>
  <c r="N21" i="15"/>
  <c r="K21" i="15"/>
  <c r="X20" i="15"/>
  <c r="W20" i="15"/>
  <c r="S20" i="15"/>
  <c r="R20" i="15"/>
  <c r="N20" i="15"/>
  <c r="K20" i="15"/>
  <c r="X19" i="15"/>
  <c r="W19" i="15"/>
  <c r="S19" i="15"/>
  <c r="R19" i="15"/>
  <c r="N19" i="15"/>
  <c r="K19" i="15"/>
  <c r="X18" i="15"/>
  <c r="W18" i="15"/>
  <c r="S18" i="15"/>
  <c r="R18" i="15"/>
  <c r="N18" i="15"/>
  <c r="K18" i="15"/>
  <c r="X17" i="15"/>
  <c r="W17" i="15"/>
  <c r="S17" i="15"/>
  <c r="R17" i="15"/>
  <c r="N17" i="15"/>
  <c r="K17" i="15"/>
  <c r="X16" i="15"/>
  <c r="W16" i="15"/>
  <c r="S16" i="15"/>
  <c r="R16" i="15"/>
  <c r="N16" i="15"/>
  <c r="K16" i="15"/>
  <c r="X15" i="15"/>
  <c r="W15" i="15"/>
  <c r="S15" i="15"/>
  <c r="R15" i="15"/>
  <c r="N15" i="15"/>
  <c r="K15" i="15"/>
  <c r="X14" i="15"/>
  <c r="W14" i="15"/>
  <c r="S14" i="15"/>
  <c r="R14" i="15"/>
  <c r="N14" i="15"/>
  <c r="K14" i="15"/>
  <c r="X13" i="15"/>
  <c r="W13" i="15"/>
  <c r="S13" i="15"/>
  <c r="R13" i="15"/>
  <c r="N13" i="15"/>
  <c r="K13" i="15"/>
  <c r="X12" i="15"/>
  <c r="W12" i="15"/>
  <c r="S12" i="15"/>
  <c r="R12" i="15"/>
  <c r="N12" i="15"/>
  <c r="K12" i="15"/>
  <c r="X11" i="15"/>
  <c r="W11" i="15"/>
  <c r="S11" i="15"/>
  <c r="R11" i="15"/>
  <c r="N11" i="15"/>
  <c r="K11" i="15"/>
  <c r="X10" i="15"/>
  <c r="W10" i="15"/>
  <c r="S10" i="15"/>
  <c r="R10" i="15"/>
  <c r="N10" i="15"/>
  <c r="K10" i="15"/>
  <c r="J10" i="15"/>
  <c r="I10" i="15"/>
  <c r="E10" i="15"/>
  <c r="B10" i="15"/>
  <c r="P9" i="15"/>
  <c r="O9" i="15"/>
  <c r="M9" i="15"/>
  <c r="L9" i="15"/>
  <c r="G9" i="15"/>
  <c r="F9" i="15"/>
  <c r="D9" i="15"/>
  <c r="C9" i="15"/>
  <c r="P36" i="14"/>
  <c r="O36" i="14"/>
  <c r="M36" i="14"/>
  <c r="L36" i="14"/>
  <c r="P35" i="14"/>
  <c r="O35" i="14"/>
  <c r="M35" i="14"/>
  <c r="L35" i="14"/>
  <c r="P34" i="14"/>
  <c r="O34" i="14"/>
  <c r="M34" i="14"/>
  <c r="L34" i="14"/>
  <c r="P33" i="14"/>
  <c r="O33" i="14"/>
  <c r="M33" i="14"/>
  <c r="L33" i="14"/>
  <c r="P32" i="14"/>
  <c r="O32" i="14"/>
  <c r="M32" i="14"/>
  <c r="L32" i="14"/>
  <c r="X30" i="14"/>
  <c r="W30" i="14"/>
  <c r="S30" i="14"/>
  <c r="R30" i="14"/>
  <c r="N30" i="14"/>
  <c r="K30" i="14"/>
  <c r="X29" i="14"/>
  <c r="W29" i="14"/>
  <c r="S29" i="14"/>
  <c r="R29" i="14"/>
  <c r="N29" i="14"/>
  <c r="K29" i="14"/>
  <c r="X28" i="14"/>
  <c r="W28" i="14"/>
  <c r="S28" i="14"/>
  <c r="R28" i="14"/>
  <c r="N28" i="14"/>
  <c r="K28" i="14"/>
  <c r="X27" i="14"/>
  <c r="W27" i="14"/>
  <c r="S27" i="14"/>
  <c r="R27" i="14"/>
  <c r="N27" i="14"/>
  <c r="K27" i="14"/>
  <c r="X26" i="14"/>
  <c r="W26" i="14"/>
  <c r="S26" i="14"/>
  <c r="R26" i="14"/>
  <c r="N26" i="14"/>
  <c r="K26" i="14"/>
  <c r="X25" i="14"/>
  <c r="W25" i="14"/>
  <c r="S25" i="14"/>
  <c r="R25" i="14"/>
  <c r="N25" i="14"/>
  <c r="K25" i="14"/>
  <c r="X24" i="14"/>
  <c r="W24" i="14"/>
  <c r="S24" i="14"/>
  <c r="R24" i="14"/>
  <c r="N24" i="14"/>
  <c r="K24" i="14"/>
  <c r="X23" i="14"/>
  <c r="W23" i="14"/>
  <c r="S23" i="14"/>
  <c r="R23" i="14"/>
  <c r="N23" i="14"/>
  <c r="K23" i="14"/>
  <c r="X22" i="14"/>
  <c r="W22" i="14"/>
  <c r="S22" i="14"/>
  <c r="R22" i="14"/>
  <c r="N22" i="14"/>
  <c r="K22" i="14"/>
  <c r="X21" i="14"/>
  <c r="W21" i="14"/>
  <c r="S21" i="14"/>
  <c r="R21" i="14"/>
  <c r="N21" i="14"/>
  <c r="K21" i="14"/>
  <c r="X20" i="14"/>
  <c r="W20" i="14"/>
  <c r="S20" i="14"/>
  <c r="R20" i="14"/>
  <c r="N20" i="14"/>
  <c r="K20" i="14"/>
  <c r="X19" i="14"/>
  <c r="W19" i="14"/>
  <c r="S19" i="14"/>
  <c r="R19" i="14"/>
  <c r="N19" i="14"/>
  <c r="K19" i="14"/>
  <c r="X18" i="14"/>
  <c r="W18" i="14"/>
  <c r="S18" i="14"/>
  <c r="R18" i="14"/>
  <c r="N18" i="14"/>
  <c r="K18" i="14"/>
  <c r="X17" i="14"/>
  <c r="W17" i="14"/>
  <c r="S17" i="14"/>
  <c r="R17" i="14"/>
  <c r="N17" i="14"/>
  <c r="K17" i="14"/>
  <c r="X16" i="14"/>
  <c r="W16" i="14"/>
  <c r="S16" i="14"/>
  <c r="R16" i="14"/>
  <c r="N16" i="14"/>
  <c r="K16" i="14"/>
  <c r="X15" i="14"/>
  <c r="W15" i="14"/>
  <c r="S15" i="14"/>
  <c r="R15" i="14"/>
  <c r="N15" i="14"/>
  <c r="K15" i="14"/>
  <c r="X14" i="14"/>
  <c r="W14" i="14"/>
  <c r="S14" i="14"/>
  <c r="R14" i="14"/>
  <c r="N14" i="14"/>
  <c r="K14" i="14"/>
  <c r="X13" i="14"/>
  <c r="W13" i="14"/>
  <c r="S13" i="14"/>
  <c r="R13" i="14"/>
  <c r="N13" i="14"/>
  <c r="K13" i="14"/>
  <c r="X12" i="14"/>
  <c r="W12" i="14"/>
  <c r="S12" i="14"/>
  <c r="R12" i="14"/>
  <c r="N12" i="14"/>
  <c r="K12" i="14"/>
  <c r="X11" i="14"/>
  <c r="W11" i="14"/>
  <c r="S11" i="14"/>
  <c r="R11" i="14"/>
  <c r="N11" i="14"/>
  <c r="K11" i="14"/>
  <c r="X10" i="14"/>
  <c r="W10" i="14"/>
  <c r="S10" i="14"/>
  <c r="R10" i="14"/>
  <c r="N10" i="14"/>
  <c r="K10" i="14"/>
  <c r="J10" i="14"/>
  <c r="I10" i="14"/>
  <c r="E10" i="14"/>
  <c r="B10" i="14"/>
  <c r="P9" i="14"/>
  <c r="O9" i="14"/>
  <c r="M9" i="14"/>
  <c r="L9" i="14"/>
  <c r="G9" i="14"/>
  <c r="F9" i="14"/>
  <c r="D9" i="14"/>
  <c r="C9" i="14"/>
  <c r="P36" i="13"/>
  <c r="O36" i="13"/>
  <c r="M36" i="13"/>
  <c r="L36" i="13"/>
  <c r="P35" i="13"/>
  <c r="O35" i="13"/>
  <c r="M35" i="13"/>
  <c r="L35" i="13"/>
  <c r="P34" i="13"/>
  <c r="O34" i="13"/>
  <c r="M34" i="13"/>
  <c r="L34" i="13"/>
  <c r="P33" i="13"/>
  <c r="O33" i="13"/>
  <c r="M33" i="13"/>
  <c r="L33" i="13"/>
  <c r="P32" i="13"/>
  <c r="O32" i="13"/>
  <c r="M32" i="13"/>
  <c r="L32" i="13"/>
  <c r="X30" i="13"/>
  <c r="W30" i="13"/>
  <c r="S30" i="13"/>
  <c r="R30" i="13"/>
  <c r="N30" i="13"/>
  <c r="K30" i="13"/>
  <c r="X29" i="13"/>
  <c r="W29" i="13"/>
  <c r="S29" i="13"/>
  <c r="R29" i="13"/>
  <c r="N29" i="13"/>
  <c r="K29" i="13"/>
  <c r="X28" i="13"/>
  <c r="W28" i="13"/>
  <c r="S28" i="13"/>
  <c r="R28" i="13"/>
  <c r="N28" i="13"/>
  <c r="K28" i="13"/>
  <c r="X27" i="13"/>
  <c r="W27" i="13"/>
  <c r="S27" i="13"/>
  <c r="R27" i="13"/>
  <c r="N27" i="13"/>
  <c r="K27" i="13"/>
  <c r="X26" i="13"/>
  <c r="W26" i="13"/>
  <c r="S26" i="13"/>
  <c r="R26" i="13"/>
  <c r="N26" i="13"/>
  <c r="K26" i="13"/>
  <c r="X25" i="13"/>
  <c r="W25" i="13"/>
  <c r="S25" i="13"/>
  <c r="R25" i="13"/>
  <c r="N25" i="13"/>
  <c r="K25" i="13"/>
  <c r="X24" i="13"/>
  <c r="W24" i="13"/>
  <c r="S24" i="13"/>
  <c r="R24" i="13"/>
  <c r="N24" i="13"/>
  <c r="K24" i="13"/>
  <c r="X23" i="13"/>
  <c r="W23" i="13"/>
  <c r="S23" i="13"/>
  <c r="R23" i="13"/>
  <c r="N23" i="13"/>
  <c r="K23" i="13"/>
  <c r="X22" i="13"/>
  <c r="W22" i="13"/>
  <c r="S22" i="13"/>
  <c r="R22" i="13"/>
  <c r="N22" i="13"/>
  <c r="K22" i="13"/>
  <c r="X21" i="13"/>
  <c r="W21" i="13"/>
  <c r="S21" i="13"/>
  <c r="R21" i="13"/>
  <c r="N21" i="13"/>
  <c r="K21" i="13"/>
  <c r="X20" i="13"/>
  <c r="W20" i="13"/>
  <c r="S20" i="13"/>
  <c r="R20" i="13"/>
  <c r="N20" i="13"/>
  <c r="K20" i="13"/>
  <c r="X19" i="13"/>
  <c r="W19" i="13"/>
  <c r="S19" i="13"/>
  <c r="R19" i="13"/>
  <c r="N19" i="13"/>
  <c r="K19" i="13"/>
  <c r="X18" i="13"/>
  <c r="W18" i="13"/>
  <c r="S18" i="13"/>
  <c r="R18" i="13"/>
  <c r="N18" i="13"/>
  <c r="K18" i="13"/>
  <c r="X17" i="13"/>
  <c r="W17" i="13"/>
  <c r="S17" i="13"/>
  <c r="R17" i="13"/>
  <c r="N17" i="13"/>
  <c r="K17" i="13"/>
  <c r="X16" i="13"/>
  <c r="W16" i="13"/>
  <c r="S16" i="13"/>
  <c r="R16" i="13"/>
  <c r="N16" i="13"/>
  <c r="K16" i="13"/>
  <c r="X15" i="13"/>
  <c r="W15" i="13"/>
  <c r="S15" i="13"/>
  <c r="R15" i="13"/>
  <c r="N15" i="13"/>
  <c r="K15" i="13"/>
  <c r="X14" i="13"/>
  <c r="W14" i="13"/>
  <c r="S14" i="13"/>
  <c r="R14" i="13"/>
  <c r="N14" i="13"/>
  <c r="K14" i="13"/>
  <c r="X13" i="13"/>
  <c r="W13" i="13"/>
  <c r="S13" i="13"/>
  <c r="R13" i="13"/>
  <c r="N13" i="13"/>
  <c r="K13" i="13"/>
  <c r="X12" i="13"/>
  <c r="W12" i="13"/>
  <c r="S12" i="13"/>
  <c r="R12" i="13"/>
  <c r="N12" i="13"/>
  <c r="K12" i="13"/>
  <c r="X11" i="13"/>
  <c r="W11" i="13"/>
  <c r="S11" i="13"/>
  <c r="R11" i="13"/>
  <c r="N11" i="13"/>
  <c r="K11" i="13"/>
  <c r="X10" i="13"/>
  <c r="W10" i="13"/>
  <c r="S10" i="13"/>
  <c r="R10" i="13"/>
  <c r="N10" i="13"/>
  <c r="K10" i="13"/>
  <c r="J10" i="13"/>
  <c r="I10" i="13"/>
  <c r="E10" i="13"/>
  <c r="B10" i="13"/>
  <c r="P9" i="13"/>
  <c r="O9" i="13"/>
  <c r="M9" i="13"/>
  <c r="L9" i="13"/>
  <c r="G9" i="13"/>
  <c r="F9" i="13"/>
  <c r="D9" i="13"/>
  <c r="C9" i="13"/>
  <c r="P36" i="12"/>
  <c r="O36" i="12"/>
  <c r="M36" i="12"/>
  <c r="L36" i="12"/>
  <c r="P35" i="12"/>
  <c r="O35" i="12"/>
  <c r="M35" i="12"/>
  <c r="L35" i="12"/>
  <c r="P34" i="12"/>
  <c r="O34" i="12"/>
  <c r="M34" i="12"/>
  <c r="L34" i="12"/>
  <c r="P33" i="12"/>
  <c r="O33" i="12"/>
  <c r="M33" i="12"/>
  <c r="L33" i="12"/>
  <c r="P32" i="12"/>
  <c r="O32" i="12"/>
  <c r="M32" i="12"/>
  <c r="L32" i="12"/>
  <c r="X30" i="12"/>
  <c r="W30" i="12"/>
  <c r="S30" i="12"/>
  <c r="R30" i="12"/>
  <c r="N30" i="12"/>
  <c r="K30" i="12"/>
  <c r="X29" i="12"/>
  <c r="W29" i="12"/>
  <c r="S29" i="12"/>
  <c r="R29" i="12"/>
  <c r="N29" i="12"/>
  <c r="K29" i="12"/>
  <c r="X28" i="12"/>
  <c r="W28" i="12"/>
  <c r="S28" i="12"/>
  <c r="R28" i="12"/>
  <c r="N28" i="12"/>
  <c r="K28" i="12"/>
  <c r="X27" i="12"/>
  <c r="W27" i="12"/>
  <c r="S27" i="12"/>
  <c r="R27" i="12"/>
  <c r="N27" i="12"/>
  <c r="K27" i="12"/>
  <c r="X26" i="12"/>
  <c r="W26" i="12"/>
  <c r="S26" i="12"/>
  <c r="R26" i="12"/>
  <c r="N26" i="12"/>
  <c r="K26" i="12"/>
  <c r="X25" i="12"/>
  <c r="W25" i="12"/>
  <c r="S25" i="12"/>
  <c r="R25" i="12"/>
  <c r="N25" i="12"/>
  <c r="K25" i="12"/>
  <c r="X24" i="12"/>
  <c r="W24" i="12"/>
  <c r="S24" i="12"/>
  <c r="R24" i="12"/>
  <c r="N24" i="12"/>
  <c r="K24" i="12"/>
  <c r="X23" i="12"/>
  <c r="W23" i="12"/>
  <c r="S23" i="12"/>
  <c r="R23" i="12"/>
  <c r="N23" i="12"/>
  <c r="K23" i="12"/>
  <c r="X22" i="12"/>
  <c r="W22" i="12"/>
  <c r="S22" i="12"/>
  <c r="R22" i="12"/>
  <c r="N22" i="12"/>
  <c r="K22" i="12"/>
  <c r="X21" i="12"/>
  <c r="W21" i="12"/>
  <c r="S21" i="12"/>
  <c r="R21" i="12"/>
  <c r="N21" i="12"/>
  <c r="K21" i="12"/>
  <c r="X20" i="12"/>
  <c r="W20" i="12"/>
  <c r="S20" i="12"/>
  <c r="R20" i="12"/>
  <c r="N20" i="12"/>
  <c r="K20" i="12"/>
  <c r="X19" i="12"/>
  <c r="W19" i="12"/>
  <c r="S19" i="12"/>
  <c r="R19" i="12"/>
  <c r="N19" i="12"/>
  <c r="K19" i="12"/>
  <c r="X18" i="12"/>
  <c r="W18" i="12"/>
  <c r="S18" i="12"/>
  <c r="R18" i="12"/>
  <c r="N18" i="12"/>
  <c r="K18" i="12"/>
  <c r="X17" i="12"/>
  <c r="W17" i="12"/>
  <c r="S17" i="12"/>
  <c r="R17" i="12"/>
  <c r="N17" i="12"/>
  <c r="K17" i="12"/>
  <c r="X16" i="12"/>
  <c r="W16" i="12"/>
  <c r="S16" i="12"/>
  <c r="R16" i="12"/>
  <c r="N16" i="12"/>
  <c r="K16" i="12"/>
  <c r="X15" i="12"/>
  <c r="W15" i="12"/>
  <c r="S15" i="12"/>
  <c r="R15" i="12"/>
  <c r="N15" i="12"/>
  <c r="K15" i="12"/>
  <c r="X14" i="12"/>
  <c r="W14" i="12"/>
  <c r="S14" i="12"/>
  <c r="R14" i="12"/>
  <c r="N14" i="12"/>
  <c r="K14" i="12"/>
  <c r="X13" i="12"/>
  <c r="W13" i="12"/>
  <c r="S13" i="12"/>
  <c r="R13" i="12"/>
  <c r="N13" i="12"/>
  <c r="K13" i="12"/>
  <c r="X12" i="12"/>
  <c r="W12" i="12"/>
  <c r="S12" i="12"/>
  <c r="R12" i="12"/>
  <c r="N12" i="12"/>
  <c r="K12" i="12"/>
  <c r="X11" i="12"/>
  <c r="W11" i="12"/>
  <c r="S11" i="12"/>
  <c r="R11" i="12"/>
  <c r="N11" i="12"/>
  <c r="K11" i="12"/>
  <c r="X10" i="12"/>
  <c r="W10" i="12"/>
  <c r="S10" i="12"/>
  <c r="R10" i="12"/>
  <c r="N10" i="12"/>
  <c r="K10" i="12"/>
  <c r="J10" i="12"/>
  <c r="I10" i="12"/>
  <c r="E10" i="12"/>
  <c r="B10" i="12"/>
  <c r="P9" i="12"/>
  <c r="O9" i="12"/>
  <c r="M9" i="12"/>
  <c r="L9" i="12"/>
  <c r="G9" i="12"/>
  <c r="F9" i="12"/>
  <c r="D9" i="12"/>
  <c r="C9" i="12"/>
  <c r="P36" i="11"/>
  <c r="O36" i="11"/>
  <c r="M36" i="11"/>
  <c r="L36" i="11"/>
  <c r="P35" i="11"/>
  <c r="O35" i="11"/>
  <c r="M35" i="11"/>
  <c r="L35" i="11"/>
  <c r="P34" i="11"/>
  <c r="O34" i="11"/>
  <c r="M34" i="11"/>
  <c r="L34" i="11"/>
  <c r="P33" i="11"/>
  <c r="O33" i="11"/>
  <c r="M33" i="11"/>
  <c r="L33" i="11"/>
  <c r="P32" i="11"/>
  <c r="O32" i="11"/>
  <c r="M32" i="11"/>
  <c r="L32" i="11"/>
  <c r="X30" i="11"/>
  <c r="W30" i="11"/>
  <c r="S30" i="11"/>
  <c r="R30" i="11"/>
  <c r="N30" i="11"/>
  <c r="K30" i="11"/>
  <c r="X29" i="11"/>
  <c r="W29" i="11"/>
  <c r="S29" i="11"/>
  <c r="R29" i="11"/>
  <c r="N29" i="11"/>
  <c r="K29" i="11"/>
  <c r="X28" i="11"/>
  <c r="W28" i="11"/>
  <c r="S28" i="11"/>
  <c r="R28" i="11"/>
  <c r="N28" i="11"/>
  <c r="K28" i="11"/>
  <c r="X27" i="11"/>
  <c r="W27" i="11"/>
  <c r="S27" i="11"/>
  <c r="R27" i="11"/>
  <c r="N27" i="11"/>
  <c r="K27" i="11"/>
  <c r="X26" i="11"/>
  <c r="W26" i="11"/>
  <c r="S26" i="11"/>
  <c r="R26" i="11"/>
  <c r="N26" i="11"/>
  <c r="K26" i="11"/>
  <c r="X25" i="11"/>
  <c r="W25" i="11"/>
  <c r="S25" i="11"/>
  <c r="R25" i="11"/>
  <c r="N25" i="11"/>
  <c r="K25" i="11"/>
  <c r="X24" i="11"/>
  <c r="W24" i="11"/>
  <c r="S24" i="11"/>
  <c r="R24" i="11"/>
  <c r="N24" i="11"/>
  <c r="K24" i="11"/>
  <c r="X23" i="11"/>
  <c r="W23" i="11"/>
  <c r="S23" i="11"/>
  <c r="R23" i="11"/>
  <c r="N23" i="11"/>
  <c r="K23" i="11"/>
  <c r="X22" i="11"/>
  <c r="W22" i="11"/>
  <c r="S22" i="11"/>
  <c r="R22" i="11"/>
  <c r="N22" i="11"/>
  <c r="K22" i="11"/>
  <c r="X21" i="11"/>
  <c r="W21" i="11"/>
  <c r="S21" i="11"/>
  <c r="R21" i="11"/>
  <c r="N21" i="11"/>
  <c r="K21" i="11"/>
  <c r="X20" i="11"/>
  <c r="W20" i="11"/>
  <c r="S20" i="11"/>
  <c r="R20" i="11"/>
  <c r="N20" i="11"/>
  <c r="K20" i="11"/>
  <c r="X19" i="11"/>
  <c r="W19" i="11"/>
  <c r="S19" i="11"/>
  <c r="R19" i="11"/>
  <c r="N19" i="11"/>
  <c r="K19" i="11"/>
  <c r="X18" i="11"/>
  <c r="W18" i="11"/>
  <c r="S18" i="11"/>
  <c r="R18" i="11"/>
  <c r="N18" i="11"/>
  <c r="K18" i="11"/>
  <c r="X17" i="11"/>
  <c r="W17" i="11"/>
  <c r="S17" i="11"/>
  <c r="R17" i="11"/>
  <c r="N17" i="11"/>
  <c r="K17" i="11"/>
  <c r="X16" i="11"/>
  <c r="W16" i="11"/>
  <c r="S16" i="11"/>
  <c r="R16" i="11"/>
  <c r="N16" i="11"/>
  <c r="K16" i="11"/>
  <c r="X15" i="11"/>
  <c r="W15" i="11"/>
  <c r="S15" i="11"/>
  <c r="R15" i="11"/>
  <c r="N15" i="11"/>
  <c r="K15" i="11"/>
  <c r="X14" i="11"/>
  <c r="W14" i="11"/>
  <c r="S14" i="11"/>
  <c r="R14" i="11"/>
  <c r="N14" i="11"/>
  <c r="K14" i="11"/>
  <c r="X13" i="11"/>
  <c r="W13" i="11"/>
  <c r="S13" i="11"/>
  <c r="R13" i="11"/>
  <c r="N13" i="11"/>
  <c r="K13" i="11"/>
  <c r="X12" i="11"/>
  <c r="W12" i="11"/>
  <c r="S12" i="11"/>
  <c r="R12" i="11"/>
  <c r="N12" i="11"/>
  <c r="K12" i="11"/>
  <c r="X11" i="11"/>
  <c r="W11" i="11"/>
  <c r="S11" i="11"/>
  <c r="R11" i="11"/>
  <c r="N11" i="11"/>
  <c r="K11" i="11"/>
  <c r="X10" i="11"/>
  <c r="W10" i="11"/>
  <c r="S10" i="11"/>
  <c r="R10" i="11"/>
  <c r="N10" i="11"/>
  <c r="K10" i="11"/>
  <c r="J10" i="11"/>
  <c r="I10" i="11"/>
  <c r="E10" i="11"/>
  <c r="B10" i="11"/>
  <c r="P9" i="11"/>
  <c r="O9" i="11"/>
  <c r="M9" i="11"/>
  <c r="L9" i="11"/>
  <c r="G9" i="11"/>
  <c r="F9" i="11"/>
  <c r="D9" i="11"/>
  <c r="C9" i="11"/>
  <c r="P36" i="10"/>
  <c r="O36" i="10"/>
  <c r="M36" i="10"/>
  <c r="L36" i="10"/>
  <c r="P35" i="10"/>
  <c r="O35" i="10"/>
  <c r="M35" i="10"/>
  <c r="L35" i="10"/>
  <c r="P34" i="10"/>
  <c r="O34" i="10"/>
  <c r="M34" i="10"/>
  <c r="L34" i="10"/>
  <c r="P33" i="10"/>
  <c r="O33" i="10"/>
  <c r="M33" i="10"/>
  <c r="L33" i="10"/>
  <c r="P32" i="10"/>
  <c r="O32" i="10"/>
  <c r="M32" i="10"/>
  <c r="L32" i="10"/>
  <c r="X30" i="10"/>
  <c r="W30" i="10"/>
  <c r="S30" i="10"/>
  <c r="R30" i="10"/>
  <c r="N30" i="10"/>
  <c r="K30" i="10"/>
  <c r="X29" i="10"/>
  <c r="W29" i="10"/>
  <c r="S29" i="10"/>
  <c r="R29" i="10"/>
  <c r="N29" i="10"/>
  <c r="K29" i="10"/>
  <c r="X28" i="10"/>
  <c r="W28" i="10"/>
  <c r="S28" i="10"/>
  <c r="R28" i="10"/>
  <c r="N28" i="10"/>
  <c r="K28" i="10"/>
  <c r="X27" i="10"/>
  <c r="W27" i="10"/>
  <c r="S27" i="10"/>
  <c r="R27" i="10"/>
  <c r="N27" i="10"/>
  <c r="K27" i="10"/>
  <c r="X26" i="10"/>
  <c r="W26" i="10"/>
  <c r="S26" i="10"/>
  <c r="R26" i="10"/>
  <c r="N26" i="10"/>
  <c r="K26" i="10"/>
  <c r="X25" i="10"/>
  <c r="W25" i="10"/>
  <c r="S25" i="10"/>
  <c r="R25" i="10"/>
  <c r="N25" i="10"/>
  <c r="K25" i="10"/>
  <c r="X24" i="10"/>
  <c r="W24" i="10"/>
  <c r="S24" i="10"/>
  <c r="R24" i="10"/>
  <c r="N24" i="10"/>
  <c r="K24" i="10"/>
  <c r="X23" i="10"/>
  <c r="W23" i="10"/>
  <c r="S23" i="10"/>
  <c r="R23" i="10"/>
  <c r="N23" i="10"/>
  <c r="K23" i="10"/>
  <c r="X22" i="10"/>
  <c r="W22" i="10"/>
  <c r="S22" i="10"/>
  <c r="R22" i="10"/>
  <c r="N22" i="10"/>
  <c r="K22" i="10"/>
  <c r="X21" i="10"/>
  <c r="W21" i="10"/>
  <c r="S21" i="10"/>
  <c r="R21" i="10"/>
  <c r="N21" i="10"/>
  <c r="K21" i="10"/>
  <c r="X20" i="10"/>
  <c r="W20" i="10"/>
  <c r="S20" i="10"/>
  <c r="R20" i="10"/>
  <c r="N20" i="10"/>
  <c r="K20" i="10"/>
  <c r="X19" i="10"/>
  <c r="W19" i="10"/>
  <c r="S19" i="10"/>
  <c r="R19" i="10"/>
  <c r="N19" i="10"/>
  <c r="K19" i="10"/>
  <c r="X18" i="10"/>
  <c r="W18" i="10"/>
  <c r="S18" i="10"/>
  <c r="R18" i="10"/>
  <c r="N18" i="10"/>
  <c r="K18" i="10"/>
  <c r="X17" i="10"/>
  <c r="W17" i="10"/>
  <c r="S17" i="10"/>
  <c r="R17" i="10"/>
  <c r="N17" i="10"/>
  <c r="K17" i="10"/>
  <c r="X16" i="10"/>
  <c r="W16" i="10"/>
  <c r="S16" i="10"/>
  <c r="R16" i="10"/>
  <c r="N16" i="10"/>
  <c r="K16" i="10"/>
  <c r="X15" i="10"/>
  <c r="W15" i="10"/>
  <c r="S15" i="10"/>
  <c r="R15" i="10"/>
  <c r="N15" i="10"/>
  <c r="K15" i="10"/>
  <c r="X14" i="10"/>
  <c r="W14" i="10"/>
  <c r="S14" i="10"/>
  <c r="R14" i="10"/>
  <c r="N14" i="10"/>
  <c r="K14" i="10"/>
  <c r="X13" i="10"/>
  <c r="W13" i="10"/>
  <c r="S13" i="10"/>
  <c r="R13" i="10"/>
  <c r="N13" i="10"/>
  <c r="K13" i="10"/>
  <c r="X12" i="10"/>
  <c r="W12" i="10"/>
  <c r="S12" i="10"/>
  <c r="R12" i="10"/>
  <c r="N12" i="10"/>
  <c r="K12" i="10"/>
  <c r="X11" i="10"/>
  <c r="W11" i="10"/>
  <c r="S11" i="10"/>
  <c r="R11" i="10"/>
  <c r="N11" i="10"/>
  <c r="K11" i="10"/>
  <c r="X10" i="10"/>
  <c r="W10" i="10"/>
  <c r="S10" i="10"/>
  <c r="R10" i="10"/>
  <c r="N10" i="10"/>
  <c r="K10" i="10"/>
  <c r="J10" i="10"/>
  <c r="I10" i="10"/>
  <c r="E10" i="10"/>
  <c r="B10" i="10"/>
  <c r="P9" i="10"/>
  <c r="O9" i="10"/>
  <c r="M9" i="10"/>
  <c r="L9" i="10"/>
  <c r="G9" i="10"/>
  <c r="F9" i="10"/>
  <c r="D9" i="10"/>
  <c r="C9" i="10"/>
  <c r="P36" i="9"/>
  <c r="O36" i="9"/>
  <c r="M36" i="9"/>
  <c r="L36" i="9"/>
  <c r="P35" i="9"/>
  <c r="O35" i="9"/>
  <c r="M35" i="9"/>
  <c r="L35" i="9"/>
  <c r="P34" i="9"/>
  <c r="O34" i="9"/>
  <c r="M34" i="9"/>
  <c r="L34" i="9"/>
  <c r="P33" i="9"/>
  <c r="O33" i="9"/>
  <c r="M33" i="9"/>
  <c r="L33" i="9"/>
  <c r="P32" i="9"/>
  <c r="O32" i="9"/>
  <c r="M32" i="9"/>
  <c r="L32" i="9"/>
  <c r="X30" i="9"/>
  <c r="W30" i="9"/>
  <c r="S30" i="9"/>
  <c r="R30" i="9"/>
  <c r="N30" i="9"/>
  <c r="K30" i="9"/>
  <c r="X29" i="9"/>
  <c r="W29" i="9"/>
  <c r="S29" i="9"/>
  <c r="R29" i="9"/>
  <c r="N29" i="9"/>
  <c r="K29" i="9"/>
  <c r="X28" i="9"/>
  <c r="W28" i="9"/>
  <c r="S28" i="9"/>
  <c r="R28" i="9"/>
  <c r="N28" i="9"/>
  <c r="K28" i="9"/>
  <c r="X27" i="9"/>
  <c r="W27" i="9"/>
  <c r="S27" i="9"/>
  <c r="R27" i="9"/>
  <c r="N27" i="9"/>
  <c r="K27" i="9"/>
  <c r="X26" i="9"/>
  <c r="W26" i="9"/>
  <c r="S26" i="9"/>
  <c r="R26" i="9"/>
  <c r="N26" i="9"/>
  <c r="K26" i="9"/>
  <c r="X25" i="9"/>
  <c r="W25" i="9"/>
  <c r="S25" i="9"/>
  <c r="R25" i="9"/>
  <c r="N25" i="9"/>
  <c r="K25" i="9"/>
  <c r="X24" i="9"/>
  <c r="W24" i="9"/>
  <c r="S24" i="9"/>
  <c r="R24" i="9"/>
  <c r="N24" i="9"/>
  <c r="K24" i="9"/>
  <c r="X23" i="9"/>
  <c r="W23" i="9"/>
  <c r="S23" i="9"/>
  <c r="R23" i="9"/>
  <c r="N23" i="9"/>
  <c r="K23" i="9"/>
  <c r="X22" i="9"/>
  <c r="W22" i="9"/>
  <c r="S22" i="9"/>
  <c r="R22" i="9"/>
  <c r="N22" i="9"/>
  <c r="K22" i="9"/>
  <c r="X21" i="9"/>
  <c r="W21" i="9"/>
  <c r="S21" i="9"/>
  <c r="R21" i="9"/>
  <c r="N21" i="9"/>
  <c r="K21" i="9"/>
  <c r="X20" i="9"/>
  <c r="W20" i="9"/>
  <c r="S20" i="9"/>
  <c r="R20" i="9"/>
  <c r="N20" i="9"/>
  <c r="K20" i="9"/>
  <c r="X19" i="9"/>
  <c r="W19" i="9"/>
  <c r="S19" i="9"/>
  <c r="R19" i="9"/>
  <c r="N19" i="9"/>
  <c r="K19" i="9"/>
  <c r="X18" i="9"/>
  <c r="W18" i="9"/>
  <c r="S18" i="9"/>
  <c r="R18" i="9"/>
  <c r="N18" i="9"/>
  <c r="K18" i="9"/>
  <c r="X17" i="9"/>
  <c r="W17" i="9"/>
  <c r="S17" i="9"/>
  <c r="R17" i="9"/>
  <c r="N17" i="9"/>
  <c r="K17" i="9"/>
  <c r="X16" i="9"/>
  <c r="W16" i="9"/>
  <c r="S16" i="9"/>
  <c r="R16" i="9"/>
  <c r="N16" i="9"/>
  <c r="K16" i="9"/>
  <c r="X15" i="9"/>
  <c r="W15" i="9"/>
  <c r="S15" i="9"/>
  <c r="R15" i="9"/>
  <c r="N15" i="9"/>
  <c r="K15" i="9"/>
  <c r="X14" i="9"/>
  <c r="W14" i="9"/>
  <c r="S14" i="9"/>
  <c r="R14" i="9"/>
  <c r="N14" i="9"/>
  <c r="K14" i="9"/>
  <c r="X13" i="9"/>
  <c r="W13" i="9"/>
  <c r="S13" i="9"/>
  <c r="R13" i="9"/>
  <c r="N13" i="9"/>
  <c r="K13" i="9"/>
  <c r="X12" i="9"/>
  <c r="W12" i="9"/>
  <c r="S12" i="9"/>
  <c r="R12" i="9"/>
  <c r="N12" i="9"/>
  <c r="K12" i="9"/>
  <c r="X11" i="9"/>
  <c r="W11" i="9"/>
  <c r="S11" i="9"/>
  <c r="R11" i="9"/>
  <c r="N11" i="9"/>
  <c r="K11" i="9"/>
  <c r="X10" i="9"/>
  <c r="W10" i="9"/>
  <c r="S10" i="9"/>
  <c r="R10" i="9"/>
  <c r="N10" i="9"/>
  <c r="K10" i="9"/>
  <c r="J10" i="9"/>
  <c r="I10" i="9"/>
  <c r="E10" i="9"/>
  <c r="B10" i="9"/>
  <c r="P9" i="9"/>
  <c r="O9" i="9"/>
  <c r="M9" i="9"/>
  <c r="L9" i="9"/>
  <c r="G9" i="9"/>
  <c r="F9" i="9"/>
  <c r="D9" i="9"/>
  <c r="C9" i="9"/>
  <c r="P36" i="8"/>
  <c r="O36" i="8"/>
  <c r="M36" i="8"/>
  <c r="L36" i="8"/>
  <c r="P35" i="8"/>
  <c r="O35" i="8"/>
  <c r="M35" i="8"/>
  <c r="L35" i="8"/>
  <c r="P34" i="8"/>
  <c r="O34" i="8"/>
  <c r="M34" i="8"/>
  <c r="L34" i="8"/>
  <c r="P33" i="8"/>
  <c r="O33" i="8"/>
  <c r="M33" i="8"/>
  <c r="L33" i="8"/>
  <c r="P32" i="8"/>
  <c r="O32" i="8"/>
  <c r="M32" i="8"/>
  <c r="L32" i="8"/>
  <c r="X30" i="8"/>
  <c r="W30" i="8"/>
  <c r="S30" i="8"/>
  <c r="R30" i="8"/>
  <c r="N30" i="8"/>
  <c r="K30" i="8"/>
  <c r="X29" i="8"/>
  <c r="W29" i="8"/>
  <c r="S29" i="8"/>
  <c r="R29" i="8"/>
  <c r="N29" i="8"/>
  <c r="K29" i="8"/>
  <c r="X28" i="8"/>
  <c r="W28" i="8"/>
  <c r="S28" i="8"/>
  <c r="R28" i="8"/>
  <c r="N28" i="8"/>
  <c r="K28" i="8"/>
  <c r="X27" i="8"/>
  <c r="W27" i="8"/>
  <c r="S27" i="8"/>
  <c r="R27" i="8"/>
  <c r="N27" i="8"/>
  <c r="K27" i="8"/>
  <c r="X26" i="8"/>
  <c r="W26" i="8"/>
  <c r="S26" i="8"/>
  <c r="R26" i="8"/>
  <c r="N26" i="8"/>
  <c r="K26" i="8"/>
  <c r="X25" i="8"/>
  <c r="W25" i="8"/>
  <c r="S25" i="8"/>
  <c r="R25" i="8"/>
  <c r="N25" i="8"/>
  <c r="K25" i="8"/>
  <c r="X24" i="8"/>
  <c r="W24" i="8"/>
  <c r="S24" i="8"/>
  <c r="R24" i="8"/>
  <c r="N24" i="8"/>
  <c r="K24" i="8"/>
  <c r="X23" i="8"/>
  <c r="W23" i="8"/>
  <c r="S23" i="8"/>
  <c r="R23" i="8"/>
  <c r="N23" i="8"/>
  <c r="K23" i="8"/>
  <c r="X22" i="8"/>
  <c r="W22" i="8"/>
  <c r="S22" i="8"/>
  <c r="R22" i="8"/>
  <c r="N22" i="8"/>
  <c r="K22" i="8"/>
  <c r="X21" i="8"/>
  <c r="W21" i="8"/>
  <c r="S21" i="8"/>
  <c r="R21" i="8"/>
  <c r="N21" i="8"/>
  <c r="K21" i="8"/>
  <c r="X20" i="8"/>
  <c r="W20" i="8"/>
  <c r="S20" i="8"/>
  <c r="R20" i="8"/>
  <c r="N20" i="8"/>
  <c r="K20" i="8"/>
  <c r="X19" i="8"/>
  <c r="W19" i="8"/>
  <c r="S19" i="8"/>
  <c r="R19" i="8"/>
  <c r="N19" i="8"/>
  <c r="K19" i="8"/>
  <c r="X18" i="8"/>
  <c r="W18" i="8"/>
  <c r="S18" i="8"/>
  <c r="R18" i="8"/>
  <c r="N18" i="8"/>
  <c r="K18" i="8"/>
  <c r="X17" i="8"/>
  <c r="W17" i="8"/>
  <c r="S17" i="8"/>
  <c r="R17" i="8"/>
  <c r="N17" i="8"/>
  <c r="K17" i="8"/>
  <c r="X16" i="8"/>
  <c r="W16" i="8"/>
  <c r="S16" i="8"/>
  <c r="R16" i="8"/>
  <c r="N16" i="8"/>
  <c r="K16" i="8"/>
  <c r="X15" i="8"/>
  <c r="W15" i="8"/>
  <c r="S15" i="8"/>
  <c r="R15" i="8"/>
  <c r="N15" i="8"/>
  <c r="K15" i="8"/>
  <c r="X14" i="8"/>
  <c r="W14" i="8"/>
  <c r="S14" i="8"/>
  <c r="R14" i="8"/>
  <c r="N14" i="8"/>
  <c r="K14" i="8"/>
  <c r="X13" i="8"/>
  <c r="W13" i="8"/>
  <c r="S13" i="8"/>
  <c r="R13" i="8"/>
  <c r="N13" i="8"/>
  <c r="K13" i="8"/>
  <c r="X12" i="8"/>
  <c r="W12" i="8"/>
  <c r="S12" i="8"/>
  <c r="R12" i="8"/>
  <c r="N12" i="8"/>
  <c r="K12" i="8"/>
  <c r="X11" i="8"/>
  <c r="W11" i="8"/>
  <c r="S11" i="8"/>
  <c r="R11" i="8"/>
  <c r="N11" i="8"/>
  <c r="K11" i="8"/>
  <c r="X10" i="8"/>
  <c r="W10" i="8"/>
  <c r="S10" i="8"/>
  <c r="R10" i="8"/>
  <c r="N10" i="8"/>
  <c r="K10" i="8"/>
  <c r="J10" i="8"/>
  <c r="I10" i="8"/>
  <c r="E10" i="8"/>
  <c r="B10" i="8"/>
  <c r="P9" i="8"/>
  <c r="O9" i="8"/>
  <c r="M9" i="8"/>
  <c r="L9" i="8"/>
  <c r="G9" i="8"/>
  <c r="F9" i="8"/>
  <c r="D9" i="8"/>
  <c r="C9" i="8"/>
  <c r="M41" i="16" l="1"/>
  <c r="P39" i="17"/>
  <c r="Q15" i="25"/>
  <c r="Q23" i="25"/>
  <c r="Q14" i="25"/>
  <c r="E9" i="26"/>
  <c r="Q27" i="26"/>
  <c r="S33" i="21"/>
  <c r="Q29" i="19"/>
  <c r="Q16" i="20"/>
  <c r="N9" i="8"/>
  <c r="Q13" i="8"/>
  <c r="V15" i="8"/>
  <c r="W36" i="23"/>
  <c r="Q19" i="25"/>
  <c r="Q28" i="17"/>
  <c r="Q30" i="17"/>
  <c r="E9" i="18"/>
  <c r="Q18" i="19"/>
  <c r="Q20" i="19"/>
  <c r="H10" i="18"/>
  <c r="V23" i="19"/>
  <c r="Q30" i="19"/>
  <c r="Q30" i="10"/>
  <c r="Q11" i="12"/>
  <c r="Q30" i="21"/>
  <c r="Q15" i="22"/>
  <c r="Q19" i="22"/>
  <c r="Q27" i="22"/>
  <c r="J9" i="21"/>
  <c r="V26" i="9"/>
  <c r="E9" i="10"/>
  <c r="V11" i="10"/>
  <c r="S34" i="13"/>
  <c r="Q20" i="22"/>
  <c r="Q28" i="22"/>
  <c r="Q11" i="23"/>
  <c r="Q14" i="23"/>
  <c r="E9" i="8"/>
  <c r="V22" i="8"/>
  <c r="E9" i="9"/>
  <c r="N9" i="9"/>
  <c r="Q30" i="11"/>
  <c r="E9" i="14"/>
  <c r="E9" i="21"/>
  <c r="P39" i="22"/>
  <c r="N9" i="24"/>
  <c r="Q11" i="24"/>
  <c r="Q18" i="24"/>
  <c r="O42" i="15"/>
  <c r="R32" i="16"/>
  <c r="R33" i="16"/>
  <c r="R9" i="17"/>
  <c r="S34" i="19"/>
  <c r="S35" i="19"/>
  <c r="R32" i="24"/>
  <c r="R34" i="24"/>
  <c r="I9" i="25"/>
  <c r="W9" i="25"/>
  <c r="R32" i="26"/>
  <c r="R33" i="26"/>
  <c r="Q14" i="10"/>
  <c r="V27" i="11"/>
  <c r="V25" i="13"/>
  <c r="Q27" i="13"/>
  <c r="W36" i="13"/>
  <c r="R32" i="13"/>
  <c r="R33" i="13"/>
  <c r="Q23" i="14"/>
  <c r="M41" i="15"/>
  <c r="V11" i="18"/>
  <c r="J9" i="19"/>
  <c r="H10" i="21"/>
  <c r="V13" i="21"/>
  <c r="O42" i="21"/>
  <c r="M39" i="10"/>
  <c r="M42" i="8"/>
  <c r="Q18" i="11"/>
  <c r="Q14" i="15"/>
  <c r="Q10" i="17"/>
  <c r="Q16" i="17"/>
  <c r="Q24" i="18"/>
  <c r="V15" i="20"/>
  <c r="B9" i="21"/>
  <c r="V23" i="21"/>
  <c r="W34" i="21"/>
  <c r="V27" i="21"/>
  <c r="W36" i="21"/>
  <c r="P39" i="21"/>
  <c r="Q23" i="23"/>
  <c r="M41" i="25"/>
  <c r="P39" i="26"/>
  <c r="V19" i="26"/>
  <c r="Q12" i="8"/>
  <c r="M41" i="8"/>
  <c r="W32" i="9"/>
  <c r="V28" i="9"/>
  <c r="W36" i="11"/>
  <c r="R36" i="15"/>
  <c r="S34" i="16"/>
  <c r="S9" i="17"/>
  <c r="N32" i="18"/>
  <c r="X32" i="18"/>
  <c r="W9" i="21"/>
  <c r="N34" i="21"/>
  <c r="O38" i="22"/>
  <c r="O42" i="22"/>
  <c r="I9" i="26"/>
  <c r="M40" i="8"/>
  <c r="B9" i="8"/>
  <c r="V21" i="8"/>
  <c r="V23" i="8"/>
  <c r="Q23" i="9"/>
  <c r="Q27" i="9"/>
  <c r="R33" i="9"/>
  <c r="K9" i="10"/>
  <c r="H10" i="10"/>
  <c r="Q14" i="11"/>
  <c r="Q17" i="11"/>
  <c r="V22" i="12"/>
  <c r="Q24" i="12"/>
  <c r="V26" i="12"/>
  <c r="H10" i="13"/>
  <c r="B9" i="15"/>
  <c r="S34" i="15"/>
  <c r="Q26" i="17"/>
  <c r="I9" i="19"/>
  <c r="H10" i="19"/>
  <c r="V13" i="19"/>
  <c r="Q18" i="21"/>
  <c r="Q20" i="21"/>
  <c r="Q19" i="23"/>
  <c r="Q23" i="24"/>
  <c r="Q26" i="24"/>
  <c r="Q18" i="26"/>
  <c r="Q20" i="8"/>
  <c r="I9" i="10"/>
  <c r="N9" i="10"/>
  <c r="V15" i="10"/>
  <c r="V22" i="10"/>
  <c r="O42" i="10"/>
  <c r="L41" i="11"/>
  <c r="L42" i="11"/>
  <c r="H10" i="12"/>
  <c r="Q12" i="14"/>
  <c r="Q16" i="14"/>
  <c r="Q20" i="14"/>
  <c r="V27" i="14"/>
  <c r="Q23" i="15"/>
  <c r="V23" i="17"/>
  <c r="V22" i="18"/>
  <c r="E9" i="19"/>
  <c r="V17" i="19"/>
  <c r="W34" i="20"/>
  <c r="W35" i="20"/>
  <c r="V30" i="20"/>
  <c r="V17" i="21"/>
  <c r="Q14" i="22"/>
  <c r="Q18" i="23"/>
  <c r="L42" i="24"/>
  <c r="H10" i="25"/>
  <c r="W32" i="25"/>
  <c r="J9" i="26"/>
  <c r="W9" i="26"/>
  <c r="H10" i="26"/>
  <c r="W32" i="26"/>
  <c r="X36" i="26"/>
  <c r="M39" i="26"/>
  <c r="S34" i="26"/>
  <c r="P38" i="8"/>
  <c r="P42" i="8"/>
  <c r="P39" i="10"/>
  <c r="J9" i="11"/>
  <c r="P39" i="11"/>
  <c r="X32" i="12"/>
  <c r="M39" i="12"/>
  <c r="J9" i="13"/>
  <c r="O41" i="13"/>
  <c r="O42" i="13"/>
  <c r="O38" i="14"/>
  <c r="O39" i="14"/>
  <c r="O40" i="14"/>
  <c r="O42" i="14"/>
  <c r="W35" i="15"/>
  <c r="O38" i="15"/>
  <c r="O39" i="15"/>
  <c r="O42" i="16"/>
  <c r="W9" i="17"/>
  <c r="R32" i="17"/>
  <c r="R33" i="17"/>
  <c r="N32" i="19"/>
  <c r="Q15" i="20"/>
  <c r="N32" i="21"/>
  <c r="O38" i="23"/>
  <c r="O39" i="23"/>
  <c r="S33" i="24"/>
  <c r="S34" i="24"/>
  <c r="O39" i="25"/>
  <c r="N35" i="8"/>
  <c r="V14" i="8"/>
  <c r="V30" i="9"/>
  <c r="N34" i="10"/>
  <c r="X34" i="10"/>
  <c r="I9" i="11"/>
  <c r="H10" i="11"/>
  <c r="O38" i="11"/>
  <c r="O42" i="11"/>
  <c r="E9" i="12"/>
  <c r="N9" i="12"/>
  <c r="E9" i="13"/>
  <c r="P40" i="13"/>
  <c r="Q15" i="14"/>
  <c r="Q19" i="14"/>
  <c r="Q26" i="14"/>
  <c r="E9" i="15"/>
  <c r="Q11" i="15"/>
  <c r="Q15" i="15"/>
  <c r="Q22" i="15"/>
  <c r="Q15" i="16"/>
  <c r="Q23" i="16"/>
  <c r="N32" i="17"/>
  <c r="V18" i="19"/>
  <c r="M42" i="19"/>
  <c r="N32" i="20"/>
  <c r="X32" i="20"/>
  <c r="V18" i="21"/>
  <c r="W9" i="22"/>
  <c r="V15" i="22"/>
  <c r="N32" i="23"/>
  <c r="Q26" i="23"/>
  <c r="Q19" i="24"/>
  <c r="N9" i="25"/>
  <c r="Q11" i="25"/>
  <c r="Q11" i="26"/>
  <c r="Q19" i="26"/>
  <c r="V22" i="26"/>
  <c r="Q16" i="8"/>
  <c r="V18" i="8"/>
  <c r="L42" i="8"/>
  <c r="V15" i="9"/>
  <c r="Q16" i="9"/>
  <c r="X33" i="9"/>
  <c r="V18" i="9"/>
  <c r="L38" i="9"/>
  <c r="O39" i="9"/>
  <c r="W9" i="10"/>
  <c r="V18" i="10"/>
  <c r="Q20" i="10"/>
  <c r="Q24" i="10"/>
  <c r="S33" i="10"/>
  <c r="P40" i="10"/>
  <c r="P41" i="10"/>
  <c r="P42" i="10"/>
  <c r="B9" i="11"/>
  <c r="N9" i="11"/>
  <c r="V15" i="11"/>
  <c r="Q20" i="11"/>
  <c r="Q24" i="11"/>
  <c r="P40" i="11"/>
  <c r="P41" i="11"/>
  <c r="P42" i="11"/>
  <c r="Q23" i="13"/>
  <c r="P41" i="13"/>
  <c r="Q18" i="14"/>
  <c r="W36" i="14"/>
  <c r="Q30" i="14"/>
  <c r="Q10" i="15"/>
  <c r="W32" i="15"/>
  <c r="Q20" i="15"/>
  <c r="Q28" i="15"/>
  <c r="H10" i="16"/>
  <c r="V15" i="16"/>
  <c r="V18" i="16"/>
  <c r="L39" i="17"/>
  <c r="O39" i="18"/>
  <c r="V16" i="18"/>
  <c r="Q16" i="18"/>
  <c r="R34" i="10"/>
  <c r="L41" i="10"/>
  <c r="L42" i="10"/>
  <c r="E9" i="11"/>
  <c r="N32" i="11"/>
  <c r="R34" i="11"/>
  <c r="N32" i="12"/>
  <c r="W34" i="12"/>
  <c r="M41" i="12"/>
  <c r="I9" i="13"/>
  <c r="P39" i="13"/>
  <c r="W32" i="13"/>
  <c r="N33" i="13"/>
  <c r="S33" i="13"/>
  <c r="R32" i="14"/>
  <c r="R33" i="14"/>
  <c r="N32" i="15"/>
  <c r="J9" i="16"/>
  <c r="M38" i="17"/>
  <c r="V14" i="19"/>
  <c r="Q14" i="19"/>
  <c r="V14" i="21"/>
  <c r="Q14" i="21"/>
  <c r="V11" i="22"/>
  <c r="Q11" i="22"/>
  <c r="V15" i="23"/>
  <c r="Q15" i="23"/>
  <c r="S35" i="9"/>
  <c r="M39" i="8"/>
  <c r="V10" i="8"/>
  <c r="X33" i="8"/>
  <c r="V17" i="8"/>
  <c r="Q24" i="8"/>
  <c r="V26" i="8"/>
  <c r="V28" i="8"/>
  <c r="O39" i="8"/>
  <c r="O40" i="8"/>
  <c r="O41" i="8"/>
  <c r="J9" i="9"/>
  <c r="Q15" i="9"/>
  <c r="B9" i="10"/>
  <c r="N32" i="10"/>
  <c r="Q17" i="10"/>
  <c r="V23" i="10"/>
  <c r="W34" i="10"/>
  <c r="V27" i="10"/>
  <c r="W36" i="10"/>
  <c r="K9" i="11"/>
  <c r="W9" i="11"/>
  <c r="V11" i="11"/>
  <c r="Q16" i="11"/>
  <c r="V23" i="11"/>
  <c r="M39" i="11"/>
  <c r="V11" i="12"/>
  <c r="Q12" i="12"/>
  <c r="V14" i="12"/>
  <c r="N34" i="12"/>
  <c r="X34" i="12"/>
  <c r="V30" i="12"/>
  <c r="O39" i="12"/>
  <c r="W9" i="13"/>
  <c r="Q17" i="13"/>
  <c r="Q19" i="13"/>
  <c r="V22" i="13"/>
  <c r="O38" i="13"/>
  <c r="O39" i="13"/>
  <c r="Q24" i="14"/>
  <c r="S34" i="14"/>
  <c r="M41" i="14"/>
  <c r="V11" i="15"/>
  <c r="X33" i="15"/>
  <c r="R32" i="15"/>
  <c r="R33" i="15"/>
  <c r="R34" i="15"/>
  <c r="Q14" i="16"/>
  <c r="Q22" i="16"/>
  <c r="M41" i="20"/>
  <c r="N9" i="17"/>
  <c r="O38" i="17"/>
  <c r="V26" i="18"/>
  <c r="V30" i="18"/>
  <c r="V11" i="19"/>
  <c r="Q16" i="19"/>
  <c r="N34" i="19"/>
  <c r="X34" i="19"/>
  <c r="V27" i="19"/>
  <c r="W36" i="19"/>
  <c r="Q19" i="20"/>
  <c r="V11" i="21"/>
  <c r="Q16" i="21"/>
  <c r="X34" i="21"/>
  <c r="V29" i="21"/>
  <c r="Q10" i="22"/>
  <c r="Q23" i="22"/>
  <c r="Q30" i="22"/>
  <c r="N9" i="23"/>
  <c r="Q20" i="23"/>
  <c r="P40" i="23"/>
  <c r="P41" i="23"/>
  <c r="P42" i="23"/>
  <c r="Q14" i="24"/>
  <c r="N32" i="25"/>
  <c r="V15" i="25"/>
  <c r="Q18" i="25"/>
  <c r="Q26" i="25"/>
  <c r="Q30" i="25"/>
  <c r="V11" i="26"/>
  <c r="Q30" i="26"/>
  <c r="O38" i="26"/>
  <c r="O39" i="26"/>
  <c r="M41" i="26"/>
  <c r="O40" i="17"/>
  <c r="O41" i="17"/>
  <c r="O42" i="17"/>
  <c r="R33" i="18"/>
  <c r="S9" i="20"/>
  <c r="W33" i="20"/>
  <c r="M42" i="20"/>
  <c r="S9" i="21"/>
  <c r="P40" i="21"/>
  <c r="P41" i="21"/>
  <c r="P42" i="21"/>
  <c r="J9" i="22"/>
  <c r="R33" i="22"/>
  <c r="R36" i="22"/>
  <c r="R32" i="23"/>
  <c r="R34" i="23"/>
  <c r="L42" i="23"/>
  <c r="W9" i="24"/>
  <c r="X33" i="24"/>
  <c r="O38" i="24"/>
  <c r="O39" i="24"/>
  <c r="W36" i="25"/>
  <c r="L38" i="25"/>
  <c r="R34" i="25"/>
  <c r="L42" i="25"/>
  <c r="L40" i="25"/>
  <c r="O41" i="26"/>
  <c r="O42" i="26"/>
  <c r="Q26" i="16"/>
  <c r="O38" i="16"/>
  <c r="O39" i="16"/>
  <c r="B9" i="17"/>
  <c r="V10" i="17"/>
  <c r="Q13" i="17"/>
  <c r="V17" i="17"/>
  <c r="V26" i="17"/>
  <c r="N36" i="17"/>
  <c r="S33" i="17"/>
  <c r="P40" i="17"/>
  <c r="P41" i="17"/>
  <c r="P42" i="17"/>
  <c r="J9" i="18"/>
  <c r="V24" i="18"/>
  <c r="V27" i="18"/>
  <c r="X36" i="18"/>
  <c r="M41" i="18"/>
  <c r="M42" i="18"/>
  <c r="B9" i="19"/>
  <c r="S9" i="19"/>
  <c r="V22" i="19"/>
  <c r="R34" i="19"/>
  <c r="B9" i="20"/>
  <c r="K9" i="20"/>
  <c r="H10" i="20"/>
  <c r="V18" i="20"/>
  <c r="Q20" i="20"/>
  <c r="V26" i="20"/>
  <c r="Q28" i="20"/>
  <c r="O38" i="20"/>
  <c r="O39" i="20"/>
  <c r="O40" i="20"/>
  <c r="I9" i="21"/>
  <c r="R9" i="21"/>
  <c r="V22" i="21"/>
  <c r="M39" i="21"/>
  <c r="R34" i="21"/>
  <c r="L41" i="21"/>
  <c r="L42" i="21"/>
  <c r="O39" i="22"/>
  <c r="Q22" i="22"/>
  <c r="Q26" i="22"/>
  <c r="W9" i="23"/>
  <c r="H10" i="23"/>
  <c r="S33" i="23"/>
  <c r="S34" i="23"/>
  <c r="N32" i="24"/>
  <c r="Q20" i="24"/>
  <c r="W36" i="24"/>
  <c r="P40" i="24"/>
  <c r="P41" i="24"/>
  <c r="N35" i="25"/>
  <c r="X35" i="25"/>
  <c r="Q27" i="25"/>
  <c r="S34" i="25"/>
  <c r="N32" i="26"/>
  <c r="Q14" i="26"/>
  <c r="V11" i="9"/>
  <c r="Q11" i="9"/>
  <c r="Q26" i="10"/>
  <c r="V19" i="12"/>
  <c r="Q19" i="12"/>
  <c r="M40" i="12"/>
  <c r="S34" i="12"/>
  <c r="Q18" i="17"/>
  <c r="V30" i="8"/>
  <c r="N33" i="9"/>
  <c r="V24" i="9"/>
  <c r="Q28" i="9"/>
  <c r="Q10" i="10"/>
  <c r="K35" i="10"/>
  <c r="W34" i="11"/>
  <c r="Q26" i="11"/>
  <c r="O38" i="12"/>
  <c r="V19" i="14"/>
  <c r="Q12" i="18"/>
  <c r="Q26" i="21"/>
  <c r="R33" i="21"/>
  <c r="L39" i="21"/>
  <c r="R9" i="8"/>
  <c r="V11" i="8"/>
  <c r="W32" i="8"/>
  <c r="N33" i="8"/>
  <c r="V19" i="8"/>
  <c r="V27" i="8"/>
  <c r="K36" i="8"/>
  <c r="W36" i="8"/>
  <c r="V29" i="8"/>
  <c r="Q29" i="8"/>
  <c r="S36" i="8"/>
  <c r="H10" i="9"/>
  <c r="W33" i="9"/>
  <c r="Q20" i="9"/>
  <c r="N34" i="9"/>
  <c r="W34" i="9"/>
  <c r="W35" i="9"/>
  <c r="L41" i="9"/>
  <c r="L42" i="9"/>
  <c r="J9" i="10"/>
  <c r="Q18" i="10"/>
  <c r="Q22" i="10"/>
  <c r="R36" i="10"/>
  <c r="Q10" i="11"/>
  <c r="Q21" i="11"/>
  <c r="N34" i="11"/>
  <c r="X34" i="11"/>
  <c r="K35" i="11"/>
  <c r="R33" i="11"/>
  <c r="L39" i="11"/>
  <c r="S33" i="11"/>
  <c r="V15" i="12"/>
  <c r="Q15" i="12"/>
  <c r="K36" i="12"/>
  <c r="Q27" i="12"/>
  <c r="W36" i="12"/>
  <c r="V11" i="13"/>
  <c r="Q11" i="13"/>
  <c r="V27" i="13"/>
  <c r="H10" i="15"/>
  <c r="Q26" i="15"/>
  <c r="Q11" i="16"/>
  <c r="I9" i="17"/>
  <c r="V12" i="18"/>
  <c r="V19" i="18"/>
  <c r="Q19" i="18"/>
  <c r="O38" i="19"/>
  <c r="O39" i="19"/>
  <c r="K34" i="9"/>
  <c r="Q24" i="9"/>
  <c r="Q28" i="12"/>
  <c r="R34" i="16"/>
  <c r="L40" i="16"/>
  <c r="X36" i="9"/>
  <c r="Q21" i="10"/>
  <c r="R33" i="10"/>
  <c r="L39" i="10"/>
  <c r="Q23" i="12"/>
  <c r="Q27" i="14"/>
  <c r="I9" i="16"/>
  <c r="E9" i="16"/>
  <c r="V14" i="17"/>
  <c r="Q14" i="17"/>
  <c r="H10" i="8"/>
  <c r="Q12" i="9"/>
  <c r="V19" i="9"/>
  <c r="Q19" i="9"/>
  <c r="V22" i="9"/>
  <c r="X34" i="9"/>
  <c r="N35" i="9"/>
  <c r="X35" i="9"/>
  <c r="M40" i="9"/>
  <c r="S34" i="9"/>
  <c r="M42" i="9"/>
  <c r="M41" i="9"/>
  <c r="Q16" i="10"/>
  <c r="O38" i="10"/>
  <c r="Q22" i="11"/>
  <c r="R36" i="11"/>
  <c r="R34" i="13"/>
  <c r="L40" i="13"/>
  <c r="Q28" i="18"/>
  <c r="R9" i="19"/>
  <c r="O42" i="19"/>
  <c r="N9" i="19"/>
  <c r="W9" i="19"/>
  <c r="V23" i="20"/>
  <c r="Q23" i="20"/>
  <c r="V15" i="24"/>
  <c r="Q15" i="24"/>
  <c r="Q26" i="19"/>
  <c r="V18" i="22"/>
  <c r="I9" i="8"/>
  <c r="X9" i="8"/>
  <c r="W33" i="8"/>
  <c r="W35" i="8"/>
  <c r="X35" i="8"/>
  <c r="L39" i="8"/>
  <c r="P41" i="8"/>
  <c r="N32" i="9"/>
  <c r="V12" i="9"/>
  <c r="V20" i="9"/>
  <c r="K36" i="9"/>
  <c r="M39" i="9"/>
  <c r="O41" i="9"/>
  <c r="O42" i="9"/>
  <c r="V10" i="10"/>
  <c r="W32" i="10"/>
  <c r="X32" i="10"/>
  <c r="W33" i="10"/>
  <c r="N35" i="10"/>
  <c r="X35" i="10"/>
  <c r="V26" i="10"/>
  <c r="W35" i="10"/>
  <c r="X36" i="10"/>
  <c r="L38" i="10"/>
  <c r="P38" i="10"/>
  <c r="O39" i="10"/>
  <c r="S34" i="10"/>
  <c r="S35" i="10"/>
  <c r="M42" i="10"/>
  <c r="V10" i="11"/>
  <c r="W32" i="11"/>
  <c r="X32" i="11"/>
  <c r="W33" i="11"/>
  <c r="N35" i="11"/>
  <c r="X35" i="11"/>
  <c r="W35" i="11"/>
  <c r="X36" i="11"/>
  <c r="L38" i="11"/>
  <c r="P38" i="11"/>
  <c r="O39" i="11"/>
  <c r="S34" i="11"/>
  <c r="S35" i="11"/>
  <c r="M42" i="11"/>
  <c r="Q16" i="12"/>
  <c r="X33" i="12"/>
  <c r="V27" i="12"/>
  <c r="N32" i="13"/>
  <c r="Q15" i="13"/>
  <c r="I9" i="14"/>
  <c r="Q11" i="14"/>
  <c r="W33" i="15"/>
  <c r="V18" i="15"/>
  <c r="V19" i="15"/>
  <c r="Q19" i="15"/>
  <c r="V27" i="15"/>
  <c r="Q27" i="15"/>
  <c r="W36" i="15"/>
  <c r="W32" i="16"/>
  <c r="X35" i="16"/>
  <c r="V27" i="16"/>
  <c r="Q27" i="16"/>
  <c r="W36" i="16"/>
  <c r="L42" i="16"/>
  <c r="R36" i="16"/>
  <c r="J9" i="17"/>
  <c r="X33" i="17"/>
  <c r="V18" i="17"/>
  <c r="W34" i="17"/>
  <c r="W32" i="18"/>
  <c r="W33" i="18"/>
  <c r="V18" i="18"/>
  <c r="Q20" i="18"/>
  <c r="W36" i="18"/>
  <c r="V21" i="19"/>
  <c r="K35" i="19"/>
  <c r="V21" i="21"/>
  <c r="K35" i="21"/>
  <c r="X33" i="22"/>
  <c r="Q18" i="22"/>
  <c r="M39" i="22"/>
  <c r="S33" i="22"/>
  <c r="B9" i="23"/>
  <c r="I9" i="23"/>
  <c r="Q10" i="23"/>
  <c r="V27" i="23"/>
  <c r="R36" i="23"/>
  <c r="R32" i="25"/>
  <c r="X32" i="26"/>
  <c r="Q29" i="26"/>
  <c r="Q23" i="18"/>
  <c r="V28" i="18"/>
  <c r="M40" i="18"/>
  <c r="S34" i="18"/>
  <c r="W34" i="19"/>
  <c r="I9" i="22"/>
  <c r="E9" i="22"/>
  <c r="K36" i="23"/>
  <c r="Q27" i="23"/>
  <c r="J9" i="8"/>
  <c r="Q28" i="8"/>
  <c r="M38" i="8"/>
  <c r="L41" i="8"/>
  <c r="V27" i="9"/>
  <c r="W36" i="9"/>
  <c r="O38" i="9"/>
  <c r="S9" i="10"/>
  <c r="R9" i="10"/>
  <c r="Q12" i="10"/>
  <c r="V13" i="10"/>
  <c r="X33" i="10"/>
  <c r="V14" i="10"/>
  <c r="V19" i="10"/>
  <c r="Q28" i="10"/>
  <c r="Q29" i="10"/>
  <c r="M38" i="10"/>
  <c r="R32" i="10"/>
  <c r="O40" i="10"/>
  <c r="O41" i="10"/>
  <c r="S9" i="11"/>
  <c r="R9" i="11"/>
  <c r="Q12" i="11"/>
  <c r="Q13" i="11"/>
  <c r="X33" i="11"/>
  <c r="V14" i="11"/>
  <c r="V19" i="11"/>
  <c r="Q28" i="11"/>
  <c r="Q29" i="11"/>
  <c r="M38" i="11"/>
  <c r="R32" i="11"/>
  <c r="O40" i="11"/>
  <c r="O41" i="11"/>
  <c r="J9" i="12"/>
  <c r="W32" i="12"/>
  <c r="V18" i="12"/>
  <c r="Q20" i="12"/>
  <c r="V23" i="12"/>
  <c r="R33" i="12"/>
  <c r="P41" i="12"/>
  <c r="P42" i="12"/>
  <c r="V15" i="13"/>
  <c r="Q26" i="13"/>
  <c r="V30" i="13"/>
  <c r="H10" i="14"/>
  <c r="V22" i="14"/>
  <c r="N35" i="14"/>
  <c r="X35" i="14"/>
  <c r="L42" i="14"/>
  <c r="R36" i="14"/>
  <c r="N33" i="15"/>
  <c r="Q18" i="15"/>
  <c r="X33" i="16"/>
  <c r="Q17" i="16"/>
  <c r="Q18" i="16"/>
  <c r="Q19" i="16"/>
  <c r="V26" i="16"/>
  <c r="W35" i="16"/>
  <c r="E9" i="17"/>
  <c r="Q12" i="17"/>
  <c r="V19" i="17"/>
  <c r="Q22" i="17"/>
  <c r="Q11" i="18"/>
  <c r="X33" i="18"/>
  <c r="Q15" i="18"/>
  <c r="V20" i="18"/>
  <c r="Q27" i="18"/>
  <c r="Q10" i="19"/>
  <c r="Q22" i="19"/>
  <c r="M39" i="19"/>
  <c r="S33" i="19"/>
  <c r="V11" i="20"/>
  <c r="Q11" i="20"/>
  <c r="M40" i="20"/>
  <c r="S34" i="20"/>
  <c r="V22" i="25"/>
  <c r="R36" i="25"/>
  <c r="W35" i="12"/>
  <c r="X36" i="12"/>
  <c r="V28" i="12"/>
  <c r="O40" i="12"/>
  <c r="M42" i="12"/>
  <c r="X33" i="13"/>
  <c r="Q18" i="13"/>
  <c r="V19" i="13"/>
  <c r="N35" i="13"/>
  <c r="Q30" i="13"/>
  <c r="L42" i="13"/>
  <c r="R36" i="13"/>
  <c r="V11" i="14"/>
  <c r="W32" i="14"/>
  <c r="Q22" i="14"/>
  <c r="N36" i="14"/>
  <c r="M39" i="14"/>
  <c r="S33" i="14"/>
  <c r="O41" i="14"/>
  <c r="V22" i="15"/>
  <c r="X35" i="15"/>
  <c r="Q30" i="15"/>
  <c r="O40" i="15"/>
  <c r="B9" i="16"/>
  <c r="V11" i="16"/>
  <c r="V19" i="16"/>
  <c r="Q29" i="16"/>
  <c r="Q30" i="16"/>
  <c r="O40" i="16"/>
  <c r="H10" i="17"/>
  <c r="V11" i="17"/>
  <c r="Q20" i="17"/>
  <c r="Q21" i="17"/>
  <c r="V22" i="17"/>
  <c r="N34" i="17"/>
  <c r="X34" i="17"/>
  <c r="K35" i="17"/>
  <c r="V27" i="17"/>
  <c r="W36" i="17"/>
  <c r="M39" i="17"/>
  <c r="R34" i="17"/>
  <c r="L41" i="17"/>
  <c r="L42" i="17"/>
  <c r="R36" i="17"/>
  <c r="V15" i="18"/>
  <c r="N34" i="18"/>
  <c r="W34" i="18"/>
  <c r="W35" i="18"/>
  <c r="M39" i="18"/>
  <c r="O41" i="18"/>
  <c r="O42" i="18"/>
  <c r="K9" i="19"/>
  <c r="V10" i="19"/>
  <c r="W32" i="19"/>
  <c r="X32" i="19"/>
  <c r="W33" i="19"/>
  <c r="V15" i="19"/>
  <c r="Q24" i="19"/>
  <c r="N35" i="19"/>
  <c r="X35" i="19"/>
  <c r="V26" i="19"/>
  <c r="W35" i="19"/>
  <c r="X36" i="19"/>
  <c r="L38" i="19"/>
  <c r="R32" i="19"/>
  <c r="P38" i="19"/>
  <c r="P39" i="19"/>
  <c r="X33" i="20"/>
  <c r="N34" i="20"/>
  <c r="K35" i="20"/>
  <c r="P38" i="20"/>
  <c r="P39" i="20"/>
  <c r="N9" i="21"/>
  <c r="Q10" i="21"/>
  <c r="Q22" i="21"/>
  <c r="R36" i="21"/>
  <c r="H10" i="22"/>
  <c r="X33" i="23"/>
  <c r="V27" i="24"/>
  <c r="Q27" i="24"/>
  <c r="S33" i="26"/>
  <c r="V24" i="12"/>
  <c r="N35" i="12"/>
  <c r="X35" i="12"/>
  <c r="O41" i="12"/>
  <c r="O42" i="12"/>
  <c r="B9" i="13"/>
  <c r="N9" i="13"/>
  <c r="Q21" i="13"/>
  <c r="N36" i="13"/>
  <c r="O40" i="13"/>
  <c r="J9" i="14"/>
  <c r="P39" i="14"/>
  <c r="Q14" i="14"/>
  <c r="V15" i="14"/>
  <c r="X33" i="14"/>
  <c r="V18" i="14"/>
  <c r="W35" i="14"/>
  <c r="K36" i="14"/>
  <c r="Q28" i="14"/>
  <c r="R34" i="14"/>
  <c r="L40" i="14"/>
  <c r="J9" i="15"/>
  <c r="I9" i="15"/>
  <c r="P39" i="15"/>
  <c r="V15" i="15"/>
  <c r="V23" i="15"/>
  <c r="Q24" i="15"/>
  <c r="N36" i="15"/>
  <c r="M39" i="15"/>
  <c r="S33" i="15"/>
  <c r="O41" i="15"/>
  <c r="N34" i="16"/>
  <c r="W34" i="16"/>
  <c r="N36" i="16"/>
  <c r="M39" i="16"/>
  <c r="S33" i="16"/>
  <c r="O41" i="16"/>
  <c r="K9" i="17"/>
  <c r="W32" i="17"/>
  <c r="X32" i="17"/>
  <c r="W33" i="17"/>
  <c r="V15" i="17"/>
  <c r="Q24" i="17"/>
  <c r="N35" i="17"/>
  <c r="X35" i="17"/>
  <c r="W35" i="17"/>
  <c r="X36" i="17"/>
  <c r="L38" i="17"/>
  <c r="P38" i="17"/>
  <c r="O39" i="17"/>
  <c r="S34" i="17"/>
  <c r="S35" i="17"/>
  <c r="M42" i="17"/>
  <c r="N33" i="18"/>
  <c r="X34" i="18"/>
  <c r="X35" i="18"/>
  <c r="O38" i="18"/>
  <c r="Q12" i="19"/>
  <c r="X33" i="19"/>
  <c r="V19" i="19"/>
  <c r="Q28" i="19"/>
  <c r="M38" i="19"/>
  <c r="L39" i="19"/>
  <c r="L41" i="19"/>
  <c r="L42" i="19"/>
  <c r="R36" i="19"/>
  <c r="N33" i="20"/>
  <c r="N35" i="20"/>
  <c r="X35" i="20"/>
  <c r="V27" i="20"/>
  <c r="Q27" i="20"/>
  <c r="L41" i="20"/>
  <c r="L42" i="20"/>
  <c r="R32" i="21"/>
  <c r="O38" i="21"/>
  <c r="W35" i="22"/>
  <c r="P40" i="22"/>
  <c r="S34" i="22"/>
  <c r="B9" i="24"/>
  <c r="I9" i="24"/>
  <c r="H10" i="24"/>
  <c r="Q10" i="24"/>
  <c r="R36" i="24"/>
  <c r="X33" i="25"/>
  <c r="Q15" i="26"/>
  <c r="Q22" i="26"/>
  <c r="N35" i="26"/>
  <c r="R34" i="26"/>
  <c r="L40" i="26"/>
  <c r="O40" i="19"/>
  <c r="O41" i="19"/>
  <c r="J9" i="20"/>
  <c r="W32" i="20"/>
  <c r="V22" i="20"/>
  <c r="X34" i="20"/>
  <c r="Q24" i="20"/>
  <c r="N36" i="20"/>
  <c r="W36" i="20"/>
  <c r="L38" i="20"/>
  <c r="L39" i="20"/>
  <c r="R33" i="20"/>
  <c r="O41" i="20"/>
  <c r="O42" i="20"/>
  <c r="K9" i="21"/>
  <c r="V10" i="21"/>
  <c r="W32" i="21"/>
  <c r="X32" i="21"/>
  <c r="W33" i="21"/>
  <c r="V15" i="21"/>
  <c r="Q24" i="21"/>
  <c r="V25" i="21"/>
  <c r="X35" i="21"/>
  <c r="V26" i="21"/>
  <c r="W35" i="21"/>
  <c r="X36" i="21"/>
  <c r="L38" i="21"/>
  <c r="P38" i="21"/>
  <c r="O39" i="21"/>
  <c r="S34" i="21"/>
  <c r="S35" i="21"/>
  <c r="M42" i="21"/>
  <c r="B9" i="22"/>
  <c r="N32" i="22"/>
  <c r="W32" i="22"/>
  <c r="Q12" i="22"/>
  <c r="V19" i="22"/>
  <c r="V22" i="22"/>
  <c r="N35" i="22"/>
  <c r="X35" i="22"/>
  <c r="M41" i="22"/>
  <c r="E9" i="23"/>
  <c r="W35" i="23"/>
  <c r="Q28" i="23"/>
  <c r="L40" i="23"/>
  <c r="E9" i="24"/>
  <c r="W35" i="24"/>
  <c r="Q28" i="24"/>
  <c r="L40" i="24"/>
  <c r="E9" i="25"/>
  <c r="V19" i="25"/>
  <c r="O42" i="25"/>
  <c r="V14" i="26"/>
  <c r="N33" i="26"/>
  <c r="Q21" i="26"/>
  <c r="N36" i="26"/>
  <c r="R33" i="19"/>
  <c r="P40" i="19"/>
  <c r="P41" i="19"/>
  <c r="P42" i="19"/>
  <c r="E9" i="20"/>
  <c r="N9" i="20"/>
  <c r="Q12" i="20"/>
  <c r="V19" i="20"/>
  <c r="Q21" i="20"/>
  <c r="X36" i="20"/>
  <c r="M38" i="20"/>
  <c r="M39" i="20"/>
  <c r="P41" i="20"/>
  <c r="P42" i="20"/>
  <c r="Q12" i="21"/>
  <c r="X33" i="21"/>
  <c r="V19" i="21"/>
  <c r="Q28" i="21"/>
  <c r="M38" i="21"/>
  <c r="O40" i="21"/>
  <c r="O41" i="21"/>
  <c r="Q16" i="22"/>
  <c r="Q24" i="22"/>
  <c r="N36" i="22"/>
  <c r="R32" i="22"/>
  <c r="O40" i="22"/>
  <c r="O41" i="22"/>
  <c r="V18" i="23"/>
  <c r="R33" i="23"/>
  <c r="O42" i="23"/>
  <c r="V18" i="24"/>
  <c r="R33" i="24"/>
  <c r="O42" i="24"/>
  <c r="O38" i="25"/>
  <c r="R33" i="25"/>
  <c r="Q23" i="26"/>
  <c r="V30" i="26"/>
  <c r="K36" i="22"/>
  <c r="R34" i="22"/>
  <c r="P41" i="22"/>
  <c r="J9" i="23"/>
  <c r="P39" i="23"/>
  <c r="V19" i="23"/>
  <c r="V22" i="23"/>
  <c r="N35" i="23"/>
  <c r="X35" i="23"/>
  <c r="Q30" i="23"/>
  <c r="O40" i="23"/>
  <c r="J9" i="24"/>
  <c r="P39" i="24"/>
  <c r="V19" i="24"/>
  <c r="V22" i="24"/>
  <c r="N35" i="24"/>
  <c r="X35" i="24"/>
  <c r="Q30" i="24"/>
  <c r="O40" i="24"/>
  <c r="J9" i="25"/>
  <c r="P39" i="25"/>
  <c r="V11" i="25"/>
  <c r="N33" i="25"/>
  <c r="Q22" i="25"/>
  <c r="Q24" i="25"/>
  <c r="N36" i="25"/>
  <c r="O40" i="25"/>
  <c r="V15" i="26"/>
  <c r="W34" i="26"/>
  <c r="W35" i="26"/>
  <c r="V27" i="26"/>
  <c r="L42" i="26"/>
  <c r="R36" i="26"/>
  <c r="V27" i="22"/>
  <c r="W36" i="22"/>
  <c r="V11" i="23"/>
  <c r="W32" i="23"/>
  <c r="Q16" i="23"/>
  <c r="Q22" i="23"/>
  <c r="Q24" i="23"/>
  <c r="N36" i="23"/>
  <c r="O41" i="23"/>
  <c r="V11" i="24"/>
  <c r="W32" i="24"/>
  <c r="Q16" i="24"/>
  <c r="Q22" i="24"/>
  <c r="V23" i="24"/>
  <c r="Q24" i="24"/>
  <c r="N36" i="24"/>
  <c r="O41" i="24"/>
  <c r="X32" i="25"/>
  <c r="V13" i="25"/>
  <c r="V14" i="25"/>
  <c r="W35" i="25"/>
  <c r="V27" i="25"/>
  <c r="Q28" i="25"/>
  <c r="M39" i="25"/>
  <c r="S33" i="25"/>
  <c r="O41" i="25"/>
  <c r="N9" i="26"/>
  <c r="X33" i="26"/>
  <c r="Q26" i="26"/>
  <c r="W36" i="26"/>
  <c r="O40" i="26"/>
  <c r="V10" i="26"/>
  <c r="V18" i="26"/>
  <c r="V21" i="26"/>
  <c r="V26" i="26"/>
  <c r="V29" i="26"/>
  <c r="P41" i="26"/>
  <c r="P40" i="26"/>
  <c r="K9" i="26"/>
  <c r="R9" i="26"/>
  <c r="L39" i="26"/>
  <c r="Q10" i="26"/>
  <c r="Q12" i="26"/>
  <c r="V12" i="26"/>
  <c r="W33" i="26"/>
  <c r="Q20" i="26"/>
  <c r="V20" i="26"/>
  <c r="X34" i="26"/>
  <c r="Q28" i="26"/>
  <c r="V28" i="26"/>
  <c r="P38" i="26"/>
  <c r="L41" i="26"/>
  <c r="R35" i="26"/>
  <c r="Q16" i="26"/>
  <c r="V16" i="26"/>
  <c r="Q24" i="26"/>
  <c r="V24" i="26"/>
  <c r="M38" i="26"/>
  <c r="S32" i="26"/>
  <c r="K33" i="26"/>
  <c r="Q13" i="26"/>
  <c r="V13" i="26"/>
  <c r="N34" i="26"/>
  <c r="X35" i="26"/>
  <c r="M42" i="26"/>
  <c r="S36" i="26"/>
  <c r="B9" i="26"/>
  <c r="S9" i="26"/>
  <c r="X9" i="26"/>
  <c r="M40" i="26"/>
  <c r="Q17" i="26"/>
  <c r="V17" i="26"/>
  <c r="K35" i="26"/>
  <c r="Q25" i="26"/>
  <c r="V25" i="26"/>
  <c r="L38" i="26"/>
  <c r="K34" i="26"/>
  <c r="S35" i="26"/>
  <c r="P42" i="26"/>
  <c r="K32" i="26"/>
  <c r="K36" i="26"/>
  <c r="V23" i="26"/>
  <c r="Q16" i="25"/>
  <c r="V16" i="25"/>
  <c r="V21" i="25"/>
  <c r="Q21" i="25"/>
  <c r="M38" i="25"/>
  <c r="S32" i="25"/>
  <c r="V10" i="25"/>
  <c r="V18" i="25"/>
  <c r="P41" i="25"/>
  <c r="M42" i="25"/>
  <c r="S36" i="25"/>
  <c r="P40" i="25"/>
  <c r="K9" i="25"/>
  <c r="R9" i="25"/>
  <c r="L39" i="25"/>
  <c r="Q10" i="25"/>
  <c r="Q12" i="25"/>
  <c r="V12" i="25"/>
  <c r="W33" i="25"/>
  <c r="Q20" i="25"/>
  <c r="V20" i="25"/>
  <c r="N34" i="25"/>
  <c r="W34" i="25"/>
  <c r="X36" i="25"/>
  <c r="V29" i="25"/>
  <c r="Q29" i="25"/>
  <c r="V30" i="25"/>
  <c r="P38" i="25"/>
  <c r="L41" i="25"/>
  <c r="R35" i="25"/>
  <c r="K33" i="25"/>
  <c r="Q13" i="25"/>
  <c r="B9" i="25"/>
  <c r="S9" i="25"/>
  <c r="X9" i="25"/>
  <c r="M40" i="25"/>
  <c r="Q17" i="25"/>
  <c r="V17" i="25"/>
  <c r="X34" i="25"/>
  <c r="K35" i="25"/>
  <c r="Q25" i="25"/>
  <c r="V25" i="25"/>
  <c r="V26" i="25"/>
  <c r="K34" i="25"/>
  <c r="S35" i="25"/>
  <c r="P42" i="25"/>
  <c r="V24" i="25"/>
  <c r="V28" i="25"/>
  <c r="K32" i="25"/>
  <c r="K36" i="25"/>
  <c r="V23" i="25"/>
  <c r="S9" i="24"/>
  <c r="X9" i="24"/>
  <c r="M40" i="24"/>
  <c r="Q21" i="24"/>
  <c r="V21" i="24"/>
  <c r="M39" i="24"/>
  <c r="M41" i="24"/>
  <c r="X32" i="24"/>
  <c r="Q17" i="24"/>
  <c r="V17" i="24"/>
  <c r="N33" i="24"/>
  <c r="M42" i="24"/>
  <c r="S36" i="24"/>
  <c r="V10" i="24"/>
  <c r="V13" i="24"/>
  <c r="Q13" i="24"/>
  <c r="K33" i="24"/>
  <c r="W33" i="24"/>
  <c r="V14" i="24"/>
  <c r="N34" i="24"/>
  <c r="W34" i="24"/>
  <c r="X36" i="24"/>
  <c r="V29" i="24"/>
  <c r="Q29" i="24"/>
  <c r="V30" i="24"/>
  <c r="P38" i="24"/>
  <c r="L41" i="24"/>
  <c r="R35" i="24"/>
  <c r="M38" i="24"/>
  <c r="S32" i="24"/>
  <c r="K9" i="24"/>
  <c r="L39" i="24"/>
  <c r="R9" i="24"/>
  <c r="Q12" i="24"/>
  <c r="V12" i="24"/>
  <c r="X34" i="24"/>
  <c r="K35" i="24"/>
  <c r="V25" i="24"/>
  <c r="Q25" i="24"/>
  <c r="V26" i="24"/>
  <c r="L38" i="24"/>
  <c r="K34" i="24"/>
  <c r="S35" i="24"/>
  <c r="P42" i="24"/>
  <c r="V16" i="24"/>
  <c r="V20" i="24"/>
  <c r="V24" i="24"/>
  <c r="V28" i="24"/>
  <c r="K32" i="24"/>
  <c r="K36" i="24"/>
  <c r="S9" i="23"/>
  <c r="M40" i="23"/>
  <c r="X9" i="23"/>
  <c r="Q21" i="23"/>
  <c r="V21" i="23"/>
  <c r="M38" i="23"/>
  <c r="S32" i="23"/>
  <c r="M39" i="23"/>
  <c r="X32" i="23"/>
  <c r="V17" i="23"/>
  <c r="Q17" i="23"/>
  <c r="N33" i="23"/>
  <c r="M42" i="23"/>
  <c r="S36" i="23"/>
  <c r="V10" i="23"/>
  <c r="V13" i="23"/>
  <c r="Q13" i="23"/>
  <c r="K33" i="23"/>
  <c r="W33" i="23"/>
  <c r="V14" i="23"/>
  <c r="N34" i="23"/>
  <c r="W34" i="23"/>
  <c r="X36" i="23"/>
  <c r="Q29" i="23"/>
  <c r="V29" i="23"/>
  <c r="V30" i="23"/>
  <c r="P38" i="23"/>
  <c r="L41" i="23"/>
  <c r="R35" i="23"/>
  <c r="M41" i="23"/>
  <c r="K9" i="23"/>
  <c r="R9" i="23"/>
  <c r="L39" i="23"/>
  <c r="Q12" i="23"/>
  <c r="V12" i="23"/>
  <c r="X34" i="23"/>
  <c r="K35" i="23"/>
  <c r="V25" i="23"/>
  <c r="Q25" i="23"/>
  <c r="V26" i="23"/>
  <c r="L38" i="23"/>
  <c r="K34" i="23"/>
  <c r="S35" i="23"/>
  <c r="V16" i="23"/>
  <c r="V20" i="23"/>
  <c r="V24" i="23"/>
  <c r="V28" i="23"/>
  <c r="K32" i="23"/>
  <c r="V23" i="23"/>
  <c r="L42" i="22"/>
  <c r="L40" i="22"/>
  <c r="S9" i="22"/>
  <c r="X9" i="22"/>
  <c r="M40" i="22"/>
  <c r="Q17" i="22"/>
  <c r="V17" i="22"/>
  <c r="N33" i="22"/>
  <c r="M42" i="22"/>
  <c r="S36" i="22"/>
  <c r="N9" i="22"/>
  <c r="X32" i="22"/>
  <c r="Q13" i="22"/>
  <c r="K33" i="22"/>
  <c r="V13" i="22"/>
  <c r="W33" i="22"/>
  <c r="V14" i="22"/>
  <c r="N34" i="22"/>
  <c r="W34" i="22"/>
  <c r="X36" i="22"/>
  <c r="V29" i="22"/>
  <c r="Q29" i="22"/>
  <c r="V30" i="22"/>
  <c r="P38" i="22"/>
  <c r="L41" i="22"/>
  <c r="R35" i="22"/>
  <c r="K9" i="22"/>
  <c r="L39" i="22"/>
  <c r="R9" i="22"/>
  <c r="Q21" i="22"/>
  <c r="V21" i="22"/>
  <c r="M38" i="22"/>
  <c r="S32" i="22"/>
  <c r="V10" i="22"/>
  <c r="X34" i="22"/>
  <c r="K35" i="22"/>
  <c r="V25" i="22"/>
  <c r="Q25" i="22"/>
  <c r="V26" i="22"/>
  <c r="L38" i="22"/>
  <c r="K34" i="22"/>
  <c r="S35" i="22"/>
  <c r="P42" i="22"/>
  <c r="V12" i="22"/>
  <c r="V16" i="22"/>
  <c r="V20" i="22"/>
  <c r="V24" i="22"/>
  <c r="V28" i="22"/>
  <c r="K32" i="22"/>
  <c r="V23" i="22"/>
  <c r="Q11" i="21"/>
  <c r="Q15" i="21"/>
  <c r="Q19" i="21"/>
  <c r="Q23" i="21"/>
  <c r="Q27" i="21"/>
  <c r="V30" i="21"/>
  <c r="N33" i="21"/>
  <c r="N39" i="21" s="1"/>
  <c r="K34" i="21"/>
  <c r="L40" i="21"/>
  <c r="M41" i="21"/>
  <c r="K33" i="21"/>
  <c r="N36" i="21"/>
  <c r="X9" i="21"/>
  <c r="V12" i="21"/>
  <c r="Q13" i="21"/>
  <c r="V16" i="21"/>
  <c r="Q17" i="21"/>
  <c r="V20" i="21"/>
  <c r="Q21" i="21"/>
  <c r="V24" i="21"/>
  <c r="Q25" i="21"/>
  <c r="V28" i="21"/>
  <c r="Q29" i="21"/>
  <c r="K32" i="21"/>
  <c r="S32" i="21"/>
  <c r="N35" i="21"/>
  <c r="R35" i="21"/>
  <c r="K36" i="21"/>
  <c r="S36" i="21"/>
  <c r="M40" i="21"/>
  <c r="V10" i="20"/>
  <c r="P40" i="20"/>
  <c r="I9" i="20"/>
  <c r="W9" i="20"/>
  <c r="Q10" i="20"/>
  <c r="V13" i="20"/>
  <c r="Q14" i="20"/>
  <c r="V17" i="20"/>
  <c r="Q18" i="20"/>
  <c r="V21" i="20"/>
  <c r="Q22" i="20"/>
  <c r="V25" i="20"/>
  <c r="Q26" i="20"/>
  <c r="V29" i="20"/>
  <c r="Q30" i="20"/>
  <c r="R32" i="20"/>
  <c r="K33" i="20"/>
  <c r="S33" i="20"/>
  <c r="R36" i="20"/>
  <c r="V14" i="20"/>
  <c r="R9" i="20"/>
  <c r="X9" i="20"/>
  <c r="V12" i="20"/>
  <c r="Q13" i="20"/>
  <c r="V16" i="20"/>
  <c r="Q17" i="20"/>
  <c r="V20" i="20"/>
  <c r="V24" i="20"/>
  <c r="Q25" i="20"/>
  <c r="V28" i="20"/>
  <c r="Q29" i="20"/>
  <c r="K32" i="20"/>
  <c r="S32" i="20"/>
  <c r="R35" i="20"/>
  <c r="K36" i="20"/>
  <c r="S36" i="20"/>
  <c r="K34" i="20"/>
  <c r="L40" i="20"/>
  <c r="R34" i="20"/>
  <c r="S35" i="20"/>
  <c r="V25" i="19"/>
  <c r="M40" i="19"/>
  <c r="Q11" i="19"/>
  <c r="Q15" i="19"/>
  <c r="Q19" i="19"/>
  <c r="Q23" i="19"/>
  <c r="Q27" i="19"/>
  <c r="V30" i="19"/>
  <c r="N33" i="19"/>
  <c r="K34" i="19"/>
  <c r="L40" i="19"/>
  <c r="M41" i="19"/>
  <c r="V29" i="19"/>
  <c r="K33" i="19"/>
  <c r="N36" i="19"/>
  <c r="X9" i="19"/>
  <c r="V12" i="19"/>
  <c r="Q13" i="19"/>
  <c r="V16" i="19"/>
  <c r="Q17" i="19"/>
  <c r="V20" i="19"/>
  <c r="Q21" i="19"/>
  <c r="V24" i="19"/>
  <c r="Q25" i="19"/>
  <c r="V28" i="19"/>
  <c r="K32" i="19"/>
  <c r="S32" i="19"/>
  <c r="R35" i="19"/>
  <c r="K36" i="19"/>
  <c r="S36" i="19"/>
  <c r="K9" i="18"/>
  <c r="R9" i="18"/>
  <c r="W9" i="18"/>
  <c r="L40" i="18"/>
  <c r="Q13" i="18"/>
  <c r="K33" i="18"/>
  <c r="V13" i="18"/>
  <c r="B9" i="18"/>
  <c r="S9" i="18"/>
  <c r="X9" i="18"/>
  <c r="P40" i="18"/>
  <c r="V10" i="18"/>
  <c r="V14" i="18"/>
  <c r="K36" i="18"/>
  <c r="L38" i="18"/>
  <c r="L41" i="18"/>
  <c r="L42" i="18"/>
  <c r="K35" i="18"/>
  <c r="Q25" i="18"/>
  <c r="V25" i="18"/>
  <c r="M38" i="18"/>
  <c r="S32" i="18"/>
  <c r="N35" i="18"/>
  <c r="K34" i="18"/>
  <c r="Q17" i="18"/>
  <c r="V17" i="18"/>
  <c r="Q21" i="18"/>
  <c r="V21" i="18"/>
  <c r="Q29" i="18"/>
  <c r="V29" i="18"/>
  <c r="O40" i="18"/>
  <c r="R34" i="18"/>
  <c r="N9" i="18"/>
  <c r="P38" i="18"/>
  <c r="L39" i="18"/>
  <c r="P39" i="18"/>
  <c r="P41" i="18"/>
  <c r="P42" i="18"/>
  <c r="I9" i="18"/>
  <c r="Q10" i="18"/>
  <c r="Q14" i="18"/>
  <c r="Q18" i="18"/>
  <c r="Q22" i="18"/>
  <c r="Q26" i="18"/>
  <c r="Q30" i="18"/>
  <c r="R32" i="18"/>
  <c r="S33" i="18"/>
  <c r="N36" i="18"/>
  <c r="R36" i="18"/>
  <c r="K32" i="18"/>
  <c r="R35" i="18"/>
  <c r="S36" i="18"/>
  <c r="V23" i="18"/>
  <c r="S35" i="18"/>
  <c r="V13" i="17"/>
  <c r="V21" i="17"/>
  <c r="V25" i="17"/>
  <c r="Q11" i="17"/>
  <c r="Q15" i="17"/>
  <c r="Q19" i="17"/>
  <c r="Q23" i="17"/>
  <c r="Q27" i="17"/>
  <c r="V30" i="17"/>
  <c r="N33" i="17"/>
  <c r="K34" i="17"/>
  <c r="L40" i="17"/>
  <c r="M41" i="17"/>
  <c r="M40" i="17"/>
  <c r="X9" i="17"/>
  <c r="V12" i="17"/>
  <c r="V16" i="17"/>
  <c r="Q17" i="17"/>
  <c r="V20" i="17"/>
  <c r="V24" i="17"/>
  <c r="Q25" i="17"/>
  <c r="V28" i="17"/>
  <c r="Q29" i="17"/>
  <c r="K32" i="17"/>
  <c r="S32" i="17"/>
  <c r="R35" i="17"/>
  <c r="K36" i="17"/>
  <c r="S36" i="17"/>
  <c r="V29" i="17"/>
  <c r="K33" i="17"/>
  <c r="P39" i="16"/>
  <c r="P40" i="16"/>
  <c r="N32" i="16"/>
  <c r="Q10" i="16"/>
  <c r="K33" i="16"/>
  <c r="Q13" i="16"/>
  <c r="V13" i="16"/>
  <c r="V10" i="16"/>
  <c r="N33" i="16"/>
  <c r="Q21" i="16"/>
  <c r="V21" i="16"/>
  <c r="V29" i="16"/>
  <c r="M38" i="16"/>
  <c r="S32" i="16"/>
  <c r="K9" i="16"/>
  <c r="R9" i="16"/>
  <c r="L39" i="16"/>
  <c r="Q12" i="16"/>
  <c r="V12" i="16"/>
  <c r="W33" i="16"/>
  <c r="Q20" i="16"/>
  <c r="V20" i="16"/>
  <c r="X34" i="16"/>
  <c r="Q28" i="16"/>
  <c r="V28" i="16"/>
  <c r="P41" i="16"/>
  <c r="M42" i="16"/>
  <c r="S36" i="16"/>
  <c r="S9" i="16"/>
  <c r="X9" i="16"/>
  <c r="M40" i="16"/>
  <c r="V14" i="16"/>
  <c r="V17" i="16"/>
  <c r="V22" i="16"/>
  <c r="K35" i="16"/>
  <c r="Q25" i="16"/>
  <c r="V25" i="16"/>
  <c r="V30" i="16"/>
  <c r="P38" i="16"/>
  <c r="L41" i="16"/>
  <c r="R35" i="16"/>
  <c r="N9" i="16"/>
  <c r="W9" i="16"/>
  <c r="X32" i="16"/>
  <c r="Q16" i="16"/>
  <c r="V16" i="16"/>
  <c r="Q24" i="16"/>
  <c r="V24" i="16"/>
  <c r="N35" i="16"/>
  <c r="X36" i="16"/>
  <c r="L38" i="16"/>
  <c r="K34" i="16"/>
  <c r="S35" i="16"/>
  <c r="P42" i="16"/>
  <c r="K32" i="16"/>
  <c r="K36" i="16"/>
  <c r="V23" i="16"/>
  <c r="K9" i="15"/>
  <c r="L39" i="15"/>
  <c r="R9" i="15"/>
  <c r="Q12" i="15"/>
  <c r="V12" i="15"/>
  <c r="Q21" i="15"/>
  <c r="V21" i="15"/>
  <c r="N35" i="15"/>
  <c r="M38" i="15"/>
  <c r="S32" i="15"/>
  <c r="L42" i="15"/>
  <c r="L40" i="15"/>
  <c r="S9" i="15"/>
  <c r="X9" i="15"/>
  <c r="M40" i="15"/>
  <c r="V14" i="15"/>
  <c r="V17" i="15"/>
  <c r="Q17" i="15"/>
  <c r="P41" i="15"/>
  <c r="M42" i="15"/>
  <c r="S36" i="15"/>
  <c r="P40" i="15"/>
  <c r="N9" i="15"/>
  <c r="W9" i="15"/>
  <c r="X32" i="15"/>
  <c r="Q16" i="15"/>
  <c r="V16" i="15"/>
  <c r="N34" i="15"/>
  <c r="W34" i="15"/>
  <c r="X36" i="15"/>
  <c r="Q29" i="15"/>
  <c r="V29" i="15"/>
  <c r="V30" i="15"/>
  <c r="P38" i="15"/>
  <c r="L41" i="15"/>
  <c r="R35" i="15"/>
  <c r="V10" i="15"/>
  <c r="K33" i="15"/>
  <c r="Q13" i="15"/>
  <c r="V13" i="15"/>
  <c r="X34" i="15"/>
  <c r="K35" i="15"/>
  <c r="V25" i="15"/>
  <c r="Q25" i="15"/>
  <c r="V26" i="15"/>
  <c r="L38" i="15"/>
  <c r="K34" i="15"/>
  <c r="S35" i="15"/>
  <c r="P42" i="15"/>
  <c r="V20" i="15"/>
  <c r="V24" i="15"/>
  <c r="V28" i="15"/>
  <c r="K32" i="15"/>
  <c r="K36" i="15"/>
  <c r="Q21" i="14"/>
  <c r="V21" i="14"/>
  <c r="M38" i="14"/>
  <c r="S32" i="14"/>
  <c r="K9" i="14"/>
  <c r="L39" i="14"/>
  <c r="R9" i="14"/>
  <c r="V17" i="14"/>
  <c r="Q17" i="14"/>
  <c r="N33" i="14"/>
  <c r="P41" i="14"/>
  <c r="M42" i="14"/>
  <c r="S36" i="14"/>
  <c r="P40" i="14"/>
  <c r="B9" i="14"/>
  <c r="S9" i="14"/>
  <c r="M40" i="14"/>
  <c r="X9" i="14"/>
  <c r="X32" i="14"/>
  <c r="Q13" i="14"/>
  <c r="K33" i="14"/>
  <c r="V13" i="14"/>
  <c r="W33" i="14"/>
  <c r="V14" i="14"/>
  <c r="N34" i="14"/>
  <c r="W34" i="14"/>
  <c r="X36" i="14"/>
  <c r="Q29" i="14"/>
  <c r="V29" i="14"/>
  <c r="V30" i="14"/>
  <c r="P38" i="14"/>
  <c r="L41" i="14"/>
  <c r="R35" i="14"/>
  <c r="N32" i="14"/>
  <c r="Q10" i="14"/>
  <c r="N9" i="14"/>
  <c r="W9" i="14"/>
  <c r="V10" i="14"/>
  <c r="X34" i="14"/>
  <c r="K35" i="14"/>
  <c r="V25" i="14"/>
  <c r="Q25" i="14"/>
  <c r="V26" i="14"/>
  <c r="L38" i="14"/>
  <c r="K34" i="14"/>
  <c r="S35" i="14"/>
  <c r="P42" i="14"/>
  <c r="V12" i="14"/>
  <c r="V16" i="14"/>
  <c r="V20" i="14"/>
  <c r="V24" i="14"/>
  <c r="V28" i="14"/>
  <c r="K32" i="14"/>
  <c r="V23" i="14"/>
  <c r="S9" i="13"/>
  <c r="M40" i="13"/>
  <c r="X9" i="13"/>
  <c r="V14" i="13"/>
  <c r="M39" i="13"/>
  <c r="X32" i="13"/>
  <c r="Q14" i="13"/>
  <c r="Q22" i="13"/>
  <c r="Q24" i="13"/>
  <c r="V24" i="13"/>
  <c r="M42" i="13"/>
  <c r="S36" i="13"/>
  <c r="V10" i="13"/>
  <c r="K33" i="13"/>
  <c r="Q13" i="13"/>
  <c r="V13" i="13"/>
  <c r="V18" i="13"/>
  <c r="V21" i="13"/>
  <c r="N34" i="13"/>
  <c r="W34" i="13"/>
  <c r="X35" i="13"/>
  <c r="V26" i="13"/>
  <c r="Q29" i="13"/>
  <c r="V29" i="13"/>
  <c r="P38" i="13"/>
  <c r="L41" i="13"/>
  <c r="R35" i="13"/>
  <c r="V17" i="13"/>
  <c r="K35" i="13"/>
  <c r="Q25" i="13"/>
  <c r="M38" i="13"/>
  <c r="S32" i="13"/>
  <c r="M41" i="13"/>
  <c r="Q16" i="13"/>
  <c r="V16" i="13"/>
  <c r="X36" i="13"/>
  <c r="K9" i="13"/>
  <c r="R9" i="13"/>
  <c r="L39" i="13"/>
  <c r="Q10" i="13"/>
  <c r="Q12" i="13"/>
  <c r="V12" i="13"/>
  <c r="W33" i="13"/>
  <c r="Q20" i="13"/>
  <c r="V20" i="13"/>
  <c r="X34" i="13"/>
  <c r="W35" i="13"/>
  <c r="K36" i="13"/>
  <c r="Q28" i="13"/>
  <c r="V28" i="13"/>
  <c r="L38" i="13"/>
  <c r="K34" i="13"/>
  <c r="S35" i="13"/>
  <c r="P42" i="13"/>
  <c r="K32" i="13"/>
  <c r="V23" i="13"/>
  <c r="B9" i="12"/>
  <c r="S9" i="12"/>
  <c r="X9" i="12"/>
  <c r="P40" i="12"/>
  <c r="V10" i="12"/>
  <c r="Q13" i="12"/>
  <c r="K33" i="12"/>
  <c r="V13" i="12"/>
  <c r="W33" i="12"/>
  <c r="N33" i="12"/>
  <c r="P38" i="12"/>
  <c r="L39" i="12"/>
  <c r="K9" i="12"/>
  <c r="R9" i="12"/>
  <c r="W9" i="12"/>
  <c r="L40" i="12"/>
  <c r="Q21" i="12"/>
  <c r="V21" i="12"/>
  <c r="K35" i="12"/>
  <c r="K34" i="12"/>
  <c r="Q25" i="12"/>
  <c r="V25" i="12"/>
  <c r="Q29" i="12"/>
  <c r="V29" i="12"/>
  <c r="M38" i="12"/>
  <c r="S32" i="12"/>
  <c r="L41" i="12"/>
  <c r="L42" i="12"/>
  <c r="L38" i="12"/>
  <c r="Q17" i="12"/>
  <c r="V17" i="12"/>
  <c r="P39" i="12"/>
  <c r="I9" i="12"/>
  <c r="Q10" i="12"/>
  <c r="Q14" i="12"/>
  <c r="Q18" i="12"/>
  <c r="Q22" i="12"/>
  <c r="Q26" i="12"/>
  <c r="Q30" i="12"/>
  <c r="R32" i="12"/>
  <c r="S33" i="12"/>
  <c r="N36" i="12"/>
  <c r="R36" i="12"/>
  <c r="V12" i="12"/>
  <c r="V16" i="12"/>
  <c r="V20" i="12"/>
  <c r="K32" i="12"/>
  <c r="R35" i="12"/>
  <c r="S36" i="12"/>
  <c r="R34" i="12"/>
  <c r="S35" i="12"/>
  <c r="V13" i="11"/>
  <c r="V21" i="11"/>
  <c r="V25" i="11"/>
  <c r="N36" i="11"/>
  <c r="Q11" i="11"/>
  <c r="Q15" i="11"/>
  <c r="V18" i="11"/>
  <c r="Q19" i="11"/>
  <c r="V22" i="11"/>
  <c r="Q23" i="11"/>
  <c r="V26" i="11"/>
  <c r="Q27" i="11"/>
  <c r="V30" i="11"/>
  <c r="N33" i="11"/>
  <c r="K34" i="11"/>
  <c r="L40" i="11"/>
  <c r="M41" i="11"/>
  <c r="V17" i="11"/>
  <c r="V29" i="11"/>
  <c r="K33" i="11"/>
  <c r="M40" i="11"/>
  <c r="X9" i="11"/>
  <c r="V12" i="11"/>
  <c r="V16" i="11"/>
  <c r="V20" i="11"/>
  <c r="V24" i="11"/>
  <c r="Q25" i="11"/>
  <c r="V28" i="11"/>
  <c r="K32" i="11"/>
  <c r="S32" i="11"/>
  <c r="R35" i="11"/>
  <c r="K36" i="11"/>
  <c r="S36" i="11"/>
  <c r="V17" i="10"/>
  <c r="V21" i="10"/>
  <c r="V25" i="10"/>
  <c r="V29" i="10"/>
  <c r="N36" i="10"/>
  <c r="Q11" i="10"/>
  <c r="Q15" i="10"/>
  <c r="Q19" i="10"/>
  <c r="Q23" i="10"/>
  <c r="Q27" i="10"/>
  <c r="V30" i="10"/>
  <c r="N33" i="10"/>
  <c r="K34" i="10"/>
  <c r="L40" i="10"/>
  <c r="M41" i="10"/>
  <c r="M40" i="10"/>
  <c r="X9" i="10"/>
  <c r="V12" i="10"/>
  <c r="Q13" i="10"/>
  <c r="V16" i="10"/>
  <c r="V20" i="10"/>
  <c r="V24" i="10"/>
  <c r="Q25" i="10"/>
  <c r="V28" i="10"/>
  <c r="K32" i="10"/>
  <c r="S32" i="10"/>
  <c r="R35" i="10"/>
  <c r="K36" i="10"/>
  <c r="S36" i="10"/>
  <c r="K33" i="10"/>
  <c r="K9" i="9"/>
  <c r="R9" i="9"/>
  <c r="W9" i="9"/>
  <c r="L40" i="9"/>
  <c r="Q13" i="9"/>
  <c r="K33" i="9"/>
  <c r="V13" i="9"/>
  <c r="X32" i="9"/>
  <c r="P38" i="9"/>
  <c r="L39" i="9"/>
  <c r="P39" i="9"/>
  <c r="P41" i="9"/>
  <c r="P42" i="9"/>
  <c r="B9" i="9"/>
  <c r="S9" i="9"/>
  <c r="X9" i="9"/>
  <c r="P40" i="9"/>
  <c r="V10" i="9"/>
  <c r="V14" i="9"/>
  <c r="Q17" i="9"/>
  <c r="V17" i="9"/>
  <c r="Q21" i="9"/>
  <c r="V21" i="9"/>
  <c r="K35" i="9"/>
  <c r="Q25" i="9"/>
  <c r="V25" i="9"/>
  <c r="Q29" i="9"/>
  <c r="V29" i="9"/>
  <c r="M38" i="9"/>
  <c r="S32" i="9"/>
  <c r="O40" i="9"/>
  <c r="R34" i="9"/>
  <c r="I9" i="9"/>
  <c r="Q10" i="9"/>
  <c r="Q14" i="9"/>
  <c r="Q18" i="9"/>
  <c r="Q22" i="9"/>
  <c r="Q26" i="9"/>
  <c r="Q30" i="9"/>
  <c r="R32" i="9"/>
  <c r="S33" i="9"/>
  <c r="N36" i="9"/>
  <c r="R36" i="9"/>
  <c r="V16" i="9"/>
  <c r="K32" i="9"/>
  <c r="R35" i="9"/>
  <c r="S36" i="9"/>
  <c r="V23" i="9"/>
  <c r="K35" i="8"/>
  <c r="V25" i="8"/>
  <c r="S34" i="8"/>
  <c r="P39" i="8"/>
  <c r="S33" i="8"/>
  <c r="W34" i="8"/>
  <c r="S35" i="8"/>
  <c r="R35" i="8"/>
  <c r="N32" i="8"/>
  <c r="Q17" i="8"/>
  <c r="Q21" i="8"/>
  <c r="N34" i="8"/>
  <c r="Q25" i="8"/>
  <c r="N36" i="8"/>
  <c r="O38" i="8"/>
  <c r="R32" i="8"/>
  <c r="R33" i="8"/>
  <c r="K34" i="8"/>
  <c r="K33" i="8"/>
  <c r="V13" i="8"/>
  <c r="S32" i="8"/>
  <c r="K9" i="8"/>
  <c r="W9" i="8"/>
  <c r="L40" i="8"/>
  <c r="S9" i="8"/>
  <c r="P40" i="8"/>
  <c r="X32" i="8"/>
  <c r="Q11" i="8"/>
  <c r="V12" i="8"/>
  <c r="Q15" i="8"/>
  <c r="V16" i="8"/>
  <c r="Q19" i="8"/>
  <c r="V20" i="8"/>
  <c r="Q23" i="8"/>
  <c r="X34" i="8"/>
  <c r="V24" i="8"/>
  <c r="Q27" i="8"/>
  <c r="X36" i="8"/>
  <c r="K32" i="8"/>
  <c r="R34" i="8"/>
  <c r="O42" i="8"/>
  <c r="R36" i="8"/>
  <c r="L38" i="8"/>
  <c r="Q10" i="8"/>
  <c r="Q14" i="8"/>
  <c r="Q18" i="8"/>
  <c r="Q22" i="8"/>
  <c r="Q26" i="8"/>
  <c r="Q30" i="8"/>
  <c r="L9" i="1"/>
  <c r="P36" i="1"/>
  <c r="O36" i="1"/>
  <c r="P35" i="1"/>
  <c r="O35" i="1"/>
  <c r="P34" i="1"/>
  <c r="O34" i="1"/>
  <c r="P33" i="1"/>
  <c r="O33" i="1"/>
  <c r="P32" i="1"/>
  <c r="O32" i="1"/>
  <c r="M36" i="1"/>
  <c r="L36" i="1"/>
  <c r="M35" i="1"/>
  <c r="L35" i="1"/>
  <c r="M34" i="1"/>
  <c r="L34" i="1"/>
  <c r="M33" i="1"/>
  <c r="L33" i="1"/>
  <c r="M32" i="1"/>
  <c r="L32" i="1"/>
  <c r="S29" i="1"/>
  <c r="R29" i="1"/>
  <c r="N29" i="1"/>
  <c r="R30" i="1"/>
  <c r="S30" i="1"/>
  <c r="N30" i="1"/>
  <c r="K30" i="1"/>
  <c r="K29" i="1"/>
  <c r="S28" i="1"/>
  <c r="R28" i="1"/>
  <c r="N28" i="1"/>
  <c r="K28" i="1"/>
  <c r="S27" i="1"/>
  <c r="R27" i="1"/>
  <c r="N27" i="1"/>
  <c r="K27" i="1"/>
  <c r="S26" i="1"/>
  <c r="R26" i="1"/>
  <c r="N26" i="1"/>
  <c r="K26" i="1"/>
  <c r="S25" i="1"/>
  <c r="R25" i="1"/>
  <c r="N25" i="1"/>
  <c r="K25" i="1"/>
  <c r="S24" i="1"/>
  <c r="R24" i="1"/>
  <c r="N24" i="1"/>
  <c r="K24" i="1"/>
  <c r="S23" i="1"/>
  <c r="R23" i="1"/>
  <c r="N23" i="1"/>
  <c r="K23" i="1"/>
  <c r="S22" i="1"/>
  <c r="R22" i="1"/>
  <c r="N22" i="1"/>
  <c r="K22" i="1"/>
  <c r="S21" i="1"/>
  <c r="R21" i="1"/>
  <c r="N21" i="1"/>
  <c r="K21" i="1"/>
  <c r="S20" i="1"/>
  <c r="R20" i="1"/>
  <c r="N20" i="1"/>
  <c r="K20" i="1"/>
  <c r="S19" i="1"/>
  <c r="R19" i="1"/>
  <c r="N19" i="1"/>
  <c r="K19" i="1"/>
  <c r="S18" i="1"/>
  <c r="R18" i="1"/>
  <c r="N18" i="1"/>
  <c r="K18" i="1"/>
  <c r="S17" i="1"/>
  <c r="R17" i="1"/>
  <c r="N17" i="1"/>
  <c r="K17" i="1"/>
  <c r="S16" i="1"/>
  <c r="R16" i="1"/>
  <c r="N16" i="1"/>
  <c r="K16" i="1"/>
  <c r="S15" i="1"/>
  <c r="R15" i="1"/>
  <c r="N15" i="1"/>
  <c r="K15" i="1"/>
  <c r="S14" i="1"/>
  <c r="R14" i="1"/>
  <c r="N14" i="1"/>
  <c r="K14" i="1"/>
  <c r="S13" i="1"/>
  <c r="R13" i="1"/>
  <c r="N13" i="1"/>
  <c r="K13" i="1"/>
  <c r="S12" i="1"/>
  <c r="R12" i="1"/>
  <c r="N12" i="1"/>
  <c r="K12" i="1"/>
  <c r="S11" i="1"/>
  <c r="R11" i="1"/>
  <c r="N11" i="1"/>
  <c r="K11" i="1"/>
  <c r="N10" i="1"/>
  <c r="S10" i="1"/>
  <c r="R10" i="1"/>
  <c r="K10" i="1"/>
  <c r="P9" i="1"/>
  <c r="O9" i="1"/>
  <c r="O38" i="1" s="1"/>
  <c r="M9" i="1"/>
  <c r="J10" i="1"/>
  <c r="I10" i="1"/>
  <c r="E10" i="1"/>
  <c r="G9" i="1"/>
  <c r="F9" i="1"/>
  <c r="B10" i="1"/>
  <c r="D9" i="1"/>
  <c r="C9" i="1"/>
  <c r="X40" i="25" l="1"/>
  <c r="H9" i="15"/>
  <c r="K42" i="8"/>
  <c r="N40" i="17"/>
  <c r="S40" i="25"/>
  <c r="N40" i="8"/>
  <c r="W39" i="25"/>
  <c r="R39" i="25" s="1"/>
  <c r="W39" i="26"/>
  <c r="R39" i="26" s="1"/>
  <c r="W41" i="26"/>
  <c r="R41" i="26" s="1"/>
  <c r="W39" i="21"/>
  <c r="R39" i="21" s="1"/>
  <c r="H9" i="21"/>
  <c r="W38" i="20"/>
  <c r="R38" i="20" s="1"/>
  <c r="N40" i="18"/>
  <c r="N40" i="15"/>
  <c r="N41" i="21"/>
  <c r="W38" i="11"/>
  <c r="R38" i="11" s="1"/>
  <c r="K40" i="9"/>
  <c r="N42" i="21"/>
  <c r="W41" i="10"/>
  <c r="R41" i="10" s="1"/>
  <c r="H9" i="9"/>
  <c r="V32" i="10"/>
  <c r="N33" i="1"/>
  <c r="H9" i="12"/>
  <c r="H9" i="26"/>
  <c r="W39" i="22"/>
  <c r="R39" i="22" s="1"/>
  <c r="W41" i="24"/>
  <c r="R41" i="24" s="1"/>
  <c r="W41" i="17"/>
  <c r="R41" i="17" s="1"/>
  <c r="W38" i="17"/>
  <c r="R38" i="17" s="1"/>
  <c r="W39" i="10"/>
  <c r="R39" i="10" s="1"/>
  <c r="W40" i="22"/>
  <c r="R40" i="22" s="1"/>
  <c r="W42" i="22"/>
  <c r="R42" i="22" s="1"/>
  <c r="W38" i="22"/>
  <c r="R38" i="22" s="1"/>
  <c r="W42" i="19"/>
  <c r="R42" i="19" s="1"/>
  <c r="W40" i="10"/>
  <c r="R40" i="10" s="1"/>
  <c r="W41" i="22"/>
  <c r="R41" i="22" s="1"/>
  <c r="W39" i="17"/>
  <c r="R39" i="17" s="1"/>
  <c r="W42" i="17"/>
  <c r="R42" i="17" s="1"/>
  <c r="W40" i="17"/>
  <c r="R40" i="17" s="1"/>
  <c r="W38" i="10"/>
  <c r="R38" i="10" s="1"/>
  <c r="N40" i="20"/>
  <c r="W41" i="9"/>
  <c r="R41" i="9" s="1"/>
  <c r="N42" i="12"/>
  <c r="N42" i="14"/>
  <c r="N41" i="9"/>
  <c r="W42" i="25"/>
  <c r="R42" i="25" s="1"/>
  <c r="X39" i="15"/>
  <c r="S39" i="15" s="1"/>
  <c r="X39" i="16"/>
  <c r="S39" i="16" s="1"/>
  <c r="N39" i="24"/>
  <c r="W41" i="25"/>
  <c r="R41" i="25" s="1"/>
  <c r="H9" i="20"/>
  <c r="Q9" i="17"/>
  <c r="H9" i="17"/>
  <c r="N41" i="17"/>
  <c r="N39" i="13"/>
  <c r="W41" i="11"/>
  <c r="R41" i="11" s="1"/>
  <c r="W39" i="11"/>
  <c r="R39" i="11" s="1"/>
  <c r="N39" i="8"/>
  <c r="W40" i="11"/>
  <c r="R40" i="11" s="1"/>
  <c r="N42" i="8"/>
  <c r="N38" i="8"/>
  <c r="N39" i="17"/>
  <c r="N42" i="20"/>
  <c r="V9" i="20"/>
  <c r="N41" i="8"/>
  <c r="H9" i="19"/>
  <c r="X42" i="10"/>
  <c r="S42" i="10" s="1"/>
  <c r="H9" i="14"/>
  <c r="N42" i="19"/>
  <c r="W40" i="23"/>
  <c r="R40" i="23" s="1"/>
  <c r="W42" i="26"/>
  <c r="R42" i="26" s="1"/>
  <c r="W38" i="23"/>
  <c r="R38" i="23" s="1"/>
  <c r="W40" i="26"/>
  <c r="R40" i="26" s="1"/>
  <c r="Q9" i="21"/>
  <c r="K41" i="20"/>
  <c r="H9" i="16"/>
  <c r="W42" i="11"/>
  <c r="R42" i="11" s="1"/>
  <c r="H9" i="10"/>
  <c r="W42" i="21"/>
  <c r="R42" i="21" s="1"/>
  <c r="Q9" i="20"/>
  <c r="W39" i="23"/>
  <c r="R39" i="23" s="1"/>
  <c r="W41" i="23"/>
  <c r="R41" i="23" s="1"/>
  <c r="N40" i="21"/>
  <c r="N41" i="19"/>
  <c r="N40" i="19"/>
  <c r="W38" i="26"/>
  <c r="R38" i="26" s="1"/>
  <c r="V32" i="19"/>
  <c r="N39" i="19"/>
  <c r="Q9" i="19"/>
  <c r="K41" i="10"/>
  <c r="W40" i="9"/>
  <c r="R40" i="9" s="1"/>
  <c r="H9" i="18"/>
  <c r="N39" i="12"/>
  <c r="X41" i="14"/>
  <c r="S41" i="14" s="1"/>
  <c r="N42" i="25"/>
  <c r="N39" i="25"/>
  <c r="Q36" i="14"/>
  <c r="N41" i="10"/>
  <c r="N40" i="11"/>
  <c r="V36" i="8"/>
  <c r="W42" i="23"/>
  <c r="R42" i="23" s="1"/>
  <c r="X40" i="8"/>
  <c r="S40" i="8" s="1"/>
  <c r="W38" i="14"/>
  <c r="R38" i="14" s="1"/>
  <c r="N41" i="12"/>
  <c r="N40" i="10"/>
  <c r="W40" i="21"/>
  <c r="R40" i="21" s="1"/>
  <c r="V30" i="1"/>
  <c r="N41" i="15"/>
  <c r="N40" i="24"/>
  <c r="W41" i="21"/>
  <c r="R41" i="21" s="1"/>
  <c r="W42" i="10"/>
  <c r="R42" i="10" s="1"/>
  <c r="N38" i="25"/>
  <c r="N38" i="20"/>
  <c r="N38" i="12"/>
  <c r="W38" i="25"/>
  <c r="R38" i="25" s="1"/>
  <c r="Q9" i="10"/>
  <c r="H9" i="8"/>
  <c r="W38" i="18"/>
  <c r="R38" i="18" s="1"/>
  <c r="W40" i="25"/>
  <c r="R40" i="25" s="1"/>
  <c r="N42" i="24"/>
  <c r="N41" i="24"/>
  <c r="W38" i="21"/>
  <c r="R38" i="21" s="1"/>
  <c r="N38" i="24"/>
  <c r="W42" i="13"/>
  <c r="R42" i="13" s="1"/>
  <c r="W42" i="12"/>
  <c r="R42" i="12" s="1"/>
  <c r="V32" i="17"/>
  <c r="V36" i="20"/>
  <c r="M40" i="1"/>
  <c r="X9" i="1"/>
  <c r="N39" i="10"/>
  <c r="N42" i="10"/>
  <c r="N42" i="11"/>
  <c r="X38" i="18"/>
  <c r="S38" i="18" s="1"/>
  <c r="W38" i="24"/>
  <c r="R38" i="24" s="1"/>
  <c r="N42" i="26"/>
  <c r="V9" i="21"/>
  <c r="N38" i="9"/>
  <c r="N38" i="19"/>
  <c r="N38" i="10"/>
  <c r="V36" i="11"/>
  <c r="N39" i="11"/>
  <c r="N40" i="12"/>
  <c r="W40" i="24"/>
  <c r="R40" i="24" s="1"/>
  <c r="N40" i="25"/>
  <c r="N41" i="11"/>
  <c r="N42" i="9"/>
  <c r="V9" i="10"/>
  <c r="K32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W9" i="1"/>
  <c r="W38" i="9"/>
  <c r="R38" i="9" s="1"/>
  <c r="V32" i="18"/>
  <c r="V32" i="21"/>
  <c r="W39" i="24"/>
  <c r="R39" i="24" s="1"/>
  <c r="X39" i="8"/>
  <c r="S39" i="8" s="1"/>
  <c r="N39" i="9"/>
  <c r="N41" i="25"/>
  <c r="N42" i="18"/>
  <c r="X42" i="23"/>
  <c r="S42" i="23" s="1"/>
  <c r="X38" i="23"/>
  <c r="S38" i="23" s="1"/>
  <c r="W42" i="24"/>
  <c r="R42" i="24" s="1"/>
  <c r="V9" i="11"/>
  <c r="N38" i="11"/>
  <c r="W40" i="18"/>
  <c r="R40" i="18" s="1"/>
  <c r="K41" i="17"/>
  <c r="X39" i="18"/>
  <c r="S39" i="18" s="1"/>
  <c r="W38" i="12"/>
  <c r="R38" i="12" s="1"/>
  <c r="W41" i="12"/>
  <c r="R41" i="12" s="1"/>
  <c r="X40" i="13"/>
  <c r="S40" i="13" s="1"/>
  <c r="Q36" i="8"/>
  <c r="Q9" i="11"/>
  <c r="K42" i="12"/>
  <c r="V36" i="13"/>
  <c r="X38" i="13"/>
  <c r="S38" i="13" s="1"/>
  <c r="V9" i="17"/>
  <c r="X38" i="20"/>
  <c r="S38" i="20" s="1"/>
  <c r="X40" i="23"/>
  <c r="S40" i="23" s="1"/>
  <c r="V36" i="25"/>
  <c r="H9" i="25"/>
  <c r="Q36" i="22"/>
  <c r="N41" i="26"/>
  <c r="Q35" i="20"/>
  <c r="X40" i="18"/>
  <c r="S40" i="18" s="1"/>
  <c r="W40" i="19"/>
  <c r="R40" i="19" s="1"/>
  <c r="X38" i="11"/>
  <c r="S38" i="11" s="1"/>
  <c r="H9" i="11"/>
  <c r="X39" i="12"/>
  <c r="S39" i="12" s="1"/>
  <c r="X42" i="13"/>
  <c r="S42" i="13" s="1"/>
  <c r="X41" i="13"/>
  <c r="S41" i="13" s="1"/>
  <c r="W38" i="15"/>
  <c r="R38" i="15" s="1"/>
  <c r="X41" i="18"/>
  <c r="S41" i="18" s="1"/>
  <c r="K41" i="21"/>
  <c r="W41" i="19"/>
  <c r="R41" i="19" s="1"/>
  <c r="W39" i="19"/>
  <c r="R39" i="19" s="1"/>
  <c r="W41" i="18"/>
  <c r="R41" i="18" s="1"/>
  <c r="N41" i="13"/>
  <c r="W41" i="16"/>
  <c r="R41" i="16" s="1"/>
  <c r="N41" i="14"/>
  <c r="W39" i="18"/>
  <c r="R39" i="18" s="1"/>
  <c r="X42" i="9"/>
  <c r="S42" i="9" s="1"/>
  <c r="V36" i="9"/>
  <c r="V36" i="14"/>
  <c r="W42" i="14"/>
  <c r="R42" i="14" s="1"/>
  <c r="X42" i="18"/>
  <c r="S42" i="18" s="1"/>
  <c r="V36" i="22"/>
  <c r="N39" i="22"/>
  <c r="X40" i="24"/>
  <c r="S40" i="24" s="1"/>
  <c r="N40" i="26"/>
  <c r="H9" i="13"/>
  <c r="N38" i="23"/>
  <c r="N38" i="17"/>
  <c r="V32" i="8"/>
  <c r="W41" i="8"/>
  <c r="R41" i="8" s="1"/>
  <c r="V35" i="8"/>
  <c r="X41" i="9"/>
  <c r="S41" i="9" s="1"/>
  <c r="W39" i="13"/>
  <c r="R39" i="13" s="1"/>
  <c r="N39" i="15"/>
  <c r="W38" i="16"/>
  <c r="R38" i="16" s="1"/>
  <c r="X40" i="16"/>
  <c r="S40" i="16" s="1"/>
  <c r="Q35" i="17"/>
  <c r="N41" i="20"/>
  <c r="N38" i="26"/>
  <c r="N42" i="23"/>
  <c r="N41" i="22"/>
  <c r="X39" i="23"/>
  <c r="S39" i="23" s="1"/>
  <c r="K41" i="19"/>
  <c r="W42" i="18"/>
  <c r="R42" i="18" s="1"/>
  <c r="N38" i="13"/>
  <c r="N38" i="21"/>
  <c r="Q35" i="11"/>
  <c r="W40" i="12"/>
  <c r="R40" i="12" s="1"/>
  <c r="W40" i="13"/>
  <c r="R40" i="13" s="1"/>
  <c r="V34" i="14"/>
  <c r="X40" i="14"/>
  <c r="S40" i="14" s="1"/>
  <c r="V34" i="15"/>
  <c r="X42" i="16"/>
  <c r="S42" i="16" s="1"/>
  <c r="N42" i="16"/>
  <c r="V36" i="19"/>
  <c r="V9" i="19"/>
  <c r="X41" i="23"/>
  <c r="S41" i="23" s="1"/>
  <c r="N39" i="18"/>
  <c r="H9" i="23"/>
  <c r="X40" i="11"/>
  <c r="S40" i="11" s="1"/>
  <c r="N42" i="17"/>
  <c r="W39" i="15"/>
  <c r="R39" i="15" s="1"/>
  <c r="W39" i="9"/>
  <c r="R39" i="9" s="1"/>
  <c r="W42" i="9"/>
  <c r="R42" i="9" s="1"/>
  <c r="V36" i="10"/>
  <c r="W41" i="13"/>
  <c r="R41" i="13" s="1"/>
  <c r="X38" i="16"/>
  <c r="S38" i="16" s="1"/>
  <c r="V36" i="18"/>
  <c r="N40" i="23"/>
  <c r="N39" i="23"/>
  <c r="N41" i="23"/>
  <c r="N39" i="20"/>
  <c r="K42" i="23"/>
  <c r="X41" i="16"/>
  <c r="S41" i="16" s="1"/>
  <c r="X41" i="8"/>
  <c r="S41" i="8" s="1"/>
  <c r="Q34" i="9"/>
  <c r="W38" i="13"/>
  <c r="R38" i="13" s="1"/>
  <c r="V34" i="11"/>
  <c r="Q35" i="10"/>
  <c r="V32" i="11"/>
  <c r="V36" i="16"/>
  <c r="V33" i="21"/>
  <c r="X42" i="8"/>
  <c r="S42" i="8" s="1"/>
  <c r="V34" i="8"/>
  <c r="V34" i="9"/>
  <c r="N40" i="9"/>
  <c r="V34" i="10"/>
  <c r="V33" i="10"/>
  <c r="X38" i="10"/>
  <c r="S38" i="10" s="1"/>
  <c r="K41" i="11"/>
  <c r="V36" i="12"/>
  <c r="N40" i="13"/>
  <c r="N38" i="14"/>
  <c r="V36" i="15"/>
  <c r="X38" i="17"/>
  <c r="S38" i="17" s="1"/>
  <c r="N38" i="18"/>
  <c r="N41" i="18"/>
  <c r="V34" i="19"/>
  <c r="V33" i="19"/>
  <c r="Q35" i="19"/>
  <c r="V34" i="20"/>
  <c r="V35" i="21"/>
  <c r="X38" i="21"/>
  <c r="S38" i="21" s="1"/>
  <c r="V36" i="21"/>
  <c r="N40" i="22"/>
  <c r="X39" i="22"/>
  <c r="S39" i="22" s="1"/>
  <c r="V36" i="23"/>
  <c r="Q36" i="23"/>
  <c r="V36" i="24"/>
  <c r="X41" i="24"/>
  <c r="S41" i="24" s="1"/>
  <c r="V32" i="25"/>
  <c r="V33" i="25"/>
  <c r="V34" i="26"/>
  <c r="V35" i="26"/>
  <c r="X38" i="26"/>
  <c r="S38" i="26" s="1"/>
  <c r="V33" i="26"/>
  <c r="H9" i="22"/>
  <c r="H9" i="24"/>
  <c r="N42" i="13"/>
  <c r="W38" i="19"/>
  <c r="R38" i="19" s="1"/>
  <c r="V36" i="26"/>
  <c r="X38" i="8"/>
  <c r="S38" i="8" s="1"/>
  <c r="V32" i="9"/>
  <c r="W39" i="16"/>
  <c r="R39" i="16" s="1"/>
  <c r="V36" i="17"/>
  <c r="V34" i="21"/>
  <c r="V32" i="23"/>
  <c r="V34" i="24"/>
  <c r="X39" i="9"/>
  <c r="S39" i="9" s="1"/>
  <c r="X39" i="10"/>
  <c r="S39" i="10" s="1"/>
  <c r="X39" i="11"/>
  <c r="S39" i="11" s="1"/>
  <c r="V35" i="13"/>
  <c r="X39" i="13"/>
  <c r="S39" i="13" s="1"/>
  <c r="X39" i="14"/>
  <c r="S39" i="14" s="1"/>
  <c r="N39" i="14"/>
  <c r="X40" i="15"/>
  <c r="S40" i="15" s="1"/>
  <c r="V32" i="16"/>
  <c r="V34" i="17"/>
  <c r="V34" i="18"/>
  <c r="X38" i="19"/>
  <c r="S38" i="19" s="1"/>
  <c r="W40" i="20"/>
  <c r="R40" i="20" s="1"/>
  <c r="V35" i="22"/>
  <c r="V32" i="22"/>
  <c r="X42" i="22"/>
  <c r="S42" i="22" s="1"/>
  <c r="X39" i="25"/>
  <c r="S39" i="25" s="1"/>
  <c r="N39" i="26"/>
  <c r="V9" i="26"/>
  <c r="Q9" i="26"/>
  <c r="K42" i="26"/>
  <c r="Q36" i="26"/>
  <c r="X39" i="26"/>
  <c r="S39" i="26" s="1"/>
  <c r="K38" i="26"/>
  <c r="Q32" i="26"/>
  <c r="K40" i="26"/>
  <c r="Q34" i="26"/>
  <c r="K41" i="26"/>
  <c r="Q35" i="26"/>
  <c r="X41" i="26"/>
  <c r="S41" i="26" s="1"/>
  <c r="Q33" i="26"/>
  <c r="K39" i="26"/>
  <c r="V32" i="26"/>
  <c r="X42" i="26"/>
  <c r="S42" i="26" s="1"/>
  <c r="X40" i="26"/>
  <c r="S40" i="26" s="1"/>
  <c r="Q33" i="25"/>
  <c r="K39" i="25"/>
  <c r="K40" i="25"/>
  <c r="Q34" i="25"/>
  <c r="V35" i="25"/>
  <c r="V34" i="25"/>
  <c r="X42" i="25"/>
  <c r="S42" i="25" s="1"/>
  <c r="X41" i="25"/>
  <c r="S41" i="25" s="1"/>
  <c r="X38" i="25"/>
  <c r="S38" i="25" s="1"/>
  <c r="K38" i="25"/>
  <c r="Q32" i="25"/>
  <c r="V9" i="25"/>
  <c r="Q9" i="25"/>
  <c r="K42" i="25"/>
  <c r="Q36" i="25"/>
  <c r="K41" i="25"/>
  <c r="Q35" i="25"/>
  <c r="K40" i="24"/>
  <c r="Q34" i="24"/>
  <c r="Q33" i="24"/>
  <c r="K39" i="24"/>
  <c r="Q9" i="24"/>
  <c r="V9" i="24"/>
  <c r="K42" i="24"/>
  <c r="Q36" i="24"/>
  <c r="V35" i="24"/>
  <c r="V33" i="24"/>
  <c r="X39" i="24"/>
  <c r="S39" i="24" s="1"/>
  <c r="X38" i="24"/>
  <c r="S38" i="24" s="1"/>
  <c r="K38" i="24"/>
  <c r="Q32" i="24"/>
  <c r="K41" i="24"/>
  <c r="Q35" i="24"/>
  <c r="X42" i="24"/>
  <c r="S42" i="24" s="1"/>
  <c r="V32" i="24"/>
  <c r="V35" i="23"/>
  <c r="V34" i="23"/>
  <c r="Q35" i="23"/>
  <c r="K41" i="23"/>
  <c r="Q33" i="23"/>
  <c r="K39" i="23"/>
  <c r="K40" i="23"/>
  <c r="Q34" i="23"/>
  <c r="K38" i="23"/>
  <c r="Q32" i="23"/>
  <c r="Q9" i="23"/>
  <c r="V9" i="23"/>
  <c r="V33" i="23"/>
  <c r="V9" i="22"/>
  <c r="Q9" i="22"/>
  <c r="Q35" i="22"/>
  <c r="K41" i="22"/>
  <c r="Q33" i="22"/>
  <c r="K39" i="22"/>
  <c r="V34" i="22"/>
  <c r="K40" i="22"/>
  <c r="Q34" i="22"/>
  <c r="X40" i="22"/>
  <c r="S40" i="22" s="1"/>
  <c r="K42" i="22"/>
  <c r="N42" i="22"/>
  <c r="N38" i="22"/>
  <c r="K38" i="22"/>
  <c r="Q32" i="22"/>
  <c r="V33" i="22"/>
  <c r="X41" i="22"/>
  <c r="S41" i="22" s="1"/>
  <c r="X38" i="22"/>
  <c r="S38" i="22" s="1"/>
  <c r="K42" i="21"/>
  <c r="Q36" i="21"/>
  <c r="X42" i="21"/>
  <c r="S42" i="21" s="1"/>
  <c r="Q32" i="21"/>
  <c r="K38" i="21"/>
  <c r="X40" i="21"/>
  <c r="S40" i="21" s="1"/>
  <c r="X39" i="21"/>
  <c r="S39" i="21" s="1"/>
  <c r="Q33" i="21"/>
  <c r="K39" i="21"/>
  <c r="K40" i="21"/>
  <c r="Q34" i="21"/>
  <c r="Q35" i="21"/>
  <c r="X41" i="21"/>
  <c r="S41" i="21" s="1"/>
  <c r="Q32" i="20"/>
  <c r="K38" i="20"/>
  <c r="K40" i="20"/>
  <c r="Q34" i="20"/>
  <c r="V35" i="20"/>
  <c r="V32" i="20"/>
  <c r="W39" i="20"/>
  <c r="R39" i="20" s="1"/>
  <c r="W41" i="20"/>
  <c r="R41" i="20" s="1"/>
  <c r="W42" i="20"/>
  <c r="R42" i="20" s="1"/>
  <c r="X40" i="20"/>
  <c r="S40" i="20" s="1"/>
  <c r="K42" i="20"/>
  <c r="Q36" i="20"/>
  <c r="V33" i="20"/>
  <c r="X41" i="20"/>
  <c r="S41" i="20" s="1"/>
  <c r="X39" i="20"/>
  <c r="S39" i="20" s="1"/>
  <c r="Q33" i="20"/>
  <c r="K39" i="20"/>
  <c r="X42" i="20"/>
  <c r="S42" i="20" s="1"/>
  <c r="X41" i="19"/>
  <c r="S41" i="19" s="1"/>
  <c r="K38" i="19"/>
  <c r="Q32" i="19"/>
  <c r="V35" i="19"/>
  <c r="K42" i="19"/>
  <c r="Q36" i="19"/>
  <c r="Q33" i="19"/>
  <c r="K39" i="19"/>
  <c r="K40" i="19"/>
  <c r="Q34" i="19"/>
  <c r="X40" i="19"/>
  <c r="S40" i="19" s="1"/>
  <c r="X39" i="19"/>
  <c r="S39" i="19" s="1"/>
  <c r="X42" i="19"/>
  <c r="S42" i="19" s="1"/>
  <c r="K41" i="18"/>
  <c r="Q35" i="18"/>
  <c r="Q9" i="18"/>
  <c r="V9" i="18"/>
  <c r="K40" i="18"/>
  <c r="Q34" i="18"/>
  <c r="V35" i="18"/>
  <c r="K42" i="18"/>
  <c r="Q36" i="18"/>
  <c r="V33" i="18"/>
  <c r="K38" i="18"/>
  <c r="Q32" i="18"/>
  <c r="Q33" i="18"/>
  <c r="K39" i="18"/>
  <c r="K38" i="17"/>
  <c r="Q32" i="17"/>
  <c r="X41" i="17"/>
  <c r="S41" i="17" s="1"/>
  <c r="Q33" i="17"/>
  <c r="K39" i="17"/>
  <c r="V33" i="17"/>
  <c r="K42" i="17"/>
  <c r="Q36" i="17"/>
  <c r="V35" i="17"/>
  <c r="K40" i="17"/>
  <c r="Q34" i="17"/>
  <c r="X40" i="17"/>
  <c r="S40" i="17" s="1"/>
  <c r="X39" i="17"/>
  <c r="S39" i="17" s="1"/>
  <c r="X42" i="17"/>
  <c r="S42" i="17" s="1"/>
  <c r="V33" i="16"/>
  <c r="V34" i="16"/>
  <c r="N41" i="16"/>
  <c r="V35" i="16"/>
  <c r="N39" i="16"/>
  <c r="K42" i="16"/>
  <c r="Q36" i="16"/>
  <c r="V9" i="16"/>
  <c r="V42" i="16" s="1"/>
  <c r="Q9" i="16"/>
  <c r="W42" i="16"/>
  <c r="R42" i="16" s="1"/>
  <c r="N38" i="16"/>
  <c r="N40" i="16"/>
  <c r="K38" i="16"/>
  <c r="Q32" i="16"/>
  <c r="K40" i="16"/>
  <c r="Q34" i="16"/>
  <c r="K41" i="16"/>
  <c r="Q35" i="16"/>
  <c r="Q33" i="16"/>
  <c r="K39" i="16"/>
  <c r="W40" i="16"/>
  <c r="R40" i="16" s="1"/>
  <c r="K42" i="15"/>
  <c r="Q36" i="15"/>
  <c r="Q33" i="15"/>
  <c r="K39" i="15"/>
  <c r="X42" i="15"/>
  <c r="S42" i="15" s="1"/>
  <c r="Q9" i="15"/>
  <c r="V9" i="15"/>
  <c r="K38" i="15"/>
  <c r="Q32" i="15"/>
  <c r="V35" i="15"/>
  <c r="V32" i="15"/>
  <c r="V38" i="15" s="1"/>
  <c r="X38" i="15"/>
  <c r="S38" i="15" s="1"/>
  <c r="N42" i="15"/>
  <c r="N38" i="15"/>
  <c r="W42" i="15"/>
  <c r="R42" i="15" s="1"/>
  <c r="W41" i="15"/>
  <c r="R41" i="15" s="1"/>
  <c r="K40" i="15"/>
  <c r="Q34" i="15"/>
  <c r="Q35" i="15"/>
  <c r="K41" i="15"/>
  <c r="V33" i="15"/>
  <c r="W40" i="15"/>
  <c r="R40" i="15" s="1"/>
  <c r="X41" i="15"/>
  <c r="S41" i="15" s="1"/>
  <c r="K40" i="14"/>
  <c r="Q34" i="14"/>
  <c r="V33" i="14"/>
  <c r="W40" i="14"/>
  <c r="R40" i="14" s="1"/>
  <c r="Q33" i="14"/>
  <c r="K39" i="14"/>
  <c r="V9" i="14"/>
  <c r="Q9" i="14"/>
  <c r="V35" i="14"/>
  <c r="N40" i="14"/>
  <c r="K42" i="14"/>
  <c r="W41" i="14"/>
  <c r="R41" i="14" s="1"/>
  <c r="K38" i="14"/>
  <c r="Q32" i="14"/>
  <c r="Q35" i="14"/>
  <c r="K41" i="14"/>
  <c r="V32" i="14"/>
  <c r="X42" i="14"/>
  <c r="S42" i="14" s="1"/>
  <c r="W39" i="14"/>
  <c r="R39" i="14" s="1"/>
  <c r="X38" i="14"/>
  <c r="S38" i="14" s="1"/>
  <c r="Q9" i="13"/>
  <c r="V9" i="13"/>
  <c r="V34" i="13"/>
  <c r="V32" i="13"/>
  <c r="Q33" i="13"/>
  <c r="K39" i="13"/>
  <c r="K38" i="13"/>
  <c r="Q32" i="13"/>
  <c r="K40" i="13"/>
  <c r="Q34" i="13"/>
  <c r="K42" i="13"/>
  <c r="Q36" i="13"/>
  <c r="K41" i="13"/>
  <c r="Q35" i="13"/>
  <c r="V33" i="13"/>
  <c r="K38" i="12"/>
  <c r="Q32" i="12"/>
  <c r="X41" i="12"/>
  <c r="S41" i="12" s="1"/>
  <c r="K40" i="12"/>
  <c r="Q34" i="12"/>
  <c r="X38" i="12"/>
  <c r="S38" i="12" s="1"/>
  <c r="Q33" i="12"/>
  <c r="K39" i="12"/>
  <c r="K41" i="12"/>
  <c r="Q35" i="12"/>
  <c r="X40" i="12"/>
  <c r="S40" i="12" s="1"/>
  <c r="V35" i="12"/>
  <c r="Q36" i="12"/>
  <c r="V34" i="12"/>
  <c r="Q9" i="12"/>
  <c r="V9" i="12"/>
  <c r="W39" i="12"/>
  <c r="R39" i="12" s="1"/>
  <c r="V32" i="12"/>
  <c r="X42" i="12"/>
  <c r="S42" i="12" s="1"/>
  <c r="V33" i="12"/>
  <c r="K40" i="11"/>
  <c r="Q34" i="11"/>
  <c r="K38" i="11"/>
  <c r="Q32" i="11"/>
  <c r="X42" i="11"/>
  <c r="S42" i="11" s="1"/>
  <c r="Q33" i="11"/>
  <c r="K39" i="11"/>
  <c r="V33" i="11"/>
  <c r="Q36" i="11"/>
  <c r="K42" i="11"/>
  <c r="V35" i="11"/>
  <c r="X41" i="11"/>
  <c r="S41" i="11" s="1"/>
  <c r="K38" i="10"/>
  <c r="Q32" i="10"/>
  <c r="Q33" i="10"/>
  <c r="K39" i="10"/>
  <c r="Q36" i="10"/>
  <c r="K42" i="10"/>
  <c r="K40" i="10"/>
  <c r="Q34" i="10"/>
  <c r="X41" i="10"/>
  <c r="S41" i="10" s="1"/>
  <c r="V35" i="10"/>
  <c r="X40" i="10"/>
  <c r="S40" i="10" s="1"/>
  <c r="K38" i="9"/>
  <c r="Q32" i="9"/>
  <c r="V35" i="9"/>
  <c r="K42" i="9"/>
  <c r="X38" i="9"/>
  <c r="S38" i="9" s="1"/>
  <c r="X40" i="9"/>
  <c r="S40" i="9" s="1"/>
  <c r="Q9" i="9"/>
  <c r="V9" i="9"/>
  <c r="K41" i="9"/>
  <c r="Q35" i="9"/>
  <c r="V33" i="9"/>
  <c r="Q36" i="9"/>
  <c r="Q33" i="9"/>
  <c r="K39" i="9"/>
  <c r="Q33" i="8"/>
  <c r="K39" i="8"/>
  <c r="K38" i="8"/>
  <c r="Q32" i="8"/>
  <c r="Q9" i="8"/>
  <c r="V9" i="8"/>
  <c r="W42" i="8"/>
  <c r="R42" i="8" s="1"/>
  <c r="K40" i="8"/>
  <c r="Q34" i="8"/>
  <c r="W39" i="8"/>
  <c r="R39" i="8" s="1"/>
  <c r="W40" i="8"/>
  <c r="R40" i="8" s="1"/>
  <c r="Q35" i="8"/>
  <c r="K41" i="8"/>
  <c r="W38" i="8"/>
  <c r="R38" i="8" s="1"/>
  <c r="V33" i="8"/>
  <c r="K33" i="1"/>
  <c r="M38" i="1"/>
  <c r="L40" i="1"/>
  <c r="M42" i="1"/>
  <c r="P39" i="1"/>
  <c r="P41" i="1"/>
  <c r="M39" i="1"/>
  <c r="M41" i="1"/>
  <c r="O41" i="1"/>
  <c r="L39" i="1"/>
  <c r="L41" i="1"/>
  <c r="O42" i="1"/>
  <c r="P40" i="1"/>
  <c r="L38" i="1"/>
  <c r="O39" i="1"/>
  <c r="O40" i="1"/>
  <c r="P38" i="1"/>
  <c r="P42" i="1"/>
  <c r="L42" i="1"/>
  <c r="R34" i="1"/>
  <c r="N32" i="1"/>
  <c r="N34" i="1"/>
  <c r="N35" i="1"/>
  <c r="S32" i="1"/>
  <c r="S34" i="1"/>
  <c r="S36" i="1"/>
  <c r="S33" i="1"/>
  <c r="R32" i="1"/>
  <c r="R36" i="1"/>
  <c r="R33" i="1"/>
  <c r="S35" i="1"/>
  <c r="R35" i="1"/>
  <c r="N36" i="1"/>
  <c r="Q30" i="1"/>
  <c r="K34" i="1"/>
  <c r="K35" i="1"/>
  <c r="K36" i="1"/>
  <c r="Q11" i="1"/>
  <c r="Q12" i="1"/>
  <c r="Q14" i="1"/>
  <c r="Q15" i="1"/>
  <c r="Q16" i="1"/>
  <c r="Q22" i="1"/>
  <c r="Q23" i="1"/>
  <c r="Q24" i="1"/>
  <c r="Q26" i="1"/>
  <c r="Q27" i="1"/>
  <c r="Q28" i="1"/>
  <c r="Q29" i="1"/>
  <c r="J9" i="1"/>
  <c r="Q17" i="1"/>
  <c r="Q20" i="1"/>
  <c r="Q21" i="1"/>
  <c r="Q13" i="1"/>
  <c r="Q18" i="1"/>
  <c r="Q19" i="1"/>
  <c r="Q25" i="1"/>
  <c r="N9" i="1"/>
  <c r="E9" i="1"/>
  <c r="R9" i="1"/>
  <c r="Q10" i="1"/>
  <c r="S9" i="1"/>
  <c r="K9" i="1"/>
  <c r="I9" i="1"/>
  <c r="H10" i="1"/>
  <c r="B9" i="1"/>
  <c r="V41" i="18" l="1"/>
  <c r="Q41" i="18" s="1"/>
  <c r="V41" i="14"/>
  <c r="Q41" i="14" s="1"/>
  <c r="V38" i="13"/>
  <c r="Q38" i="13" s="1"/>
  <c r="V38" i="20"/>
  <c r="Q38" i="20" s="1"/>
  <c r="V41" i="20"/>
  <c r="Q41" i="20" s="1"/>
  <c r="Q42" i="16"/>
  <c r="V39" i="20"/>
  <c r="Q39" i="20" s="1"/>
  <c r="V40" i="20"/>
  <c r="Q40" i="20" s="1"/>
  <c r="V38" i="14"/>
  <c r="Q38" i="14" s="1"/>
  <c r="Q38" i="15"/>
  <c r="V38" i="21"/>
  <c r="Q38" i="21" s="1"/>
  <c r="V38" i="12"/>
  <c r="Q38" i="12" s="1"/>
  <c r="V38" i="24"/>
  <c r="Q38" i="24" s="1"/>
  <c r="V38" i="25"/>
  <c r="Q38" i="25" s="1"/>
  <c r="V38" i="19"/>
  <c r="Q38" i="19" s="1"/>
  <c r="V38" i="26"/>
  <c r="Q38" i="26" s="1"/>
  <c r="V38" i="22"/>
  <c r="Q38" i="22" s="1"/>
  <c r="V38" i="23"/>
  <c r="Q38" i="23" s="1"/>
  <c r="V38" i="11"/>
  <c r="Q38" i="11" s="1"/>
  <c r="V38" i="8"/>
  <c r="Q38" i="8" s="1"/>
  <c r="V38" i="17"/>
  <c r="Q38" i="17" s="1"/>
  <c r="V38" i="10"/>
  <c r="Q38" i="10" s="1"/>
  <c r="V38" i="9"/>
  <c r="Q38" i="9" s="1"/>
  <c r="V38" i="16"/>
  <c r="Q38" i="16" s="1"/>
  <c r="V38" i="18"/>
  <c r="Q38" i="18" s="1"/>
  <c r="N39" i="1"/>
  <c r="Q33" i="1"/>
  <c r="V41" i="11"/>
  <c r="Q41" i="11" s="1"/>
  <c r="V9" i="1"/>
  <c r="V42" i="25"/>
  <c r="Q42" i="25" s="1"/>
  <c r="V42" i="20"/>
  <c r="Q42" i="20" s="1"/>
  <c r="V40" i="18"/>
  <c r="Q40" i="18" s="1"/>
  <c r="V42" i="22"/>
  <c r="Q42" i="22" s="1"/>
  <c r="V41" i="21"/>
  <c r="Q41" i="21" s="1"/>
  <c r="V39" i="10"/>
  <c r="Q39" i="10" s="1"/>
  <c r="V42" i="10"/>
  <c r="Q42" i="10" s="1"/>
  <c r="V41" i="10"/>
  <c r="Q41" i="10" s="1"/>
  <c r="V40" i="21"/>
  <c r="Q40" i="21" s="1"/>
  <c r="V40" i="10"/>
  <c r="Q40" i="10" s="1"/>
  <c r="V42" i="21"/>
  <c r="Q42" i="21" s="1"/>
  <c r="V39" i="21"/>
  <c r="Q39" i="21" s="1"/>
  <c r="V42" i="11"/>
  <c r="Q42" i="11" s="1"/>
  <c r="V39" i="11"/>
  <c r="Q39" i="11" s="1"/>
  <c r="V42" i="13"/>
  <c r="Q42" i="13" s="1"/>
  <c r="V40" i="14"/>
  <c r="Q40" i="14" s="1"/>
  <c r="V40" i="19"/>
  <c r="Q40" i="19" s="1"/>
  <c r="V41" i="17"/>
  <c r="Q41" i="17" s="1"/>
  <c r="V42" i="24"/>
  <c r="Q42" i="24" s="1"/>
  <c r="V42" i="26"/>
  <c r="Q42" i="26" s="1"/>
  <c r="V42" i="17"/>
  <c r="Q42" i="17" s="1"/>
  <c r="V40" i="11"/>
  <c r="Q40" i="11" s="1"/>
  <c r="V39" i="17"/>
  <c r="Q39" i="17" s="1"/>
  <c r="V40" i="17"/>
  <c r="Q40" i="17" s="1"/>
  <c r="V39" i="15"/>
  <c r="Q39" i="15" s="1"/>
  <c r="V36" i="1"/>
  <c r="V34" i="1"/>
  <c r="W41" i="1"/>
  <c r="R41" i="1" s="1"/>
  <c r="W42" i="1"/>
  <c r="R42" i="1" s="1"/>
  <c r="W39" i="1"/>
  <c r="R39" i="1" s="1"/>
  <c r="W40" i="1"/>
  <c r="R40" i="1" s="1"/>
  <c r="W38" i="1"/>
  <c r="R38" i="1" s="1"/>
  <c r="V32" i="1"/>
  <c r="V35" i="1"/>
  <c r="V33" i="1"/>
  <c r="X42" i="1"/>
  <c r="S42" i="1" s="1"/>
  <c r="X41" i="1"/>
  <c r="S41" i="1" s="1"/>
  <c r="X39" i="1"/>
  <c r="S39" i="1" s="1"/>
  <c r="X40" i="1"/>
  <c r="S40" i="1" s="1"/>
  <c r="X38" i="1"/>
  <c r="S38" i="1" s="1"/>
  <c r="V42" i="8"/>
  <c r="Q42" i="8" s="1"/>
  <c r="V42" i="18"/>
  <c r="Q42" i="18" s="1"/>
  <c r="V41" i="22"/>
  <c r="Q41" i="22" s="1"/>
  <c r="V42" i="14"/>
  <c r="Q42" i="14" s="1"/>
  <c r="V41" i="19"/>
  <c r="Q41" i="19" s="1"/>
  <c r="V42" i="19"/>
  <c r="Q42" i="19" s="1"/>
  <c r="V41" i="8"/>
  <c r="Q41" i="8" s="1"/>
  <c r="V40" i="22"/>
  <c r="Q40" i="22" s="1"/>
  <c r="V39" i="19"/>
  <c r="Q39" i="19" s="1"/>
  <c r="V42" i="12"/>
  <c r="Q42" i="12" s="1"/>
  <c r="V39" i="26"/>
  <c r="Q39" i="26" s="1"/>
  <c r="V40" i="15"/>
  <c r="Q40" i="15" s="1"/>
  <c r="V39" i="23"/>
  <c r="Q39" i="23" s="1"/>
  <c r="N40" i="1"/>
  <c r="V39" i="8"/>
  <c r="Q39" i="8" s="1"/>
  <c r="V40" i="13"/>
  <c r="Q40" i="13" s="1"/>
  <c r="V39" i="14"/>
  <c r="Q39" i="14" s="1"/>
  <c r="V41" i="15"/>
  <c r="Q41" i="15" s="1"/>
  <c r="V39" i="18"/>
  <c r="Q39" i="18" s="1"/>
  <c r="V39" i="22"/>
  <c r="Q39" i="22" s="1"/>
  <c r="V40" i="25"/>
  <c r="Q40" i="25" s="1"/>
  <c r="V39" i="25"/>
  <c r="Q39" i="25" s="1"/>
  <c r="V39" i="13"/>
  <c r="Q39" i="13" s="1"/>
  <c r="V40" i="8"/>
  <c r="Q40" i="8" s="1"/>
  <c r="V41" i="13"/>
  <c r="Q41" i="13" s="1"/>
  <c r="V39" i="16"/>
  <c r="Q39" i="16" s="1"/>
  <c r="V41" i="26"/>
  <c r="Q41" i="26" s="1"/>
  <c r="V40" i="26"/>
  <c r="Q40" i="26" s="1"/>
  <c r="V41" i="25"/>
  <c r="Q41" i="25" s="1"/>
  <c r="V39" i="24"/>
  <c r="Q39" i="24" s="1"/>
  <c r="V41" i="24"/>
  <c r="Q41" i="24" s="1"/>
  <c r="V40" i="24"/>
  <c r="Q40" i="24" s="1"/>
  <c r="V41" i="23"/>
  <c r="Q41" i="23" s="1"/>
  <c r="V40" i="23"/>
  <c r="Q40" i="23" s="1"/>
  <c r="V42" i="23"/>
  <c r="Q42" i="23" s="1"/>
  <c r="V41" i="16"/>
  <c r="Q41" i="16" s="1"/>
  <c r="V40" i="16"/>
  <c r="Q40" i="16" s="1"/>
  <c r="V42" i="15"/>
  <c r="Q42" i="15" s="1"/>
  <c r="V40" i="12"/>
  <c r="Q40" i="12" s="1"/>
  <c r="V39" i="12"/>
  <c r="Q39" i="12" s="1"/>
  <c r="V41" i="12"/>
  <c r="Q41" i="12" s="1"/>
  <c r="V40" i="9"/>
  <c r="Q40" i="9" s="1"/>
  <c r="V39" i="9"/>
  <c r="Q39" i="9" s="1"/>
  <c r="V41" i="9"/>
  <c r="Q41" i="9" s="1"/>
  <c r="V42" i="9"/>
  <c r="Q42" i="9" s="1"/>
  <c r="K38" i="1"/>
  <c r="N41" i="1"/>
  <c r="N42" i="1"/>
  <c r="N38" i="1"/>
  <c r="Q34" i="1"/>
  <c r="K40" i="1"/>
  <c r="Q32" i="1"/>
  <c r="K39" i="1"/>
  <c r="Q36" i="1"/>
  <c r="K42" i="1"/>
  <c r="Q35" i="1"/>
  <c r="K41" i="1"/>
  <c r="Q9" i="1"/>
  <c r="H9" i="1"/>
  <c r="V38" i="1" l="1"/>
  <c r="Q38" i="1" s="1"/>
  <c r="V39" i="1"/>
  <c r="Q39" i="1" s="1"/>
  <c r="V40" i="1"/>
  <c r="Q40" i="1" s="1"/>
  <c r="V41" i="1"/>
  <c r="Q41" i="1" s="1"/>
  <c r="V42" i="1"/>
  <c r="Q42" i="1" s="1"/>
</calcChain>
</file>

<file path=xl/sharedStrings.xml><?xml version="1.0" encoding="utf-8"?>
<sst xmlns="http://schemas.openxmlformats.org/spreadsheetml/2006/main" count="6720" uniqueCount="61">
  <si>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</si>
  <si>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</si>
  <si>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</si>
  <si>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</si>
  <si>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</si>
  <si>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</si>
  <si>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</si>
  <si>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</si>
  <si>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</si>
  <si>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</si>
  <si>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</si>
  <si>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</si>
  <si>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</si>
  <si>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</si>
  <si>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</si>
  <si>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</si>
  <si>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</si>
  <si>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</si>
  <si>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</si>
  <si>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</si>
  <si>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</si>
  <si>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</si>
  <si>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</si>
  <si>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</si>
  <si>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</si>
  <si>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</si>
  <si>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</si>
  <si>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</si>
  <si>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</si>
  <si>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</si>
  <si>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</si>
  <si>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</si>
  <si>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</si>
  <si>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</si>
  <si>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</si>
  <si>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総数</t>
    <rPh sb="0" eb="2">
      <t>ソウスウ</t>
    </rPh>
    <phoneticPr fontId="1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</si>
  <si>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</si>
  <si>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</si>
  <si>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</si>
  <si>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-</t>
    <phoneticPr fontId="4"/>
  </si>
  <si>
    <t>鳥取市</t>
    <rPh sb="0" eb="3">
      <t>トットリシ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</si>
  <si>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</si>
  <si>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</si>
  <si>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</si>
  <si>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</si>
  <si>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</si>
  <si>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智頭町</t>
    <rPh sb="0" eb="3">
      <t>チズチョウ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</si>
  <si>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</si>
  <si>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</si>
  <si>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</si>
  <si>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</si>
  <si>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</si>
  <si>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日吉津村</t>
    <rPh sb="0" eb="4">
      <t>ヒエヅソン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</si>
  <si>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</si>
  <si>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</si>
  <si>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</si>
  <si>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</si>
  <si>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</si>
  <si>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江府町</t>
    <rPh sb="0" eb="3">
      <t>コウフチョウ</t>
    </rPh>
    <phoneticPr fontId="1"/>
  </si>
  <si>
    <t>第13表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</si>
  <si>
    <t>（R3.10.1～R4.9.30）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</si>
</sst>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3" xfId="0" applyBorder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43"/>
  <sheetViews>
    <sheetView tabSelected="1"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32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3736</v>
      </c>
      <c r="C9" s="4">
        <f>SUM(C10:C30)</f>
        <v>1939</v>
      </c>
      <c r="D9" s="4">
        <f>SUM(D10:D30)</f>
        <v>1797</v>
      </c>
      <c r="E9" s="4">
        <f>F9+G9</f>
        <v>38</v>
      </c>
      <c r="F9" s="4">
        <f>SUM(F10:F30)</f>
        <v>12</v>
      </c>
      <c r="G9" s="4">
        <f>SUM(G10:G30)</f>
        <v>26</v>
      </c>
      <c r="H9" s="13">
        <f>IF(B9=E9,0,(1-(B9/(B9-E9)))*-100)</f>
        <v>1.0275824770145991</v>
      </c>
      <c r="I9" s="13">
        <f>IF(C9=F9,0,(1-(C9/(C9-F9)))*-100)</f>
        <v>0.62272963155163286</v>
      </c>
      <c r="J9" s="13">
        <f>IF(D9=G9,0,(1-(D9/(D9-G9)))*-100)</f>
        <v>1.468097120271028</v>
      </c>
      <c r="K9" s="4">
        <f>L9+M9</f>
        <v>7891</v>
      </c>
      <c r="L9" s="4">
        <f>SUM(L10:L30)</f>
        <v>3825</v>
      </c>
      <c r="M9" s="4">
        <f>SUM(M10:M30)</f>
        <v>4066</v>
      </c>
      <c r="N9" s="4">
        <f>O9+P9</f>
        <v>398</v>
      </c>
      <c r="O9" s="4">
        <f>SUM(O10:O30)</f>
        <v>219</v>
      </c>
      <c r="P9" s="4">
        <f>SUM(P10:P30)</f>
        <v>179</v>
      </c>
      <c r="Q9" s="13">
        <f>IF(K9=N9,0,(1-(K9/(K9-N9)))*-100)</f>
        <v>5.3116241825704069</v>
      </c>
      <c r="R9" s="13">
        <f>IF(L9=O9,0,(1-(L9/(L9-O9)))*-100)</f>
        <v>6.0732113144758681</v>
      </c>
      <c r="S9" s="13">
        <f>IF(M9=P9,0,(1-(M9/(M9-P9)))*-100)</f>
        <v>4.605093902752766</v>
      </c>
      <c r="V9" s="4">
        <f>K9-N9</f>
        <v>7493</v>
      </c>
      <c r="W9" s="13">
        <f>L9-O9</f>
        <v>3606</v>
      </c>
      <c r="X9" s="13">
        <f>M9-P9</f>
        <v>3887</v>
      </c>
    </row>
    <row r="10" spans="1:24" s="1" customFormat="1" ht="18" customHeight="1" x14ac:dyDescent="0.2">
      <c r="A10" s="4" t="s">
        <v>1</v>
      </c>
      <c r="B10" s="4">
        <f>C10+D10</f>
        <v>3736</v>
      </c>
      <c r="C10" s="4">
        <v>1939</v>
      </c>
      <c r="D10" s="4">
        <v>1797</v>
      </c>
      <c r="E10" s="4">
        <f>F10+G10</f>
        <v>38</v>
      </c>
      <c r="F10" s="4">
        <v>12</v>
      </c>
      <c r="G10" s="4">
        <v>26</v>
      </c>
      <c r="H10" s="13">
        <f>IF(B10=E10,0,(1-(B10/(B10-E10)))*-100)</f>
        <v>1.0275824770145991</v>
      </c>
      <c r="I10" s="13">
        <f t="shared" ref="I10" si="0">IF(C10=F10,0,(1-(C10/(C10-F10)))*-100)</f>
        <v>0.62272963155163286</v>
      </c>
      <c r="J10" s="13">
        <f>IF(D10=G10,0,(1-(D10/(D10-G10)))*-100)</f>
        <v>1.468097120271028</v>
      </c>
      <c r="K10" s="4">
        <f>L10+M10</f>
        <v>8</v>
      </c>
      <c r="L10" s="4">
        <v>6</v>
      </c>
      <c r="M10" s="4">
        <v>2</v>
      </c>
      <c r="N10" s="4">
        <f>O10+P10</f>
        <v>1</v>
      </c>
      <c r="O10" s="4">
        <v>2</v>
      </c>
      <c r="P10" s="4">
        <v>-1</v>
      </c>
      <c r="Q10" s="13">
        <f>IF(K10=N10,0,(1-(K10/(K10-N10)))*-100)</f>
        <v>14.285714285714279</v>
      </c>
      <c r="R10" s="13">
        <f t="shared" ref="R10" si="1">IF(L10=O10,0,(1-(L10/(L10-O10)))*-100)</f>
        <v>50</v>
      </c>
      <c r="S10" s="13">
        <f>IF(M10=P10,0,(1-(M10/(M10-P10)))*-100)</f>
        <v>-33.333333333333336</v>
      </c>
      <c r="V10" s="4">
        <f t="shared" ref="V10:V30" si="2">K10-N10</f>
        <v>7</v>
      </c>
      <c r="W10" s="13">
        <f t="shared" ref="W10:W30" si="3">L10-O10</f>
        <v>4</v>
      </c>
      <c r="X10" s="13">
        <f t="shared" ref="X10:X30" si="4">M10-P10</f>
        <v>3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29" si="5">L11+M11</f>
        <v>2</v>
      </c>
      <c r="L11" s="4">
        <v>2</v>
      </c>
      <c r="M11" s="4">
        <v>0</v>
      </c>
      <c r="N11" s="4">
        <f t="shared" ref="N11:N28" si="6">O11+P11</f>
        <v>-2</v>
      </c>
      <c r="O11" s="4">
        <v>0</v>
      </c>
      <c r="P11" s="4">
        <v>-2</v>
      </c>
      <c r="Q11" s="13">
        <f t="shared" ref="Q11:Q28" si="7">IF(K11=N11,0,(1-(K11/(K11-N11)))*-100)</f>
        <v>-50</v>
      </c>
      <c r="R11" s="13">
        <f t="shared" ref="R11:R28" si="8">IF(L11=O11,0,(1-(L11/(L11-O11)))*-100)</f>
        <v>0</v>
      </c>
      <c r="S11" s="13">
        <f t="shared" ref="S11:S28" si="9">IF(M11=P11,0,(1-(M11/(M11-P11)))*-100)</f>
        <v>-100</v>
      </c>
      <c r="V11" s="4">
        <f t="shared" si="2"/>
        <v>4</v>
      </c>
      <c r="W11" s="13">
        <f t="shared" si="3"/>
        <v>2</v>
      </c>
      <c r="X11" s="13">
        <f t="shared" si="4"/>
        <v>2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5"/>
        <v>0</v>
      </c>
      <c r="L12" s="4">
        <v>0</v>
      </c>
      <c r="M12" s="4">
        <v>0</v>
      </c>
      <c r="N12" s="4">
        <f t="shared" si="6"/>
        <v>-2</v>
      </c>
      <c r="O12" s="4">
        <v>-2</v>
      </c>
      <c r="P12" s="4">
        <v>0</v>
      </c>
      <c r="Q12" s="13">
        <f t="shared" si="7"/>
        <v>-100</v>
      </c>
      <c r="R12" s="13">
        <f t="shared" si="8"/>
        <v>-100</v>
      </c>
      <c r="S12" s="13">
        <f t="shared" si="9"/>
        <v>0</v>
      </c>
      <c r="V12" s="4">
        <f t="shared" si="2"/>
        <v>2</v>
      </c>
      <c r="W12" s="13">
        <f t="shared" si="3"/>
        <v>2</v>
      </c>
      <c r="X12" s="13">
        <f t="shared" si="4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5"/>
        <v>6</v>
      </c>
      <c r="L13" s="4">
        <v>3</v>
      </c>
      <c r="M13" s="4">
        <v>3</v>
      </c>
      <c r="N13" s="4">
        <f t="shared" si="6"/>
        <v>0</v>
      </c>
      <c r="O13" s="4">
        <v>0</v>
      </c>
      <c r="P13" s="4">
        <v>0</v>
      </c>
      <c r="Q13" s="13">
        <f t="shared" si="7"/>
        <v>0</v>
      </c>
      <c r="R13" s="13">
        <f t="shared" si="8"/>
        <v>0</v>
      </c>
      <c r="S13" s="13">
        <f t="shared" si="9"/>
        <v>0</v>
      </c>
      <c r="V13" s="4">
        <f t="shared" si="2"/>
        <v>6</v>
      </c>
      <c r="W13" s="13">
        <f t="shared" si="3"/>
        <v>3</v>
      </c>
      <c r="X13" s="13">
        <f t="shared" si="4"/>
        <v>3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5"/>
        <v>4</v>
      </c>
      <c r="L14" s="4">
        <v>2</v>
      </c>
      <c r="M14" s="4">
        <v>2</v>
      </c>
      <c r="N14" s="4">
        <f t="shared" si="6"/>
        <v>-5</v>
      </c>
      <c r="O14" s="4">
        <v>-3</v>
      </c>
      <c r="P14" s="4">
        <v>-2</v>
      </c>
      <c r="Q14" s="13">
        <f t="shared" si="7"/>
        <v>-55.555555555555557</v>
      </c>
      <c r="R14" s="13">
        <f t="shared" si="8"/>
        <v>-60</v>
      </c>
      <c r="S14" s="13">
        <f t="shared" si="9"/>
        <v>-50</v>
      </c>
      <c r="V14" s="4">
        <f t="shared" si="2"/>
        <v>9</v>
      </c>
      <c r="W14" s="13">
        <f t="shared" si="3"/>
        <v>5</v>
      </c>
      <c r="X14" s="13">
        <f t="shared" si="4"/>
        <v>4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5"/>
        <v>10</v>
      </c>
      <c r="L15" s="4">
        <v>5</v>
      </c>
      <c r="M15" s="4">
        <v>5</v>
      </c>
      <c r="N15" s="4">
        <f t="shared" si="6"/>
        <v>4</v>
      </c>
      <c r="O15" s="4">
        <v>0</v>
      </c>
      <c r="P15" s="4">
        <v>4</v>
      </c>
      <c r="Q15" s="13">
        <f t="shared" si="7"/>
        <v>66.666666666666671</v>
      </c>
      <c r="R15" s="13">
        <f t="shared" si="8"/>
        <v>0</v>
      </c>
      <c r="S15" s="13">
        <f t="shared" si="9"/>
        <v>400</v>
      </c>
      <c r="V15" s="4">
        <f t="shared" si="2"/>
        <v>6</v>
      </c>
      <c r="W15" s="13">
        <f t="shared" si="3"/>
        <v>5</v>
      </c>
      <c r="X15" s="13">
        <f t="shared" si="4"/>
        <v>1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5"/>
        <v>5</v>
      </c>
      <c r="L16" s="4">
        <v>5</v>
      </c>
      <c r="M16" s="4">
        <v>0</v>
      </c>
      <c r="N16" s="4">
        <f t="shared" si="6"/>
        <v>-12</v>
      </c>
      <c r="O16" s="4">
        <v>-7</v>
      </c>
      <c r="P16" s="4">
        <v>-5</v>
      </c>
      <c r="Q16" s="13">
        <f t="shared" si="7"/>
        <v>-70.588235294117638</v>
      </c>
      <c r="R16" s="13">
        <f t="shared" si="8"/>
        <v>-58.333333333333329</v>
      </c>
      <c r="S16" s="13">
        <f t="shared" si="9"/>
        <v>-100</v>
      </c>
      <c r="V16" s="4">
        <f t="shared" si="2"/>
        <v>17</v>
      </c>
      <c r="W16" s="13">
        <f t="shared" si="3"/>
        <v>12</v>
      </c>
      <c r="X16" s="13">
        <f t="shared" si="4"/>
        <v>5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5"/>
        <v>20</v>
      </c>
      <c r="L17" s="4">
        <v>10</v>
      </c>
      <c r="M17" s="4">
        <v>10</v>
      </c>
      <c r="N17" s="4">
        <f t="shared" si="6"/>
        <v>3</v>
      </c>
      <c r="O17" s="4">
        <v>-1</v>
      </c>
      <c r="P17" s="4">
        <v>4</v>
      </c>
      <c r="Q17" s="13">
        <f t="shared" si="7"/>
        <v>17.647058823529417</v>
      </c>
      <c r="R17" s="13">
        <f t="shared" si="8"/>
        <v>-9.0909090909090935</v>
      </c>
      <c r="S17" s="13">
        <f t="shared" si="9"/>
        <v>66.666666666666671</v>
      </c>
      <c r="V17" s="4">
        <f t="shared" si="2"/>
        <v>17</v>
      </c>
      <c r="W17" s="13">
        <f t="shared" si="3"/>
        <v>11</v>
      </c>
      <c r="X17" s="13">
        <f t="shared" si="4"/>
        <v>6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5"/>
        <v>35</v>
      </c>
      <c r="L18" s="4">
        <v>22</v>
      </c>
      <c r="M18" s="4">
        <v>13</v>
      </c>
      <c r="N18" s="4">
        <f t="shared" si="6"/>
        <v>-3</v>
      </c>
      <c r="O18" s="4">
        <v>-2</v>
      </c>
      <c r="P18" s="4">
        <v>-1</v>
      </c>
      <c r="Q18" s="13">
        <f t="shared" si="7"/>
        <v>-7.8947368421052655</v>
      </c>
      <c r="R18" s="13">
        <f t="shared" si="8"/>
        <v>-8.3333333333333375</v>
      </c>
      <c r="S18" s="13">
        <f t="shared" si="9"/>
        <v>-7.1428571428571397</v>
      </c>
      <c r="V18" s="4">
        <f t="shared" si="2"/>
        <v>38</v>
      </c>
      <c r="W18" s="13">
        <f t="shared" si="3"/>
        <v>24</v>
      </c>
      <c r="X18" s="13">
        <f t="shared" si="4"/>
        <v>14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5"/>
        <v>61</v>
      </c>
      <c r="L19" s="4">
        <v>39</v>
      </c>
      <c r="M19" s="4">
        <v>22</v>
      </c>
      <c r="N19" s="4">
        <f t="shared" si="6"/>
        <v>1</v>
      </c>
      <c r="O19" s="4">
        <v>-4</v>
      </c>
      <c r="P19" s="4">
        <v>5</v>
      </c>
      <c r="Q19" s="13">
        <f t="shared" si="7"/>
        <v>1.6666666666666607</v>
      </c>
      <c r="R19" s="13">
        <f t="shared" si="8"/>
        <v>-9.3023255813953547</v>
      </c>
      <c r="S19" s="13">
        <f t="shared" si="9"/>
        <v>29.411764705882359</v>
      </c>
      <c r="V19" s="4">
        <f t="shared" si="2"/>
        <v>60</v>
      </c>
      <c r="W19" s="13">
        <f t="shared" si="3"/>
        <v>43</v>
      </c>
      <c r="X19" s="13">
        <f t="shared" si="4"/>
        <v>17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5"/>
        <v>82</v>
      </c>
      <c r="L20" s="4">
        <v>60</v>
      </c>
      <c r="M20" s="4">
        <v>22</v>
      </c>
      <c r="N20" s="4">
        <f t="shared" si="6"/>
        <v>17</v>
      </c>
      <c r="O20" s="4">
        <v>26</v>
      </c>
      <c r="P20" s="4">
        <v>-9</v>
      </c>
      <c r="Q20" s="13">
        <f t="shared" si="7"/>
        <v>26.15384615384615</v>
      </c>
      <c r="R20" s="13">
        <f t="shared" si="8"/>
        <v>76.470588235294116</v>
      </c>
      <c r="S20" s="13">
        <f t="shared" si="9"/>
        <v>-29.032258064516125</v>
      </c>
      <c r="V20" s="4">
        <f t="shared" si="2"/>
        <v>65</v>
      </c>
      <c r="W20" s="13">
        <f t="shared" si="3"/>
        <v>34</v>
      </c>
      <c r="X20" s="13">
        <f t="shared" si="4"/>
        <v>31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5"/>
        <v>124</v>
      </c>
      <c r="L21" s="4">
        <v>80</v>
      </c>
      <c r="M21" s="4">
        <v>44</v>
      </c>
      <c r="N21" s="4">
        <f t="shared" si="6"/>
        <v>7</v>
      </c>
      <c r="O21" s="4">
        <v>5</v>
      </c>
      <c r="P21" s="4">
        <v>2</v>
      </c>
      <c r="Q21" s="13">
        <f t="shared" si="7"/>
        <v>5.9829059829059839</v>
      </c>
      <c r="R21" s="13">
        <f t="shared" si="8"/>
        <v>6.6666666666666652</v>
      </c>
      <c r="S21" s="13">
        <f t="shared" si="9"/>
        <v>4.7619047619047672</v>
      </c>
      <c r="V21" s="4">
        <f t="shared" si="2"/>
        <v>117</v>
      </c>
      <c r="W21" s="13">
        <f t="shared" si="3"/>
        <v>75</v>
      </c>
      <c r="X21" s="13">
        <f t="shared" si="4"/>
        <v>42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5"/>
        <v>203</v>
      </c>
      <c r="L22" s="4">
        <v>139</v>
      </c>
      <c r="M22" s="4">
        <v>64</v>
      </c>
      <c r="N22" s="4">
        <f t="shared" si="6"/>
        <v>3</v>
      </c>
      <c r="O22" s="4">
        <v>-8</v>
      </c>
      <c r="P22" s="4">
        <v>11</v>
      </c>
      <c r="Q22" s="13">
        <f t="shared" si="7"/>
        <v>1.4999999999999902</v>
      </c>
      <c r="R22" s="13">
        <f t="shared" si="8"/>
        <v>-5.4421768707482947</v>
      </c>
      <c r="S22" s="13">
        <f t="shared" si="9"/>
        <v>20.75471698113207</v>
      </c>
      <c r="V22" s="4">
        <f t="shared" si="2"/>
        <v>200</v>
      </c>
      <c r="W22" s="13">
        <f t="shared" si="3"/>
        <v>147</v>
      </c>
      <c r="X22" s="13">
        <f t="shared" si="4"/>
        <v>53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5"/>
        <v>397</v>
      </c>
      <c r="L23" s="4">
        <v>283</v>
      </c>
      <c r="M23" s="4">
        <v>114</v>
      </c>
      <c r="N23" s="4">
        <f t="shared" si="6"/>
        <v>18</v>
      </c>
      <c r="O23" s="4">
        <v>8</v>
      </c>
      <c r="P23" s="4">
        <v>10</v>
      </c>
      <c r="Q23" s="13">
        <f t="shared" si="7"/>
        <v>4.7493403693931402</v>
      </c>
      <c r="R23" s="13">
        <f t="shared" si="8"/>
        <v>2.9090909090909056</v>
      </c>
      <c r="S23" s="13">
        <f t="shared" si="9"/>
        <v>9.6153846153846256</v>
      </c>
      <c r="V23" s="4">
        <f t="shared" si="2"/>
        <v>379</v>
      </c>
      <c r="W23" s="13">
        <f t="shared" si="3"/>
        <v>275</v>
      </c>
      <c r="X23" s="13">
        <f t="shared" si="4"/>
        <v>104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5"/>
        <v>689</v>
      </c>
      <c r="L24" s="4">
        <v>476</v>
      </c>
      <c r="M24" s="4">
        <v>213</v>
      </c>
      <c r="N24" s="4">
        <f t="shared" si="6"/>
        <v>39</v>
      </c>
      <c r="O24" s="4">
        <v>9</v>
      </c>
      <c r="P24" s="4">
        <v>30</v>
      </c>
      <c r="Q24" s="13">
        <f t="shared" si="7"/>
        <v>6.0000000000000053</v>
      </c>
      <c r="R24" s="13">
        <f t="shared" si="8"/>
        <v>1.9271948608136968</v>
      </c>
      <c r="S24" s="13">
        <f t="shared" si="9"/>
        <v>16.393442622950815</v>
      </c>
      <c r="V24" s="4">
        <f t="shared" si="2"/>
        <v>650</v>
      </c>
      <c r="W24" s="13">
        <f t="shared" si="3"/>
        <v>467</v>
      </c>
      <c r="X24" s="13">
        <f t="shared" si="4"/>
        <v>183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5"/>
        <v>639</v>
      </c>
      <c r="L25" s="4">
        <v>425</v>
      </c>
      <c r="M25" s="4">
        <v>214</v>
      </c>
      <c r="N25" s="4">
        <f t="shared" si="6"/>
        <v>-25</v>
      </c>
      <c r="O25" s="4">
        <v>2</v>
      </c>
      <c r="P25" s="4">
        <v>-27</v>
      </c>
      <c r="Q25" s="13">
        <f t="shared" si="7"/>
        <v>-3.7650602409638578</v>
      </c>
      <c r="R25" s="13">
        <f t="shared" si="8"/>
        <v>0.47281323877068626</v>
      </c>
      <c r="S25" s="13">
        <f t="shared" si="9"/>
        <v>-11.203319502074693</v>
      </c>
      <c r="V25" s="4">
        <f t="shared" si="2"/>
        <v>664</v>
      </c>
      <c r="W25" s="13">
        <f t="shared" si="3"/>
        <v>423</v>
      </c>
      <c r="X25" s="13">
        <f t="shared" si="4"/>
        <v>241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 t="shared" si="5"/>
        <v>1019</v>
      </c>
      <c r="L26" s="4">
        <v>593</v>
      </c>
      <c r="M26" s="4">
        <v>426</v>
      </c>
      <c r="N26" s="4">
        <f t="shared" si="6"/>
        <v>71</v>
      </c>
      <c r="O26" s="4">
        <v>23</v>
      </c>
      <c r="P26" s="4">
        <v>48</v>
      </c>
      <c r="Q26" s="13">
        <f t="shared" si="7"/>
        <v>7.4894514767932518</v>
      </c>
      <c r="R26" s="13">
        <f t="shared" si="8"/>
        <v>4.035087719298236</v>
      </c>
      <c r="S26" s="13">
        <f t="shared" si="9"/>
        <v>12.698412698412698</v>
      </c>
      <c r="V26" s="4">
        <f t="shared" si="2"/>
        <v>948</v>
      </c>
      <c r="W26" s="13">
        <f t="shared" si="3"/>
        <v>570</v>
      </c>
      <c r="X26" s="13">
        <f t="shared" si="4"/>
        <v>378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5"/>
        <v>1530</v>
      </c>
      <c r="L27" s="4">
        <v>765</v>
      </c>
      <c r="M27" s="4">
        <v>765</v>
      </c>
      <c r="N27" s="4">
        <f t="shared" si="6"/>
        <v>5</v>
      </c>
      <c r="O27" s="4">
        <v>30</v>
      </c>
      <c r="P27" s="4">
        <v>-25</v>
      </c>
      <c r="Q27" s="13">
        <f t="shared" si="7"/>
        <v>0.32786885245901232</v>
      </c>
      <c r="R27" s="13">
        <f t="shared" si="8"/>
        <v>4.081632653061229</v>
      </c>
      <c r="S27" s="13">
        <f t="shared" si="9"/>
        <v>-3.1645569620253111</v>
      </c>
      <c r="V27" s="4">
        <f t="shared" si="2"/>
        <v>1525</v>
      </c>
      <c r="W27" s="13">
        <f t="shared" si="3"/>
        <v>735</v>
      </c>
      <c r="X27" s="13">
        <f t="shared" si="4"/>
        <v>790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5"/>
        <v>1754</v>
      </c>
      <c r="L28" s="4">
        <v>622</v>
      </c>
      <c r="M28" s="4">
        <v>1132</v>
      </c>
      <c r="N28" s="4">
        <f t="shared" si="6"/>
        <v>156</v>
      </c>
      <c r="O28" s="4">
        <v>84</v>
      </c>
      <c r="P28" s="4">
        <v>72</v>
      </c>
      <c r="Q28" s="13">
        <f t="shared" si="7"/>
        <v>9.7622027534417946</v>
      </c>
      <c r="R28" s="13">
        <f t="shared" si="8"/>
        <v>15.61338289962826</v>
      </c>
      <c r="S28" s="13">
        <f t="shared" si="9"/>
        <v>6.7924528301886777</v>
      </c>
      <c r="V28" s="4">
        <f t="shared" si="2"/>
        <v>1598</v>
      </c>
      <c r="W28" s="13">
        <f>L28-O28</f>
        <v>538</v>
      </c>
      <c r="X28" s="13">
        <f t="shared" si="4"/>
        <v>1060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5"/>
        <v>1054</v>
      </c>
      <c r="L29" s="4">
        <v>256</v>
      </c>
      <c r="M29" s="4">
        <v>798</v>
      </c>
      <c r="N29" s="4">
        <f>O29+P29</f>
        <v>133</v>
      </c>
      <c r="O29" s="4">
        <v>52</v>
      </c>
      <c r="P29" s="4">
        <v>81</v>
      </c>
      <c r="Q29" s="13">
        <f>IF(K29=N29,0,(1-(K29/(K29-N29)))*-100)</f>
        <v>14.440825190010864</v>
      </c>
      <c r="R29" s="13">
        <f>IF(L29=O29,0,(1-(L29/(L29-O29)))*-100)</f>
        <v>25.490196078431371</v>
      </c>
      <c r="S29" s="13">
        <f>IF(M29=P29,0,(1-(M29/(M29-P29)))*-100)</f>
        <v>11.297071129707103</v>
      </c>
      <c r="V29" s="4">
        <f t="shared" si="2"/>
        <v>921</v>
      </c>
      <c r="W29" s="13">
        <f t="shared" si="3"/>
        <v>204</v>
      </c>
      <c r="X29" s="13">
        <f t="shared" si="4"/>
        <v>717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ref="K30" si="10">L30+M30</f>
        <v>249</v>
      </c>
      <c r="L30" s="4">
        <v>32</v>
      </c>
      <c r="M30" s="4">
        <v>217</v>
      </c>
      <c r="N30" s="4">
        <f t="shared" ref="N30" si="11">O30+P30</f>
        <v>-11</v>
      </c>
      <c r="O30" s="4">
        <v>5</v>
      </c>
      <c r="P30" s="4">
        <v>-16</v>
      </c>
      <c r="Q30" s="13">
        <f t="shared" ref="Q30" si="12">IF(K30=N30,0,(1-(K30/(K30-N30)))*-100)</f>
        <v>-4.2307692307692264</v>
      </c>
      <c r="R30" s="13">
        <f>IF(L30=O30,0,(1-(L30/(L30-O30)))*-100)</f>
        <v>18.518518518518512</v>
      </c>
      <c r="S30" s="13">
        <f t="shared" ref="S30" si="13">IF(M30=P30,0,(1-(M30/(M30-P30)))*-100)</f>
        <v>-6.8669527896995763</v>
      </c>
      <c r="V30" s="4">
        <f t="shared" si="2"/>
        <v>260</v>
      </c>
      <c r="W30" s="13">
        <f t="shared" si="3"/>
        <v>27</v>
      </c>
      <c r="X30" s="13">
        <f t="shared" si="4"/>
        <v>233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10</v>
      </c>
      <c r="L32" s="4">
        <f t="shared" ref="L32:P32" si="14">SUM(L10:L12)</f>
        <v>8</v>
      </c>
      <c r="M32" s="4">
        <f t="shared" si="14"/>
        <v>2</v>
      </c>
      <c r="N32" s="4">
        <f t="shared" si="14"/>
        <v>-3</v>
      </c>
      <c r="O32" s="4">
        <f t="shared" si="14"/>
        <v>0</v>
      </c>
      <c r="P32" s="4">
        <f t="shared" si="14"/>
        <v>-3</v>
      </c>
      <c r="Q32" s="13">
        <f>IF(K32=N32,0,(1-(K32/(K32-N32)))*-100)</f>
        <v>-23.076923076923073</v>
      </c>
      <c r="R32" s="13">
        <f t="shared" ref="R32:S36" si="15">IF(L32=O32,0,(1-(L32/(L32-O32)))*-100)</f>
        <v>0</v>
      </c>
      <c r="S32" s="13">
        <f t="shared" si="15"/>
        <v>-60</v>
      </c>
      <c r="V32" s="4">
        <f t="shared" ref="V32:X32" si="16">SUM(V10:V12)</f>
        <v>13</v>
      </c>
      <c r="W32" s="13">
        <f t="shared" si="16"/>
        <v>8</v>
      </c>
      <c r="X32" s="13">
        <f t="shared" si="16"/>
        <v>5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7">SUM(K13:K22)</f>
        <v>550</v>
      </c>
      <c r="L33" s="4">
        <f t="shared" si="17"/>
        <v>365</v>
      </c>
      <c r="M33" s="4">
        <f>SUM(M13:M22)</f>
        <v>185</v>
      </c>
      <c r="N33" s="4">
        <f t="shared" ref="N33:P33" si="18">SUM(N13:N22)</f>
        <v>15</v>
      </c>
      <c r="O33" s="4">
        <f t="shared" si="18"/>
        <v>6</v>
      </c>
      <c r="P33" s="4">
        <f t="shared" si="18"/>
        <v>9</v>
      </c>
      <c r="Q33" s="13">
        <f t="shared" ref="Q33:Q36" si="19">IF(K33=N33,0,(1-(K33/(K33-N33)))*-100)</f>
        <v>2.8037383177569986</v>
      </c>
      <c r="R33" s="13">
        <f t="shared" si="15"/>
        <v>1.6713091922005541</v>
      </c>
      <c r="S33" s="13">
        <f t="shared" si="15"/>
        <v>5.1136363636363535</v>
      </c>
      <c r="V33" s="4">
        <f t="shared" ref="V33:X33" si="20">SUM(V13:V22)</f>
        <v>535</v>
      </c>
      <c r="W33" s="13">
        <f t="shared" si="20"/>
        <v>359</v>
      </c>
      <c r="X33" s="13">
        <f t="shared" si="20"/>
        <v>176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21">SUM(K23:K30)</f>
        <v>7331</v>
      </c>
      <c r="L34" s="4">
        <f t="shared" si="21"/>
        <v>3452</v>
      </c>
      <c r="M34" s="4">
        <f t="shared" si="21"/>
        <v>3879</v>
      </c>
      <c r="N34" s="4">
        <f t="shared" si="21"/>
        <v>386</v>
      </c>
      <c r="O34" s="4">
        <f t="shared" si="21"/>
        <v>213</v>
      </c>
      <c r="P34" s="4">
        <f t="shared" si="21"/>
        <v>173</v>
      </c>
      <c r="Q34" s="13">
        <f>IF(K34=N34,0,(1-(K34/(K34-N34)))*-100)</f>
        <v>5.55795536357091</v>
      </c>
      <c r="R34" s="13">
        <f t="shared" si="15"/>
        <v>6.5761037357209062</v>
      </c>
      <c r="S34" s="13">
        <f t="shared" si="15"/>
        <v>4.6681057744198506</v>
      </c>
      <c r="V34" s="4">
        <f t="shared" ref="V34:X34" si="22">SUM(V23:V30)</f>
        <v>6945</v>
      </c>
      <c r="W34" s="13">
        <f t="shared" si="22"/>
        <v>3239</v>
      </c>
      <c r="X34" s="13">
        <f t="shared" si="22"/>
        <v>3706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23">SUM(K25:K30)</f>
        <v>6245</v>
      </c>
      <c r="L35" s="4">
        <f t="shared" si="23"/>
        <v>2693</v>
      </c>
      <c r="M35" s="4">
        <f t="shared" si="23"/>
        <v>3552</v>
      </c>
      <c r="N35" s="4">
        <f t="shared" si="23"/>
        <v>329</v>
      </c>
      <c r="O35" s="4">
        <f t="shared" si="23"/>
        <v>196</v>
      </c>
      <c r="P35" s="4">
        <f t="shared" si="23"/>
        <v>133</v>
      </c>
      <c r="Q35" s="13">
        <f t="shared" si="19"/>
        <v>5.5611899932386688</v>
      </c>
      <c r="R35" s="13">
        <f t="shared" si="15"/>
        <v>7.8494193031638071</v>
      </c>
      <c r="S35" s="13">
        <f t="shared" si="15"/>
        <v>3.8900263234864063</v>
      </c>
      <c r="V35" s="4">
        <f t="shared" ref="V35" si="24">SUM(V25:V30)</f>
        <v>5916</v>
      </c>
      <c r="W35" s="13">
        <f>SUM(W25:W30)</f>
        <v>2497</v>
      </c>
      <c r="X35" s="13">
        <f>SUM(X25:X30)</f>
        <v>3419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5">SUM(K27:K30)</f>
        <v>4587</v>
      </c>
      <c r="L36" s="4">
        <f t="shared" si="25"/>
        <v>1675</v>
      </c>
      <c r="M36" s="4">
        <f t="shared" si="25"/>
        <v>2912</v>
      </c>
      <c r="N36" s="4">
        <f t="shared" si="25"/>
        <v>283</v>
      </c>
      <c r="O36" s="4">
        <f t="shared" si="25"/>
        <v>171</v>
      </c>
      <c r="P36" s="4">
        <f t="shared" si="25"/>
        <v>112</v>
      </c>
      <c r="Q36" s="13">
        <f t="shared" si="19"/>
        <v>6.5752788104089133</v>
      </c>
      <c r="R36" s="13">
        <f t="shared" si="15"/>
        <v>11.369680851063823</v>
      </c>
      <c r="S36" s="13">
        <f t="shared" si="15"/>
        <v>4.0000000000000036</v>
      </c>
      <c r="V36" s="4">
        <f t="shared" ref="V36" si="26">SUM(V27:V30)</f>
        <v>4304</v>
      </c>
      <c r="W36" s="13">
        <f>SUM(W27:W30)</f>
        <v>1504</v>
      </c>
      <c r="X36" s="13">
        <f>SUM(X27:X30)</f>
        <v>2800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0.12672665061462424</v>
      </c>
      <c r="L38" s="14">
        <f t="shared" ref="L38:M38" si="27">L32/L9*100</f>
        <v>0.20915032679738566</v>
      </c>
      <c r="M38" s="14">
        <f t="shared" si="27"/>
        <v>4.918839153959665E-2</v>
      </c>
      <c r="N38" s="14">
        <f>N32/N9*100</f>
        <v>-0.75376884422110546</v>
      </c>
      <c r="O38" s="14">
        <f>O32/O9*100</f>
        <v>0</v>
      </c>
      <c r="P38" s="14">
        <f t="shared" ref="P38" si="28">P32/P9*100</f>
        <v>-1.6759776536312849</v>
      </c>
      <c r="Q38" s="14">
        <f>K38-V38</f>
        <v>-4.6768611630137541E-2</v>
      </c>
      <c r="R38" s="14">
        <f t="shared" ref="R38:S42" si="29">L38-W38</f>
        <v>-1.2702141311322079E-2</v>
      </c>
      <c r="S38" s="14">
        <f>M38-X38</f>
        <v>-7.9445516358525287E-2</v>
      </c>
      <c r="V38" s="14">
        <f>V32/V9*100</f>
        <v>0.17349526224476178</v>
      </c>
      <c r="W38" s="14">
        <f t="shared" ref="W38:X38" si="30">W32/W9*100</f>
        <v>0.22185246810870773</v>
      </c>
      <c r="X38" s="14">
        <f t="shared" si="30"/>
        <v>0.12863390789812193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 t="shared" ref="K39:M39" si="31">K33/K9*100</f>
        <v>6.9699657838043345</v>
      </c>
      <c r="L39" s="14">
        <f>L33/L9*100</f>
        <v>9.5424836601307188</v>
      </c>
      <c r="M39" s="15">
        <f t="shared" si="31"/>
        <v>4.5499262174126907</v>
      </c>
      <c r="N39" s="14">
        <f>N33/N9*100</f>
        <v>3.7688442211055273</v>
      </c>
      <c r="O39" s="14">
        <f t="shared" ref="O39:P39" si="32">O33/O9*100</f>
        <v>2.7397260273972601</v>
      </c>
      <c r="P39" s="14">
        <f t="shared" si="32"/>
        <v>5.027932960893855</v>
      </c>
      <c r="Q39" s="14">
        <f t="shared" ref="Q39:Q42" si="33">K39-V39</f>
        <v>-0.17003154703778556</v>
      </c>
      <c r="R39" s="14">
        <f t="shared" si="29"/>
        <v>-0.41314584624753969</v>
      </c>
      <c r="S39" s="14">
        <f t="shared" si="29"/>
        <v>2.2012659398797929E-2</v>
      </c>
      <c r="V39" s="14">
        <f t="shared" ref="V39:X39" si="34">V33/V9*100</f>
        <v>7.1399973308421201</v>
      </c>
      <c r="W39" s="14">
        <f t="shared" si="34"/>
        <v>9.9556295063782585</v>
      </c>
      <c r="X39" s="14">
        <f t="shared" si="34"/>
        <v>4.5279135580138927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5">K34/K9*100</f>
        <v>92.903307565581045</v>
      </c>
      <c r="L40" s="14">
        <f t="shared" si="35"/>
        <v>90.248366013071887</v>
      </c>
      <c r="M40" s="14">
        <f t="shared" si="35"/>
        <v>95.400885391047709</v>
      </c>
      <c r="N40" s="14">
        <f>N34/N9*100</f>
        <v>96.984924623115575</v>
      </c>
      <c r="O40" s="14">
        <f t="shared" ref="O40:P40" si="36">O34/O9*100</f>
        <v>97.260273972602747</v>
      </c>
      <c r="P40" s="14">
        <f t="shared" si="36"/>
        <v>96.648044692737429</v>
      </c>
      <c r="Q40" s="14">
        <f t="shared" si="33"/>
        <v>0.21680015866792246</v>
      </c>
      <c r="R40" s="14">
        <f t="shared" si="29"/>
        <v>0.42584798755885345</v>
      </c>
      <c r="S40" s="14">
        <f t="shared" si="29"/>
        <v>5.7432856959721335E-2</v>
      </c>
      <c r="V40" s="14">
        <f t="shared" ref="V40:X40" si="37">V34/V9*100</f>
        <v>92.686507406913123</v>
      </c>
      <c r="W40" s="14">
        <f t="shared" si="37"/>
        <v>89.822518025513034</v>
      </c>
      <c r="X40" s="14">
        <f t="shared" si="37"/>
        <v>95.343452534087987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8">K35/K9*100</f>
        <v>79.140793308832841</v>
      </c>
      <c r="L41" s="14">
        <f t="shared" si="38"/>
        <v>70.40522875816994</v>
      </c>
      <c r="M41" s="14">
        <f t="shared" si="38"/>
        <v>87.358583374323658</v>
      </c>
      <c r="N41" s="14">
        <f>N35/N9*100</f>
        <v>82.663316582914575</v>
      </c>
      <c r="O41" s="14">
        <f t="shared" ref="O41:P41" si="39">O35/O9*100</f>
        <v>89.49771689497716</v>
      </c>
      <c r="P41" s="14">
        <f t="shared" si="39"/>
        <v>74.30167597765363</v>
      </c>
      <c r="Q41" s="14">
        <f t="shared" si="33"/>
        <v>0.18710319806278619</v>
      </c>
      <c r="R41" s="14">
        <f t="shared" si="29"/>
        <v>1.1595271497395458</v>
      </c>
      <c r="S41" s="14">
        <f t="shared" si="29"/>
        <v>-0.60128284641211849</v>
      </c>
      <c r="V41" s="14">
        <f>V35/V9*100</f>
        <v>78.953690110770054</v>
      </c>
      <c r="W41" s="14">
        <f>W35/W9*100</f>
        <v>69.245701608430394</v>
      </c>
      <c r="X41" s="14">
        <f>X35/X9*100</f>
        <v>87.959866220735776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40">K36/K9*100</f>
        <v>58.12951463692815</v>
      </c>
      <c r="L42" s="14">
        <f t="shared" si="40"/>
        <v>43.790849673202615</v>
      </c>
      <c r="M42" s="14">
        <f t="shared" si="40"/>
        <v>71.618298081652725</v>
      </c>
      <c r="N42" s="14">
        <f t="shared" si="40"/>
        <v>71.105527638190964</v>
      </c>
      <c r="O42" s="14">
        <f t="shared" si="40"/>
        <v>78.082191780821915</v>
      </c>
      <c r="P42" s="14">
        <f t="shared" si="40"/>
        <v>62.569832402234638</v>
      </c>
      <c r="Q42" s="14">
        <f t="shared" si="33"/>
        <v>0.68923704450856604</v>
      </c>
      <c r="R42" s="14">
        <f t="shared" si="29"/>
        <v>2.0825856687655673</v>
      </c>
      <c r="S42" s="14">
        <f t="shared" si="29"/>
        <v>-0.41669034129556337</v>
      </c>
      <c r="V42" s="14">
        <f t="shared" ref="V42:X42" si="41">V36/V9*100</f>
        <v>57.440277592419584</v>
      </c>
      <c r="W42" s="14">
        <f t="shared" si="41"/>
        <v>41.708264004437048</v>
      </c>
      <c r="X42" s="14">
        <f t="shared" si="41"/>
        <v>72.034988422948288</v>
      </c>
    </row>
    <row r="43" spans="1:24" x14ac:dyDescent="0.2">
      <c r="A43" s="7" t="s">
        <v>29</v>
      </c>
    </row>
  </sheetData>
  <mergeCells count="8">
    <mergeCell ref="A37:S37"/>
    <mergeCell ref="E7:G7"/>
    <mergeCell ref="H7:J7"/>
    <mergeCell ref="V7:X7"/>
    <mergeCell ref="B6:J6"/>
    <mergeCell ref="K6:S6"/>
    <mergeCell ref="N7:P7"/>
    <mergeCell ref="Q7:S7"/>
  </mergeCells>
  <phoneticPr fontId="1"/>
  <pageMargins left="0.7" right="0.7" top="0.75" bottom="0.75" header="0.3" footer="0.3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48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20</v>
      </c>
      <c r="C9" s="4">
        <f>SUM(C10:C30)</f>
        <v>10</v>
      </c>
      <c r="D9" s="4">
        <f>SUM(D10:D30)</f>
        <v>10</v>
      </c>
      <c r="E9" s="4">
        <f>F9+G9</f>
        <v>1</v>
      </c>
      <c r="F9" s="4">
        <f>SUM(F10:F30)</f>
        <v>-1</v>
      </c>
      <c r="G9" s="4">
        <f>SUM(G10:G30)</f>
        <v>2</v>
      </c>
      <c r="H9" s="13">
        <f>IF(B9=E9,0,(1-(B9/(B9-E9)))*-100)</f>
        <v>5.2631578947368363</v>
      </c>
      <c r="I9" s="13">
        <f>IF(C9=F9,0,(1-(C9/(C9-F9)))*-100)</f>
        <v>-9.0909090909090935</v>
      </c>
      <c r="J9" s="13">
        <f>IF(D9=G9,0,(1-(D9/(D9-G9)))*-100)</f>
        <v>25</v>
      </c>
      <c r="K9" s="4">
        <f>L9+M9</f>
        <v>125</v>
      </c>
      <c r="L9" s="4">
        <f>SUM(L10:L30)</f>
        <v>56</v>
      </c>
      <c r="M9" s="4">
        <f>SUM(M10:M30)</f>
        <v>69</v>
      </c>
      <c r="N9" s="4">
        <f>O9+P9</f>
        <v>-8</v>
      </c>
      <c r="O9" s="4">
        <f>SUM(O10:O30)</f>
        <v>4</v>
      </c>
      <c r="P9" s="4">
        <f>SUM(P10:P30)</f>
        <v>-12</v>
      </c>
      <c r="Q9" s="13">
        <f>IF(K9=N9,0,(1-(K9/(K9-N9)))*-100)</f>
        <v>-6.0150375939849621</v>
      </c>
      <c r="R9" s="13">
        <f>IF(L9=O9,0,(1-(L9/(L9-O9)))*-100)</f>
        <v>7.6923076923076872</v>
      </c>
      <c r="S9" s="13">
        <f>IF(M9=P9,0,(1-(M9/(M9-P9)))*-100)</f>
        <v>-14.814814814814813</v>
      </c>
      <c r="V9" s="4">
        <f>K9-N9</f>
        <v>133</v>
      </c>
      <c r="W9" s="13">
        <f>L9-O9</f>
        <v>52</v>
      </c>
      <c r="X9" s="13">
        <f>M9-P9</f>
        <v>81</v>
      </c>
    </row>
    <row r="10" spans="1:24" s="1" customFormat="1" ht="18" customHeight="1" x14ac:dyDescent="0.2">
      <c r="A10" s="4" t="s">
        <v>1</v>
      </c>
      <c r="B10" s="4">
        <f>C10+D10</f>
        <v>20</v>
      </c>
      <c r="C10" s="4">
        <v>10</v>
      </c>
      <c r="D10" s="4">
        <v>10</v>
      </c>
      <c r="E10" s="4">
        <f>F10+G10</f>
        <v>1</v>
      </c>
      <c r="F10" s="4">
        <v>-1</v>
      </c>
      <c r="G10" s="4">
        <v>2</v>
      </c>
      <c r="H10" s="13">
        <f>IF(B10=E10,0,(1-(B10/(B10-E10)))*-100)</f>
        <v>5.2631578947368363</v>
      </c>
      <c r="I10" s="13">
        <f t="shared" ref="I10" si="0">IF(C10=F10,0,(1-(C10/(C10-F10)))*-100)</f>
        <v>-9.0909090909090935</v>
      </c>
      <c r="J10" s="13">
        <f>IF(D10=G10,0,(1-(D10/(D10-G10)))*-100)</f>
        <v>25</v>
      </c>
      <c r="K10" s="4">
        <f>L10+M10</f>
        <v>1</v>
      </c>
      <c r="L10" s="4">
        <v>1</v>
      </c>
      <c r="M10" s="4">
        <v>0</v>
      </c>
      <c r="N10" s="4">
        <f>O10+P10</f>
        <v>1</v>
      </c>
      <c r="O10" s="4">
        <v>1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-1</v>
      </c>
      <c r="P15" s="4">
        <v>0</v>
      </c>
      <c r="Q15" s="13">
        <f t="shared" si="5"/>
        <v>-100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0</v>
      </c>
      <c r="M17" s="4">
        <v>1</v>
      </c>
      <c r="N17" s="4">
        <f t="shared" si="4"/>
        <v>1</v>
      </c>
      <c r="O17" s="4">
        <v>0</v>
      </c>
      <c r="P17" s="4">
        <v>1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0</v>
      </c>
      <c r="P18" s="4">
        <v>-1</v>
      </c>
      <c r="Q18" s="13">
        <f t="shared" si="5"/>
        <v>-100</v>
      </c>
      <c r="R18" s="13">
        <f t="shared" si="1"/>
        <v>0</v>
      </c>
      <c r="S18" s="13">
        <f t="shared" si="1"/>
        <v>-100</v>
      </c>
      <c r="V18" s="4">
        <f t="shared" si="2"/>
        <v>1</v>
      </c>
      <c r="W18" s="13">
        <f t="shared" si="2"/>
        <v>0</v>
      </c>
      <c r="X18" s="13">
        <f t="shared" si="2"/>
        <v>1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-100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1</v>
      </c>
      <c r="W20" s="13">
        <f t="shared" si="2"/>
        <v>1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1</v>
      </c>
      <c r="M21" s="4">
        <v>1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2</v>
      </c>
      <c r="W21" s="13">
        <f t="shared" si="2"/>
        <v>1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3</v>
      </c>
      <c r="M22" s="4">
        <v>1</v>
      </c>
      <c r="N22" s="4">
        <f t="shared" si="4"/>
        <v>1</v>
      </c>
      <c r="O22" s="4">
        <v>0</v>
      </c>
      <c r="P22" s="4">
        <v>1</v>
      </c>
      <c r="Q22" s="13">
        <f t="shared" si="5"/>
        <v>33.333333333333329</v>
      </c>
      <c r="R22" s="13">
        <f t="shared" si="1"/>
        <v>0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2</v>
      </c>
      <c r="M23" s="4">
        <v>0</v>
      </c>
      <c r="N23" s="4">
        <f t="shared" si="4"/>
        <v>-2</v>
      </c>
      <c r="O23" s="4">
        <v>0</v>
      </c>
      <c r="P23" s="4">
        <v>-2</v>
      </c>
      <c r="Q23" s="13">
        <f t="shared" si="5"/>
        <v>-50</v>
      </c>
      <c r="R23" s="13">
        <f t="shared" si="1"/>
        <v>0</v>
      </c>
      <c r="S23" s="13">
        <f t="shared" si="1"/>
        <v>-100</v>
      </c>
      <c r="V23" s="4">
        <f t="shared" si="2"/>
        <v>4</v>
      </c>
      <c r="W23" s="13">
        <f t="shared" si="2"/>
        <v>2</v>
      </c>
      <c r="X23" s="13">
        <f t="shared" si="2"/>
        <v>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</v>
      </c>
      <c r="L24" s="4">
        <v>10</v>
      </c>
      <c r="M24" s="4">
        <v>6</v>
      </c>
      <c r="N24" s="4">
        <f t="shared" si="4"/>
        <v>8</v>
      </c>
      <c r="O24" s="4">
        <v>4</v>
      </c>
      <c r="P24" s="4">
        <v>4</v>
      </c>
      <c r="Q24" s="13">
        <f t="shared" si="5"/>
        <v>100</v>
      </c>
      <c r="R24" s="13">
        <f t="shared" si="1"/>
        <v>66.666666666666671</v>
      </c>
      <c r="S24" s="13">
        <f t="shared" si="1"/>
        <v>200</v>
      </c>
      <c r="V24" s="4">
        <f t="shared" si="2"/>
        <v>8</v>
      </c>
      <c r="W24" s="13">
        <f t="shared" si="2"/>
        <v>6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7</v>
      </c>
      <c r="L25" s="4">
        <v>5</v>
      </c>
      <c r="M25" s="4">
        <v>2</v>
      </c>
      <c r="N25" s="4">
        <f t="shared" si="4"/>
        <v>0</v>
      </c>
      <c r="O25" s="4">
        <v>2</v>
      </c>
      <c r="P25" s="4">
        <v>-2</v>
      </c>
      <c r="Q25" s="13">
        <f t="shared" si="5"/>
        <v>0</v>
      </c>
      <c r="R25" s="13">
        <f t="shared" si="1"/>
        <v>66.666666666666671</v>
      </c>
      <c r="S25" s="13">
        <f t="shared" si="1"/>
        <v>-50</v>
      </c>
      <c r="V25" s="4">
        <f t="shared" si="2"/>
        <v>7</v>
      </c>
      <c r="W25" s="13">
        <f t="shared" si="2"/>
        <v>3</v>
      </c>
      <c r="X25" s="13">
        <f t="shared" si="2"/>
        <v>4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13</v>
      </c>
      <c r="L26" s="4">
        <v>8</v>
      </c>
      <c r="M26" s="4">
        <v>5</v>
      </c>
      <c r="N26" s="4">
        <f t="shared" si="4"/>
        <v>1</v>
      </c>
      <c r="O26" s="4">
        <v>1</v>
      </c>
      <c r="P26" s="4">
        <v>0</v>
      </c>
      <c r="Q26" s="13">
        <f t="shared" si="5"/>
        <v>8.333333333333325</v>
      </c>
      <c r="R26" s="13">
        <f t="shared" si="5"/>
        <v>14.285714285714279</v>
      </c>
      <c r="S26" s="13">
        <f t="shared" si="5"/>
        <v>0</v>
      </c>
      <c r="V26" s="4">
        <f t="shared" si="2"/>
        <v>12</v>
      </c>
      <c r="W26" s="13">
        <f t="shared" si="2"/>
        <v>7</v>
      </c>
      <c r="X26" s="13">
        <f t="shared" si="2"/>
        <v>5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21</v>
      </c>
      <c r="L27" s="4">
        <v>11</v>
      </c>
      <c r="M27" s="4">
        <v>10</v>
      </c>
      <c r="N27" s="4">
        <f t="shared" si="4"/>
        <v>-6</v>
      </c>
      <c r="O27" s="4">
        <v>0</v>
      </c>
      <c r="P27" s="4">
        <v>-6</v>
      </c>
      <c r="Q27" s="13">
        <f t="shared" si="5"/>
        <v>-22.222222222222221</v>
      </c>
      <c r="R27" s="13">
        <f t="shared" si="5"/>
        <v>0</v>
      </c>
      <c r="S27" s="13">
        <f t="shared" si="5"/>
        <v>-37.5</v>
      </c>
      <c r="V27" s="4">
        <f t="shared" si="2"/>
        <v>27</v>
      </c>
      <c r="W27" s="13">
        <f t="shared" si="2"/>
        <v>11</v>
      </c>
      <c r="X27" s="13">
        <f t="shared" si="2"/>
        <v>16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34</v>
      </c>
      <c r="L28" s="4">
        <v>9</v>
      </c>
      <c r="M28" s="4">
        <v>25</v>
      </c>
      <c r="N28" s="4">
        <f t="shared" si="4"/>
        <v>-8</v>
      </c>
      <c r="O28" s="4">
        <v>-5</v>
      </c>
      <c r="P28" s="4">
        <v>-3</v>
      </c>
      <c r="Q28" s="13">
        <f t="shared" si="5"/>
        <v>-19.047619047619047</v>
      </c>
      <c r="R28" s="13">
        <f t="shared" si="5"/>
        <v>-35.714285714285708</v>
      </c>
      <c r="S28" s="13">
        <f t="shared" si="5"/>
        <v>-10.71428571428571</v>
      </c>
      <c r="V28" s="4">
        <f t="shared" si="2"/>
        <v>42</v>
      </c>
      <c r="W28" s="13">
        <f>L28-O28</f>
        <v>14</v>
      </c>
      <c r="X28" s="13">
        <f t="shared" si="2"/>
        <v>28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20</v>
      </c>
      <c r="L29" s="4">
        <v>5</v>
      </c>
      <c r="M29" s="4">
        <v>15</v>
      </c>
      <c r="N29" s="4">
        <f>O29+P29</f>
        <v>4</v>
      </c>
      <c r="O29" s="4">
        <v>3</v>
      </c>
      <c r="P29" s="4">
        <v>1</v>
      </c>
      <c r="Q29" s="13">
        <f>IF(K29=N29,0,(1-(K29/(K29-N29)))*-100)</f>
        <v>25</v>
      </c>
      <c r="R29" s="13">
        <f>IF(L29=O29,0,(1-(L29/(L29-O29)))*-100)</f>
        <v>150</v>
      </c>
      <c r="S29" s="13">
        <f>IF(M29=P29,0,(1-(M29/(M29-P29)))*-100)</f>
        <v>7.1428571428571397</v>
      </c>
      <c r="V29" s="4">
        <f t="shared" si="2"/>
        <v>16</v>
      </c>
      <c r="W29" s="13">
        <f t="shared" si="2"/>
        <v>2</v>
      </c>
      <c r="X29" s="13">
        <f t="shared" si="2"/>
        <v>14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3</v>
      </c>
      <c r="L30" s="4">
        <v>0</v>
      </c>
      <c r="M30" s="4">
        <v>3</v>
      </c>
      <c r="N30" s="4">
        <f t="shared" ref="N30" si="6">O30+P30</f>
        <v>-5</v>
      </c>
      <c r="O30" s="4">
        <v>-1</v>
      </c>
      <c r="P30" s="4">
        <v>-4</v>
      </c>
      <c r="Q30" s="13">
        <f t="shared" ref="Q30" si="7">IF(K30=N30,0,(1-(K30/(K30-N30)))*-100)</f>
        <v>-62.5</v>
      </c>
      <c r="R30" s="13">
        <f>IF(L30=O30,0,(1-(L30/(L30-O30)))*-100)</f>
        <v>-100</v>
      </c>
      <c r="S30" s="13">
        <f t="shared" ref="S30" si="8">IF(M30=P30,0,(1-(M30/(M30-P30)))*-100)</f>
        <v>-57.142857142857139</v>
      </c>
      <c r="V30" s="4">
        <f t="shared" si="2"/>
        <v>8</v>
      </c>
      <c r="W30" s="13">
        <f t="shared" si="2"/>
        <v>1</v>
      </c>
      <c r="X30" s="13">
        <f t="shared" si="2"/>
        <v>7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1</v>
      </c>
      <c r="M32" s="4">
        <f t="shared" si="9"/>
        <v>0</v>
      </c>
      <c r="N32" s="4">
        <f t="shared" si="9"/>
        <v>1</v>
      </c>
      <c r="O32" s="4">
        <f t="shared" si="9"/>
        <v>1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8</v>
      </c>
      <c r="L33" s="4">
        <f t="shared" si="12"/>
        <v>5</v>
      </c>
      <c r="M33" s="4">
        <f>SUM(M13:M22)</f>
        <v>3</v>
      </c>
      <c r="N33" s="4">
        <f t="shared" ref="N33:P33" si="13">SUM(N13:N22)</f>
        <v>-1</v>
      </c>
      <c r="O33" s="4">
        <f t="shared" si="13"/>
        <v>-1</v>
      </c>
      <c r="P33" s="4">
        <f t="shared" si="13"/>
        <v>0</v>
      </c>
      <c r="Q33" s="13">
        <f t="shared" ref="Q33:Q36" si="14">IF(K33=N33,0,(1-(K33/(K33-N33)))*-100)</f>
        <v>-11.111111111111116</v>
      </c>
      <c r="R33" s="13">
        <f t="shared" si="10"/>
        <v>-16.666666666666664</v>
      </c>
      <c r="S33" s="13">
        <f t="shared" si="10"/>
        <v>0</v>
      </c>
      <c r="V33" s="4">
        <f t="shared" ref="V33:X33" si="15">SUM(V13:V22)</f>
        <v>9</v>
      </c>
      <c r="W33" s="13">
        <f t="shared" si="15"/>
        <v>6</v>
      </c>
      <c r="X33" s="13">
        <f t="shared" si="15"/>
        <v>3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116</v>
      </c>
      <c r="L34" s="4">
        <f t="shared" si="16"/>
        <v>50</v>
      </c>
      <c r="M34" s="4">
        <f t="shared" si="16"/>
        <v>66</v>
      </c>
      <c r="N34" s="4">
        <f t="shared" si="16"/>
        <v>-8</v>
      </c>
      <c r="O34" s="4">
        <f t="shared" si="16"/>
        <v>4</v>
      </c>
      <c r="P34" s="4">
        <f t="shared" si="16"/>
        <v>-12</v>
      </c>
      <c r="Q34" s="13">
        <f>IF(K34=N34,0,(1-(K34/(K34-N34)))*-100)</f>
        <v>-6.4516129032258114</v>
      </c>
      <c r="R34" s="13">
        <f t="shared" si="10"/>
        <v>8.6956521739130377</v>
      </c>
      <c r="S34" s="13">
        <f t="shared" si="10"/>
        <v>-15.384615384615385</v>
      </c>
      <c r="V34" s="4">
        <f t="shared" ref="V34:X34" si="17">SUM(V23:V30)</f>
        <v>124</v>
      </c>
      <c r="W34" s="13">
        <f t="shared" si="17"/>
        <v>46</v>
      </c>
      <c r="X34" s="13">
        <f t="shared" si="17"/>
        <v>78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98</v>
      </c>
      <c r="L35" s="4">
        <f>SUM(L25:L30)</f>
        <v>38</v>
      </c>
      <c r="M35" s="4">
        <f t="shared" si="18"/>
        <v>60</v>
      </c>
      <c r="N35" s="4">
        <f t="shared" si="18"/>
        <v>-14</v>
      </c>
      <c r="O35" s="4">
        <f t="shared" si="18"/>
        <v>0</v>
      </c>
      <c r="P35" s="4">
        <f t="shared" si="18"/>
        <v>-14</v>
      </c>
      <c r="Q35" s="13">
        <f t="shared" si="14"/>
        <v>-12.5</v>
      </c>
      <c r="R35" s="13">
        <f t="shared" si="10"/>
        <v>0</v>
      </c>
      <c r="S35" s="13">
        <f t="shared" si="10"/>
        <v>-18.918918918918916</v>
      </c>
      <c r="V35" s="4">
        <f t="shared" ref="V35" si="19">SUM(V25:V30)</f>
        <v>112</v>
      </c>
      <c r="W35" s="13">
        <f>SUM(W25:W30)</f>
        <v>38</v>
      </c>
      <c r="X35" s="13">
        <f>SUM(X25:X30)</f>
        <v>74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78</v>
      </c>
      <c r="L36" s="4">
        <f>SUM(L27:L30)</f>
        <v>25</v>
      </c>
      <c r="M36" s="4">
        <f t="shared" si="20"/>
        <v>53</v>
      </c>
      <c r="N36" s="4">
        <f t="shared" si="20"/>
        <v>-15</v>
      </c>
      <c r="O36" s="4">
        <f t="shared" si="20"/>
        <v>-3</v>
      </c>
      <c r="P36" s="4">
        <f t="shared" si="20"/>
        <v>-12</v>
      </c>
      <c r="Q36" s="13">
        <f t="shared" si="14"/>
        <v>-16.129032258064512</v>
      </c>
      <c r="R36" s="13">
        <f t="shared" si="10"/>
        <v>-10.71428571428571</v>
      </c>
      <c r="S36" s="13">
        <f t="shared" si="10"/>
        <v>-18.461538461538463</v>
      </c>
      <c r="V36" s="4">
        <f t="shared" ref="V36" si="21">SUM(V27:V30)</f>
        <v>93</v>
      </c>
      <c r="W36" s="13">
        <f>SUM(W27:W30)</f>
        <v>28</v>
      </c>
      <c r="X36" s="13">
        <f>SUM(X27:X30)</f>
        <v>65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0.8</v>
      </c>
      <c r="L38" s="14">
        <f t="shared" ref="L38:M38" si="22">L32/L9*100</f>
        <v>1.7857142857142856</v>
      </c>
      <c r="M38" s="14">
        <f t="shared" si="22"/>
        <v>0</v>
      </c>
      <c r="N38" s="14">
        <f>N32/N9*100</f>
        <v>-12.5</v>
      </c>
      <c r="O38" s="14">
        <f>O32/O9*100</f>
        <v>25</v>
      </c>
      <c r="P38" s="14">
        <f t="shared" ref="P38" si="23">P32/P9*100</f>
        <v>0</v>
      </c>
      <c r="Q38" s="14">
        <f>K38-V38</f>
        <v>0.8</v>
      </c>
      <c r="R38" s="14">
        <f t="shared" ref="R38:S42" si="24">L38-W38</f>
        <v>1.7857142857142856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6.4</v>
      </c>
      <c r="L39" s="14">
        <f>L33/L9*100</f>
        <v>8.9285714285714288</v>
      </c>
      <c r="M39" s="15">
        <f t="shared" ref="M39" si="26">M33/M9*100</f>
        <v>4.3478260869565215</v>
      </c>
      <c r="N39" s="14">
        <f>N33/N9*100</f>
        <v>12.5</v>
      </c>
      <c r="O39" s="14">
        <f t="shared" ref="O39" si="27">O33/O9*100</f>
        <v>-25</v>
      </c>
      <c r="P39" s="14">
        <f>P33/P9*100</f>
        <v>0</v>
      </c>
      <c r="Q39" s="14">
        <f t="shared" ref="Q39:Q42" si="28">K39-V39</f>
        <v>-0.3669172932330822</v>
      </c>
      <c r="R39" s="14">
        <f t="shared" si="24"/>
        <v>-2.6098901098901095</v>
      </c>
      <c r="S39" s="14">
        <f t="shared" si="24"/>
        <v>0.64412238325281823</v>
      </c>
      <c r="V39" s="14">
        <f t="shared" ref="V39:X39" si="29">V33/V9*100</f>
        <v>6.7669172932330826</v>
      </c>
      <c r="W39" s="14">
        <f t="shared" si="29"/>
        <v>11.538461538461538</v>
      </c>
      <c r="X39" s="14">
        <f t="shared" si="29"/>
        <v>3.7037037037037033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92.800000000000011</v>
      </c>
      <c r="L40" s="14">
        <f t="shared" si="30"/>
        <v>89.285714285714292</v>
      </c>
      <c r="M40" s="14">
        <f t="shared" si="30"/>
        <v>95.652173913043484</v>
      </c>
      <c r="N40" s="14">
        <f>N34/N9*100</f>
        <v>100</v>
      </c>
      <c r="O40" s="14">
        <f t="shared" ref="O40:P40" si="31">O34/O9*100</f>
        <v>100</v>
      </c>
      <c r="P40" s="14">
        <f t="shared" si="31"/>
        <v>100</v>
      </c>
      <c r="Q40" s="14">
        <f t="shared" si="28"/>
        <v>-0.43308270676689631</v>
      </c>
      <c r="R40" s="14">
        <f t="shared" si="24"/>
        <v>0.82417582417583901</v>
      </c>
      <c r="S40" s="14">
        <f t="shared" si="24"/>
        <v>-0.64412238325280669</v>
      </c>
      <c r="V40" s="14">
        <f t="shared" ref="V40:X40" si="32">V34/V9*100</f>
        <v>93.233082706766908</v>
      </c>
      <c r="W40" s="14">
        <f t="shared" si="32"/>
        <v>88.461538461538453</v>
      </c>
      <c r="X40" s="14">
        <f t="shared" si="32"/>
        <v>96.296296296296291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78.400000000000006</v>
      </c>
      <c r="L41" s="14">
        <f t="shared" si="33"/>
        <v>67.857142857142861</v>
      </c>
      <c r="M41" s="14">
        <f t="shared" si="33"/>
        <v>86.956521739130437</v>
      </c>
      <c r="N41" s="14">
        <f>N35/N9*100</f>
        <v>175</v>
      </c>
      <c r="O41" s="14">
        <f t="shared" ref="O41:P41" si="34">O35/O9*100</f>
        <v>0</v>
      </c>
      <c r="P41" s="14">
        <f t="shared" si="34"/>
        <v>116.66666666666667</v>
      </c>
      <c r="Q41" s="14">
        <f t="shared" si="28"/>
        <v>-5.8105263157894598</v>
      </c>
      <c r="R41" s="14">
        <f t="shared" si="24"/>
        <v>-5.2197802197802048</v>
      </c>
      <c r="S41" s="14">
        <f t="shared" si="24"/>
        <v>-4.4015029522275881</v>
      </c>
      <c r="V41" s="14">
        <f>V35/V9*100</f>
        <v>84.210526315789465</v>
      </c>
      <c r="W41" s="14">
        <f>W35/W9*100</f>
        <v>73.076923076923066</v>
      </c>
      <c r="X41" s="14">
        <f>X35/X9*100</f>
        <v>91.358024691358025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62.4</v>
      </c>
      <c r="L42" s="14">
        <f t="shared" si="35"/>
        <v>44.642857142857146</v>
      </c>
      <c r="M42" s="14">
        <f t="shared" si="35"/>
        <v>76.811594202898547</v>
      </c>
      <c r="N42" s="14">
        <f t="shared" si="35"/>
        <v>187.5</v>
      </c>
      <c r="O42" s="14">
        <f t="shared" si="35"/>
        <v>-75</v>
      </c>
      <c r="P42" s="14">
        <f t="shared" si="35"/>
        <v>100</v>
      </c>
      <c r="Q42" s="14">
        <f t="shared" si="28"/>
        <v>-7.5248120300751893</v>
      </c>
      <c r="R42" s="14">
        <f t="shared" si="24"/>
        <v>-9.2032967032967008</v>
      </c>
      <c r="S42" s="14">
        <f t="shared" si="24"/>
        <v>-3.4353193773483639</v>
      </c>
      <c r="V42" s="14">
        <f t="shared" ref="V42:X42" si="36">V36/V9*100</f>
        <v>69.924812030075188</v>
      </c>
      <c r="W42" s="14">
        <f t="shared" si="36"/>
        <v>53.846153846153847</v>
      </c>
      <c r="X42" s="14">
        <f t="shared" si="36"/>
        <v>80.246913580246911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49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134</v>
      </c>
      <c r="C9" s="4">
        <f>SUM(C10:C30)</f>
        <v>63</v>
      </c>
      <c r="D9" s="4">
        <f>SUM(D10:D30)</f>
        <v>71</v>
      </c>
      <c r="E9" s="4">
        <f>F9+G9</f>
        <v>3</v>
      </c>
      <c r="F9" s="4">
        <f>SUM(F10:F30)</f>
        <v>-18</v>
      </c>
      <c r="G9" s="4">
        <f>SUM(G10:G30)</f>
        <v>21</v>
      </c>
      <c r="H9" s="13">
        <f>IF(B9=E9,0,(1-(B9/(B9-E9)))*-100)</f>
        <v>2.2900763358778553</v>
      </c>
      <c r="I9" s="13">
        <f>IF(C9=F9,0,(1-(C9/(C9-F9)))*-100)</f>
        <v>-22.222222222222221</v>
      </c>
      <c r="J9" s="13">
        <f>IF(D9=G9,0,(1-(D9/(D9-G9)))*-100)</f>
        <v>41.999999999999993</v>
      </c>
      <c r="K9" s="4">
        <f>L9+M9</f>
        <v>292</v>
      </c>
      <c r="L9" s="4">
        <f>SUM(L10:L30)</f>
        <v>146</v>
      </c>
      <c r="M9" s="4">
        <f>SUM(M10:M30)</f>
        <v>146</v>
      </c>
      <c r="N9" s="4">
        <f>O9+P9</f>
        <v>65</v>
      </c>
      <c r="O9" s="4">
        <f>SUM(O10:O30)</f>
        <v>26</v>
      </c>
      <c r="P9" s="4">
        <f>SUM(P10:P30)</f>
        <v>39</v>
      </c>
      <c r="Q9" s="13">
        <f>IF(K9=N9,0,(1-(K9/(K9-N9)))*-100)</f>
        <v>28.634361233480178</v>
      </c>
      <c r="R9" s="13">
        <f>IF(L9=O9,0,(1-(L9/(L9-O9)))*-100)</f>
        <v>21.666666666666657</v>
      </c>
      <c r="S9" s="13">
        <f>IF(M9=P9,0,(1-(M9/(M9-P9)))*-100)</f>
        <v>36.448598130841113</v>
      </c>
      <c r="V9" s="4">
        <f>K9-N9</f>
        <v>227</v>
      </c>
      <c r="W9" s="13">
        <f>L9-O9</f>
        <v>120</v>
      </c>
      <c r="X9" s="13">
        <f>M9-P9</f>
        <v>107</v>
      </c>
    </row>
    <row r="10" spans="1:24" s="1" customFormat="1" ht="18" customHeight="1" x14ac:dyDescent="0.2">
      <c r="A10" s="4" t="s">
        <v>1</v>
      </c>
      <c r="B10" s="4">
        <f>C10+D10</f>
        <v>134</v>
      </c>
      <c r="C10" s="4">
        <v>63</v>
      </c>
      <c r="D10" s="4">
        <v>71</v>
      </c>
      <c r="E10" s="4">
        <f>F10+G10</f>
        <v>3</v>
      </c>
      <c r="F10" s="4">
        <v>-18</v>
      </c>
      <c r="G10" s="4">
        <v>21</v>
      </c>
      <c r="H10" s="13">
        <f>IF(B10=E10,0,(1-(B10/(B10-E10)))*-100)</f>
        <v>2.2900763358778553</v>
      </c>
      <c r="I10" s="13">
        <f t="shared" ref="I10" si="0">IF(C10=F10,0,(1-(C10/(C10-F10)))*-100)</f>
        <v>-22.222222222222221</v>
      </c>
      <c r="J10" s="13">
        <f>IF(D10=G10,0,(1-(D10/(D10-G10)))*-100)</f>
        <v>41.999999999999993</v>
      </c>
      <c r="K10" s="4">
        <f>L10+M10</f>
        <v>1</v>
      </c>
      <c r="L10" s="4">
        <v>0</v>
      </c>
      <c r="M10" s="4">
        <v>1</v>
      </c>
      <c r="N10" s="4">
        <f>O10+P10</f>
        <v>1</v>
      </c>
      <c r="O10" s="4">
        <v>0</v>
      </c>
      <c r="P10" s="4">
        <v>1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-1</v>
      </c>
      <c r="O11" s="4">
        <v>0</v>
      </c>
      <c r="P11" s="4">
        <v>-1</v>
      </c>
      <c r="Q11" s="13">
        <f t="shared" ref="Q11:S28" si="5">IF(K11=N11,0,(1-(K11/(K11-N11)))*-100)</f>
        <v>-100</v>
      </c>
      <c r="R11" s="13">
        <f t="shared" si="1"/>
        <v>0</v>
      </c>
      <c r="S11" s="13">
        <f t="shared" si="1"/>
        <v>-100</v>
      </c>
      <c r="V11" s="4">
        <f t="shared" si="2"/>
        <v>1</v>
      </c>
      <c r="W11" s="13">
        <f t="shared" si="2"/>
        <v>0</v>
      </c>
      <c r="X11" s="13">
        <f t="shared" si="2"/>
        <v>1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0</v>
      </c>
      <c r="M15" s="4">
        <v>1</v>
      </c>
      <c r="N15" s="4">
        <f t="shared" si="4"/>
        <v>0</v>
      </c>
      <c r="O15" s="4">
        <v>-1</v>
      </c>
      <c r="P15" s="4">
        <v>1</v>
      </c>
      <c r="Q15" s="13">
        <f t="shared" si="5"/>
        <v>0</v>
      </c>
      <c r="R15" s="13">
        <f t="shared" si="1"/>
        <v>-100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-1</v>
      </c>
      <c r="O16" s="4">
        <v>0</v>
      </c>
      <c r="P16" s="4">
        <v>-1</v>
      </c>
      <c r="Q16" s="13">
        <f t="shared" si="5"/>
        <v>-50</v>
      </c>
      <c r="R16" s="13">
        <f t="shared" si="1"/>
        <v>0</v>
      </c>
      <c r="S16" s="13">
        <f t="shared" si="1"/>
        <v>-100</v>
      </c>
      <c r="V16" s="4">
        <f t="shared" si="2"/>
        <v>2</v>
      </c>
      <c r="W16" s="13">
        <f t="shared" si="2"/>
        <v>1</v>
      </c>
      <c r="X16" s="13">
        <f t="shared" si="2"/>
        <v>1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-3</v>
      </c>
      <c r="O17" s="4">
        <v>-2</v>
      </c>
      <c r="P17" s="4">
        <v>-1</v>
      </c>
      <c r="Q17" s="13">
        <f t="shared" si="5"/>
        <v>-100</v>
      </c>
      <c r="R17" s="13">
        <f t="shared" si="1"/>
        <v>-100</v>
      </c>
      <c r="S17" s="13">
        <f t="shared" si="1"/>
        <v>-100</v>
      </c>
      <c r="V17" s="4">
        <f t="shared" si="2"/>
        <v>3</v>
      </c>
      <c r="W17" s="13">
        <f t="shared" si="2"/>
        <v>2</v>
      </c>
      <c r="X17" s="13">
        <f t="shared" si="2"/>
        <v>1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2</v>
      </c>
      <c r="M18" s="4">
        <v>0</v>
      </c>
      <c r="N18" s="4">
        <f t="shared" si="4"/>
        <v>2</v>
      </c>
      <c r="O18" s="4">
        <v>2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4</v>
      </c>
      <c r="L19" s="4">
        <v>3</v>
      </c>
      <c r="M19" s="4">
        <v>1</v>
      </c>
      <c r="N19" s="4">
        <f t="shared" si="4"/>
        <v>0</v>
      </c>
      <c r="O19" s="4">
        <v>1</v>
      </c>
      <c r="P19" s="4">
        <v>-1</v>
      </c>
      <c r="Q19" s="13">
        <f t="shared" si="5"/>
        <v>0</v>
      </c>
      <c r="R19" s="13">
        <f t="shared" si="1"/>
        <v>50</v>
      </c>
      <c r="S19" s="13">
        <f t="shared" si="1"/>
        <v>-50</v>
      </c>
      <c r="V19" s="4">
        <f t="shared" si="2"/>
        <v>4</v>
      </c>
      <c r="W19" s="13">
        <f t="shared" si="2"/>
        <v>2</v>
      </c>
      <c r="X19" s="13">
        <f t="shared" si="2"/>
        <v>2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2</v>
      </c>
      <c r="M20" s="4">
        <v>0</v>
      </c>
      <c r="N20" s="4">
        <f t="shared" si="4"/>
        <v>0</v>
      </c>
      <c r="O20" s="4">
        <v>1</v>
      </c>
      <c r="P20" s="4">
        <v>-1</v>
      </c>
      <c r="Q20" s="13">
        <f t="shared" si="5"/>
        <v>0</v>
      </c>
      <c r="R20" s="13">
        <f t="shared" si="1"/>
        <v>100</v>
      </c>
      <c r="S20" s="13">
        <f t="shared" si="1"/>
        <v>-100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6</v>
      </c>
      <c r="L21" s="4">
        <v>4</v>
      </c>
      <c r="M21" s="4">
        <v>2</v>
      </c>
      <c r="N21" s="4">
        <f t="shared" si="4"/>
        <v>0</v>
      </c>
      <c r="O21" s="4">
        <v>-1</v>
      </c>
      <c r="P21" s="4">
        <v>1</v>
      </c>
      <c r="Q21" s="13">
        <f t="shared" si="5"/>
        <v>0</v>
      </c>
      <c r="R21" s="13">
        <f t="shared" si="1"/>
        <v>-19.999999999999996</v>
      </c>
      <c r="S21" s="13">
        <f t="shared" si="1"/>
        <v>100</v>
      </c>
      <c r="V21" s="4">
        <f t="shared" si="2"/>
        <v>6</v>
      </c>
      <c r="W21" s="13">
        <f t="shared" si="2"/>
        <v>5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13</v>
      </c>
      <c r="L22" s="4">
        <v>9</v>
      </c>
      <c r="M22" s="4">
        <v>4</v>
      </c>
      <c r="N22" s="4">
        <f t="shared" si="4"/>
        <v>9</v>
      </c>
      <c r="O22" s="4">
        <v>5</v>
      </c>
      <c r="P22" s="4">
        <v>4</v>
      </c>
      <c r="Q22" s="13">
        <f t="shared" si="5"/>
        <v>225</v>
      </c>
      <c r="R22" s="13">
        <f t="shared" si="1"/>
        <v>125</v>
      </c>
      <c r="S22" s="13">
        <f t="shared" si="1"/>
        <v>0</v>
      </c>
      <c r="V22" s="4">
        <f t="shared" si="2"/>
        <v>4</v>
      </c>
      <c r="W22" s="13">
        <f t="shared" si="2"/>
        <v>4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18</v>
      </c>
      <c r="L23" s="4">
        <v>12</v>
      </c>
      <c r="M23" s="4">
        <v>6</v>
      </c>
      <c r="N23" s="4">
        <f t="shared" si="4"/>
        <v>2</v>
      </c>
      <c r="O23" s="4">
        <v>0</v>
      </c>
      <c r="P23" s="4">
        <v>2</v>
      </c>
      <c r="Q23" s="13">
        <f t="shared" si="5"/>
        <v>12.5</v>
      </c>
      <c r="R23" s="13">
        <f t="shared" si="1"/>
        <v>0</v>
      </c>
      <c r="S23" s="13">
        <f t="shared" si="1"/>
        <v>50</v>
      </c>
      <c r="V23" s="4">
        <f t="shared" si="2"/>
        <v>16</v>
      </c>
      <c r="W23" s="13">
        <f t="shared" si="2"/>
        <v>12</v>
      </c>
      <c r="X23" s="13">
        <f t="shared" si="2"/>
        <v>4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23</v>
      </c>
      <c r="L24" s="4">
        <v>17</v>
      </c>
      <c r="M24" s="4">
        <v>6</v>
      </c>
      <c r="N24" s="4">
        <f t="shared" si="4"/>
        <v>-3</v>
      </c>
      <c r="O24" s="4">
        <v>-7</v>
      </c>
      <c r="P24" s="4">
        <v>4</v>
      </c>
      <c r="Q24" s="13">
        <f t="shared" si="5"/>
        <v>-11.538461538461542</v>
      </c>
      <c r="R24" s="13">
        <f t="shared" si="1"/>
        <v>-29.166666666666664</v>
      </c>
      <c r="S24" s="13">
        <f t="shared" si="1"/>
        <v>200</v>
      </c>
      <c r="V24" s="4">
        <f t="shared" si="2"/>
        <v>26</v>
      </c>
      <c r="W24" s="13">
        <f t="shared" si="2"/>
        <v>24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20</v>
      </c>
      <c r="L25" s="4">
        <v>14</v>
      </c>
      <c r="M25" s="4">
        <v>6</v>
      </c>
      <c r="N25" s="4">
        <f t="shared" si="4"/>
        <v>9</v>
      </c>
      <c r="O25" s="4">
        <v>5</v>
      </c>
      <c r="P25" s="4">
        <v>4</v>
      </c>
      <c r="Q25" s="13">
        <f t="shared" si="5"/>
        <v>81.818181818181813</v>
      </c>
      <c r="R25" s="13">
        <f t="shared" si="1"/>
        <v>55.555555555555557</v>
      </c>
      <c r="S25" s="13">
        <f t="shared" si="1"/>
        <v>200</v>
      </c>
      <c r="V25" s="4">
        <f t="shared" si="2"/>
        <v>11</v>
      </c>
      <c r="W25" s="13">
        <f t="shared" si="2"/>
        <v>9</v>
      </c>
      <c r="X25" s="13">
        <f t="shared" si="2"/>
        <v>2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34</v>
      </c>
      <c r="L26" s="4">
        <v>23</v>
      </c>
      <c r="M26" s="4">
        <v>11</v>
      </c>
      <c r="N26" s="4">
        <f t="shared" si="4"/>
        <v>8</v>
      </c>
      <c r="O26" s="4">
        <v>9</v>
      </c>
      <c r="P26" s="4">
        <v>-1</v>
      </c>
      <c r="Q26" s="13">
        <f t="shared" si="5"/>
        <v>30.76923076923077</v>
      </c>
      <c r="R26" s="13">
        <f t="shared" si="5"/>
        <v>64.285714285714278</v>
      </c>
      <c r="S26" s="13">
        <f t="shared" si="5"/>
        <v>-8.3333333333333375</v>
      </c>
      <c r="V26" s="4">
        <f t="shared" si="2"/>
        <v>26</v>
      </c>
      <c r="W26" s="13">
        <f t="shared" si="2"/>
        <v>14</v>
      </c>
      <c r="X26" s="13">
        <f t="shared" si="2"/>
        <v>12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53</v>
      </c>
      <c r="L27" s="4">
        <v>30</v>
      </c>
      <c r="M27" s="4">
        <v>23</v>
      </c>
      <c r="N27" s="4">
        <f t="shared" si="4"/>
        <v>15</v>
      </c>
      <c r="O27" s="4">
        <v>11</v>
      </c>
      <c r="P27" s="4">
        <v>4</v>
      </c>
      <c r="Q27" s="13">
        <f t="shared" si="5"/>
        <v>39.473684210526308</v>
      </c>
      <c r="R27" s="13">
        <f t="shared" si="5"/>
        <v>57.894736842105267</v>
      </c>
      <c r="S27" s="13">
        <f t="shared" si="5"/>
        <v>21.052631578947366</v>
      </c>
      <c r="V27" s="4">
        <f t="shared" si="2"/>
        <v>38</v>
      </c>
      <c r="W27" s="13">
        <f t="shared" si="2"/>
        <v>19</v>
      </c>
      <c r="X27" s="13">
        <f t="shared" si="2"/>
        <v>19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60</v>
      </c>
      <c r="L28" s="4">
        <v>23</v>
      </c>
      <c r="M28" s="4">
        <v>37</v>
      </c>
      <c r="N28" s="4">
        <f t="shared" si="4"/>
        <v>6</v>
      </c>
      <c r="O28" s="4">
        <v>2</v>
      </c>
      <c r="P28" s="4">
        <v>4</v>
      </c>
      <c r="Q28" s="13">
        <f t="shared" si="5"/>
        <v>11.111111111111116</v>
      </c>
      <c r="R28" s="13">
        <f t="shared" si="5"/>
        <v>9.5238095238095344</v>
      </c>
      <c r="S28" s="13">
        <f t="shared" si="5"/>
        <v>12.12121212121211</v>
      </c>
      <c r="V28" s="4">
        <f t="shared" si="2"/>
        <v>54</v>
      </c>
      <c r="W28" s="13">
        <f>L28-O28</f>
        <v>21</v>
      </c>
      <c r="X28" s="13">
        <f t="shared" si="2"/>
        <v>33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43</v>
      </c>
      <c r="L29" s="4">
        <v>4</v>
      </c>
      <c r="M29" s="4">
        <v>39</v>
      </c>
      <c r="N29" s="4">
        <f>O29+P29</f>
        <v>18</v>
      </c>
      <c r="O29" s="4">
        <v>-1</v>
      </c>
      <c r="P29" s="4">
        <v>19</v>
      </c>
      <c r="Q29" s="13">
        <f>IF(K29=N29,0,(1-(K29/(K29-N29)))*-100)</f>
        <v>72</v>
      </c>
      <c r="R29" s="13">
        <f>IF(L29=O29,0,(1-(L29/(L29-O29)))*-100)</f>
        <v>-19.999999999999996</v>
      </c>
      <c r="S29" s="13">
        <f>IF(M29=P29,0,(1-(M29/(M29-P29)))*-100)</f>
        <v>95</v>
      </c>
      <c r="V29" s="4">
        <f t="shared" si="2"/>
        <v>25</v>
      </c>
      <c r="W29" s="13">
        <f t="shared" si="2"/>
        <v>5</v>
      </c>
      <c r="X29" s="13">
        <f t="shared" si="2"/>
        <v>20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10</v>
      </c>
      <c r="L30" s="4">
        <v>1</v>
      </c>
      <c r="M30" s="4">
        <v>9</v>
      </c>
      <c r="N30" s="4">
        <f t="shared" ref="N30" si="6">O30+P30</f>
        <v>2</v>
      </c>
      <c r="O30" s="4">
        <v>1</v>
      </c>
      <c r="P30" s="4">
        <v>1</v>
      </c>
      <c r="Q30" s="13">
        <f t="shared" ref="Q30" si="7">IF(K30=N30,0,(1-(K30/(K30-N30)))*-100)</f>
        <v>25</v>
      </c>
      <c r="R30" s="13">
        <f>IF(L30=O30,0,(1-(L30/(L30-O30)))*-100)</f>
        <v>0</v>
      </c>
      <c r="S30" s="13">
        <f t="shared" ref="S30" si="8">IF(M30=P30,0,(1-(M30/(M30-P30)))*-100)</f>
        <v>12.5</v>
      </c>
      <c r="V30" s="4">
        <f t="shared" si="2"/>
        <v>8</v>
      </c>
      <c r="W30" s="13">
        <f t="shared" si="2"/>
        <v>0</v>
      </c>
      <c r="X30" s="13">
        <f t="shared" si="2"/>
        <v>8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1</v>
      </c>
      <c r="L32" s="4">
        <f t="shared" ref="L32:P32" si="9">SUM(L10:L12)</f>
        <v>0</v>
      </c>
      <c r="M32" s="4">
        <f t="shared" si="9"/>
        <v>1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30</v>
      </c>
      <c r="L33" s="4">
        <f t="shared" si="12"/>
        <v>22</v>
      </c>
      <c r="M33" s="4">
        <f>SUM(M13:M22)</f>
        <v>8</v>
      </c>
      <c r="N33" s="4">
        <f t="shared" ref="N33:P33" si="13">SUM(N13:N22)</f>
        <v>8</v>
      </c>
      <c r="O33" s="4">
        <f t="shared" si="13"/>
        <v>6</v>
      </c>
      <c r="P33" s="4">
        <f t="shared" si="13"/>
        <v>2</v>
      </c>
      <c r="Q33" s="13">
        <f t="shared" ref="Q33:Q36" si="14">IF(K33=N33,0,(1-(K33/(K33-N33)))*-100)</f>
        <v>36.363636363636353</v>
      </c>
      <c r="R33" s="13">
        <f t="shared" si="10"/>
        <v>37.5</v>
      </c>
      <c r="S33" s="13">
        <f t="shared" si="10"/>
        <v>33.333333333333329</v>
      </c>
      <c r="V33" s="4">
        <f t="shared" ref="V33:X33" si="15">SUM(V13:V22)</f>
        <v>22</v>
      </c>
      <c r="W33" s="13">
        <f t="shared" si="15"/>
        <v>16</v>
      </c>
      <c r="X33" s="13">
        <f t="shared" si="15"/>
        <v>6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261</v>
      </c>
      <c r="L34" s="4">
        <f t="shared" si="16"/>
        <v>124</v>
      </c>
      <c r="M34" s="4">
        <f t="shared" si="16"/>
        <v>137</v>
      </c>
      <c r="N34" s="4">
        <f t="shared" si="16"/>
        <v>57</v>
      </c>
      <c r="O34" s="4">
        <f t="shared" si="16"/>
        <v>20</v>
      </c>
      <c r="P34" s="4">
        <f t="shared" si="16"/>
        <v>37</v>
      </c>
      <c r="Q34" s="13">
        <f>IF(K34=N34,0,(1-(K34/(K34-N34)))*-100)</f>
        <v>27.941176470588225</v>
      </c>
      <c r="R34" s="13">
        <f t="shared" si="10"/>
        <v>19.23076923076923</v>
      </c>
      <c r="S34" s="13">
        <f t="shared" si="10"/>
        <v>37.000000000000014</v>
      </c>
      <c r="V34" s="4">
        <f t="shared" ref="V34:X34" si="17">SUM(V23:V30)</f>
        <v>204</v>
      </c>
      <c r="W34" s="13">
        <f t="shared" si="17"/>
        <v>104</v>
      </c>
      <c r="X34" s="13">
        <f t="shared" si="17"/>
        <v>100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220</v>
      </c>
      <c r="L35" s="4">
        <f>SUM(L25:L30)</f>
        <v>95</v>
      </c>
      <c r="M35" s="4">
        <f t="shared" si="18"/>
        <v>125</v>
      </c>
      <c r="N35" s="4">
        <f t="shared" si="18"/>
        <v>58</v>
      </c>
      <c r="O35" s="4">
        <f t="shared" si="18"/>
        <v>27</v>
      </c>
      <c r="P35" s="4">
        <f t="shared" si="18"/>
        <v>31</v>
      </c>
      <c r="Q35" s="13">
        <f t="shared" si="14"/>
        <v>35.802469135802475</v>
      </c>
      <c r="R35" s="13">
        <f t="shared" si="10"/>
        <v>39.705882352941167</v>
      </c>
      <c r="S35" s="13">
        <f t="shared" si="10"/>
        <v>32.978723404255319</v>
      </c>
      <c r="V35" s="4">
        <f t="shared" ref="V35" si="19">SUM(V25:V30)</f>
        <v>162</v>
      </c>
      <c r="W35" s="13">
        <f>SUM(W25:W30)</f>
        <v>68</v>
      </c>
      <c r="X35" s="13">
        <f>SUM(X25:X30)</f>
        <v>94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166</v>
      </c>
      <c r="L36" s="4">
        <f>SUM(L27:L30)</f>
        <v>58</v>
      </c>
      <c r="M36" s="4">
        <f t="shared" si="20"/>
        <v>108</v>
      </c>
      <c r="N36" s="4">
        <f t="shared" si="20"/>
        <v>41</v>
      </c>
      <c r="O36" s="4">
        <f t="shared" si="20"/>
        <v>13</v>
      </c>
      <c r="P36" s="4">
        <f t="shared" si="20"/>
        <v>28</v>
      </c>
      <c r="Q36" s="13">
        <f t="shared" si="14"/>
        <v>32.800000000000004</v>
      </c>
      <c r="R36" s="13">
        <f t="shared" si="10"/>
        <v>28.888888888888896</v>
      </c>
      <c r="S36" s="13">
        <f t="shared" si="10"/>
        <v>35.000000000000007</v>
      </c>
      <c r="V36" s="4">
        <f t="shared" ref="V36" si="21">SUM(V27:V30)</f>
        <v>125</v>
      </c>
      <c r="W36" s="13">
        <f>SUM(W27:W30)</f>
        <v>45</v>
      </c>
      <c r="X36" s="13">
        <f>SUM(X27:X30)</f>
        <v>80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0.34246575342465752</v>
      </c>
      <c r="L38" s="14">
        <f t="shared" ref="L38:M38" si="22">L32/L9*100</f>
        <v>0</v>
      </c>
      <c r="M38" s="14">
        <f t="shared" si="22"/>
        <v>0.68493150684931503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-9.8062880936576002E-2</v>
      </c>
      <c r="R38" s="14">
        <f t="shared" ref="R38:S42" si="24">L38-W38</f>
        <v>0</v>
      </c>
      <c r="S38" s="14">
        <f>M38-X38</f>
        <v>-0.2496479324030213</v>
      </c>
      <c r="V38" s="14">
        <f>V32/V9*100</f>
        <v>0.44052863436123352</v>
      </c>
      <c r="W38" s="14">
        <f t="shared" ref="W38:X38" si="25">W32/W9*100</f>
        <v>0</v>
      </c>
      <c r="X38" s="14">
        <f t="shared" si="25"/>
        <v>0.93457943925233633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10.273972602739725</v>
      </c>
      <c r="L39" s="14">
        <f>L33/L9*100</f>
        <v>15.068493150684931</v>
      </c>
      <c r="M39" s="15">
        <f t="shared" ref="M39" si="26">M33/M9*100</f>
        <v>5.4794520547945202</v>
      </c>
      <c r="N39" s="14">
        <f>N33/N9*100</f>
        <v>12.307692307692308</v>
      </c>
      <c r="O39" s="14">
        <f t="shared" ref="O39" si="27">O33/O9*100</f>
        <v>23.076923076923077</v>
      </c>
      <c r="P39" s="14">
        <f>P33/P9*100</f>
        <v>5.1282051282051277</v>
      </c>
      <c r="Q39" s="14">
        <f t="shared" ref="Q39:Q42" si="28">K39-V39</f>
        <v>0.58234264679258807</v>
      </c>
      <c r="R39" s="14">
        <f t="shared" si="24"/>
        <v>1.7351598173515974</v>
      </c>
      <c r="S39" s="14">
        <f t="shared" si="24"/>
        <v>-0.12802458071949818</v>
      </c>
      <c r="V39" s="14">
        <f t="shared" ref="V39:X39" si="29">V33/V9*100</f>
        <v>9.6916299559471373</v>
      </c>
      <c r="W39" s="14">
        <f t="shared" si="29"/>
        <v>13.333333333333334</v>
      </c>
      <c r="X39" s="14">
        <f t="shared" si="29"/>
        <v>5.6074766355140184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89.38356164383562</v>
      </c>
      <c r="L40" s="14">
        <f t="shared" si="30"/>
        <v>84.93150684931507</v>
      </c>
      <c r="M40" s="14">
        <f t="shared" si="30"/>
        <v>93.835616438356169</v>
      </c>
      <c r="N40" s="14">
        <f>N34/N9*100</f>
        <v>87.692307692307693</v>
      </c>
      <c r="O40" s="14">
        <f t="shared" ref="O40:P40" si="31">O34/O9*100</f>
        <v>76.923076923076934</v>
      </c>
      <c r="P40" s="14">
        <f t="shared" si="31"/>
        <v>94.871794871794862</v>
      </c>
      <c r="Q40" s="14">
        <f t="shared" si="28"/>
        <v>-0.48427976585601584</v>
      </c>
      <c r="R40" s="14">
        <f t="shared" si="24"/>
        <v>-1.735159817351601</v>
      </c>
      <c r="S40" s="14">
        <f t="shared" si="24"/>
        <v>0.37767251312251915</v>
      </c>
      <c r="V40" s="14">
        <f t="shared" ref="V40:X40" si="32">V34/V9*100</f>
        <v>89.867841409691636</v>
      </c>
      <c r="W40" s="14">
        <f t="shared" si="32"/>
        <v>86.666666666666671</v>
      </c>
      <c r="X40" s="14">
        <f t="shared" si="32"/>
        <v>93.45794392523365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75.342465753424662</v>
      </c>
      <c r="L41" s="14">
        <f t="shared" si="33"/>
        <v>65.06849315068493</v>
      </c>
      <c r="M41" s="14">
        <f t="shared" si="33"/>
        <v>85.61643835616438</v>
      </c>
      <c r="N41" s="14">
        <f>N35/N9*100</f>
        <v>89.230769230769241</v>
      </c>
      <c r="O41" s="14">
        <f t="shared" ref="O41:P41" si="34">O35/O9*100</f>
        <v>103.84615384615385</v>
      </c>
      <c r="P41" s="14">
        <f t="shared" si="34"/>
        <v>79.487179487179489</v>
      </c>
      <c r="Q41" s="14">
        <f t="shared" si="28"/>
        <v>3.9768269869048396</v>
      </c>
      <c r="R41" s="14">
        <f t="shared" si="24"/>
        <v>8.4018264840182653</v>
      </c>
      <c r="S41" s="14">
        <f t="shared" si="24"/>
        <v>-2.2340289335552512</v>
      </c>
      <c r="V41" s="14">
        <f>V35/V9*100</f>
        <v>71.365638766519822</v>
      </c>
      <c r="W41" s="14">
        <f>W35/W9*100</f>
        <v>56.666666666666664</v>
      </c>
      <c r="X41" s="14">
        <f>X35/X9*100</f>
        <v>87.850467289719631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56.849315068493155</v>
      </c>
      <c r="L42" s="14">
        <f t="shared" si="35"/>
        <v>39.726027397260275</v>
      </c>
      <c r="M42" s="14">
        <f t="shared" si="35"/>
        <v>73.972602739726028</v>
      </c>
      <c r="N42" s="14">
        <f t="shared" si="35"/>
        <v>63.076923076923073</v>
      </c>
      <c r="O42" s="14">
        <f t="shared" si="35"/>
        <v>50</v>
      </c>
      <c r="P42" s="14">
        <f t="shared" si="35"/>
        <v>71.794871794871796</v>
      </c>
      <c r="Q42" s="14">
        <f t="shared" si="28"/>
        <v>1.7832357733389728</v>
      </c>
      <c r="R42" s="14">
        <f t="shared" si="24"/>
        <v>2.2260273972602747</v>
      </c>
      <c r="S42" s="14">
        <f t="shared" si="24"/>
        <v>-0.79375240046088891</v>
      </c>
      <c r="V42" s="14">
        <f t="shared" ref="V42:X42" si="36">V36/V9*100</f>
        <v>55.066079295154182</v>
      </c>
      <c r="W42" s="14">
        <f t="shared" si="36"/>
        <v>37.5</v>
      </c>
      <c r="X42" s="14">
        <f t="shared" si="36"/>
        <v>74.766355140186917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50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95</v>
      </c>
      <c r="C9" s="4">
        <f>SUM(C10:C30)</f>
        <v>59</v>
      </c>
      <c r="D9" s="4">
        <f>SUM(D10:D30)</f>
        <v>36</v>
      </c>
      <c r="E9" s="4">
        <f>F9+G9</f>
        <v>-11</v>
      </c>
      <c r="F9" s="4">
        <f>SUM(F10:F30)</f>
        <v>0</v>
      </c>
      <c r="G9" s="4">
        <f>SUM(G10:G30)</f>
        <v>-11</v>
      </c>
      <c r="H9" s="13">
        <f>IF(B9=E9,0,(1-(B9/(B9-E9)))*-100)</f>
        <v>-10.377358490566035</v>
      </c>
      <c r="I9" s="13">
        <f>IF(C9=F9,0,(1-(C9/(C9-F9)))*-100)</f>
        <v>0</v>
      </c>
      <c r="J9" s="13">
        <f>IF(D9=G9,0,(1-(D9/(D9-G9)))*-100)</f>
        <v>-23.404255319148938</v>
      </c>
      <c r="K9" s="4">
        <f>L9+M9</f>
        <v>271</v>
      </c>
      <c r="L9" s="4">
        <f>SUM(L10:L30)</f>
        <v>120</v>
      </c>
      <c r="M9" s="4">
        <f>SUM(M10:M30)</f>
        <v>151</v>
      </c>
      <c r="N9" s="4">
        <f>O9+P9</f>
        <v>5</v>
      </c>
      <c r="O9" s="4">
        <f>SUM(O10:O30)</f>
        <v>-3</v>
      </c>
      <c r="P9" s="4">
        <f>SUM(P10:P30)</f>
        <v>8</v>
      </c>
      <c r="Q9" s="13">
        <f>IF(K9=N9,0,(1-(K9/(K9-N9)))*-100)</f>
        <v>1.8796992481203034</v>
      </c>
      <c r="R9" s="13">
        <f>IF(L9=O9,0,(1-(L9/(L9-O9)))*-100)</f>
        <v>-2.4390243902439046</v>
      </c>
      <c r="S9" s="13">
        <f>IF(M9=P9,0,(1-(M9/(M9-P9)))*-100)</f>
        <v>5.5944055944056048</v>
      </c>
      <c r="V9" s="4">
        <f>K9-N9</f>
        <v>266</v>
      </c>
      <c r="W9" s="13">
        <f>L9-O9</f>
        <v>123</v>
      </c>
      <c r="X9" s="13">
        <f>M9-P9</f>
        <v>143</v>
      </c>
    </row>
    <row r="10" spans="1:24" s="1" customFormat="1" ht="18" customHeight="1" x14ac:dyDescent="0.2">
      <c r="A10" s="4" t="s">
        <v>1</v>
      </c>
      <c r="B10" s="4">
        <f>C10+D10</f>
        <v>95</v>
      </c>
      <c r="C10" s="4">
        <v>59</v>
      </c>
      <c r="D10" s="4">
        <v>36</v>
      </c>
      <c r="E10" s="4">
        <f>F10+G10</f>
        <v>-11</v>
      </c>
      <c r="F10" s="4">
        <v>0</v>
      </c>
      <c r="G10" s="4">
        <v>-11</v>
      </c>
      <c r="H10" s="13">
        <f>IF(B10=E10,0,(1-(B10/(B10-E10)))*-100)</f>
        <v>-10.377358490566035</v>
      </c>
      <c r="I10" s="13">
        <f t="shared" ref="I10" si="0">IF(C10=F10,0,(1-(C10/(C10-F10)))*-100)</f>
        <v>0</v>
      </c>
      <c r="J10" s="13">
        <f>IF(D10=G10,0,(1-(D10/(D10-G10)))*-100)</f>
        <v>-23.404255319148938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1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-3</v>
      </c>
      <c r="O18" s="4">
        <v>-1</v>
      </c>
      <c r="P18" s="4">
        <v>-2</v>
      </c>
      <c r="Q18" s="13">
        <f t="shared" si="5"/>
        <v>-100</v>
      </c>
      <c r="R18" s="13">
        <f t="shared" si="1"/>
        <v>-100</v>
      </c>
      <c r="S18" s="13">
        <f t="shared" si="1"/>
        <v>-100</v>
      </c>
      <c r="V18" s="4">
        <f t="shared" si="2"/>
        <v>3</v>
      </c>
      <c r="W18" s="13">
        <f t="shared" si="2"/>
        <v>1</v>
      </c>
      <c r="X18" s="13">
        <f t="shared" si="2"/>
        <v>2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2</v>
      </c>
      <c r="M19" s="4">
        <v>0</v>
      </c>
      <c r="N19" s="4">
        <f t="shared" si="4"/>
        <v>-1</v>
      </c>
      <c r="O19" s="4">
        <v>0</v>
      </c>
      <c r="P19" s="4">
        <v>-1</v>
      </c>
      <c r="Q19" s="13">
        <f t="shared" si="5"/>
        <v>-33.333333333333336</v>
      </c>
      <c r="R19" s="13">
        <f t="shared" si="1"/>
        <v>0</v>
      </c>
      <c r="S19" s="13">
        <f t="shared" si="1"/>
        <v>-100</v>
      </c>
      <c r="V19" s="4">
        <f t="shared" si="2"/>
        <v>3</v>
      </c>
      <c r="W19" s="13">
        <f t="shared" si="2"/>
        <v>2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3</v>
      </c>
      <c r="M21" s="4">
        <v>1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4</v>
      </c>
      <c r="W21" s="13">
        <f t="shared" si="2"/>
        <v>3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3</v>
      </c>
      <c r="M22" s="4">
        <v>0</v>
      </c>
      <c r="N22" s="4">
        <f t="shared" si="4"/>
        <v>-2</v>
      </c>
      <c r="O22" s="4">
        <v>0</v>
      </c>
      <c r="P22" s="4">
        <v>-2</v>
      </c>
      <c r="Q22" s="13">
        <f t="shared" si="5"/>
        <v>-40</v>
      </c>
      <c r="R22" s="13">
        <f t="shared" si="1"/>
        <v>0</v>
      </c>
      <c r="S22" s="13">
        <f t="shared" si="1"/>
        <v>-100</v>
      </c>
      <c r="V22" s="4">
        <f t="shared" si="2"/>
        <v>5</v>
      </c>
      <c r="W22" s="13">
        <f t="shared" si="2"/>
        <v>3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15</v>
      </c>
      <c r="L23" s="4">
        <v>9</v>
      </c>
      <c r="M23" s="4">
        <v>6</v>
      </c>
      <c r="N23" s="4">
        <f t="shared" si="4"/>
        <v>5</v>
      </c>
      <c r="O23" s="4">
        <v>0</v>
      </c>
      <c r="P23" s="4">
        <v>5</v>
      </c>
      <c r="Q23" s="13">
        <f t="shared" si="5"/>
        <v>50</v>
      </c>
      <c r="R23" s="13">
        <f t="shared" si="1"/>
        <v>0</v>
      </c>
      <c r="S23" s="13">
        <f t="shared" si="1"/>
        <v>500</v>
      </c>
      <c r="V23" s="4">
        <f t="shared" si="2"/>
        <v>10</v>
      </c>
      <c r="W23" s="13">
        <f t="shared" si="2"/>
        <v>9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18</v>
      </c>
      <c r="L24" s="4">
        <v>11</v>
      </c>
      <c r="M24" s="4">
        <v>7</v>
      </c>
      <c r="N24" s="4">
        <f t="shared" si="4"/>
        <v>-9</v>
      </c>
      <c r="O24" s="4">
        <v>-7</v>
      </c>
      <c r="P24" s="4">
        <v>-2</v>
      </c>
      <c r="Q24" s="13">
        <f t="shared" si="5"/>
        <v>-33.333333333333336</v>
      </c>
      <c r="R24" s="13">
        <f t="shared" si="1"/>
        <v>-38.888888888888886</v>
      </c>
      <c r="S24" s="13">
        <f t="shared" si="1"/>
        <v>-22.222222222222221</v>
      </c>
      <c r="V24" s="4">
        <f t="shared" si="2"/>
        <v>27</v>
      </c>
      <c r="W24" s="13">
        <f t="shared" si="2"/>
        <v>18</v>
      </c>
      <c r="X24" s="13">
        <f t="shared" si="2"/>
        <v>9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21</v>
      </c>
      <c r="L25" s="4">
        <v>15</v>
      </c>
      <c r="M25" s="4">
        <v>6</v>
      </c>
      <c r="N25" s="4">
        <f t="shared" si="4"/>
        <v>-4</v>
      </c>
      <c r="O25" s="4">
        <v>1</v>
      </c>
      <c r="P25" s="4">
        <v>-5</v>
      </c>
      <c r="Q25" s="13">
        <f t="shared" si="5"/>
        <v>-16.000000000000004</v>
      </c>
      <c r="R25" s="13">
        <f t="shared" si="1"/>
        <v>7.1428571428571397</v>
      </c>
      <c r="S25" s="13">
        <f t="shared" si="1"/>
        <v>-45.45454545454546</v>
      </c>
      <c r="V25" s="4">
        <f t="shared" si="2"/>
        <v>25</v>
      </c>
      <c r="W25" s="13">
        <f t="shared" si="2"/>
        <v>14</v>
      </c>
      <c r="X25" s="13">
        <f t="shared" si="2"/>
        <v>11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37</v>
      </c>
      <c r="L26" s="4">
        <v>23</v>
      </c>
      <c r="M26" s="4">
        <v>14</v>
      </c>
      <c r="N26" s="4">
        <f t="shared" si="4"/>
        <v>9</v>
      </c>
      <c r="O26" s="4">
        <v>7</v>
      </c>
      <c r="P26" s="4">
        <v>2</v>
      </c>
      <c r="Q26" s="13">
        <f t="shared" si="5"/>
        <v>32.142857142857139</v>
      </c>
      <c r="R26" s="13">
        <f t="shared" si="5"/>
        <v>43.75</v>
      </c>
      <c r="S26" s="13">
        <f t="shared" si="5"/>
        <v>16.666666666666675</v>
      </c>
      <c r="V26" s="4">
        <f t="shared" si="2"/>
        <v>28</v>
      </c>
      <c r="W26" s="13">
        <f t="shared" si="2"/>
        <v>16</v>
      </c>
      <c r="X26" s="13">
        <f t="shared" si="2"/>
        <v>12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60</v>
      </c>
      <c r="L27" s="4">
        <v>26</v>
      </c>
      <c r="M27" s="4">
        <v>34</v>
      </c>
      <c r="N27" s="4">
        <f t="shared" si="4"/>
        <v>7</v>
      </c>
      <c r="O27" s="4">
        <v>-2</v>
      </c>
      <c r="P27" s="4">
        <v>9</v>
      </c>
      <c r="Q27" s="13">
        <f t="shared" si="5"/>
        <v>13.207547169811317</v>
      </c>
      <c r="R27" s="13">
        <f t="shared" si="5"/>
        <v>-7.1428571428571397</v>
      </c>
      <c r="S27" s="13">
        <f t="shared" si="5"/>
        <v>36.000000000000007</v>
      </c>
      <c r="V27" s="4">
        <f t="shared" si="2"/>
        <v>53</v>
      </c>
      <c r="W27" s="13">
        <f t="shared" si="2"/>
        <v>28</v>
      </c>
      <c r="X27" s="13">
        <f t="shared" si="2"/>
        <v>25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60</v>
      </c>
      <c r="L28" s="4">
        <v>15</v>
      </c>
      <c r="M28" s="4">
        <v>45</v>
      </c>
      <c r="N28" s="4">
        <f t="shared" si="4"/>
        <v>5</v>
      </c>
      <c r="O28" s="4">
        <v>-2</v>
      </c>
      <c r="P28" s="4">
        <v>7</v>
      </c>
      <c r="Q28" s="13">
        <f t="shared" si="5"/>
        <v>9.0909090909090828</v>
      </c>
      <c r="R28" s="13">
        <f t="shared" si="5"/>
        <v>-11.764705882352944</v>
      </c>
      <c r="S28" s="13">
        <f t="shared" si="5"/>
        <v>18.421052631578938</v>
      </c>
      <c r="V28" s="4">
        <f t="shared" si="2"/>
        <v>55</v>
      </c>
      <c r="W28" s="13">
        <f>L28-O28</f>
        <v>17</v>
      </c>
      <c r="X28" s="13">
        <f t="shared" si="2"/>
        <v>38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37</v>
      </c>
      <c r="L29" s="4">
        <v>10</v>
      </c>
      <c r="M29" s="4">
        <v>27</v>
      </c>
      <c r="N29" s="4">
        <f>O29+P29</f>
        <v>-1</v>
      </c>
      <c r="O29" s="4">
        <v>1</v>
      </c>
      <c r="P29" s="4">
        <v>-2</v>
      </c>
      <c r="Q29" s="13">
        <f>IF(K29=N29,0,(1-(K29/(K29-N29)))*-100)</f>
        <v>-2.6315789473684181</v>
      </c>
      <c r="R29" s="13">
        <f>IF(L29=O29,0,(1-(L29/(L29-O29)))*-100)</f>
        <v>11.111111111111116</v>
      </c>
      <c r="S29" s="13">
        <f>IF(M29=P29,0,(1-(M29/(M29-P29)))*-100)</f>
        <v>-6.8965517241379342</v>
      </c>
      <c r="V29" s="4">
        <f t="shared" si="2"/>
        <v>38</v>
      </c>
      <c r="W29" s="13">
        <f t="shared" si="2"/>
        <v>9</v>
      </c>
      <c r="X29" s="13">
        <f t="shared" si="2"/>
        <v>29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13</v>
      </c>
      <c r="L30" s="4">
        <v>2</v>
      </c>
      <c r="M30" s="4">
        <v>11</v>
      </c>
      <c r="N30" s="4">
        <f t="shared" ref="N30" si="6">O30+P30</f>
        <v>-1</v>
      </c>
      <c r="O30" s="4">
        <v>0</v>
      </c>
      <c r="P30" s="4">
        <v>-1</v>
      </c>
      <c r="Q30" s="13">
        <f t="shared" ref="Q30" si="7">IF(K30=N30,0,(1-(K30/(K30-N30)))*-100)</f>
        <v>-7.1428571428571397</v>
      </c>
      <c r="R30" s="13">
        <f>IF(L30=O30,0,(1-(L30/(L30-O30)))*-100)</f>
        <v>0</v>
      </c>
      <c r="S30" s="13">
        <f t="shared" ref="S30" si="8">IF(M30=P30,0,(1-(M30/(M30-P30)))*-100)</f>
        <v>-8.3333333333333375</v>
      </c>
      <c r="V30" s="4">
        <f t="shared" si="2"/>
        <v>14</v>
      </c>
      <c r="W30" s="13">
        <f t="shared" si="2"/>
        <v>2</v>
      </c>
      <c r="X30" s="13">
        <f t="shared" si="2"/>
        <v>12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10</v>
      </c>
      <c r="L33" s="4">
        <f t="shared" si="12"/>
        <v>9</v>
      </c>
      <c r="M33" s="4">
        <f>SUM(M13:M22)</f>
        <v>1</v>
      </c>
      <c r="N33" s="4">
        <f t="shared" ref="N33:P33" si="13">SUM(N13:N22)</f>
        <v>-6</v>
      </c>
      <c r="O33" s="4">
        <f t="shared" si="13"/>
        <v>-1</v>
      </c>
      <c r="P33" s="4">
        <f t="shared" si="13"/>
        <v>-5</v>
      </c>
      <c r="Q33" s="13">
        <f t="shared" ref="Q33:Q36" si="14">IF(K33=N33,0,(1-(K33/(K33-N33)))*-100)</f>
        <v>-37.5</v>
      </c>
      <c r="R33" s="13">
        <f t="shared" si="10"/>
        <v>-9.9999999999999982</v>
      </c>
      <c r="S33" s="13">
        <f t="shared" si="10"/>
        <v>-83.333333333333343</v>
      </c>
      <c r="V33" s="4">
        <f t="shared" ref="V33:X33" si="15">SUM(V13:V22)</f>
        <v>16</v>
      </c>
      <c r="W33" s="13">
        <f t="shared" si="15"/>
        <v>10</v>
      </c>
      <c r="X33" s="13">
        <f t="shared" si="15"/>
        <v>6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261</v>
      </c>
      <c r="L34" s="4">
        <f t="shared" si="16"/>
        <v>111</v>
      </c>
      <c r="M34" s="4">
        <f t="shared" si="16"/>
        <v>150</v>
      </c>
      <c r="N34" s="4">
        <f t="shared" si="16"/>
        <v>11</v>
      </c>
      <c r="O34" s="4">
        <f t="shared" si="16"/>
        <v>-2</v>
      </c>
      <c r="P34" s="4">
        <f t="shared" si="16"/>
        <v>13</v>
      </c>
      <c r="Q34" s="13">
        <f>IF(K34=N34,0,(1-(K34/(K34-N34)))*-100)</f>
        <v>4.4000000000000039</v>
      </c>
      <c r="R34" s="13">
        <f t="shared" si="10"/>
        <v>-1.7699115044247815</v>
      </c>
      <c r="S34" s="13">
        <f t="shared" si="10"/>
        <v>9.4890510948905096</v>
      </c>
      <c r="V34" s="4">
        <f t="shared" ref="V34:X34" si="17">SUM(V23:V30)</f>
        <v>250</v>
      </c>
      <c r="W34" s="13">
        <f t="shared" si="17"/>
        <v>113</v>
      </c>
      <c r="X34" s="13">
        <f t="shared" si="17"/>
        <v>137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228</v>
      </c>
      <c r="L35" s="4">
        <f>SUM(L25:L30)</f>
        <v>91</v>
      </c>
      <c r="M35" s="4">
        <f t="shared" si="18"/>
        <v>137</v>
      </c>
      <c r="N35" s="4">
        <f t="shared" si="18"/>
        <v>15</v>
      </c>
      <c r="O35" s="4">
        <f t="shared" si="18"/>
        <v>5</v>
      </c>
      <c r="P35" s="4">
        <f t="shared" si="18"/>
        <v>10</v>
      </c>
      <c r="Q35" s="13">
        <f t="shared" si="14"/>
        <v>7.0422535211267512</v>
      </c>
      <c r="R35" s="13">
        <f t="shared" si="10"/>
        <v>5.8139534883721034</v>
      </c>
      <c r="S35" s="13">
        <f t="shared" si="10"/>
        <v>7.8740157480315043</v>
      </c>
      <c r="V35" s="4">
        <f t="shared" ref="V35" si="19">SUM(V25:V30)</f>
        <v>213</v>
      </c>
      <c r="W35" s="13">
        <f>SUM(W25:W30)</f>
        <v>86</v>
      </c>
      <c r="X35" s="13">
        <f>SUM(X25:X30)</f>
        <v>127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170</v>
      </c>
      <c r="L36" s="4">
        <f>SUM(L27:L30)</f>
        <v>53</v>
      </c>
      <c r="M36" s="4">
        <f t="shared" si="20"/>
        <v>117</v>
      </c>
      <c r="N36" s="4">
        <f t="shared" si="20"/>
        <v>10</v>
      </c>
      <c r="O36" s="4">
        <f t="shared" si="20"/>
        <v>-3</v>
      </c>
      <c r="P36" s="4">
        <f t="shared" si="20"/>
        <v>13</v>
      </c>
      <c r="Q36" s="13">
        <f t="shared" si="14"/>
        <v>6.25</v>
      </c>
      <c r="R36" s="13">
        <f t="shared" si="10"/>
        <v>-5.3571428571428603</v>
      </c>
      <c r="S36" s="13">
        <f t="shared" si="10"/>
        <v>12.5</v>
      </c>
      <c r="V36" s="4">
        <f t="shared" ref="V36" si="21">SUM(V27:V30)</f>
        <v>160</v>
      </c>
      <c r="W36" s="13">
        <f>SUM(W27:W30)</f>
        <v>56</v>
      </c>
      <c r="X36" s="13">
        <f>SUM(X27:X30)</f>
        <v>104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3.6900369003690034</v>
      </c>
      <c r="L39" s="14">
        <f>L33/L9*100</f>
        <v>7.5</v>
      </c>
      <c r="M39" s="15">
        <f t="shared" ref="M39" si="26">M33/M9*100</f>
        <v>0.66225165562913912</v>
      </c>
      <c r="N39" s="14">
        <f>N33/N9*100</f>
        <v>-120</v>
      </c>
      <c r="O39" s="14">
        <f t="shared" ref="O39" si="27">O33/O9*100</f>
        <v>33.333333333333329</v>
      </c>
      <c r="P39" s="14">
        <f>P33/P9*100</f>
        <v>-62.5</v>
      </c>
      <c r="Q39" s="14">
        <f t="shared" ref="Q39:Q42" si="28">K39-V39</f>
        <v>-2.3250006936159586</v>
      </c>
      <c r="R39" s="14">
        <f t="shared" si="24"/>
        <v>-0.63008130081300706</v>
      </c>
      <c r="S39" s="14">
        <f t="shared" si="24"/>
        <v>-3.5335525401750569</v>
      </c>
      <c r="V39" s="14">
        <f t="shared" ref="V39:X39" si="29">V33/V9*100</f>
        <v>6.0150375939849621</v>
      </c>
      <c r="W39" s="14">
        <f t="shared" si="29"/>
        <v>8.1300813008130071</v>
      </c>
      <c r="X39" s="14">
        <f t="shared" si="29"/>
        <v>4.1958041958041958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96.309963099630991</v>
      </c>
      <c r="L40" s="14">
        <f t="shared" si="30"/>
        <v>92.5</v>
      </c>
      <c r="M40" s="14">
        <f t="shared" si="30"/>
        <v>99.337748344370851</v>
      </c>
      <c r="N40" s="14">
        <f>N34/N9*100</f>
        <v>220.00000000000003</v>
      </c>
      <c r="O40" s="14">
        <f t="shared" ref="O40:P40" si="31">O34/O9*100</f>
        <v>66.666666666666657</v>
      </c>
      <c r="P40" s="14">
        <f t="shared" si="31"/>
        <v>162.5</v>
      </c>
      <c r="Q40" s="14">
        <f t="shared" si="28"/>
        <v>2.325000693615948</v>
      </c>
      <c r="R40" s="14">
        <f t="shared" si="24"/>
        <v>0.63008130081300351</v>
      </c>
      <c r="S40" s="14">
        <f t="shared" si="24"/>
        <v>3.5335525401750516</v>
      </c>
      <c r="V40" s="14">
        <f t="shared" ref="V40:X40" si="32">V34/V9*100</f>
        <v>93.984962406015043</v>
      </c>
      <c r="W40" s="14">
        <f t="shared" si="32"/>
        <v>91.869918699186996</v>
      </c>
      <c r="X40" s="14">
        <f t="shared" si="32"/>
        <v>95.8041958041958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84.132841328413292</v>
      </c>
      <c r="L41" s="14">
        <f t="shared" si="33"/>
        <v>75.833333333333329</v>
      </c>
      <c r="M41" s="14">
        <f t="shared" si="33"/>
        <v>90.728476821192046</v>
      </c>
      <c r="N41" s="14">
        <f>N35/N9*100</f>
        <v>300</v>
      </c>
      <c r="O41" s="14">
        <f t="shared" ref="O41:P41" si="34">O35/O9*100</f>
        <v>-166.66666666666669</v>
      </c>
      <c r="P41" s="14">
        <f t="shared" si="34"/>
        <v>125</v>
      </c>
      <c r="Q41" s="14">
        <f t="shared" si="28"/>
        <v>4.05765335848848</v>
      </c>
      <c r="R41" s="14">
        <f t="shared" si="24"/>
        <v>5.9146341463414558</v>
      </c>
      <c r="S41" s="14">
        <f t="shared" si="24"/>
        <v>1.917288010003233</v>
      </c>
      <c r="V41" s="14">
        <f>V35/V9*100</f>
        <v>80.075187969924812</v>
      </c>
      <c r="W41" s="14">
        <f>W35/W9*100</f>
        <v>69.918699186991873</v>
      </c>
      <c r="X41" s="14">
        <f>X35/X9*100</f>
        <v>88.811188811188813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62.730627306273071</v>
      </c>
      <c r="L42" s="14">
        <f t="shared" si="35"/>
        <v>44.166666666666664</v>
      </c>
      <c r="M42" s="14">
        <f t="shared" si="35"/>
        <v>77.483443708609272</v>
      </c>
      <c r="N42" s="14">
        <f t="shared" si="35"/>
        <v>200</v>
      </c>
      <c r="O42" s="14">
        <f t="shared" si="35"/>
        <v>100</v>
      </c>
      <c r="P42" s="14">
        <f t="shared" si="35"/>
        <v>162.5</v>
      </c>
      <c r="Q42" s="14">
        <f t="shared" si="28"/>
        <v>2.5802513664234468</v>
      </c>
      <c r="R42" s="14">
        <f t="shared" si="24"/>
        <v>-1.3617886178861767</v>
      </c>
      <c r="S42" s="14">
        <f t="shared" si="24"/>
        <v>4.7561709813365383</v>
      </c>
      <c r="V42" s="14">
        <f t="shared" ref="V42:X42" si="36">V36/V9*100</f>
        <v>60.150375939849624</v>
      </c>
      <c r="W42" s="14">
        <f t="shared" si="36"/>
        <v>45.528455284552841</v>
      </c>
      <c r="X42" s="14">
        <f t="shared" si="36"/>
        <v>72.727272727272734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51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92</v>
      </c>
      <c r="C9" s="4">
        <f>SUM(C10:C30)</f>
        <v>43</v>
      </c>
      <c r="D9" s="4">
        <f>SUM(D10:D30)</f>
        <v>49</v>
      </c>
      <c r="E9" s="4">
        <f>F9+G9</f>
        <v>0</v>
      </c>
      <c r="F9" s="4">
        <f>SUM(F10:F30)</f>
        <v>0</v>
      </c>
      <c r="G9" s="4">
        <f>SUM(G10:G30)</f>
        <v>0</v>
      </c>
      <c r="H9" s="13">
        <f>IF(B9=E9,0,(1-(B9/(B9-E9)))*-100)</f>
        <v>0</v>
      </c>
      <c r="I9" s="13">
        <f>IF(C9=F9,0,(1-(C9/(C9-F9)))*-100)</f>
        <v>0</v>
      </c>
      <c r="J9" s="13">
        <f>IF(D9=G9,0,(1-(D9/(D9-G9)))*-100)</f>
        <v>0</v>
      </c>
      <c r="K9" s="4">
        <f>L9+M9</f>
        <v>222</v>
      </c>
      <c r="L9" s="4">
        <f>SUM(L10:L30)</f>
        <v>113</v>
      </c>
      <c r="M9" s="4">
        <f>SUM(M10:M30)</f>
        <v>109</v>
      </c>
      <c r="N9" s="4">
        <f>O9+P9</f>
        <v>19</v>
      </c>
      <c r="O9" s="4">
        <f>SUM(O10:O30)</f>
        <v>10</v>
      </c>
      <c r="P9" s="4">
        <f>SUM(P10:P30)</f>
        <v>9</v>
      </c>
      <c r="Q9" s="13">
        <f>IF(K9=N9,0,(1-(K9/(K9-N9)))*-100)</f>
        <v>9.3596059113300498</v>
      </c>
      <c r="R9" s="13">
        <f>IF(L9=O9,0,(1-(L9/(L9-O9)))*-100)</f>
        <v>9.7087378640776656</v>
      </c>
      <c r="S9" s="13">
        <f>IF(M9=P9,0,(1-(M9/(M9-P9)))*-100)</f>
        <v>9.0000000000000071</v>
      </c>
      <c r="V9" s="4">
        <f>K9-N9</f>
        <v>203</v>
      </c>
      <c r="W9" s="13">
        <f>L9-O9</f>
        <v>103</v>
      </c>
      <c r="X9" s="13">
        <f>M9-P9</f>
        <v>100</v>
      </c>
    </row>
    <row r="10" spans="1:24" s="1" customFormat="1" ht="18" customHeight="1" x14ac:dyDescent="0.2">
      <c r="A10" s="4" t="s">
        <v>1</v>
      </c>
      <c r="B10" s="4">
        <f>C10+D10</f>
        <v>92</v>
      </c>
      <c r="C10" s="4">
        <v>43</v>
      </c>
      <c r="D10" s="4">
        <v>49</v>
      </c>
      <c r="E10" s="4">
        <f>F10+G10</f>
        <v>0</v>
      </c>
      <c r="F10" s="4">
        <v>0</v>
      </c>
      <c r="G10" s="4">
        <v>0</v>
      </c>
      <c r="H10" s="13">
        <f>IF(B10=E10,0,(1-(B10/(B10-E10)))*-100)</f>
        <v>0</v>
      </c>
      <c r="I10" s="13">
        <f t="shared" ref="I10" si="0">IF(C10=F10,0,(1-(C10/(C10-F10)))*-100)</f>
        <v>0</v>
      </c>
      <c r="J10" s="13">
        <f>IF(D10=G10,0,(1-(D10/(D10-G10)))*-100)</f>
        <v>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0</v>
      </c>
      <c r="M13" s="4">
        <v>1</v>
      </c>
      <c r="N13" s="4">
        <f t="shared" si="4"/>
        <v>1</v>
      </c>
      <c r="O13" s="4">
        <v>0</v>
      </c>
      <c r="P13" s="4">
        <v>1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-2</v>
      </c>
      <c r="O17" s="4">
        <v>0</v>
      </c>
      <c r="P17" s="4">
        <v>-2</v>
      </c>
      <c r="Q17" s="13">
        <f t="shared" si="5"/>
        <v>-100</v>
      </c>
      <c r="R17" s="13">
        <f t="shared" si="1"/>
        <v>0</v>
      </c>
      <c r="S17" s="13">
        <f t="shared" si="1"/>
        <v>-100</v>
      </c>
      <c r="V17" s="4">
        <f t="shared" si="2"/>
        <v>2</v>
      </c>
      <c r="W17" s="13">
        <f t="shared" si="2"/>
        <v>0</v>
      </c>
      <c r="X17" s="13">
        <f t="shared" si="2"/>
        <v>2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3</v>
      </c>
      <c r="L18" s="4">
        <v>2</v>
      </c>
      <c r="M18" s="4">
        <v>1</v>
      </c>
      <c r="N18" s="4">
        <f t="shared" si="4"/>
        <v>2</v>
      </c>
      <c r="O18" s="4">
        <v>1</v>
      </c>
      <c r="P18" s="4">
        <v>1</v>
      </c>
      <c r="Q18" s="13">
        <f t="shared" si="5"/>
        <v>200</v>
      </c>
      <c r="R18" s="13">
        <f t="shared" si="1"/>
        <v>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3</v>
      </c>
      <c r="M19" s="4">
        <v>0</v>
      </c>
      <c r="N19" s="4">
        <f t="shared" si="4"/>
        <v>2</v>
      </c>
      <c r="O19" s="4">
        <v>2</v>
      </c>
      <c r="P19" s="4">
        <v>0</v>
      </c>
      <c r="Q19" s="13">
        <f t="shared" si="5"/>
        <v>200</v>
      </c>
      <c r="R19" s="13">
        <f t="shared" si="1"/>
        <v>200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4</v>
      </c>
      <c r="L20" s="4">
        <v>4</v>
      </c>
      <c r="M20" s="4">
        <v>0</v>
      </c>
      <c r="N20" s="4">
        <f t="shared" si="4"/>
        <v>4</v>
      </c>
      <c r="O20" s="4">
        <v>4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2</v>
      </c>
      <c r="M21" s="4">
        <v>2</v>
      </c>
      <c r="N21" s="4">
        <f t="shared" si="4"/>
        <v>-2</v>
      </c>
      <c r="O21" s="4">
        <v>0</v>
      </c>
      <c r="P21" s="4">
        <v>-2</v>
      </c>
      <c r="Q21" s="13">
        <f t="shared" si="5"/>
        <v>-33.333333333333336</v>
      </c>
      <c r="R21" s="13">
        <f t="shared" si="1"/>
        <v>0</v>
      </c>
      <c r="S21" s="13">
        <f t="shared" si="1"/>
        <v>-50</v>
      </c>
      <c r="V21" s="4">
        <f t="shared" si="2"/>
        <v>6</v>
      </c>
      <c r="W21" s="13">
        <f t="shared" si="2"/>
        <v>2</v>
      </c>
      <c r="X21" s="13">
        <f t="shared" si="2"/>
        <v>4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2</v>
      </c>
      <c r="M22" s="4">
        <v>3</v>
      </c>
      <c r="N22" s="4">
        <f t="shared" si="4"/>
        <v>5</v>
      </c>
      <c r="O22" s="4">
        <v>2</v>
      </c>
      <c r="P22" s="4">
        <v>3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12</v>
      </c>
      <c r="L23" s="4">
        <v>11</v>
      </c>
      <c r="M23" s="4">
        <v>1</v>
      </c>
      <c r="N23" s="4">
        <f t="shared" si="4"/>
        <v>0</v>
      </c>
      <c r="O23" s="4">
        <v>3</v>
      </c>
      <c r="P23" s="4">
        <v>-3</v>
      </c>
      <c r="Q23" s="13">
        <f t="shared" si="5"/>
        <v>0</v>
      </c>
      <c r="R23" s="13">
        <f t="shared" si="1"/>
        <v>37.5</v>
      </c>
      <c r="S23" s="13">
        <f t="shared" si="1"/>
        <v>-75</v>
      </c>
      <c r="V23" s="4">
        <f t="shared" si="2"/>
        <v>12</v>
      </c>
      <c r="W23" s="13">
        <f t="shared" si="2"/>
        <v>8</v>
      </c>
      <c r="X23" s="13">
        <f t="shared" si="2"/>
        <v>4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15</v>
      </c>
      <c r="L24" s="4">
        <v>11</v>
      </c>
      <c r="M24" s="4">
        <v>4</v>
      </c>
      <c r="N24" s="4">
        <f t="shared" si="4"/>
        <v>-2</v>
      </c>
      <c r="O24" s="4">
        <v>-3</v>
      </c>
      <c r="P24" s="4">
        <v>1</v>
      </c>
      <c r="Q24" s="13">
        <f t="shared" si="5"/>
        <v>-11.764705882352944</v>
      </c>
      <c r="R24" s="13">
        <f t="shared" si="1"/>
        <v>-21.428571428571431</v>
      </c>
      <c r="S24" s="13">
        <f t="shared" si="1"/>
        <v>33.333333333333329</v>
      </c>
      <c r="V24" s="4">
        <f t="shared" si="2"/>
        <v>17</v>
      </c>
      <c r="W24" s="13">
        <f t="shared" si="2"/>
        <v>14</v>
      </c>
      <c r="X24" s="13">
        <f t="shared" si="2"/>
        <v>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20</v>
      </c>
      <c r="L25" s="4">
        <v>14</v>
      </c>
      <c r="M25" s="4">
        <v>6</v>
      </c>
      <c r="N25" s="4">
        <f t="shared" si="4"/>
        <v>2</v>
      </c>
      <c r="O25" s="4">
        <v>2</v>
      </c>
      <c r="P25" s="4">
        <v>0</v>
      </c>
      <c r="Q25" s="13">
        <f t="shared" si="5"/>
        <v>11.111111111111116</v>
      </c>
      <c r="R25" s="13">
        <f t="shared" si="1"/>
        <v>16.666666666666675</v>
      </c>
      <c r="S25" s="13">
        <f t="shared" si="1"/>
        <v>0</v>
      </c>
      <c r="V25" s="4">
        <f t="shared" si="2"/>
        <v>18</v>
      </c>
      <c r="W25" s="13">
        <f t="shared" si="2"/>
        <v>12</v>
      </c>
      <c r="X25" s="13">
        <f t="shared" si="2"/>
        <v>6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22</v>
      </c>
      <c r="L26" s="4">
        <v>13</v>
      </c>
      <c r="M26" s="4">
        <v>9</v>
      </c>
      <c r="N26" s="4">
        <f t="shared" si="4"/>
        <v>-6</v>
      </c>
      <c r="O26" s="4">
        <v>-4</v>
      </c>
      <c r="P26" s="4">
        <v>-2</v>
      </c>
      <c r="Q26" s="13">
        <f t="shared" si="5"/>
        <v>-21.428571428571431</v>
      </c>
      <c r="R26" s="13">
        <f t="shared" si="5"/>
        <v>-23.529411764705888</v>
      </c>
      <c r="S26" s="13">
        <f t="shared" si="5"/>
        <v>-18.181818181818176</v>
      </c>
      <c r="V26" s="4">
        <f t="shared" si="2"/>
        <v>28</v>
      </c>
      <c r="W26" s="13">
        <f t="shared" si="2"/>
        <v>17</v>
      </c>
      <c r="X26" s="13">
        <f t="shared" si="2"/>
        <v>11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48</v>
      </c>
      <c r="L27" s="4">
        <v>24</v>
      </c>
      <c r="M27" s="4">
        <v>24</v>
      </c>
      <c r="N27" s="4">
        <f t="shared" si="4"/>
        <v>2</v>
      </c>
      <c r="O27" s="4">
        <v>3</v>
      </c>
      <c r="P27" s="4">
        <v>-1</v>
      </c>
      <c r="Q27" s="13">
        <f t="shared" si="5"/>
        <v>4.3478260869565188</v>
      </c>
      <c r="R27" s="13">
        <f t="shared" si="5"/>
        <v>14.285714285714279</v>
      </c>
      <c r="S27" s="13">
        <f t="shared" si="5"/>
        <v>-4.0000000000000036</v>
      </c>
      <c r="V27" s="4">
        <f t="shared" si="2"/>
        <v>46</v>
      </c>
      <c r="W27" s="13">
        <f t="shared" si="2"/>
        <v>21</v>
      </c>
      <c r="X27" s="13">
        <f t="shared" si="2"/>
        <v>25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50</v>
      </c>
      <c r="L28" s="4">
        <v>15</v>
      </c>
      <c r="M28" s="4">
        <v>35</v>
      </c>
      <c r="N28" s="4">
        <f t="shared" si="4"/>
        <v>6</v>
      </c>
      <c r="O28" s="4">
        <v>-2</v>
      </c>
      <c r="P28" s="4">
        <v>8</v>
      </c>
      <c r="Q28" s="13">
        <f t="shared" si="5"/>
        <v>13.636363636363647</v>
      </c>
      <c r="R28" s="13">
        <f t="shared" si="5"/>
        <v>-11.764705882352944</v>
      </c>
      <c r="S28" s="13">
        <f t="shared" si="5"/>
        <v>29.629629629629626</v>
      </c>
      <c r="V28" s="4">
        <f t="shared" si="2"/>
        <v>44</v>
      </c>
      <c r="W28" s="13">
        <f>L28-O28</f>
        <v>17</v>
      </c>
      <c r="X28" s="13">
        <f t="shared" si="2"/>
        <v>27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22</v>
      </c>
      <c r="L29" s="4">
        <v>9</v>
      </c>
      <c r="M29" s="4">
        <v>13</v>
      </c>
      <c r="N29" s="4">
        <f>O29+P29</f>
        <v>-2</v>
      </c>
      <c r="O29" s="4">
        <v>1</v>
      </c>
      <c r="P29" s="4">
        <v>-3</v>
      </c>
      <c r="Q29" s="13">
        <f>IF(K29=N29,0,(1-(K29/(K29-N29)))*-100)</f>
        <v>-8.3333333333333375</v>
      </c>
      <c r="R29" s="13">
        <f>IF(L29=O29,0,(1-(L29/(L29-O29)))*-100)</f>
        <v>12.5</v>
      </c>
      <c r="S29" s="13">
        <f>IF(M29=P29,0,(1-(M29/(M29-P29)))*-100)</f>
        <v>-18.75</v>
      </c>
      <c r="V29" s="4">
        <f t="shared" si="2"/>
        <v>24</v>
      </c>
      <c r="W29" s="13">
        <f t="shared" si="2"/>
        <v>8</v>
      </c>
      <c r="X29" s="13">
        <f t="shared" si="2"/>
        <v>16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13</v>
      </c>
      <c r="L30" s="4">
        <v>3</v>
      </c>
      <c r="M30" s="4">
        <v>10</v>
      </c>
      <c r="N30" s="4">
        <f t="shared" ref="N30" si="6">O30+P30</f>
        <v>9</v>
      </c>
      <c r="O30" s="4">
        <v>1</v>
      </c>
      <c r="P30" s="4">
        <v>8</v>
      </c>
      <c r="Q30" s="13">
        <f t="shared" ref="Q30" si="7">IF(K30=N30,0,(1-(K30/(K30-N30)))*-100)</f>
        <v>225</v>
      </c>
      <c r="R30" s="13">
        <f>IF(L30=O30,0,(1-(L30/(L30-O30)))*-100)</f>
        <v>50</v>
      </c>
      <c r="S30" s="13">
        <f t="shared" ref="S30" si="8">IF(M30=P30,0,(1-(M30/(M30-P30)))*-100)</f>
        <v>400</v>
      </c>
      <c r="V30" s="4">
        <f t="shared" si="2"/>
        <v>4</v>
      </c>
      <c r="W30" s="13">
        <f t="shared" si="2"/>
        <v>2</v>
      </c>
      <c r="X30" s="13">
        <f t="shared" si="2"/>
        <v>2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20</v>
      </c>
      <c r="L33" s="4">
        <f t="shared" si="12"/>
        <v>13</v>
      </c>
      <c r="M33" s="4">
        <f>SUM(M13:M22)</f>
        <v>7</v>
      </c>
      <c r="N33" s="4">
        <f t="shared" ref="N33:P33" si="13">SUM(N13:N22)</f>
        <v>10</v>
      </c>
      <c r="O33" s="4">
        <f t="shared" si="13"/>
        <v>9</v>
      </c>
      <c r="P33" s="4">
        <f t="shared" si="13"/>
        <v>1</v>
      </c>
      <c r="Q33" s="13">
        <f t="shared" ref="Q33:Q36" si="14">IF(K33=N33,0,(1-(K33/(K33-N33)))*-100)</f>
        <v>100</v>
      </c>
      <c r="R33" s="13">
        <f t="shared" si="10"/>
        <v>225</v>
      </c>
      <c r="S33" s="13">
        <f t="shared" si="10"/>
        <v>16.666666666666675</v>
      </c>
      <c r="V33" s="4">
        <f t="shared" ref="V33:X33" si="15">SUM(V13:V22)</f>
        <v>10</v>
      </c>
      <c r="W33" s="13">
        <f t="shared" si="15"/>
        <v>4</v>
      </c>
      <c r="X33" s="13">
        <f t="shared" si="15"/>
        <v>6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202</v>
      </c>
      <c r="L34" s="4">
        <f t="shared" si="16"/>
        <v>100</v>
      </c>
      <c r="M34" s="4">
        <f t="shared" si="16"/>
        <v>102</v>
      </c>
      <c r="N34" s="4">
        <f t="shared" si="16"/>
        <v>9</v>
      </c>
      <c r="O34" s="4">
        <f t="shared" si="16"/>
        <v>1</v>
      </c>
      <c r="P34" s="4">
        <f t="shared" si="16"/>
        <v>8</v>
      </c>
      <c r="Q34" s="13">
        <f>IF(K34=N34,0,(1-(K34/(K34-N34)))*-100)</f>
        <v>4.663212435233155</v>
      </c>
      <c r="R34" s="13">
        <f t="shared" si="10"/>
        <v>1.0101010101010166</v>
      </c>
      <c r="S34" s="13">
        <f t="shared" si="10"/>
        <v>8.5106382978723296</v>
      </c>
      <c r="V34" s="4">
        <f t="shared" ref="V34:X34" si="17">SUM(V23:V30)</f>
        <v>193</v>
      </c>
      <c r="W34" s="13">
        <f t="shared" si="17"/>
        <v>99</v>
      </c>
      <c r="X34" s="13">
        <f t="shared" si="17"/>
        <v>94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175</v>
      </c>
      <c r="L35" s="4">
        <f>SUM(L25:L30)</f>
        <v>78</v>
      </c>
      <c r="M35" s="4">
        <f t="shared" si="18"/>
        <v>97</v>
      </c>
      <c r="N35" s="4">
        <f t="shared" si="18"/>
        <v>11</v>
      </c>
      <c r="O35" s="4">
        <f t="shared" si="18"/>
        <v>1</v>
      </c>
      <c r="P35" s="4">
        <f t="shared" si="18"/>
        <v>10</v>
      </c>
      <c r="Q35" s="13">
        <f t="shared" si="14"/>
        <v>6.7073170731707377</v>
      </c>
      <c r="R35" s="13">
        <f t="shared" si="10"/>
        <v>1.298701298701288</v>
      </c>
      <c r="S35" s="13">
        <f t="shared" si="10"/>
        <v>11.494252873563227</v>
      </c>
      <c r="V35" s="4">
        <f t="shared" ref="V35" si="19">SUM(V25:V30)</f>
        <v>164</v>
      </c>
      <c r="W35" s="13">
        <f>SUM(W25:W30)</f>
        <v>77</v>
      </c>
      <c r="X35" s="13">
        <f>SUM(X25:X30)</f>
        <v>87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133</v>
      </c>
      <c r="L36" s="4">
        <f>SUM(L27:L30)</f>
        <v>51</v>
      </c>
      <c r="M36" s="4">
        <f t="shared" si="20"/>
        <v>82</v>
      </c>
      <c r="N36" s="4">
        <f t="shared" si="20"/>
        <v>15</v>
      </c>
      <c r="O36" s="4">
        <f t="shared" si="20"/>
        <v>3</v>
      </c>
      <c r="P36" s="4">
        <f t="shared" si="20"/>
        <v>12</v>
      </c>
      <c r="Q36" s="13">
        <f t="shared" si="14"/>
        <v>12.711864406779672</v>
      </c>
      <c r="R36" s="13">
        <f t="shared" si="10"/>
        <v>6.25</v>
      </c>
      <c r="S36" s="13">
        <f t="shared" si="10"/>
        <v>17.142857142857149</v>
      </c>
      <c r="V36" s="4">
        <f t="shared" ref="V36" si="21">SUM(V27:V30)</f>
        <v>118</v>
      </c>
      <c r="W36" s="13">
        <f>SUM(W27:W30)</f>
        <v>48</v>
      </c>
      <c r="X36" s="13">
        <f>SUM(X27:X30)</f>
        <v>70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9.0090090090090094</v>
      </c>
      <c r="L39" s="14">
        <f>L33/L9*100</f>
        <v>11.504424778761061</v>
      </c>
      <c r="M39" s="15">
        <f t="shared" ref="M39" si="26">M33/M9*100</f>
        <v>6.4220183486238538</v>
      </c>
      <c r="N39" s="14">
        <f>N33/N9*100</f>
        <v>52.631578947368418</v>
      </c>
      <c r="O39" s="14">
        <f t="shared" ref="O39" si="27">O33/O9*100</f>
        <v>90</v>
      </c>
      <c r="P39" s="14">
        <f>P33/P9*100</f>
        <v>11.111111111111111</v>
      </c>
      <c r="Q39" s="14">
        <f t="shared" ref="Q39:Q42" si="28">K39-V39</f>
        <v>4.0829006346247727</v>
      </c>
      <c r="R39" s="14">
        <f t="shared" si="24"/>
        <v>7.6209296331299932</v>
      </c>
      <c r="S39" s="14">
        <f t="shared" si="24"/>
        <v>0.42201834862385379</v>
      </c>
      <c r="V39" s="14">
        <f t="shared" ref="V39:X39" si="29">V33/V9*100</f>
        <v>4.9261083743842367</v>
      </c>
      <c r="W39" s="14">
        <f t="shared" si="29"/>
        <v>3.8834951456310676</v>
      </c>
      <c r="X39" s="14">
        <f t="shared" si="29"/>
        <v>6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90.990990990990994</v>
      </c>
      <c r="L40" s="14">
        <f t="shared" si="30"/>
        <v>88.495575221238937</v>
      </c>
      <c r="M40" s="14">
        <f t="shared" si="30"/>
        <v>93.577981651376149</v>
      </c>
      <c r="N40" s="14">
        <f>N34/N9*100</f>
        <v>47.368421052631575</v>
      </c>
      <c r="O40" s="14">
        <f t="shared" ref="O40:P40" si="31">O34/O9*100</f>
        <v>10</v>
      </c>
      <c r="P40" s="14">
        <f t="shared" si="31"/>
        <v>88.888888888888886</v>
      </c>
      <c r="Q40" s="14">
        <f t="shared" si="28"/>
        <v>-4.0829006346247638</v>
      </c>
      <c r="R40" s="14">
        <f t="shared" si="24"/>
        <v>-7.6209296331300038</v>
      </c>
      <c r="S40" s="14">
        <f t="shared" si="24"/>
        <v>-0.42201834862385113</v>
      </c>
      <c r="V40" s="14">
        <f t="shared" ref="V40:X40" si="32">V34/V9*100</f>
        <v>95.073891625615758</v>
      </c>
      <c r="W40" s="14">
        <f t="shared" si="32"/>
        <v>96.116504854368941</v>
      </c>
      <c r="X40" s="14">
        <f t="shared" si="32"/>
        <v>94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78.828828828828833</v>
      </c>
      <c r="L41" s="14">
        <f t="shared" si="33"/>
        <v>69.026548672566364</v>
      </c>
      <c r="M41" s="14">
        <f t="shared" si="33"/>
        <v>88.9908256880734</v>
      </c>
      <c r="N41" s="14">
        <f>N35/N9*100</f>
        <v>57.894736842105267</v>
      </c>
      <c r="O41" s="14">
        <f t="shared" ref="O41:P41" si="34">O35/O9*100</f>
        <v>10</v>
      </c>
      <c r="P41" s="14">
        <f t="shared" si="34"/>
        <v>111.11111111111111</v>
      </c>
      <c r="Q41" s="14">
        <f t="shared" si="28"/>
        <v>-1.9593485110726476</v>
      </c>
      <c r="R41" s="14">
        <f t="shared" si="24"/>
        <v>-5.7307328808316953</v>
      </c>
      <c r="S41" s="14">
        <f t="shared" si="24"/>
        <v>1.9908256880734001</v>
      </c>
      <c r="V41" s="14">
        <f>V35/V9*100</f>
        <v>80.78817733990148</v>
      </c>
      <c r="W41" s="14">
        <f>W35/W9*100</f>
        <v>74.757281553398059</v>
      </c>
      <c r="X41" s="14">
        <f>X35/X9*100</f>
        <v>87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59.909909909909906</v>
      </c>
      <c r="L42" s="14">
        <f t="shared" si="35"/>
        <v>45.132743362831853</v>
      </c>
      <c r="M42" s="14">
        <f t="shared" si="35"/>
        <v>75.22935779816514</v>
      </c>
      <c r="N42" s="14">
        <f t="shared" si="35"/>
        <v>78.94736842105263</v>
      </c>
      <c r="O42" s="14">
        <f t="shared" si="35"/>
        <v>30</v>
      </c>
      <c r="P42" s="14">
        <f t="shared" si="35"/>
        <v>133.33333333333331</v>
      </c>
      <c r="Q42" s="14">
        <f t="shared" si="28"/>
        <v>1.7818310921759206</v>
      </c>
      <c r="R42" s="14">
        <f t="shared" si="24"/>
        <v>-1.4691983847409631</v>
      </c>
      <c r="S42" s="14">
        <f t="shared" si="24"/>
        <v>5.2293577981651396</v>
      </c>
      <c r="V42" s="14">
        <f t="shared" ref="V42:X42" si="36">V36/V9*100</f>
        <v>58.128078817733986</v>
      </c>
      <c r="W42" s="14">
        <f t="shared" si="36"/>
        <v>46.601941747572816</v>
      </c>
      <c r="X42" s="14">
        <f t="shared" si="36"/>
        <v>70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52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28</v>
      </c>
      <c r="C9" s="4">
        <f>SUM(C10:C30)</f>
        <v>13</v>
      </c>
      <c r="D9" s="4">
        <f>SUM(D10:D30)</f>
        <v>15</v>
      </c>
      <c r="E9" s="4">
        <f>F9+G9</f>
        <v>-8</v>
      </c>
      <c r="F9" s="4">
        <f>SUM(F10:F30)</f>
        <v>-9</v>
      </c>
      <c r="G9" s="4">
        <f>SUM(G10:G30)</f>
        <v>1</v>
      </c>
      <c r="H9" s="13">
        <f>IF(B9=E9,0,(1-(B9/(B9-E9)))*-100)</f>
        <v>-22.222222222222221</v>
      </c>
      <c r="I9" s="13">
        <f>IF(C9=F9,0,(1-(C9/(C9-F9)))*-100)</f>
        <v>-40.909090909090907</v>
      </c>
      <c r="J9" s="13">
        <f>IF(D9=G9,0,(1-(D9/(D9-G9)))*-100)</f>
        <v>7.1428571428571397</v>
      </c>
      <c r="K9" s="4">
        <f>L9+M9</f>
        <v>41</v>
      </c>
      <c r="L9" s="4">
        <f>SUM(L10:L30)</f>
        <v>23</v>
      </c>
      <c r="M9" s="4">
        <f>SUM(M10:M30)</f>
        <v>18</v>
      </c>
      <c r="N9" s="4">
        <f>O9+P9</f>
        <v>12</v>
      </c>
      <c r="O9" s="4">
        <f>SUM(O10:O30)</f>
        <v>9</v>
      </c>
      <c r="P9" s="4">
        <f>SUM(P10:P30)</f>
        <v>3</v>
      </c>
      <c r="Q9" s="13">
        <f>IF(K9=N9,0,(1-(K9/(K9-N9)))*-100)</f>
        <v>41.37931034482758</v>
      </c>
      <c r="R9" s="13">
        <f>IF(L9=O9,0,(1-(L9/(L9-O9)))*-100)</f>
        <v>64.285714285714278</v>
      </c>
      <c r="S9" s="13">
        <f>IF(M9=P9,0,(1-(M9/(M9-P9)))*-100)</f>
        <v>19.999999999999996</v>
      </c>
      <c r="V9" s="4">
        <f>K9-N9</f>
        <v>29</v>
      </c>
      <c r="W9" s="13">
        <f>L9-O9</f>
        <v>14</v>
      </c>
      <c r="X9" s="13">
        <f>M9-P9</f>
        <v>15</v>
      </c>
    </row>
    <row r="10" spans="1:24" s="1" customFormat="1" ht="18" customHeight="1" x14ac:dyDescent="0.2">
      <c r="A10" s="4" t="s">
        <v>1</v>
      </c>
      <c r="B10" s="4">
        <f>C10+D10</f>
        <v>28</v>
      </c>
      <c r="C10" s="4">
        <v>13</v>
      </c>
      <c r="D10" s="4">
        <v>15</v>
      </c>
      <c r="E10" s="4">
        <f>F10+G10</f>
        <v>-8</v>
      </c>
      <c r="F10" s="4">
        <v>-9</v>
      </c>
      <c r="G10" s="4">
        <v>1</v>
      </c>
      <c r="H10" s="13">
        <f>IF(B10=E10,0,(1-(B10/(B10-E10)))*-100)</f>
        <v>-22.222222222222221</v>
      </c>
      <c r="I10" s="13">
        <f t="shared" ref="I10" si="0">IF(C10=F10,0,(1-(C10/(C10-F10)))*-100)</f>
        <v>-40.909090909090907</v>
      </c>
      <c r="J10" s="13">
        <f>IF(D10=G10,0,(1-(D10/(D10-G10)))*-100)</f>
        <v>7.1428571428571397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3</v>
      </c>
      <c r="L18" s="4">
        <v>2</v>
      </c>
      <c r="M18" s="4">
        <v>1</v>
      </c>
      <c r="N18" s="4">
        <f t="shared" si="4"/>
        <v>3</v>
      </c>
      <c r="O18" s="4">
        <v>2</v>
      </c>
      <c r="P18" s="4">
        <v>1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0</v>
      </c>
      <c r="O19" s="4">
        <v>1</v>
      </c>
      <c r="P19" s="4">
        <v>-1</v>
      </c>
      <c r="Q19" s="13">
        <f t="shared" si="5"/>
        <v>0</v>
      </c>
      <c r="R19" s="13">
        <f t="shared" si="1"/>
        <v>0</v>
      </c>
      <c r="S19" s="13">
        <f t="shared" si="1"/>
        <v>-100</v>
      </c>
      <c r="V19" s="4">
        <f t="shared" si="2"/>
        <v>1</v>
      </c>
      <c r="W19" s="13">
        <f t="shared" si="2"/>
        <v>0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0</v>
      </c>
      <c r="O21" s="4">
        <v>0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-2</v>
      </c>
      <c r="O22" s="4">
        <v>-2</v>
      </c>
      <c r="P22" s="4">
        <v>0</v>
      </c>
      <c r="Q22" s="13">
        <f t="shared" si="5"/>
        <v>-100</v>
      </c>
      <c r="R22" s="13">
        <f t="shared" si="1"/>
        <v>-100</v>
      </c>
      <c r="S22" s="13">
        <f t="shared" si="1"/>
        <v>0</v>
      </c>
      <c r="V22" s="4">
        <f t="shared" si="2"/>
        <v>2</v>
      </c>
      <c r="W22" s="13">
        <f t="shared" si="2"/>
        <v>2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1</v>
      </c>
      <c r="M23" s="4">
        <v>1</v>
      </c>
      <c r="N23" s="4">
        <f t="shared" si="4"/>
        <v>2</v>
      </c>
      <c r="O23" s="4">
        <v>1</v>
      </c>
      <c r="P23" s="4">
        <v>1</v>
      </c>
      <c r="Q23" s="13">
        <f t="shared" si="5"/>
        <v>0</v>
      </c>
      <c r="R23" s="13">
        <f t="shared" si="1"/>
        <v>0</v>
      </c>
      <c r="S23" s="13">
        <f t="shared" si="1"/>
        <v>0</v>
      </c>
      <c r="V23" s="4">
        <f t="shared" si="2"/>
        <v>0</v>
      </c>
      <c r="W23" s="13">
        <f t="shared" si="2"/>
        <v>0</v>
      </c>
      <c r="X23" s="13">
        <f t="shared" si="2"/>
        <v>0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0</v>
      </c>
      <c r="L24" s="4">
        <v>0</v>
      </c>
      <c r="M24" s="4">
        <v>0</v>
      </c>
      <c r="N24" s="4">
        <f t="shared" si="4"/>
        <v>-2</v>
      </c>
      <c r="O24" s="4">
        <v>-1</v>
      </c>
      <c r="P24" s="4">
        <v>-1</v>
      </c>
      <c r="Q24" s="13">
        <f t="shared" si="5"/>
        <v>-100</v>
      </c>
      <c r="R24" s="13">
        <f t="shared" si="1"/>
        <v>-100</v>
      </c>
      <c r="S24" s="13">
        <f t="shared" si="1"/>
        <v>-100</v>
      </c>
      <c r="V24" s="4">
        <f t="shared" si="2"/>
        <v>2</v>
      </c>
      <c r="W24" s="13">
        <f t="shared" si="2"/>
        <v>1</v>
      </c>
      <c r="X24" s="13">
        <f t="shared" si="2"/>
        <v>1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</v>
      </c>
      <c r="L25" s="4">
        <v>2</v>
      </c>
      <c r="M25" s="4">
        <v>0</v>
      </c>
      <c r="N25" s="4">
        <f t="shared" si="4"/>
        <v>2</v>
      </c>
      <c r="O25" s="4">
        <v>2</v>
      </c>
      <c r="P25" s="4">
        <v>0</v>
      </c>
      <c r="Q25" s="13">
        <f t="shared" si="5"/>
        <v>0</v>
      </c>
      <c r="R25" s="13">
        <f t="shared" si="1"/>
        <v>0</v>
      </c>
      <c r="S25" s="13">
        <f t="shared" si="1"/>
        <v>0</v>
      </c>
      <c r="V25" s="4">
        <f t="shared" si="2"/>
        <v>0</v>
      </c>
      <c r="W25" s="13">
        <f t="shared" si="2"/>
        <v>0</v>
      </c>
      <c r="X25" s="13">
        <f t="shared" si="2"/>
        <v>0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</v>
      </c>
      <c r="L26" s="4">
        <v>1</v>
      </c>
      <c r="M26" s="4">
        <v>1</v>
      </c>
      <c r="N26" s="4">
        <f t="shared" si="4"/>
        <v>-2</v>
      </c>
      <c r="O26" s="4">
        <v>-2</v>
      </c>
      <c r="P26" s="4">
        <v>0</v>
      </c>
      <c r="Q26" s="13">
        <f t="shared" si="5"/>
        <v>-50</v>
      </c>
      <c r="R26" s="13">
        <f t="shared" si="5"/>
        <v>-66.666666666666671</v>
      </c>
      <c r="S26" s="13">
        <f t="shared" si="5"/>
        <v>0</v>
      </c>
      <c r="V26" s="4">
        <f t="shared" si="2"/>
        <v>4</v>
      </c>
      <c r="W26" s="13">
        <f t="shared" si="2"/>
        <v>3</v>
      </c>
      <c r="X26" s="13">
        <f t="shared" si="2"/>
        <v>1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10</v>
      </c>
      <c r="L27" s="4">
        <v>8</v>
      </c>
      <c r="M27" s="4">
        <v>2</v>
      </c>
      <c r="N27" s="4">
        <f t="shared" si="4"/>
        <v>5</v>
      </c>
      <c r="O27" s="4">
        <v>6</v>
      </c>
      <c r="P27" s="4">
        <v>-1</v>
      </c>
      <c r="Q27" s="13">
        <f t="shared" si="5"/>
        <v>100</v>
      </c>
      <c r="R27" s="13">
        <f t="shared" si="5"/>
        <v>300</v>
      </c>
      <c r="S27" s="13">
        <f t="shared" si="5"/>
        <v>-33.333333333333336</v>
      </c>
      <c r="V27" s="4">
        <f t="shared" si="2"/>
        <v>5</v>
      </c>
      <c r="W27" s="13">
        <f t="shared" si="2"/>
        <v>2</v>
      </c>
      <c r="X27" s="13">
        <f t="shared" si="2"/>
        <v>3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11</v>
      </c>
      <c r="L28" s="4">
        <v>4</v>
      </c>
      <c r="M28" s="4">
        <v>7</v>
      </c>
      <c r="N28" s="4">
        <f t="shared" si="4"/>
        <v>5</v>
      </c>
      <c r="O28" s="4">
        <v>0</v>
      </c>
      <c r="P28" s="4">
        <v>5</v>
      </c>
      <c r="Q28" s="13">
        <f t="shared" si="5"/>
        <v>83.333333333333329</v>
      </c>
      <c r="R28" s="13">
        <f t="shared" si="5"/>
        <v>0</v>
      </c>
      <c r="S28" s="13">
        <f t="shared" si="5"/>
        <v>250</v>
      </c>
      <c r="V28" s="4">
        <f t="shared" si="2"/>
        <v>6</v>
      </c>
      <c r="W28" s="13">
        <f>L28-O28</f>
        <v>4</v>
      </c>
      <c r="X28" s="13">
        <f t="shared" si="2"/>
        <v>2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8</v>
      </c>
      <c r="L29" s="4">
        <v>3</v>
      </c>
      <c r="M29" s="4">
        <v>5</v>
      </c>
      <c r="N29" s="4">
        <f>O29+P29</f>
        <v>1</v>
      </c>
      <c r="O29" s="4">
        <v>2</v>
      </c>
      <c r="P29" s="4">
        <v>-1</v>
      </c>
      <c r="Q29" s="13">
        <f>IF(K29=N29,0,(1-(K29/(K29-N29)))*-100)</f>
        <v>14.285714285714279</v>
      </c>
      <c r="R29" s="13">
        <f>IF(L29=O29,0,(1-(L29/(L29-O29)))*-100)</f>
        <v>200</v>
      </c>
      <c r="S29" s="13">
        <f>IF(M29=P29,0,(1-(M29/(M29-P29)))*-100)</f>
        <v>-16.666666666666664</v>
      </c>
      <c r="V29" s="4">
        <f t="shared" si="2"/>
        <v>7</v>
      </c>
      <c r="W29" s="13">
        <f t="shared" si="2"/>
        <v>1</v>
      </c>
      <c r="X29" s="13">
        <f t="shared" si="2"/>
        <v>6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</v>
      </c>
      <c r="L30" s="4">
        <v>0</v>
      </c>
      <c r="M30" s="4">
        <v>1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1</v>
      </c>
      <c r="W30" s="13">
        <f t="shared" si="2"/>
        <v>0</v>
      </c>
      <c r="X30" s="13">
        <f t="shared" si="2"/>
        <v>1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5</v>
      </c>
      <c r="L33" s="4">
        <f t="shared" si="12"/>
        <v>4</v>
      </c>
      <c r="M33" s="4">
        <f>SUM(M13:M22)</f>
        <v>1</v>
      </c>
      <c r="N33" s="4">
        <f t="shared" ref="N33:P33" si="13">SUM(N13:N22)</f>
        <v>1</v>
      </c>
      <c r="O33" s="4">
        <f t="shared" si="13"/>
        <v>1</v>
      </c>
      <c r="P33" s="4">
        <f t="shared" si="13"/>
        <v>0</v>
      </c>
      <c r="Q33" s="13">
        <f t="shared" ref="Q33:Q36" si="14">IF(K33=N33,0,(1-(K33/(K33-N33)))*-100)</f>
        <v>25</v>
      </c>
      <c r="R33" s="13">
        <f t="shared" si="10"/>
        <v>33.333333333333329</v>
      </c>
      <c r="S33" s="13">
        <f t="shared" si="10"/>
        <v>0</v>
      </c>
      <c r="V33" s="4">
        <f t="shared" ref="V33:X33" si="15">SUM(V13:V22)</f>
        <v>4</v>
      </c>
      <c r="W33" s="13">
        <f t="shared" si="15"/>
        <v>3</v>
      </c>
      <c r="X33" s="13">
        <f t="shared" si="15"/>
        <v>1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36</v>
      </c>
      <c r="L34" s="4">
        <f t="shared" si="16"/>
        <v>19</v>
      </c>
      <c r="M34" s="4">
        <f t="shared" si="16"/>
        <v>17</v>
      </c>
      <c r="N34" s="4">
        <f t="shared" si="16"/>
        <v>11</v>
      </c>
      <c r="O34" s="4">
        <f t="shared" si="16"/>
        <v>8</v>
      </c>
      <c r="P34" s="4">
        <f t="shared" si="16"/>
        <v>3</v>
      </c>
      <c r="Q34" s="13">
        <f>IF(K34=N34,0,(1-(K34/(K34-N34)))*-100)</f>
        <v>43.999999999999993</v>
      </c>
      <c r="R34" s="13">
        <f t="shared" si="10"/>
        <v>72.727272727272734</v>
      </c>
      <c r="S34" s="13">
        <f t="shared" si="10"/>
        <v>21.42857142857142</v>
      </c>
      <c r="V34" s="4">
        <f t="shared" ref="V34:X34" si="17">SUM(V23:V30)</f>
        <v>25</v>
      </c>
      <c r="W34" s="13">
        <f t="shared" si="17"/>
        <v>11</v>
      </c>
      <c r="X34" s="13">
        <f t="shared" si="17"/>
        <v>14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34</v>
      </c>
      <c r="L35" s="4">
        <f>SUM(L25:L30)</f>
        <v>18</v>
      </c>
      <c r="M35" s="4">
        <f t="shared" si="18"/>
        <v>16</v>
      </c>
      <c r="N35" s="4">
        <f t="shared" si="18"/>
        <v>11</v>
      </c>
      <c r="O35" s="4">
        <f t="shared" si="18"/>
        <v>8</v>
      </c>
      <c r="P35" s="4">
        <f t="shared" si="18"/>
        <v>3</v>
      </c>
      <c r="Q35" s="13">
        <f t="shared" si="14"/>
        <v>47.826086956521728</v>
      </c>
      <c r="R35" s="13">
        <f t="shared" si="10"/>
        <v>80</v>
      </c>
      <c r="S35" s="13">
        <f t="shared" si="10"/>
        <v>23.076923076923084</v>
      </c>
      <c r="V35" s="4">
        <f t="shared" ref="V35" si="19">SUM(V25:V30)</f>
        <v>23</v>
      </c>
      <c r="W35" s="13">
        <f>SUM(W25:W30)</f>
        <v>10</v>
      </c>
      <c r="X35" s="13">
        <f>SUM(X25:X30)</f>
        <v>13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30</v>
      </c>
      <c r="L36" s="4">
        <f>SUM(L27:L30)</f>
        <v>15</v>
      </c>
      <c r="M36" s="4">
        <f t="shared" si="20"/>
        <v>15</v>
      </c>
      <c r="N36" s="4">
        <f t="shared" si="20"/>
        <v>11</v>
      </c>
      <c r="O36" s="4">
        <f t="shared" si="20"/>
        <v>8</v>
      </c>
      <c r="P36" s="4">
        <f t="shared" si="20"/>
        <v>3</v>
      </c>
      <c r="Q36" s="13">
        <f t="shared" si="14"/>
        <v>57.894736842105267</v>
      </c>
      <c r="R36" s="13">
        <f t="shared" si="10"/>
        <v>114.28571428571428</v>
      </c>
      <c r="S36" s="13">
        <f t="shared" si="10"/>
        <v>25</v>
      </c>
      <c r="V36" s="4">
        <f t="shared" ref="V36" si="21">SUM(V27:V30)</f>
        <v>19</v>
      </c>
      <c r="W36" s="13">
        <f>SUM(W27:W30)</f>
        <v>7</v>
      </c>
      <c r="X36" s="13">
        <f>SUM(X27:X30)</f>
        <v>12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12.195121951219512</v>
      </c>
      <c r="L39" s="14">
        <f>L33/L9*100</f>
        <v>17.391304347826086</v>
      </c>
      <c r="M39" s="15">
        <f t="shared" ref="M39" si="26">M33/M9*100</f>
        <v>5.5555555555555554</v>
      </c>
      <c r="N39" s="14">
        <f>N33/N9*100</f>
        <v>8.3333333333333321</v>
      </c>
      <c r="O39" s="14">
        <f t="shared" ref="O39" si="27">O33/O9*100</f>
        <v>11.111111111111111</v>
      </c>
      <c r="P39" s="14">
        <f>P33/P9*100</f>
        <v>0</v>
      </c>
      <c r="Q39" s="14">
        <f t="shared" ref="Q39:Q42" si="28">K39-V39</f>
        <v>-1.5979814970563488</v>
      </c>
      <c r="R39" s="14">
        <f t="shared" si="24"/>
        <v>-4.037267080745341</v>
      </c>
      <c r="S39" s="14">
        <f t="shared" si="24"/>
        <v>-1.1111111111111116</v>
      </c>
      <c r="V39" s="14">
        <f t="shared" ref="V39:X39" si="29">V33/V9*100</f>
        <v>13.793103448275861</v>
      </c>
      <c r="W39" s="14">
        <f t="shared" si="29"/>
        <v>21.428571428571427</v>
      </c>
      <c r="X39" s="14">
        <f t="shared" si="29"/>
        <v>6.666666666666667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87.804878048780495</v>
      </c>
      <c r="L40" s="14">
        <f t="shared" si="30"/>
        <v>82.608695652173907</v>
      </c>
      <c r="M40" s="14">
        <f t="shared" si="30"/>
        <v>94.444444444444443</v>
      </c>
      <c r="N40" s="14">
        <f>N34/N9*100</f>
        <v>91.666666666666657</v>
      </c>
      <c r="O40" s="14">
        <f t="shared" ref="O40:P40" si="31">O34/O9*100</f>
        <v>88.888888888888886</v>
      </c>
      <c r="P40" s="14">
        <f t="shared" si="31"/>
        <v>100</v>
      </c>
      <c r="Q40" s="14">
        <f t="shared" si="28"/>
        <v>1.5979814970563666</v>
      </c>
      <c r="R40" s="14">
        <f t="shared" si="24"/>
        <v>4.0372670807453375</v>
      </c>
      <c r="S40" s="14">
        <f t="shared" si="24"/>
        <v>1.1111111111111143</v>
      </c>
      <c r="V40" s="14">
        <f t="shared" ref="V40:X40" si="32">V34/V9*100</f>
        <v>86.206896551724128</v>
      </c>
      <c r="W40" s="14">
        <f t="shared" si="32"/>
        <v>78.571428571428569</v>
      </c>
      <c r="X40" s="14">
        <f t="shared" si="32"/>
        <v>93.333333333333329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82.926829268292678</v>
      </c>
      <c r="L41" s="14">
        <f t="shared" si="33"/>
        <v>78.260869565217391</v>
      </c>
      <c r="M41" s="14">
        <f t="shared" si="33"/>
        <v>88.888888888888886</v>
      </c>
      <c r="N41" s="14">
        <f>N35/N9*100</f>
        <v>91.666666666666657</v>
      </c>
      <c r="O41" s="14">
        <f t="shared" ref="O41:P41" si="34">O35/O9*100</f>
        <v>88.888888888888886</v>
      </c>
      <c r="P41" s="14">
        <f t="shared" si="34"/>
        <v>100</v>
      </c>
      <c r="Q41" s="14">
        <f t="shared" si="28"/>
        <v>3.616484440706472</v>
      </c>
      <c r="R41" s="14">
        <f t="shared" si="24"/>
        <v>6.8322981366459601</v>
      </c>
      <c r="S41" s="14">
        <f t="shared" si="24"/>
        <v>2.2222222222222143</v>
      </c>
      <c r="V41" s="14">
        <f>V35/V9*100</f>
        <v>79.310344827586206</v>
      </c>
      <c r="W41" s="14">
        <f>W35/W9*100</f>
        <v>71.428571428571431</v>
      </c>
      <c r="X41" s="14">
        <f>X35/X9*100</f>
        <v>86.666666666666671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73.170731707317074</v>
      </c>
      <c r="L42" s="14">
        <f t="shared" si="35"/>
        <v>65.217391304347828</v>
      </c>
      <c r="M42" s="14">
        <f t="shared" si="35"/>
        <v>83.333333333333343</v>
      </c>
      <c r="N42" s="14">
        <f t="shared" si="35"/>
        <v>91.666666666666657</v>
      </c>
      <c r="O42" s="14">
        <f t="shared" si="35"/>
        <v>88.888888888888886</v>
      </c>
      <c r="P42" s="14">
        <f t="shared" si="35"/>
        <v>100</v>
      </c>
      <c r="Q42" s="14">
        <f t="shared" si="28"/>
        <v>7.6534903280067255</v>
      </c>
      <c r="R42" s="14">
        <f t="shared" si="24"/>
        <v>15.217391304347828</v>
      </c>
      <c r="S42" s="14">
        <f t="shared" si="24"/>
        <v>3.3333333333333428</v>
      </c>
      <c r="V42" s="14">
        <f t="shared" ref="V42:X42" si="36">V36/V9*100</f>
        <v>65.517241379310349</v>
      </c>
      <c r="W42" s="14">
        <f t="shared" si="36"/>
        <v>50</v>
      </c>
      <c r="X42" s="14">
        <f t="shared" si="36"/>
        <v>80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53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64</v>
      </c>
      <c r="C9" s="4">
        <f>SUM(C10:C30)</f>
        <v>24</v>
      </c>
      <c r="D9" s="4">
        <f>SUM(D10:D30)</f>
        <v>40</v>
      </c>
      <c r="E9" s="4">
        <f>F9+G9</f>
        <v>-4</v>
      </c>
      <c r="F9" s="4">
        <f>SUM(F10:F30)</f>
        <v>-10</v>
      </c>
      <c r="G9" s="4">
        <f>SUM(G10:G30)</f>
        <v>6</v>
      </c>
      <c r="H9" s="13">
        <f>IF(B9=E9,0,(1-(B9/(B9-E9)))*-100)</f>
        <v>-5.8823529411764719</v>
      </c>
      <c r="I9" s="13">
        <f>IF(C9=F9,0,(1-(C9/(C9-F9)))*-100)</f>
        <v>-29.411764705882348</v>
      </c>
      <c r="J9" s="13">
        <f>IF(D9=G9,0,(1-(D9/(D9-G9)))*-100)</f>
        <v>17.647058823529417</v>
      </c>
      <c r="K9" s="4">
        <f>L9+M9</f>
        <v>295</v>
      </c>
      <c r="L9" s="4">
        <f>SUM(L10:L30)</f>
        <v>130</v>
      </c>
      <c r="M9" s="4">
        <f>SUM(M10:M30)</f>
        <v>165</v>
      </c>
      <c r="N9" s="4">
        <f>O9+P9</f>
        <v>8</v>
      </c>
      <c r="O9" s="4">
        <f>SUM(O10:O30)</f>
        <v>-4</v>
      </c>
      <c r="P9" s="4">
        <f>SUM(P10:P30)</f>
        <v>12</v>
      </c>
      <c r="Q9" s="13">
        <f>IF(K9=N9,0,(1-(K9/(K9-N9)))*-100)</f>
        <v>2.7874564459930307</v>
      </c>
      <c r="R9" s="13">
        <f>IF(L9=O9,0,(1-(L9/(L9-O9)))*-100)</f>
        <v>-2.9850746268656692</v>
      </c>
      <c r="S9" s="13">
        <f>IF(M9=P9,0,(1-(M9/(M9-P9)))*-100)</f>
        <v>7.8431372549019551</v>
      </c>
      <c r="V9" s="4">
        <f>K9-N9</f>
        <v>287</v>
      </c>
      <c r="W9" s="13">
        <f>L9-O9</f>
        <v>134</v>
      </c>
      <c r="X9" s="13">
        <f>M9-P9</f>
        <v>153</v>
      </c>
    </row>
    <row r="10" spans="1:24" s="1" customFormat="1" ht="18" customHeight="1" x14ac:dyDescent="0.2">
      <c r="A10" s="4" t="s">
        <v>1</v>
      </c>
      <c r="B10" s="4">
        <f>C10+D10</f>
        <v>64</v>
      </c>
      <c r="C10" s="4">
        <v>24</v>
      </c>
      <c r="D10" s="4">
        <v>40</v>
      </c>
      <c r="E10" s="4">
        <f>F10+G10</f>
        <v>-4</v>
      </c>
      <c r="F10" s="4">
        <v>-10</v>
      </c>
      <c r="G10" s="4">
        <v>6</v>
      </c>
      <c r="H10" s="13">
        <f>IF(B10=E10,0,(1-(B10/(B10-E10)))*-100)</f>
        <v>-5.8823529411764719</v>
      </c>
      <c r="I10" s="13">
        <f t="shared" ref="I10" si="0">IF(C10=F10,0,(1-(C10/(C10-F10)))*-100)</f>
        <v>-29.411764705882348</v>
      </c>
      <c r="J10" s="13">
        <f>IF(D10=G10,0,(1-(D10/(D10-G10)))*-100)</f>
        <v>17.647058823529417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-2</v>
      </c>
      <c r="O13" s="4">
        <v>-1</v>
      </c>
      <c r="P13" s="4">
        <v>-1</v>
      </c>
      <c r="Q13" s="13">
        <f t="shared" si="5"/>
        <v>-100</v>
      </c>
      <c r="R13" s="13">
        <f t="shared" si="1"/>
        <v>-100</v>
      </c>
      <c r="S13" s="13">
        <f t="shared" si="1"/>
        <v>-100</v>
      </c>
      <c r="V13" s="4">
        <f t="shared" si="2"/>
        <v>2</v>
      </c>
      <c r="W13" s="13">
        <f t="shared" si="2"/>
        <v>1</v>
      </c>
      <c r="X13" s="13">
        <f t="shared" si="2"/>
        <v>1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1</v>
      </c>
      <c r="M17" s="4">
        <v>1</v>
      </c>
      <c r="N17" s="4">
        <f t="shared" si="4"/>
        <v>2</v>
      </c>
      <c r="O17" s="4">
        <v>1</v>
      </c>
      <c r="P17" s="4">
        <v>1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-2</v>
      </c>
      <c r="O18" s="4">
        <v>-2</v>
      </c>
      <c r="P18" s="4">
        <v>0</v>
      </c>
      <c r="Q18" s="13">
        <f t="shared" si="5"/>
        <v>-66.666666666666671</v>
      </c>
      <c r="R18" s="13">
        <f t="shared" si="1"/>
        <v>-66.666666666666671</v>
      </c>
      <c r="S18" s="13">
        <f t="shared" si="1"/>
        <v>0</v>
      </c>
      <c r="V18" s="4">
        <f t="shared" si="2"/>
        <v>3</v>
      </c>
      <c r="W18" s="13">
        <f t="shared" si="2"/>
        <v>3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3</v>
      </c>
      <c r="L20" s="4">
        <v>2</v>
      </c>
      <c r="M20" s="4">
        <v>1</v>
      </c>
      <c r="N20" s="4">
        <f t="shared" si="4"/>
        <v>-1</v>
      </c>
      <c r="O20" s="4">
        <v>0</v>
      </c>
      <c r="P20" s="4">
        <v>-1</v>
      </c>
      <c r="Q20" s="13">
        <f t="shared" si="5"/>
        <v>-25</v>
      </c>
      <c r="R20" s="13">
        <f t="shared" si="1"/>
        <v>0</v>
      </c>
      <c r="S20" s="13">
        <f t="shared" si="1"/>
        <v>-50</v>
      </c>
      <c r="V20" s="4">
        <f t="shared" si="2"/>
        <v>4</v>
      </c>
      <c r="W20" s="13">
        <f t="shared" si="2"/>
        <v>2</v>
      </c>
      <c r="X20" s="13">
        <f t="shared" si="2"/>
        <v>2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4</v>
      </c>
      <c r="L21" s="4">
        <v>3</v>
      </c>
      <c r="M21" s="4">
        <v>1</v>
      </c>
      <c r="N21" s="4">
        <f t="shared" si="4"/>
        <v>3</v>
      </c>
      <c r="O21" s="4">
        <v>2</v>
      </c>
      <c r="P21" s="4">
        <v>1</v>
      </c>
      <c r="Q21" s="13">
        <f t="shared" si="5"/>
        <v>300</v>
      </c>
      <c r="R21" s="13">
        <f t="shared" si="1"/>
        <v>200</v>
      </c>
      <c r="S21" s="13">
        <f t="shared" si="1"/>
        <v>0</v>
      </c>
      <c r="V21" s="4">
        <f t="shared" si="2"/>
        <v>1</v>
      </c>
      <c r="W21" s="13">
        <f t="shared" si="2"/>
        <v>1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4</v>
      </c>
      <c r="M22" s="4">
        <v>0</v>
      </c>
      <c r="N22" s="4">
        <f t="shared" si="4"/>
        <v>0</v>
      </c>
      <c r="O22" s="4">
        <v>0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4</v>
      </c>
      <c r="W22" s="13">
        <f t="shared" si="2"/>
        <v>4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13</v>
      </c>
      <c r="L23" s="4">
        <v>10</v>
      </c>
      <c r="M23" s="4">
        <v>3</v>
      </c>
      <c r="N23" s="4">
        <f t="shared" si="4"/>
        <v>6</v>
      </c>
      <c r="O23" s="4">
        <v>5</v>
      </c>
      <c r="P23" s="4">
        <v>1</v>
      </c>
      <c r="Q23" s="13">
        <f t="shared" si="5"/>
        <v>85.714285714285722</v>
      </c>
      <c r="R23" s="13">
        <f t="shared" si="1"/>
        <v>100</v>
      </c>
      <c r="S23" s="13">
        <f t="shared" si="1"/>
        <v>50</v>
      </c>
      <c r="V23" s="4">
        <f t="shared" si="2"/>
        <v>7</v>
      </c>
      <c r="W23" s="13">
        <f t="shared" si="2"/>
        <v>5</v>
      </c>
      <c r="X23" s="13">
        <f t="shared" si="2"/>
        <v>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26</v>
      </c>
      <c r="L24" s="4">
        <v>17</v>
      </c>
      <c r="M24" s="4">
        <v>9</v>
      </c>
      <c r="N24" s="4">
        <f t="shared" si="4"/>
        <v>-1</v>
      </c>
      <c r="O24" s="4">
        <v>-5</v>
      </c>
      <c r="P24" s="4">
        <v>4</v>
      </c>
      <c r="Q24" s="13">
        <f t="shared" si="5"/>
        <v>-3.703703703703709</v>
      </c>
      <c r="R24" s="13">
        <f t="shared" si="1"/>
        <v>-22.72727272727273</v>
      </c>
      <c r="S24" s="13">
        <f t="shared" si="1"/>
        <v>80</v>
      </c>
      <c r="V24" s="4">
        <f t="shared" si="2"/>
        <v>27</v>
      </c>
      <c r="W24" s="13">
        <f t="shared" si="2"/>
        <v>22</v>
      </c>
      <c r="X24" s="13">
        <f t="shared" si="2"/>
        <v>5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14</v>
      </c>
      <c r="L25" s="4">
        <v>10</v>
      </c>
      <c r="M25" s="4">
        <v>4</v>
      </c>
      <c r="N25" s="4">
        <f t="shared" si="4"/>
        <v>-15</v>
      </c>
      <c r="O25" s="4">
        <v>-10</v>
      </c>
      <c r="P25" s="4">
        <v>-5</v>
      </c>
      <c r="Q25" s="13">
        <f t="shared" si="5"/>
        <v>-51.724137931034477</v>
      </c>
      <c r="R25" s="13">
        <f t="shared" si="1"/>
        <v>-50</v>
      </c>
      <c r="S25" s="13">
        <f t="shared" si="1"/>
        <v>-55.555555555555557</v>
      </c>
      <c r="V25" s="4">
        <f t="shared" si="2"/>
        <v>29</v>
      </c>
      <c r="W25" s="13">
        <f t="shared" si="2"/>
        <v>20</v>
      </c>
      <c r="X25" s="13">
        <f t="shared" si="2"/>
        <v>9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39</v>
      </c>
      <c r="L26" s="4">
        <v>21</v>
      </c>
      <c r="M26" s="4">
        <v>18</v>
      </c>
      <c r="N26" s="4">
        <f t="shared" si="4"/>
        <v>-1</v>
      </c>
      <c r="O26" s="4">
        <v>-8</v>
      </c>
      <c r="P26" s="4">
        <v>7</v>
      </c>
      <c r="Q26" s="13">
        <f t="shared" si="5"/>
        <v>-2.5000000000000022</v>
      </c>
      <c r="R26" s="13">
        <f t="shared" si="5"/>
        <v>-27.586206896551722</v>
      </c>
      <c r="S26" s="13">
        <f t="shared" si="5"/>
        <v>63.636363636363647</v>
      </c>
      <c r="V26" s="4">
        <f t="shared" si="2"/>
        <v>40</v>
      </c>
      <c r="W26" s="13">
        <f t="shared" si="2"/>
        <v>29</v>
      </c>
      <c r="X26" s="13">
        <f t="shared" si="2"/>
        <v>11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60</v>
      </c>
      <c r="L27" s="4">
        <v>25</v>
      </c>
      <c r="M27" s="4">
        <v>35</v>
      </c>
      <c r="N27" s="4">
        <f t="shared" si="4"/>
        <v>2</v>
      </c>
      <c r="O27" s="4">
        <v>-3</v>
      </c>
      <c r="P27" s="4">
        <v>5</v>
      </c>
      <c r="Q27" s="13">
        <f t="shared" si="5"/>
        <v>3.4482758620689724</v>
      </c>
      <c r="R27" s="13">
        <f t="shared" si="5"/>
        <v>-10.71428571428571</v>
      </c>
      <c r="S27" s="13">
        <f t="shared" si="5"/>
        <v>16.666666666666675</v>
      </c>
      <c r="V27" s="4">
        <f t="shared" si="2"/>
        <v>58</v>
      </c>
      <c r="W27" s="13">
        <f t="shared" si="2"/>
        <v>28</v>
      </c>
      <c r="X27" s="13">
        <f t="shared" si="2"/>
        <v>30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67</v>
      </c>
      <c r="L28" s="4">
        <v>20</v>
      </c>
      <c r="M28" s="4">
        <v>47</v>
      </c>
      <c r="N28" s="4">
        <f t="shared" si="4"/>
        <v>8</v>
      </c>
      <c r="O28" s="4">
        <v>4</v>
      </c>
      <c r="P28" s="4">
        <v>4</v>
      </c>
      <c r="Q28" s="13">
        <f t="shared" si="5"/>
        <v>13.559322033898313</v>
      </c>
      <c r="R28" s="13">
        <f t="shared" si="5"/>
        <v>25</v>
      </c>
      <c r="S28" s="13">
        <f t="shared" si="5"/>
        <v>9.302325581395344</v>
      </c>
      <c r="V28" s="4">
        <f t="shared" si="2"/>
        <v>59</v>
      </c>
      <c r="W28" s="13">
        <f>L28-O28</f>
        <v>16</v>
      </c>
      <c r="X28" s="13">
        <f t="shared" si="2"/>
        <v>43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51</v>
      </c>
      <c r="L29" s="4">
        <v>13</v>
      </c>
      <c r="M29" s="4">
        <v>38</v>
      </c>
      <c r="N29" s="4">
        <f>O29+P29</f>
        <v>15</v>
      </c>
      <c r="O29" s="4">
        <v>12</v>
      </c>
      <c r="P29" s="4">
        <v>3</v>
      </c>
      <c r="Q29" s="13">
        <f>IF(K29=N29,0,(1-(K29/(K29-N29)))*-100)</f>
        <v>41.666666666666671</v>
      </c>
      <c r="R29" s="13">
        <f>IF(L29=O29,0,(1-(L29/(L29-O29)))*-100)</f>
        <v>1200</v>
      </c>
      <c r="S29" s="13">
        <f>IF(M29=P29,0,(1-(M29/(M29-P29)))*-100)</f>
        <v>8.5714285714285623</v>
      </c>
      <c r="V29" s="4">
        <f t="shared" si="2"/>
        <v>36</v>
      </c>
      <c r="W29" s="13">
        <f t="shared" si="2"/>
        <v>1</v>
      </c>
      <c r="X29" s="13">
        <f t="shared" si="2"/>
        <v>35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10</v>
      </c>
      <c r="L30" s="4">
        <v>2</v>
      </c>
      <c r="M30" s="4">
        <v>8</v>
      </c>
      <c r="N30" s="4">
        <f t="shared" ref="N30" si="6">O30+P30</f>
        <v>-7</v>
      </c>
      <c r="O30" s="4">
        <v>0</v>
      </c>
      <c r="P30" s="4">
        <v>-7</v>
      </c>
      <c r="Q30" s="13">
        <f t="shared" ref="Q30" si="7">IF(K30=N30,0,(1-(K30/(K30-N30)))*-100)</f>
        <v>-41.17647058823529</v>
      </c>
      <c r="R30" s="13">
        <f>IF(L30=O30,0,(1-(L30/(L30-O30)))*-100)</f>
        <v>0</v>
      </c>
      <c r="S30" s="13">
        <f t="shared" ref="S30" si="8">IF(M30=P30,0,(1-(M30/(M30-P30)))*-100)</f>
        <v>-46.666666666666664</v>
      </c>
      <c r="V30" s="4">
        <f t="shared" si="2"/>
        <v>17</v>
      </c>
      <c r="W30" s="13">
        <f t="shared" si="2"/>
        <v>2</v>
      </c>
      <c r="X30" s="13">
        <f t="shared" si="2"/>
        <v>15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15</v>
      </c>
      <c r="L33" s="4">
        <f t="shared" si="12"/>
        <v>12</v>
      </c>
      <c r="M33" s="4">
        <f>SUM(M13:M22)</f>
        <v>3</v>
      </c>
      <c r="N33" s="4">
        <f t="shared" ref="N33:P33" si="13">SUM(N13:N22)</f>
        <v>1</v>
      </c>
      <c r="O33" s="4">
        <f t="shared" si="13"/>
        <v>1</v>
      </c>
      <c r="P33" s="4">
        <f t="shared" si="13"/>
        <v>0</v>
      </c>
      <c r="Q33" s="13">
        <f t="shared" ref="Q33:Q36" si="14">IF(K33=N33,0,(1-(K33/(K33-N33)))*-100)</f>
        <v>7.1428571428571397</v>
      </c>
      <c r="R33" s="13">
        <f t="shared" si="10"/>
        <v>9.0909090909090828</v>
      </c>
      <c r="S33" s="13">
        <f t="shared" si="10"/>
        <v>0</v>
      </c>
      <c r="V33" s="4">
        <f t="shared" ref="V33:X33" si="15">SUM(V13:V22)</f>
        <v>14</v>
      </c>
      <c r="W33" s="13">
        <f t="shared" si="15"/>
        <v>11</v>
      </c>
      <c r="X33" s="13">
        <f t="shared" si="15"/>
        <v>3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280</v>
      </c>
      <c r="L34" s="4">
        <f t="shared" si="16"/>
        <v>118</v>
      </c>
      <c r="M34" s="4">
        <f t="shared" si="16"/>
        <v>162</v>
      </c>
      <c r="N34" s="4">
        <f t="shared" si="16"/>
        <v>7</v>
      </c>
      <c r="O34" s="4">
        <f t="shared" si="16"/>
        <v>-5</v>
      </c>
      <c r="P34" s="4">
        <f t="shared" si="16"/>
        <v>12</v>
      </c>
      <c r="Q34" s="13">
        <f>IF(K34=N34,0,(1-(K34/(K34-N34)))*-100)</f>
        <v>2.564102564102555</v>
      </c>
      <c r="R34" s="13">
        <f t="shared" si="10"/>
        <v>-4.0650406504065035</v>
      </c>
      <c r="S34" s="13">
        <f t="shared" si="10"/>
        <v>8.0000000000000071</v>
      </c>
      <c r="V34" s="4">
        <f t="shared" ref="V34:X34" si="17">SUM(V23:V30)</f>
        <v>273</v>
      </c>
      <c r="W34" s="13">
        <f t="shared" si="17"/>
        <v>123</v>
      </c>
      <c r="X34" s="13">
        <f t="shared" si="17"/>
        <v>150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241</v>
      </c>
      <c r="L35" s="4">
        <f>SUM(L25:L30)</f>
        <v>91</v>
      </c>
      <c r="M35" s="4">
        <f t="shared" si="18"/>
        <v>150</v>
      </c>
      <c r="N35" s="4">
        <f t="shared" si="18"/>
        <v>2</v>
      </c>
      <c r="O35" s="4">
        <f t="shared" si="18"/>
        <v>-5</v>
      </c>
      <c r="P35" s="4">
        <f t="shared" si="18"/>
        <v>7</v>
      </c>
      <c r="Q35" s="13">
        <f t="shared" si="14"/>
        <v>0.83682008368199945</v>
      </c>
      <c r="R35" s="13">
        <f t="shared" si="10"/>
        <v>-5.2083333333333375</v>
      </c>
      <c r="S35" s="13">
        <f t="shared" si="10"/>
        <v>4.8951048951048959</v>
      </c>
      <c r="V35" s="4">
        <f t="shared" ref="V35" si="19">SUM(V25:V30)</f>
        <v>239</v>
      </c>
      <c r="W35" s="13">
        <f>SUM(W25:W30)</f>
        <v>96</v>
      </c>
      <c r="X35" s="13">
        <f>SUM(X25:X30)</f>
        <v>143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188</v>
      </c>
      <c r="L36" s="4">
        <f>SUM(L27:L30)</f>
        <v>60</v>
      </c>
      <c r="M36" s="4">
        <f t="shared" si="20"/>
        <v>128</v>
      </c>
      <c r="N36" s="4">
        <f t="shared" si="20"/>
        <v>18</v>
      </c>
      <c r="O36" s="4">
        <f t="shared" si="20"/>
        <v>13</v>
      </c>
      <c r="P36" s="4">
        <f t="shared" si="20"/>
        <v>5</v>
      </c>
      <c r="Q36" s="13">
        <f t="shared" si="14"/>
        <v>10.588235294117654</v>
      </c>
      <c r="R36" s="13">
        <f t="shared" si="10"/>
        <v>27.659574468085111</v>
      </c>
      <c r="S36" s="13">
        <f t="shared" si="10"/>
        <v>4.0650406504065151</v>
      </c>
      <c r="V36" s="4">
        <f t="shared" ref="V36" si="21">SUM(V27:V30)</f>
        <v>170</v>
      </c>
      <c r="W36" s="13">
        <f>SUM(W27:W30)</f>
        <v>47</v>
      </c>
      <c r="X36" s="13">
        <f>SUM(X27:X30)</f>
        <v>123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5.0847457627118651</v>
      </c>
      <c r="L39" s="14">
        <f>L33/L9*100</f>
        <v>9.2307692307692317</v>
      </c>
      <c r="M39" s="15">
        <f t="shared" ref="M39" si="26">M33/M9*100</f>
        <v>1.8181818181818181</v>
      </c>
      <c r="N39" s="14">
        <f>N33/N9*100</f>
        <v>12.5</v>
      </c>
      <c r="O39" s="14">
        <f t="shared" ref="O39" si="27">O33/O9*100</f>
        <v>-25</v>
      </c>
      <c r="P39" s="14">
        <f>P33/P9*100</f>
        <v>0</v>
      </c>
      <c r="Q39" s="14">
        <f t="shared" ref="Q39:Q42" si="28">K39-V39</f>
        <v>0.2066969822240603</v>
      </c>
      <c r="R39" s="14">
        <f t="shared" si="24"/>
        <v>1.0218140068886346</v>
      </c>
      <c r="S39" s="14">
        <f t="shared" si="24"/>
        <v>-0.14260249554367199</v>
      </c>
      <c r="V39" s="14">
        <f t="shared" ref="V39:X39" si="29">V33/V9*100</f>
        <v>4.8780487804878048</v>
      </c>
      <c r="W39" s="14">
        <f t="shared" si="29"/>
        <v>8.2089552238805972</v>
      </c>
      <c r="X39" s="14">
        <f t="shared" si="29"/>
        <v>1.9607843137254901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94.915254237288138</v>
      </c>
      <c r="L40" s="14">
        <f t="shared" si="30"/>
        <v>90.769230769230774</v>
      </c>
      <c r="M40" s="14">
        <f t="shared" si="30"/>
        <v>98.181818181818187</v>
      </c>
      <c r="N40" s="14">
        <f>N34/N9*100</f>
        <v>87.5</v>
      </c>
      <c r="O40" s="14">
        <f t="shared" ref="O40:P40" si="31">O34/O9*100</f>
        <v>125</v>
      </c>
      <c r="P40" s="14">
        <f t="shared" si="31"/>
        <v>100</v>
      </c>
      <c r="Q40" s="14">
        <f t="shared" si="28"/>
        <v>-0.20669698222405941</v>
      </c>
      <c r="R40" s="14">
        <f t="shared" si="24"/>
        <v>-1.0218140068886328</v>
      </c>
      <c r="S40" s="14">
        <f t="shared" si="24"/>
        <v>0.14260249554368443</v>
      </c>
      <c r="V40" s="14">
        <f t="shared" ref="V40:X40" si="32">V34/V9*100</f>
        <v>95.121951219512198</v>
      </c>
      <c r="W40" s="14">
        <f t="shared" si="32"/>
        <v>91.791044776119406</v>
      </c>
      <c r="X40" s="14">
        <f t="shared" si="32"/>
        <v>98.039215686274503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81.694915254237287</v>
      </c>
      <c r="L41" s="14">
        <f t="shared" si="33"/>
        <v>70</v>
      </c>
      <c r="M41" s="14">
        <f t="shared" si="33"/>
        <v>90.909090909090907</v>
      </c>
      <c r="N41" s="14">
        <f>N35/N9*100</f>
        <v>25</v>
      </c>
      <c r="O41" s="14">
        <f t="shared" ref="O41:P41" si="34">O35/O9*100</f>
        <v>125</v>
      </c>
      <c r="P41" s="14">
        <f t="shared" si="34"/>
        <v>58.333333333333336</v>
      </c>
      <c r="Q41" s="14">
        <f t="shared" si="28"/>
        <v>-1.5803460698045342</v>
      </c>
      <c r="R41" s="14">
        <f t="shared" si="24"/>
        <v>-1.641791044776113</v>
      </c>
      <c r="S41" s="14">
        <f t="shared" si="24"/>
        <v>-2.5549613784907876</v>
      </c>
      <c r="V41" s="14">
        <f>V35/V9*100</f>
        <v>83.275261324041821</v>
      </c>
      <c r="W41" s="14">
        <f>W35/W9*100</f>
        <v>71.641791044776113</v>
      </c>
      <c r="X41" s="14">
        <f>X35/X9*100</f>
        <v>93.464052287581694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63.728813559322028</v>
      </c>
      <c r="L42" s="14">
        <f t="shared" si="35"/>
        <v>46.153846153846153</v>
      </c>
      <c r="M42" s="14">
        <f t="shared" si="35"/>
        <v>77.575757575757578</v>
      </c>
      <c r="N42" s="14">
        <f t="shared" si="35"/>
        <v>225</v>
      </c>
      <c r="O42" s="14">
        <f t="shared" si="35"/>
        <v>-325</v>
      </c>
      <c r="P42" s="14">
        <f t="shared" si="35"/>
        <v>41.666666666666671</v>
      </c>
      <c r="Q42" s="14">
        <f t="shared" si="28"/>
        <v>4.4953640819701093</v>
      </c>
      <c r="R42" s="14">
        <f t="shared" si="24"/>
        <v>11.079219288174507</v>
      </c>
      <c r="S42" s="14">
        <f t="shared" si="24"/>
        <v>-2.8163992869875187</v>
      </c>
      <c r="V42" s="14">
        <f t="shared" ref="V42:X42" si="36">V36/V9*100</f>
        <v>59.233449477351918</v>
      </c>
      <c r="W42" s="14">
        <f t="shared" si="36"/>
        <v>35.074626865671647</v>
      </c>
      <c r="X42" s="14">
        <f t="shared" si="36"/>
        <v>80.392156862745097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54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45</v>
      </c>
      <c r="C9" s="4">
        <f>SUM(C10:C30)</f>
        <v>28</v>
      </c>
      <c r="D9" s="4">
        <f>SUM(D10:D30)</f>
        <v>17</v>
      </c>
      <c r="E9" s="4">
        <f>F9+G9</f>
        <v>-3</v>
      </c>
      <c r="F9" s="4">
        <f>SUM(F10:F30)</f>
        <v>-1</v>
      </c>
      <c r="G9" s="4">
        <f>SUM(G10:G30)</f>
        <v>-2</v>
      </c>
      <c r="H9" s="13">
        <f>IF(B9=E9,0,(1-(B9/(B9-E9)))*-100)</f>
        <v>-6.25</v>
      </c>
      <c r="I9" s="13">
        <f>IF(C9=F9,0,(1-(C9/(C9-F9)))*-100)</f>
        <v>-3.4482758620689613</v>
      </c>
      <c r="J9" s="13">
        <f>IF(D9=G9,0,(1-(D9/(D9-G9)))*-100)</f>
        <v>-10.526315789473683</v>
      </c>
      <c r="K9" s="4">
        <f>L9+M9</f>
        <v>160</v>
      </c>
      <c r="L9" s="4">
        <f>SUM(L10:L30)</f>
        <v>84</v>
      </c>
      <c r="M9" s="4">
        <f>SUM(M10:M30)</f>
        <v>76</v>
      </c>
      <c r="N9" s="4">
        <f>O9+P9</f>
        <v>14</v>
      </c>
      <c r="O9" s="4">
        <f>SUM(O10:O30)</f>
        <v>18</v>
      </c>
      <c r="P9" s="4">
        <f>SUM(P10:P30)</f>
        <v>-4</v>
      </c>
      <c r="Q9" s="13">
        <f>IF(K9=N9,0,(1-(K9/(K9-N9)))*-100)</f>
        <v>9.5890410958904049</v>
      </c>
      <c r="R9" s="13">
        <f>IF(L9=O9,0,(1-(L9/(L9-O9)))*-100)</f>
        <v>27.27272727272727</v>
      </c>
      <c r="S9" s="13">
        <f>IF(M9=P9,0,(1-(M9/(M9-P9)))*-100)</f>
        <v>-5.0000000000000044</v>
      </c>
      <c r="V9" s="4">
        <f>K9-N9</f>
        <v>146</v>
      </c>
      <c r="W9" s="13">
        <f>L9-O9</f>
        <v>66</v>
      </c>
      <c r="X9" s="13">
        <f>M9-P9</f>
        <v>80</v>
      </c>
    </row>
    <row r="10" spans="1:24" s="1" customFormat="1" ht="18" customHeight="1" x14ac:dyDescent="0.2">
      <c r="A10" s="4" t="s">
        <v>1</v>
      </c>
      <c r="B10" s="4">
        <f>C10+D10</f>
        <v>45</v>
      </c>
      <c r="C10" s="4">
        <v>28</v>
      </c>
      <c r="D10" s="4">
        <v>17</v>
      </c>
      <c r="E10" s="4">
        <f>F10+G10</f>
        <v>-3</v>
      </c>
      <c r="F10" s="4">
        <v>-1</v>
      </c>
      <c r="G10" s="4">
        <v>-2</v>
      </c>
      <c r="H10" s="13">
        <f>IF(B10=E10,0,(1-(B10/(B10-E10)))*-100)</f>
        <v>-6.25</v>
      </c>
      <c r="I10" s="13">
        <f t="shared" ref="I10" si="0">IF(C10=F10,0,(1-(C10/(C10-F10)))*-100)</f>
        <v>-3.4482758620689613</v>
      </c>
      <c r="J10" s="13">
        <f>IF(D10=G10,0,(1-(D10/(D10-G10)))*-100)</f>
        <v>-10.526315789473683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0</v>
      </c>
      <c r="P13" s="4">
        <v>-1</v>
      </c>
      <c r="Q13" s="13">
        <f t="shared" si="5"/>
        <v>-100</v>
      </c>
      <c r="R13" s="13">
        <f t="shared" si="1"/>
        <v>0</v>
      </c>
      <c r="S13" s="13">
        <f t="shared" si="1"/>
        <v>-100</v>
      </c>
      <c r="V13" s="4">
        <f t="shared" si="2"/>
        <v>1</v>
      </c>
      <c r="W13" s="13">
        <f t="shared" si="2"/>
        <v>0</v>
      </c>
      <c r="X13" s="13">
        <f t="shared" si="2"/>
        <v>1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1</v>
      </c>
      <c r="M17" s="4">
        <v>1</v>
      </c>
      <c r="N17" s="4">
        <f t="shared" si="4"/>
        <v>2</v>
      </c>
      <c r="O17" s="4">
        <v>1</v>
      </c>
      <c r="P17" s="4">
        <v>1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0</v>
      </c>
      <c r="M18" s="4">
        <v>1</v>
      </c>
      <c r="N18" s="4">
        <f t="shared" si="4"/>
        <v>0</v>
      </c>
      <c r="O18" s="4">
        <v>-1</v>
      </c>
      <c r="P18" s="4">
        <v>1</v>
      </c>
      <c r="Q18" s="13">
        <f t="shared" si="5"/>
        <v>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2</v>
      </c>
      <c r="M19" s="4">
        <v>1</v>
      </c>
      <c r="N19" s="4">
        <f t="shared" si="4"/>
        <v>2</v>
      </c>
      <c r="O19" s="4">
        <v>1</v>
      </c>
      <c r="P19" s="4">
        <v>1</v>
      </c>
      <c r="Q19" s="13">
        <f t="shared" si="5"/>
        <v>200</v>
      </c>
      <c r="R19" s="13">
        <f t="shared" si="1"/>
        <v>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4</v>
      </c>
      <c r="L20" s="4">
        <v>3</v>
      </c>
      <c r="M20" s="4">
        <v>1</v>
      </c>
      <c r="N20" s="4">
        <f t="shared" si="4"/>
        <v>1</v>
      </c>
      <c r="O20" s="4">
        <v>0</v>
      </c>
      <c r="P20" s="4">
        <v>1</v>
      </c>
      <c r="Q20" s="13">
        <f t="shared" si="5"/>
        <v>33.333333333333329</v>
      </c>
      <c r="R20" s="13">
        <f t="shared" si="1"/>
        <v>0</v>
      </c>
      <c r="S20" s="13">
        <f t="shared" si="1"/>
        <v>0</v>
      </c>
      <c r="V20" s="4">
        <f t="shared" si="2"/>
        <v>3</v>
      </c>
      <c r="W20" s="13">
        <f t="shared" si="2"/>
        <v>3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2</v>
      </c>
      <c r="M21" s="4">
        <v>1</v>
      </c>
      <c r="N21" s="4">
        <f t="shared" si="4"/>
        <v>0</v>
      </c>
      <c r="O21" s="4">
        <v>-1</v>
      </c>
      <c r="P21" s="4">
        <v>1</v>
      </c>
      <c r="Q21" s="13">
        <f t="shared" si="5"/>
        <v>0</v>
      </c>
      <c r="R21" s="13">
        <f t="shared" si="1"/>
        <v>-33.333333333333336</v>
      </c>
      <c r="S21" s="13">
        <f t="shared" si="1"/>
        <v>0</v>
      </c>
      <c r="V21" s="4">
        <f t="shared" si="2"/>
        <v>3</v>
      </c>
      <c r="W21" s="13">
        <f t="shared" si="2"/>
        <v>3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3</v>
      </c>
      <c r="M22" s="4">
        <v>0</v>
      </c>
      <c r="N22" s="4">
        <f t="shared" si="4"/>
        <v>0</v>
      </c>
      <c r="O22" s="4">
        <v>1</v>
      </c>
      <c r="P22" s="4">
        <v>-1</v>
      </c>
      <c r="Q22" s="13">
        <f t="shared" si="5"/>
        <v>0</v>
      </c>
      <c r="R22" s="13">
        <f t="shared" si="1"/>
        <v>50</v>
      </c>
      <c r="S22" s="13">
        <f t="shared" si="1"/>
        <v>-100</v>
      </c>
      <c r="V22" s="4">
        <f t="shared" si="2"/>
        <v>3</v>
      </c>
      <c r="W22" s="13">
        <f t="shared" si="2"/>
        <v>2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9</v>
      </c>
      <c r="L23" s="4">
        <v>8</v>
      </c>
      <c r="M23" s="4">
        <v>1</v>
      </c>
      <c r="N23" s="4">
        <f t="shared" si="4"/>
        <v>3</v>
      </c>
      <c r="O23" s="4">
        <v>3</v>
      </c>
      <c r="P23" s="4">
        <v>0</v>
      </c>
      <c r="Q23" s="13">
        <f t="shared" si="5"/>
        <v>50</v>
      </c>
      <c r="R23" s="13">
        <f t="shared" si="1"/>
        <v>60.000000000000007</v>
      </c>
      <c r="S23" s="13">
        <f t="shared" si="1"/>
        <v>0</v>
      </c>
      <c r="V23" s="4">
        <f t="shared" si="2"/>
        <v>6</v>
      </c>
      <c r="W23" s="13">
        <f t="shared" si="2"/>
        <v>5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14</v>
      </c>
      <c r="L24" s="4">
        <v>11</v>
      </c>
      <c r="M24" s="4">
        <v>3</v>
      </c>
      <c r="N24" s="4">
        <f t="shared" si="4"/>
        <v>1</v>
      </c>
      <c r="O24" s="4">
        <v>0</v>
      </c>
      <c r="P24" s="4">
        <v>1</v>
      </c>
      <c r="Q24" s="13">
        <f t="shared" si="5"/>
        <v>7.6923076923076872</v>
      </c>
      <c r="R24" s="13">
        <f t="shared" si="1"/>
        <v>0</v>
      </c>
      <c r="S24" s="13">
        <f t="shared" si="1"/>
        <v>50</v>
      </c>
      <c r="V24" s="4">
        <f t="shared" si="2"/>
        <v>13</v>
      </c>
      <c r="W24" s="13">
        <f t="shared" si="2"/>
        <v>11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11</v>
      </c>
      <c r="L25" s="4">
        <v>7</v>
      </c>
      <c r="M25" s="4">
        <v>4</v>
      </c>
      <c r="N25" s="4">
        <f t="shared" si="4"/>
        <v>-4</v>
      </c>
      <c r="O25" s="4">
        <v>-5</v>
      </c>
      <c r="P25" s="4">
        <v>1</v>
      </c>
      <c r="Q25" s="13">
        <f t="shared" si="5"/>
        <v>-26.666666666666671</v>
      </c>
      <c r="R25" s="13">
        <f t="shared" si="1"/>
        <v>-41.666666666666664</v>
      </c>
      <c r="S25" s="13">
        <f t="shared" si="1"/>
        <v>33.333333333333329</v>
      </c>
      <c r="V25" s="4">
        <f t="shared" si="2"/>
        <v>15</v>
      </c>
      <c r="W25" s="13">
        <f t="shared" si="2"/>
        <v>12</v>
      </c>
      <c r="X25" s="13">
        <f t="shared" si="2"/>
        <v>3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25</v>
      </c>
      <c r="L26" s="4">
        <v>15</v>
      </c>
      <c r="M26" s="4">
        <v>10</v>
      </c>
      <c r="N26" s="4">
        <f t="shared" si="4"/>
        <v>15</v>
      </c>
      <c r="O26" s="4">
        <v>13</v>
      </c>
      <c r="P26" s="4">
        <v>2</v>
      </c>
      <c r="Q26" s="13">
        <f t="shared" si="5"/>
        <v>150</v>
      </c>
      <c r="R26" s="13">
        <f t="shared" si="5"/>
        <v>650</v>
      </c>
      <c r="S26" s="13">
        <f t="shared" si="5"/>
        <v>25</v>
      </c>
      <c r="V26" s="4">
        <f t="shared" si="2"/>
        <v>10</v>
      </c>
      <c r="W26" s="13">
        <f t="shared" si="2"/>
        <v>2</v>
      </c>
      <c r="X26" s="13">
        <f t="shared" si="2"/>
        <v>8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25</v>
      </c>
      <c r="L27" s="4">
        <v>13</v>
      </c>
      <c r="M27" s="4">
        <v>12</v>
      </c>
      <c r="N27" s="4">
        <f t="shared" si="4"/>
        <v>-8</v>
      </c>
      <c r="O27" s="4">
        <v>0</v>
      </c>
      <c r="P27" s="4">
        <v>-8</v>
      </c>
      <c r="Q27" s="13">
        <f t="shared" si="5"/>
        <v>-24.242424242424242</v>
      </c>
      <c r="R27" s="13">
        <f t="shared" si="5"/>
        <v>0</v>
      </c>
      <c r="S27" s="13">
        <f t="shared" si="5"/>
        <v>-40</v>
      </c>
      <c r="V27" s="4">
        <f t="shared" si="2"/>
        <v>33</v>
      </c>
      <c r="W27" s="13">
        <f t="shared" si="2"/>
        <v>13</v>
      </c>
      <c r="X27" s="13">
        <f t="shared" si="2"/>
        <v>20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42</v>
      </c>
      <c r="L28" s="4">
        <v>14</v>
      </c>
      <c r="M28" s="4">
        <v>28</v>
      </c>
      <c r="N28" s="4">
        <f t="shared" si="4"/>
        <v>6</v>
      </c>
      <c r="O28" s="4">
        <v>5</v>
      </c>
      <c r="P28" s="4">
        <v>1</v>
      </c>
      <c r="Q28" s="13">
        <f t="shared" si="5"/>
        <v>16.666666666666675</v>
      </c>
      <c r="R28" s="13">
        <f t="shared" si="5"/>
        <v>55.555555555555557</v>
      </c>
      <c r="S28" s="13">
        <f t="shared" si="5"/>
        <v>3.7037037037036979</v>
      </c>
      <c r="V28" s="4">
        <f t="shared" si="2"/>
        <v>36</v>
      </c>
      <c r="W28" s="13">
        <f>L28-O28</f>
        <v>9</v>
      </c>
      <c r="X28" s="13">
        <f t="shared" si="2"/>
        <v>27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14</v>
      </c>
      <c r="L29" s="4">
        <v>4</v>
      </c>
      <c r="M29" s="4">
        <v>10</v>
      </c>
      <c r="N29" s="4">
        <f>O29+P29</f>
        <v>-1</v>
      </c>
      <c r="O29" s="4">
        <v>1</v>
      </c>
      <c r="P29" s="4">
        <v>-2</v>
      </c>
      <c r="Q29" s="13">
        <f>IF(K29=N29,0,(1-(K29/(K29-N29)))*-100)</f>
        <v>-6.6666666666666652</v>
      </c>
      <c r="R29" s="13">
        <f>IF(L29=O29,0,(1-(L29/(L29-O29)))*-100)</f>
        <v>33.333333333333329</v>
      </c>
      <c r="S29" s="13">
        <f>IF(M29=P29,0,(1-(M29/(M29-P29)))*-100)</f>
        <v>-16.666666666666664</v>
      </c>
      <c r="V29" s="4">
        <f t="shared" si="2"/>
        <v>15</v>
      </c>
      <c r="W29" s="13">
        <f t="shared" si="2"/>
        <v>3</v>
      </c>
      <c r="X29" s="13">
        <f t="shared" si="2"/>
        <v>12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1</v>
      </c>
      <c r="M30" s="4">
        <v>3</v>
      </c>
      <c r="N30" s="4">
        <f t="shared" ref="N30" si="6">O30+P30</f>
        <v>-1</v>
      </c>
      <c r="O30" s="4">
        <v>0</v>
      </c>
      <c r="P30" s="4">
        <v>-1</v>
      </c>
      <c r="Q30" s="13">
        <f t="shared" ref="Q30" si="7">IF(K30=N30,0,(1-(K30/(K30-N30)))*-100)</f>
        <v>-19.999999999999996</v>
      </c>
      <c r="R30" s="13">
        <f>IF(L30=O30,0,(1-(L30/(L30-O30)))*-100)</f>
        <v>0</v>
      </c>
      <c r="S30" s="13">
        <f t="shared" ref="S30" si="8">IF(M30=P30,0,(1-(M30/(M30-P30)))*-100)</f>
        <v>-25</v>
      </c>
      <c r="V30" s="4">
        <f t="shared" si="2"/>
        <v>5</v>
      </c>
      <c r="W30" s="13">
        <f t="shared" si="2"/>
        <v>1</v>
      </c>
      <c r="X30" s="13">
        <f t="shared" si="2"/>
        <v>4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16</v>
      </c>
      <c r="L33" s="4">
        <f t="shared" si="12"/>
        <v>11</v>
      </c>
      <c r="M33" s="4">
        <f>SUM(M13:M22)</f>
        <v>5</v>
      </c>
      <c r="N33" s="4">
        <f t="shared" ref="N33:P33" si="13">SUM(N13:N22)</f>
        <v>4</v>
      </c>
      <c r="O33" s="4">
        <f t="shared" si="13"/>
        <v>1</v>
      </c>
      <c r="P33" s="4">
        <f t="shared" si="13"/>
        <v>3</v>
      </c>
      <c r="Q33" s="13">
        <f t="shared" ref="Q33:Q36" si="14">IF(K33=N33,0,(1-(K33/(K33-N33)))*-100)</f>
        <v>33.333333333333329</v>
      </c>
      <c r="R33" s="13">
        <f t="shared" si="10"/>
        <v>10.000000000000009</v>
      </c>
      <c r="S33" s="13">
        <f t="shared" si="10"/>
        <v>150</v>
      </c>
      <c r="V33" s="4">
        <f t="shared" ref="V33:X33" si="15">SUM(V13:V22)</f>
        <v>12</v>
      </c>
      <c r="W33" s="13">
        <f t="shared" si="15"/>
        <v>10</v>
      </c>
      <c r="X33" s="13">
        <f t="shared" si="15"/>
        <v>2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144</v>
      </c>
      <c r="L34" s="4">
        <f t="shared" si="16"/>
        <v>73</v>
      </c>
      <c r="M34" s="4">
        <f t="shared" si="16"/>
        <v>71</v>
      </c>
      <c r="N34" s="4">
        <f t="shared" si="16"/>
        <v>11</v>
      </c>
      <c r="O34" s="4">
        <f t="shared" si="16"/>
        <v>17</v>
      </c>
      <c r="P34" s="4">
        <f t="shared" si="16"/>
        <v>-6</v>
      </c>
      <c r="Q34" s="13">
        <f>IF(K34=N34,0,(1-(K34/(K34-N34)))*-100)</f>
        <v>8.2706766917293173</v>
      </c>
      <c r="R34" s="13">
        <f t="shared" si="10"/>
        <v>30.357142857142861</v>
      </c>
      <c r="S34" s="13">
        <f t="shared" si="10"/>
        <v>-7.7922077922077948</v>
      </c>
      <c r="V34" s="4">
        <f t="shared" ref="V34:X34" si="17">SUM(V23:V30)</f>
        <v>133</v>
      </c>
      <c r="W34" s="13">
        <f t="shared" si="17"/>
        <v>56</v>
      </c>
      <c r="X34" s="13">
        <f t="shared" si="17"/>
        <v>77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121</v>
      </c>
      <c r="L35" s="4">
        <f>SUM(L25:L30)</f>
        <v>54</v>
      </c>
      <c r="M35" s="4">
        <f t="shared" si="18"/>
        <v>67</v>
      </c>
      <c r="N35" s="4">
        <f t="shared" si="18"/>
        <v>7</v>
      </c>
      <c r="O35" s="4">
        <f t="shared" si="18"/>
        <v>14</v>
      </c>
      <c r="P35" s="4">
        <f t="shared" si="18"/>
        <v>-7</v>
      </c>
      <c r="Q35" s="13">
        <f t="shared" si="14"/>
        <v>6.1403508771929793</v>
      </c>
      <c r="R35" s="13">
        <f t="shared" si="10"/>
        <v>35.000000000000007</v>
      </c>
      <c r="S35" s="13">
        <f t="shared" si="10"/>
        <v>-9.4594594594594632</v>
      </c>
      <c r="V35" s="4">
        <f t="shared" ref="V35" si="19">SUM(V25:V30)</f>
        <v>114</v>
      </c>
      <c r="W35" s="13">
        <f>SUM(W25:W30)</f>
        <v>40</v>
      </c>
      <c r="X35" s="13">
        <f>SUM(X25:X30)</f>
        <v>74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85</v>
      </c>
      <c r="L36" s="4">
        <f>SUM(L27:L30)</f>
        <v>32</v>
      </c>
      <c r="M36" s="4">
        <f t="shared" si="20"/>
        <v>53</v>
      </c>
      <c r="N36" s="4">
        <f t="shared" si="20"/>
        <v>-4</v>
      </c>
      <c r="O36" s="4">
        <f t="shared" si="20"/>
        <v>6</v>
      </c>
      <c r="P36" s="4">
        <f t="shared" si="20"/>
        <v>-10</v>
      </c>
      <c r="Q36" s="13">
        <f t="shared" si="14"/>
        <v>-4.4943820224719104</v>
      </c>
      <c r="R36" s="13">
        <f t="shared" si="10"/>
        <v>23.076923076923084</v>
      </c>
      <c r="S36" s="13">
        <f t="shared" si="10"/>
        <v>-15.873015873015872</v>
      </c>
      <c r="V36" s="4">
        <f t="shared" ref="V36" si="21">SUM(V27:V30)</f>
        <v>89</v>
      </c>
      <c r="W36" s="13">
        <f>SUM(W27:W30)</f>
        <v>26</v>
      </c>
      <c r="X36" s="13">
        <f>SUM(X27:X30)</f>
        <v>63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-7.1428571428571423</v>
      </c>
      <c r="O38" s="14">
        <f>O32/O9*100</f>
        <v>0</v>
      </c>
      <c r="P38" s="14">
        <f t="shared" ref="P38" si="23">P32/P9*100</f>
        <v>25</v>
      </c>
      <c r="Q38" s="14">
        <f>K38-V38</f>
        <v>-0.68493150684931503</v>
      </c>
      <c r="R38" s="14">
        <f t="shared" ref="R38:S42" si="24">L38-W38</f>
        <v>0</v>
      </c>
      <c r="S38" s="14">
        <f>M38-X38</f>
        <v>-1.25</v>
      </c>
      <c r="V38" s="14">
        <f>V32/V9*100</f>
        <v>0.68493150684931503</v>
      </c>
      <c r="W38" s="14">
        <f t="shared" ref="W38:X38" si="25">W32/W9*100</f>
        <v>0</v>
      </c>
      <c r="X38" s="14">
        <f t="shared" si="25"/>
        <v>1.25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10</v>
      </c>
      <c r="L39" s="14">
        <f>L33/L9*100</f>
        <v>13.095238095238097</v>
      </c>
      <c r="M39" s="15">
        <f t="shared" ref="M39" si="26">M33/M9*100</f>
        <v>6.5789473684210522</v>
      </c>
      <c r="N39" s="14">
        <f>N33/N9*100</f>
        <v>28.571428571428569</v>
      </c>
      <c r="O39" s="14">
        <f t="shared" ref="O39" si="27">O33/O9*100</f>
        <v>5.5555555555555554</v>
      </c>
      <c r="P39" s="14">
        <f>P33/P9*100</f>
        <v>-75</v>
      </c>
      <c r="Q39" s="14">
        <f t="shared" ref="Q39:Q42" si="28">K39-V39</f>
        <v>1.7808219178082201</v>
      </c>
      <c r="R39" s="14">
        <f t="shared" si="24"/>
        <v>-2.0562770562770556</v>
      </c>
      <c r="S39" s="14">
        <f t="shared" si="24"/>
        <v>4.0789473684210522</v>
      </c>
      <c r="V39" s="14">
        <f t="shared" ref="V39:X39" si="29">V33/V9*100</f>
        <v>8.2191780821917799</v>
      </c>
      <c r="W39" s="14">
        <f t="shared" si="29"/>
        <v>15.151515151515152</v>
      </c>
      <c r="X39" s="14">
        <f t="shared" si="29"/>
        <v>2.5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90</v>
      </c>
      <c r="L40" s="14">
        <f t="shared" si="30"/>
        <v>86.904761904761912</v>
      </c>
      <c r="M40" s="14">
        <f t="shared" si="30"/>
        <v>93.421052631578945</v>
      </c>
      <c r="N40" s="14">
        <f>N34/N9*100</f>
        <v>78.571428571428569</v>
      </c>
      <c r="O40" s="14">
        <f t="shared" ref="O40:P40" si="31">O34/O9*100</f>
        <v>94.444444444444443</v>
      </c>
      <c r="P40" s="14">
        <f t="shared" si="31"/>
        <v>150</v>
      </c>
      <c r="Q40" s="14">
        <f t="shared" si="28"/>
        <v>-1.0958904109589014</v>
      </c>
      <c r="R40" s="14">
        <f t="shared" si="24"/>
        <v>2.056277056277068</v>
      </c>
      <c r="S40" s="14">
        <f t="shared" si="24"/>
        <v>-2.8289473684210549</v>
      </c>
      <c r="V40" s="14">
        <f t="shared" ref="V40:X40" si="32">V34/V9*100</f>
        <v>91.095890410958901</v>
      </c>
      <c r="W40" s="14">
        <f t="shared" si="32"/>
        <v>84.848484848484844</v>
      </c>
      <c r="X40" s="14">
        <f t="shared" si="32"/>
        <v>96.25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75.625</v>
      </c>
      <c r="L41" s="14">
        <f t="shared" si="33"/>
        <v>64.285714285714292</v>
      </c>
      <c r="M41" s="14">
        <f t="shared" si="33"/>
        <v>88.157894736842096</v>
      </c>
      <c r="N41" s="14">
        <f>N35/N9*100</f>
        <v>50</v>
      </c>
      <c r="O41" s="14">
        <f t="shared" ref="O41:P41" si="34">O35/O9*100</f>
        <v>77.777777777777786</v>
      </c>
      <c r="P41" s="14">
        <f t="shared" si="34"/>
        <v>175</v>
      </c>
      <c r="Q41" s="14">
        <f t="shared" si="28"/>
        <v>-2.4571917808219155</v>
      </c>
      <c r="R41" s="14">
        <f t="shared" si="24"/>
        <v>3.6796536796536827</v>
      </c>
      <c r="S41" s="14">
        <f t="shared" si="24"/>
        <v>-4.3421052631579045</v>
      </c>
      <c r="V41" s="14">
        <f>V35/V9*100</f>
        <v>78.082191780821915</v>
      </c>
      <c r="W41" s="14">
        <f>W35/W9*100</f>
        <v>60.606060606060609</v>
      </c>
      <c r="X41" s="14">
        <f>X35/X9*100</f>
        <v>92.5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53.125</v>
      </c>
      <c r="L42" s="14">
        <f t="shared" si="35"/>
        <v>38.095238095238095</v>
      </c>
      <c r="M42" s="14">
        <f t="shared" si="35"/>
        <v>69.73684210526315</v>
      </c>
      <c r="N42" s="14">
        <f t="shared" si="35"/>
        <v>-28.571428571428569</v>
      </c>
      <c r="O42" s="14">
        <f t="shared" si="35"/>
        <v>33.333333333333329</v>
      </c>
      <c r="P42" s="14">
        <f t="shared" si="35"/>
        <v>250</v>
      </c>
      <c r="Q42" s="14">
        <f t="shared" si="28"/>
        <v>-7.8339041095890423</v>
      </c>
      <c r="R42" s="14">
        <f t="shared" si="24"/>
        <v>-1.298701298701296</v>
      </c>
      <c r="S42" s="14">
        <f t="shared" si="24"/>
        <v>-9.0131578947368496</v>
      </c>
      <c r="V42" s="14">
        <f t="shared" ref="V42:X42" si="36">V36/V9*100</f>
        <v>60.958904109589042</v>
      </c>
      <c r="W42" s="14">
        <f t="shared" si="36"/>
        <v>39.393939393939391</v>
      </c>
      <c r="X42" s="14">
        <f t="shared" si="36"/>
        <v>78.75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55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55</v>
      </c>
      <c r="C9" s="4">
        <f>SUM(C10:C30)</f>
        <v>31</v>
      </c>
      <c r="D9" s="4">
        <f>SUM(D10:D30)</f>
        <v>24</v>
      </c>
      <c r="E9" s="4">
        <f>F9+G9</f>
        <v>9</v>
      </c>
      <c r="F9" s="4">
        <f>SUM(F10:F30)</f>
        <v>8</v>
      </c>
      <c r="G9" s="4">
        <f>SUM(G10:G30)</f>
        <v>1</v>
      </c>
      <c r="H9" s="13">
        <f>IF(B9=E9,0,(1-(B9/(B9-E9)))*-100)</f>
        <v>19.565217391304344</v>
      </c>
      <c r="I9" s="13">
        <f>IF(C9=F9,0,(1-(C9/(C9-F9)))*-100)</f>
        <v>34.782608695652172</v>
      </c>
      <c r="J9" s="13">
        <f>IF(D9=G9,0,(1-(D9/(D9-G9)))*-100)</f>
        <v>4.3478260869565188</v>
      </c>
      <c r="K9" s="4">
        <f>L9+M9</f>
        <v>200</v>
      </c>
      <c r="L9" s="4">
        <f>SUM(L10:L30)</f>
        <v>99</v>
      </c>
      <c r="M9" s="4">
        <f>SUM(M10:M30)</f>
        <v>101</v>
      </c>
      <c r="N9" s="4">
        <f>O9+P9</f>
        <v>58</v>
      </c>
      <c r="O9" s="4">
        <f>SUM(O10:O30)</f>
        <v>39</v>
      </c>
      <c r="P9" s="4">
        <f>SUM(P10:P30)</f>
        <v>19</v>
      </c>
      <c r="Q9" s="13">
        <f>IF(K9=N9,0,(1-(K9/(K9-N9)))*-100)</f>
        <v>40.845070422535201</v>
      </c>
      <c r="R9" s="13">
        <f>IF(L9=O9,0,(1-(L9/(L9-O9)))*-100)</f>
        <v>64.999999999999986</v>
      </c>
      <c r="S9" s="13">
        <f>IF(M9=P9,0,(1-(M9/(M9-P9)))*-100)</f>
        <v>23.170731707317071</v>
      </c>
      <c r="V9" s="4">
        <f>K9-N9</f>
        <v>142</v>
      </c>
      <c r="W9" s="13">
        <f>L9-O9</f>
        <v>60</v>
      </c>
      <c r="X9" s="13">
        <f>M9-P9</f>
        <v>82</v>
      </c>
    </row>
    <row r="10" spans="1:24" s="1" customFormat="1" ht="18" customHeight="1" x14ac:dyDescent="0.2">
      <c r="A10" s="4" t="s">
        <v>1</v>
      </c>
      <c r="B10" s="4">
        <f>C10+D10</f>
        <v>55</v>
      </c>
      <c r="C10" s="4">
        <v>31</v>
      </c>
      <c r="D10" s="4">
        <v>24</v>
      </c>
      <c r="E10" s="4">
        <f>F10+G10</f>
        <v>9</v>
      </c>
      <c r="F10" s="4">
        <v>8</v>
      </c>
      <c r="G10" s="4">
        <v>1</v>
      </c>
      <c r="H10" s="13">
        <f>IF(B10=E10,0,(1-(B10/(B10-E10)))*-100)</f>
        <v>19.565217391304344</v>
      </c>
      <c r="I10" s="13">
        <f t="shared" ref="I10" si="0">IF(C10=F10,0,(1-(C10/(C10-F10)))*-100)</f>
        <v>34.782608695652172</v>
      </c>
      <c r="J10" s="13">
        <f>IF(D10=G10,0,(1-(D10/(D10-G10)))*-100)</f>
        <v>4.3478260869565188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-1</v>
      </c>
      <c r="O13" s="4">
        <v>-1</v>
      </c>
      <c r="P13" s="4">
        <v>0</v>
      </c>
      <c r="Q13" s="13">
        <f t="shared" si="5"/>
        <v>-100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-2</v>
      </c>
      <c r="O14" s="4">
        <v>0</v>
      </c>
      <c r="P14" s="4">
        <v>-2</v>
      </c>
      <c r="Q14" s="13">
        <f t="shared" si="5"/>
        <v>-100</v>
      </c>
      <c r="R14" s="13">
        <f t="shared" si="1"/>
        <v>0</v>
      </c>
      <c r="S14" s="13">
        <f t="shared" si="1"/>
        <v>-100</v>
      </c>
      <c r="V14" s="4">
        <f t="shared" si="2"/>
        <v>2</v>
      </c>
      <c r="W14" s="13">
        <f t="shared" si="2"/>
        <v>0</v>
      </c>
      <c r="X14" s="13">
        <f t="shared" si="2"/>
        <v>2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-1</v>
      </c>
      <c r="O16" s="4">
        <v>-1</v>
      </c>
      <c r="P16" s="4">
        <v>0</v>
      </c>
      <c r="Q16" s="13">
        <f t="shared" si="5"/>
        <v>-100</v>
      </c>
      <c r="R16" s="13">
        <f t="shared" si="1"/>
        <v>-100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</v>
      </c>
      <c r="L18" s="4">
        <v>1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1</v>
      </c>
      <c r="M20" s="4">
        <v>1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2</v>
      </c>
      <c r="W20" s="13">
        <f t="shared" si="2"/>
        <v>1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-1</v>
      </c>
      <c r="O21" s="4">
        <v>-1</v>
      </c>
      <c r="P21" s="4">
        <v>0</v>
      </c>
      <c r="Q21" s="13">
        <f t="shared" si="5"/>
        <v>-50</v>
      </c>
      <c r="R21" s="13">
        <f t="shared" si="1"/>
        <v>-100</v>
      </c>
      <c r="S21" s="13">
        <f t="shared" si="1"/>
        <v>0</v>
      </c>
      <c r="V21" s="4">
        <f t="shared" si="2"/>
        <v>2</v>
      </c>
      <c r="W21" s="13">
        <f t="shared" si="2"/>
        <v>1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9</v>
      </c>
      <c r="L22" s="4">
        <v>6</v>
      </c>
      <c r="M22" s="4">
        <v>3</v>
      </c>
      <c r="N22" s="4">
        <f t="shared" si="4"/>
        <v>7</v>
      </c>
      <c r="O22" s="4">
        <v>5</v>
      </c>
      <c r="P22" s="4">
        <v>2</v>
      </c>
      <c r="Q22" s="13">
        <f t="shared" si="5"/>
        <v>350</v>
      </c>
      <c r="R22" s="13">
        <f t="shared" si="1"/>
        <v>500</v>
      </c>
      <c r="S22" s="13">
        <f t="shared" si="1"/>
        <v>200</v>
      </c>
      <c r="V22" s="4">
        <f t="shared" si="2"/>
        <v>2</v>
      </c>
      <c r="W22" s="13">
        <f t="shared" si="2"/>
        <v>1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8</v>
      </c>
      <c r="L23" s="4">
        <v>6</v>
      </c>
      <c r="M23" s="4">
        <v>2</v>
      </c>
      <c r="N23" s="4">
        <f t="shared" si="4"/>
        <v>5</v>
      </c>
      <c r="O23" s="4">
        <v>4</v>
      </c>
      <c r="P23" s="4">
        <v>1</v>
      </c>
      <c r="Q23" s="13">
        <f t="shared" si="5"/>
        <v>166.66666666666666</v>
      </c>
      <c r="R23" s="13">
        <f t="shared" si="1"/>
        <v>200</v>
      </c>
      <c r="S23" s="13">
        <f t="shared" si="1"/>
        <v>100</v>
      </c>
      <c r="V23" s="4">
        <f t="shared" si="2"/>
        <v>3</v>
      </c>
      <c r="W23" s="13">
        <f t="shared" si="2"/>
        <v>2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14</v>
      </c>
      <c r="L24" s="4">
        <v>10</v>
      </c>
      <c r="M24" s="4">
        <v>4</v>
      </c>
      <c r="N24" s="4">
        <f t="shared" si="4"/>
        <v>1</v>
      </c>
      <c r="O24" s="4">
        <v>3</v>
      </c>
      <c r="P24" s="4">
        <v>-2</v>
      </c>
      <c r="Q24" s="13">
        <f t="shared" si="5"/>
        <v>7.6923076923076872</v>
      </c>
      <c r="R24" s="13">
        <f t="shared" si="1"/>
        <v>42.857142857142861</v>
      </c>
      <c r="S24" s="13">
        <f t="shared" si="1"/>
        <v>-33.333333333333336</v>
      </c>
      <c r="V24" s="4">
        <f t="shared" si="2"/>
        <v>13</v>
      </c>
      <c r="W24" s="13">
        <f t="shared" si="2"/>
        <v>7</v>
      </c>
      <c r="X24" s="13">
        <f t="shared" si="2"/>
        <v>6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13</v>
      </c>
      <c r="L25" s="4">
        <v>10</v>
      </c>
      <c r="M25" s="4">
        <v>3</v>
      </c>
      <c r="N25" s="4">
        <f t="shared" si="4"/>
        <v>-1</v>
      </c>
      <c r="O25" s="4">
        <v>2</v>
      </c>
      <c r="P25" s="4">
        <v>-3</v>
      </c>
      <c r="Q25" s="13">
        <f t="shared" si="5"/>
        <v>-7.1428571428571397</v>
      </c>
      <c r="R25" s="13">
        <f t="shared" si="1"/>
        <v>25</v>
      </c>
      <c r="S25" s="13">
        <f t="shared" si="1"/>
        <v>-50</v>
      </c>
      <c r="V25" s="4">
        <f t="shared" si="2"/>
        <v>14</v>
      </c>
      <c r="W25" s="13">
        <f t="shared" si="2"/>
        <v>8</v>
      </c>
      <c r="X25" s="13">
        <f t="shared" si="2"/>
        <v>6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26</v>
      </c>
      <c r="L26" s="4">
        <v>15</v>
      </c>
      <c r="M26" s="4">
        <v>11</v>
      </c>
      <c r="N26" s="4">
        <f t="shared" si="4"/>
        <v>10</v>
      </c>
      <c r="O26" s="4">
        <v>6</v>
      </c>
      <c r="P26" s="4">
        <v>4</v>
      </c>
      <c r="Q26" s="13">
        <f t="shared" si="5"/>
        <v>62.5</v>
      </c>
      <c r="R26" s="13">
        <f t="shared" si="5"/>
        <v>66.666666666666671</v>
      </c>
      <c r="S26" s="13">
        <f t="shared" si="5"/>
        <v>57.142857142857139</v>
      </c>
      <c r="V26" s="4">
        <f t="shared" si="2"/>
        <v>16</v>
      </c>
      <c r="W26" s="13">
        <f t="shared" si="2"/>
        <v>9</v>
      </c>
      <c r="X26" s="13">
        <f t="shared" si="2"/>
        <v>7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45</v>
      </c>
      <c r="L27" s="4">
        <v>22</v>
      </c>
      <c r="M27" s="4">
        <v>23</v>
      </c>
      <c r="N27" s="4">
        <f t="shared" si="4"/>
        <v>16</v>
      </c>
      <c r="O27" s="4">
        <v>8</v>
      </c>
      <c r="P27" s="4">
        <v>8</v>
      </c>
      <c r="Q27" s="13">
        <f t="shared" si="5"/>
        <v>55.172413793103445</v>
      </c>
      <c r="R27" s="13">
        <f t="shared" si="5"/>
        <v>57.142857142857139</v>
      </c>
      <c r="S27" s="13">
        <f t="shared" si="5"/>
        <v>53.333333333333343</v>
      </c>
      <c r="V27" s="4">
        <f t="shared" si="2"/>
        <v>29</v>
      </c>
      <c r="W27" s="13">
        <f t="shared" si="2"/>
        <v>14</v>
      </c>
      <c r="X27" s="13">
        <f t="shared" si="2"/>
        <v>15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58</v>
      </c>
      <c r="L28" s="4">
        <v>20</v>
      </c>
      <c r="M28" s="4">
        <v>38</v>
      </c>
      <c r="N28" s="4">
        <f t="shared" si="4"/>
        <v>26</v>
      </c>
      <c r="O28" s="4">
        <v>11</v>
      </c>
      <c r="P28" s="4">
        <v>15</v>
      </c>
      <c r="Q28" s="13">
        <f t="shared" si="5"/>
        <v>81.25</v>
      </c>
      <c r="R28" s="13">
        <f t="shared" si="5"/>
        <v>122.22222222222223</v>
      </c>
      <c r="S28" s="13">
        <f t="shared" si="5"/>
        <v>65.217391304347828</v>
      </c>
      <c r="V28" s="4">
        <f t="shared" si="2"/>
        <v>32</v>
      </c>
      <c r="W28" s="13">
        <f>L28-O28</f>
        <v>9</v>
      </c>
      <c r="X28" s="13">
        <f t="shared" si="2"/>
        <v>23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14</v>
      </c>
      <c r="L29" s="4">
        <v>4</v>
      </c>
      <c r="M29" s="4">
        <v>10</v>
      </c>
      <c r="N29" s="4">
        <f>O29+P29</f>
        <v>-5</v>
      </c>
      <c r="O29" s="4">
        <v>-1</v>
      </c>
      <c r="P29" s="4">
        <v>-4</v>
      </c>
      <c r="Q29" s="13">
        <f>IF(K29=N29,0,(1-(K29/(K29-N29)))*-100)</f>
        <v>-26.315789473684216</v>
      </c>
      <c r="R29" s="13">
        <f>IF(L29=O29,0,(1-(L29/(L29-O29)))*-100)</f>
        <v>-19.999999999999996</v>
      </c>
      <c r="S29" s="13">
        <f>IF(M29=P29,0,(1-(M29/(M29-P29)))*-100)</f>
        <v>-28.571428571428569</v>
      </c>
      <c r="V29" s="4">
        <f t="shared" si="2"/>
        <v>19</v>
      </c>
      <c r="W29" s="13">
        <f t="shared" si="2"/>
        <v>5</v>
      </c>
      <c r="X29" s="13">
        <f t="shared" si="2"/>
        <v>14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3</v>
      </c>
      <c r="M30" s="4">
        <v>5</v>
      </c>
      <c r="N30" s="4">
        <f t="shared" ref="N30" si="6">O30+P30</f>
        <v>3</v>
      </c>
      <c r="O30" s="4">
        <v>3</v>
      </c>
      <c r="P30" s="4">
        <v>0</v>
      </c>
      <c r="Q30" s="13">
        <f t="shared" ref="Q30" si="7">IF(K30=N30,0,(1-(K30/(K30-N30)))*-100)</f>
        <v>60.000000000000007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5</v>
      </c>
      <c r="W30" s="13">
        <f t="shared" si="2"/>
        <v>0</v>
      </c>
      <c r="X30" s="13">
        <f t="shared" si="2"/>
        <v>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14</v>
      </c>
      <c r="L33" s="4">
        <f t="shared" si="12"/>
        <v>9</v>
      </c>
      <c r="M33" s="4">
        <f>SUM(M13:M22)</f>
        <v>5</v>
      </c>
      <c r="N33" s="4">
        <f t="shared" ref="N33:P33" si="13">SUM(N13:N22)</f>
        <v>3</v>
      </c>
      <c r="O33" s="4">
        <f t="shared" si="13"/>
        <v>3</v>
      </c>
      <c r="P33" s="4">
        <f t="shared" si="13"/>
        <v>0</v>
      </c>
      <c r="Q33" s="13">
        <f t="shared" ref="Q33:Q36" si="14">IF(K33=N33,0,(1-(K33/(K33-N33)))*-100)</f>
        <v>27.27272727272727</v>
      </c>
      <c r="R33" s="13">
        <f t="shared" si="10"/>
        <v>50</v>
      </c>
      <c r="S33" s="13">
        <f t="shared" si="10"/>
        <v>0</v>
      </c>
      <c r="V33" s="4">
        <f t="shared" ref="V33:X33" si="15">SUM(V13:V22)</f>
        <v>11</v>
      </c>
      <c r="W33" s="13">
        <f t="shared" si="15"/>
        <v>6</v>
      </c>
      <c r="X33" s="13">
        <f t="shared" si="15"/>
        <v>5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186</v>
      </c>
      <c r="L34" s="4">
        <f t="shared" si="16"/>
        <v>90</v>
      </c>
      <c r="M34" s="4">
        <f t="shared" si="16"/>
        <v>96</v>
      </c>
      <c r="N34" s="4">
        <f t="shared" si="16"/>
        <v>55</v>
      </c>
      <c r="O34" s="4">
        <f t="shared" si="16"/>
        <v>36</v>
      </c>
      <c r="P34" s="4">
        <f t="shared" si="16"/>
        <v>19</v>
      </c>
      <c r="Q34" s="13">
        <f>IF(K34=N34,0,(1-(K34/(K34-N34)))*-100)</f>
        <v>41.984732824427475</v>
      </c>
      <c r="R34" s="13">
        <f t="shared" si="10"/>
        <v>66.666666666666671</v>
      </c>
      <c r="S34" s="13">
        <f t="shared" si="10"/>
        <v>24.675324675324674</v>
      </c>
      <c r="V34" s="4">
        <f t="shared" ref="V34:X34" si="17">SUM(V23:V30)</f>
        <v>131</v>
      </c>
      <c r="W34" s="13">
        <f t="shared" si="17"/>
        <v>54</v>
      </c>
      <c r="X34" s="13">
        <f t="shared" si="17"/>
        <v>77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164</v>
      </c>
      <c r="L35" s="4">
        <f>SUM(L25:L30)</f>
        <v>74</v>
      </c>
      <c r="M35" s="4">
        <f t="shared" si="18"/>
        <v>90</v>
      </c>
      <c r="N35" s="4">
        <f t="shared" si="18"/>
        <v>49</v>
      </c>
      <c r="O35" s="4">
        <f t="shared" si="18"/>
        <v>29</v>
      </c>
      <c r="P35" s="4">
        <f t="shared" si="18"/>
        <v>20</v>
      </c>
      <c r="Q35" s="13">
        <f t="shared" si="14"/>
        <v>42.608695652173914</v>
      </c>
      <c r="R35" s="13">
        <f t="shared" si="10"/>
        <v>64.444444444444443</v>
      </c>
      <c r="S35" s="13">
        <f t="shared" si="10"/>
        <v>28.57142857142858</v>
      </c>
      <c r="V35" s="4">
        <f t="shared" ref="V35" si="19">SUM(V25:V30)</f>
        <v>115</v>
      </c>
      <c r="W35" s="13">
        <f>SUM(W25:W30)</f>
        <v>45</v>
      </c>
      <c r="X35" s="13">
        <f>SUM(X25:X30)</f>
        <v>70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125</v>
      </c>
      <c r="L36" s="4">
        <f>SUM(L27:L30)</f>
        <v>49</v>
      </c>
      <c r="M36" s="4">
        <f t="shared" si="20"/>
        <v>76</v>
      </c>
      <c r="N36" s="4">
        <f t="shared" si="20"/>
        <v>40</v>
      </c>
      <c r="O36" s="4">
        <f t="shared" si="20"/>
        <v>21</v>
      </c>
      <c r="P36" s="4">
        <f t="shared" si="20"/>
        <v>19</v>
      </c>
      <c r="Q36" s="13">
        <f t="shared" si="14"/>
        <v>47.058823529411775</v>
      </c>
      <c r="R36" s="13">
        <f t="shared" si="10"/>
        <v>75</v>
      </c>
      <c r="S36" s="13">
        <f t="shared" si="10"/>
        <v>33.333333333333329</v>
      </c>
      <c r="V36" s="4">
        <f t="shared" ref="V36" si="21">SUM(V27:V30)</f>
        <v>85</v>
      </c>
      <c r="W36" s="13">
        <f>SUM(W27:W30)</f>
        <v>28</v>
      </c>
      <c r="X36" s="13">
        <f>SUM(X27:X30)</f>
        <v>57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7.0000000000000009</v>
      </c>
      <c r="L39" s="14">
        <f>L33/L9*100</f>
        <v>9.0909090909090917</v>
      </c>
      <c r="M39" s="15">
        <f t="shared" ref="M39" si="26">M33/M9*100</f>
        <v>4.9504950495049505</v>
      </c>
      <c r="N39" s="14">
        <f>N33/N9*100</f>
        <v>5.1724137931034484</v>
      </c>
      <c r="O39" s="14">
        <f t="shared" ref="O39" si="27">O33/O9*100</f>
        <v>7.6923076923076925</v>
      </c>
      <c r="P39" s="14">
        <f>P33/P9*100</f>
        <v>0</v>
      </c>
      <c r="Q39" s="14">
        <f t="shared" ref="Q39:Q42" si="28">K39-V39</f>
        <v>-0.74647887323943518</v>
      </c>
      <c r="R39" s="14">
        <f t="shared" si="24"/>
        <v>-0.90909090909090828</v>
      </c>
      <c r="S39" s="14">
        <f t="shared" si="24"/>
        <v>-1.1470659261048057</v>
      </c>
      <c r="V39" s="14">
        <f t="shared" ref="V39:X39" si="29">V33/V9*100</f>
        <v>7.7464788732394361</v>
      </c>
      <c r="W39" s="14">
        <f t="shared" si="29"/>
        <v>10</v>
      </c>
      <c r="X39" s="14">
        <f t="shared" si="29"/>
        <v>6.0975609756097562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</v>
      </c>
      <c r="L40" s="14">
        <f t="shared" si="30"/>
        <v>90.909090909090907</v>
      </c>
      <c r="M40" s="14">
        <f t="shared" si="30"/>
        <v>95.049504950495049</v>
      </c>
      <c r="N40" s="14">
        <f>N34/N9*100</f>
        <v>94.827586206896555</v>
      </c>
      <c r="O40" s="14">
        <f t="shared" ref="O40:P40" si="31">O34/O9*100</f>
        <v>92.307692307692307</v>
      </c>
      <c r="P40" s="14">
        <f t="shared" si="31"/>
        <v>100</v>
      </c>
      <c r="Q40" s="14">
        <f t="shared" si="28"/>
        <v>0.74647887323943962</v>
      </c>
      <c r="R40" s="14">
        <f t="shared" si="24"/>
        <v>0.90909090909090651</v>
      </c>
      <c r="S40" s="14">
        <f t="shared" si="24"/>
        <v>1.1470659261048155</v>
      </c>
      <c r="V40" s="14">
        <f t="shared" ref="V40:X40" si="32">V34/V9*100</f>
        <v>92.25352112676056</v>
      </c>
      <c r="W40" s="14">
        <f t="shared" si="32"/>
        <v>90</v>
      </c>
      <c r="X40" s="14">
        <f t="shared" si="32"/>
        <v>93.902439024390233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82</v>
      </c>
      <c r="L41" s="14">
        <f t="shared" si="33"/>
        <v>74.747474747474755</v>
      </c>
      <c r="M41" s="14">
        <f t="shared" si="33"/>
        <v>89.10891089108911</v>
      </c>
      <c r="N41" s="14">
        <f>N35/N9*100</f>
        <v>84.482758620689651</v>
      </c>
      <c r="O41" s="14">
        <f t="shared" ref="O41:P41" si="34">O35/O9*100</f>
        <v>74.358974358974365</v>
      </c>
      <c r="P41" s="14">
        <f t="shared" si="34"/>
        <v>105.26315789473684</v>
      </c>
      <c r="Q41" s="14">
        <f t="shared" si="28"/>
        <v>1.0140845070422557</v>
      </c>
      <c r="R41" s="14">
        <f t="shared" si="24"/>
        <v>-0.25252525252524549</v>
      </c>
      <c r="S41" s="14">
        <f t="shared" si="24"/>
        <v>3.7430572325525304</v>
      </c>
      <c r="V41" s="14">
        <f>V35/V9*100</f>
        <v>80.985915492957744</v>
      </c>
      <c r="W41" s="14">
        <f>W35/W9*100</f>
        <v>75</v>
      </c>
      <c r="X41" s="14">
        <f>X35/X9*100</f>
        <v>85.365853658536579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62.5</v>
      </c>
      <c r="L42" s="14">
        <f t="shared" si="35"/>
        <v>49.494949494949495</v>
      </c>
      <c r="M42" s="14">
        <f t="shared" si="35"/>
        <v>75.247524752475243</v>
      </c>
      <c r="N42" s="14">
        <f t="shared" si="35"/>
        <v>68.965517241379317</v>
      </c>
      <c r="O42" s="14">
        <f t="shared" si="35"/>
        <v>53.846153846153847</v>
      </c>
      <c r="P42" s="14">
        <f t="shared" si="35"/>
        <v>100</v>
      </c>
      <c r="Q42" s="14">
        <f t="shared" si="28"/>
        <v>2.6408450704225359</v>
      </c>
      <c r="R42" s="14">
        <f t="shared" si="24"/>
        <v>2.8282828282828305</v>
      </c>
      <c r="S42" s="14">
        <f t="shared" si="24"/>
        <v>5.7353296305240349</v>
      </c>
      <c r="V42" s="14">
        <f t="shared" ref="V42:X42" si="36">V36/V9*100</f>
        <v>59.859154929577464</v>
      </c>
      <c r="W42" s="14">
        <f t="shared" si="36"/>
        <v>46.666666666666664</v>
      </c>
      <c r="X42" s="14">
        <f t="shared" si="36"/>
        <v>69.512195121951208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56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17</v>
      </c>
      <c r="C9" s="4">
        <f>SUM(C10:C30)</f>
        <v>7</v>
      </c>
      <c r="D9" s="4">
        <f>SUM(D10:D30)</f>
        <v>10</v>
      </c>
      <c r="E9" s="4">
        <f>F9+G9</f>
        <v>5</v>
      </c>
      <c r="F9" s="4">
        <f>SUM(F10:F30)</f>
        <v>2</v>
      </c>
      <c r="G9" s="4">
        <f>SUM(G10:G30)</f>
        <v>3</v>
      </c>
      <c r="H9" s="13">
        <f>IF(B9=E9,0,(1-(B9/(B9-E9)))*-100)</f>
        <v>41.666666666666671</v>
      </c>
      <c r="I9" s="13">
        <f>IF(C9=F9,0,(1-(C9/(C9-F9)))*-100)</f>
        <v>39.999999999999993</v>
      </c>
      <c r="J9" s="13">
        <f>IF(D9=G9,0,(1-(D9/(D9-G9)))*-100)</f>
        <v>42.857142857142861</v>
      </c>
      <c r="K9" s="4">
        <f>L9+M9</f>
        <v>103</v>
      </c>
      <c r="L9" s="4">
        <f>SUM(L10:L30)</f>
        <v>49</v>
      </c>
      <c r="M9" s="4">
        <f>SUM(M10:M30)</f>
        <v>54</v>
      </c>
      <c r="N9" s="4">
        <f>O9+P9</f>
        <v>-8</v>
      </c>
      <c r="O9" s="4">
        <f>SUM(O10:O30)</f>
        <v>-5</v>
      </c>
      <c r="P9" s="4">
        <f>SUM(P10:P30)</f>
        <v>-3</v>
      </c>
      <c r="Q9" s="13">
        <f>IF(K9=N9,0,(1-(K9/(K9-N9)))*-100)</f>
        <v>-7.2072072072072118</v>
      </c>
      <c r="R9" s="13">
        <f>IF(L9=O9,0,(1-(L9/(L9-O9)))*-100)</f>
        <v>-9.259259259259256</v>
      </c>
      <c r="S9" s="13">
        <f>IF(M9=P9,0,(1-(M9/(M9-P9)))*-100)</f>
        <v>-5.2631578947368478</v>
      </c>
      <c r="V9" s="4">
        <f>K9-N9</f>
        <v>111</v>
      </c>
      <c r="W9" s="13">
        <f>L9-O9</f>
        <v>54</v>
      </c>
      <c r="X9" s="13">
        <f>M9-P9</f>
        <v>57</v>
      </c>
    </row>
    <row r="10" spans="1:24" s="1" customFormat="1" ht="18" customHeight="1" x14ac:dyDescent="0.2">
      <c r="A10" s="4" t="s">
        <v>1</v>
      </c>
      <c r="B10" s="4">
        <f>C10+D10</f>
        <v>17</v>
      </c>
      <c r="C10" s="4">
        <v>7</v>
      </c>
      <c r="D10" s="4">
        <v>10</v>
      </c>
      <c r="E10" s="4">
        <f>F10+G10</f>
        <v>5</v>
      </c>
      <c r="F10" s="4">
        <v>2</v>
      </c>
      <c r="G10" s="4">
        <v>3</v>
      </c>
      <c r="H10" s="13">
        <f>IF(B10=E10,0,(1-(B10/(B10-E10)))*-100)</f>
        <v>41.666666666666671</v>
      </c>
      <c r="I10" s="13">
        <f t="shared" ref="I10" si="0">IF(C10=F10,0,(1-(C10/(C10-F10)))*-100)</f>
        <v>39.999999999999993</v>
      </c>
      <c r="J10" s="13">
        <f>IF(D10=G10,0,(1-(D10/(D10-G10)))*-100)</f>
        <v>42.857142857142861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1</v>
      </c>
      <c r="M21" s="4">
        <v>2</v>
      </c>
      <c r="N21" s="4">
        <f t="shared" si="4"/>
        <v>3</v>
      </c>
      <c r="O21" s="4">
        <v>1</v>
      </c>
      <c r="P21" s="4">
        <v>2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</v>
      </c>
      <c r="L22" s="4">
        <v>3</v>
      </c>
      <c r="M22" s="4">
        <v>1</v>
      </c>
      <c r="N22" s="4">
        <f t="shared" si="4"/>
        <v>-1</v>
      </c>
      <c r="O22" s="4">
        <v>-1</v>
      </c>
      <c r="P22" s="4">
        <v>0</v>
      </c>
      <c r="Q22" s="13">
        <f t="shared" si="5"/>
        <v>-19.999999999999996</v>
      </c>
      <c r="R22" s="13">
        <f t="shared" si="1"/>
        <v>-25</v>
      </c>
      <c r="S22" s="13">
        <f t="shared" si="1"/>
        <v>0</v>
      </c>
      <c r="V22" s="4">
        <f t="shared" si="2"/>
        <v>5</v>
      </c>
      <c r="W22" s="13">
        <f t="shared" si="2"/>
        <v>4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5</v>
      </c>
      <c r="L23" s="4">
        <v>5</v>
      </c>
      <c r="M23" s="4">
        <v>0</v>
      </c>
      <c r="N23" s="4">
        <f t="shared" si="4"/>
        <v>3</v>
      </c>
      <c r="O23" s="4">
        <v>4</v>
      </c>
      <c r="P23" s="4">
        <v>-1</v>
      </c>
      <c r="Q23" s="13">
        <f t="shared" si="5"/>
        <v>150</v>
      </c>
      <c r="R23" s="13">
        <f t="shared" si="1"/>
        <v>400</v>
      </c>
      <c r="S23" s="13">
        <f t="shared" si="1"/>
        <v>-100</v>
      </c>
      <c r="V23" s="4">
        <f t="shared" si="2"/>
        <v>2</v>
      </c>
      <c r="W23" s="13">
        <f t="shared" si="2"/>
        <v>1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7</v>
      </c>
      <c r="L24" s="4">
        <v>5</v>
      </c>
      <c r="M24" s="4">
        <v>2</v>
      </c>
      <c r="N24" s="4">
        <f t="shared" si="4"/>
        <v>2</v>
      </c>
      <c r="O24" s="4">
        <v>2</v>
      </c>
      <c r="P24" s="4">
        <v>0</v>
      </c>
      <c r="Q24" s="13">
        <f t="shared" si="5"/>
        <v>39.999999999999993</v>
      </c>
      <c r="R24" s="13">
        <f t="shared" si="1"/>
        <v>66.666666666666671</v>
      </c>
      <c r="S24" s="13">
        <f t="shared" si="1"/>
        <v>0</v>
      </c>
      <c r="V24" s="4">
        <f t="shared" si="2"/>
        <v>5</v>
      </c>
      <c r="W24" s="13">
        <f t="shared" si="2"/>
        <v>3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</v>
      </c>
      <c r="L25" s="4">
        <v>3</v>
      </c>
      <c r="M25" s="4">
        <v>2</v>
      </c>
      <c r="N25" s="4">
        <f t="shared" si="4"/>
        <v>-1</v>
      </c>
      <c r="O25" s="4">
        <v>-1</v>
      </c>
      <c r="P25" s="4">
        <v>0</v>
      </c>
      <c r="Q25" s="13">
        <f t="shared" si="5"/>
        <v>-16.666666666666664</v>
      </c>
      <c r="R25" s="13">
        <f t="shared" si="1"/>
        <v>-25</v>
      </c>
      <c r="S25" s="13">
        <f t="shared" si="1"/>
        <v>0</v>
      </c>
      <c r="V25" s="4">
        <f t="shared" si="2"/>
        <v>6</v>
      </c>
      <c r="W25" s="13">
        <f t="shared" si="2"/>
        <v>4</v>
      </c>
      <c r="X25" s="13">
        <f t="shared" si="2"/>
        <v>2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12</v>
      </c>
      <c r="L26" s="4">
        <v>6</v>
      </c>
      <c r="M26" s="4">
        <v>6</v>
      </c>
      <c r="N26" s="4">
        <f t="shared" si="4"/>
        <v>0</v>
      </c>
      <c r="O26" s="4">
        <v>0</v>
      </c>
      <c r="P26" s="4">
        <v>0</v>
      </c>
      <c r="Q26" s="13">
        <f t="shared" si="5"/>
        <v>0</v>
      </c>
      <c r="R26" s="13">
        <f t="shared" si="5"/>
        <v>0</v>
      </c>
      <c r="S26" s="13">
        <f t="shared" si="5"/>
        <v>0</v>
      </c>
      <c r="V26" s="4">
        <f t="shared" si="2"/>
        <v>12</v>
      </c>
      <c r="W26" s="13">
        <f t="shared" si="2"/>
        <v>6</v>
      </c>
      <c r="X26" s="13">
        <f t="shared" si="2"/>
        <v>6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20</v>
      </c>
      <c r="L27" s="4">
        <v>9</v>
      </c>
      <c r="M27" s="4">
        <v>11</v>
      </c>
      <c r="N27" s="4">
        <f t="shared" si="4"/>
        <v>-12</v>
      </c>
      <c r="O27" s="4">
        <v>-9</v>
      </c>
      <c r="P27" s="4">
        <v>-3</v>
      </c>
      <c r="Q27" s="13">
        <f t="shared" si="5"/>
        <v>-37.5</v>
      </c>
      <c r="R27" s="13">
        <f t="shared" si="5"/>
        <v>-50</v>
      </c>
      <c r="S27" s="13">
        <f t="shared" si="5"/>
        <v>-21.428571428571431</v>
      </c>
      <c r="V27" s="4">
        <f t="shared" si="2"/>
        <v>32</v>
      </c>
      <c r="W27" s="13">
        <f t="shared" si="2"/>
        <v>18</v>
      </c>
      <c r="X27" s="13">
        <f t="shared" si="2"/>
        <v>14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32</v>
      </c>
      <c r="L28" s="4">
        <v>13</v>
      </c>
      <c r="M28" s="4">
        <v>19</v>
      </c>
      <c r="N28" s="4">
        <f t="shared" si="4"/>
        <v>0</v>
      </c>
      <c r="O28" s="4">
        <v>0</v>
      </c>
      <c r="P28" s="4">
        <v>0</v>
      </c>
      <c r="Q28" s="13">
        <f t="shared" si="5"/>
        <v>0</v>
      </c>
      <c r="R28" s="13">
        <f t="shared" si="5"/>
        <v>0</v>
      </c>
      <c r="S28" s="13">
        <f t="shared" si="5"/>
        <v>0</v>
      </c>
      <c r="V28" s="4">
        <f t="shared" si="2"/>
        <v>32</v>
      </c>
      <c r="W28" s="13">
        <f>L28-O28</f>
        <v>13</v>
      </c>
      <c r="X28" s="13">
        <f t="shared" si="2"/>
        <v>19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12</v>
      </c>
      <c r="L29" s="4">
        <v>3</v>
      </c>
      <c r="M29" s="4">
        <v>9</v>
      </c>
      <c r="N29" s="4">
        <f>O29+P29</f>
        <v>0</v>
      </c>
      <c r="O29" s="4">
        <v>-1</v>
      </c>
      <c r="P29" s="4">
        <v>1</v>
      </c>
      <c r="Q29" s="13">
        <f>IF(K29=N29,0,(1-(K29/(K29-N29)))*-100)</f>
        <v>0</v>
      </c>
      <c r="R29" s="13">
        <f>IF(L29=O29,0,(1-(L29/(L29-O29)))*-100)</f>
        <v>-25</v>
      </c>
      <c r="S29" s="13">
        <f>IF(M29=P29,0,(1-(M29/(M29-P29)))*-100)</f>
        <v>12.5</v>
      </c>
      <c r="V29" s="4">
        <f t="shared" si="2"/>
        <v>12</v>
      </c>
      <c r="W29" s="13">
        <f t="shared" si="2"/>
        <v>4</v>
      </c>
      <c r="X29" s="13">
        <f t="shared" si="2"/>
        <v>8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</v>
      </c>
      <c r="L30" s="4">
        <v>0</v>
      </c>
      <c r="M30" s="4">
        <v>2</v>
      </c>
      <c r="N30" s="4">
        <f t="shared" ref="N30" si="6">O30+P30</f>
        <v>-3</v>
      </c>
      <c r="O30" s="4">
        <v>-1</v>
      </c>
      <c r="P30" s="4">
        <v>-2</v>
      </c>
      <c r="Q30" s="13">
        <f t="shared" ref="Q30" si="7">IF(K30=N30,0,(1-(K30/(K30-N30)))*-100)</f>
        <v>-60</v>
      </c>
      <c r="R30" s="13">
        <f>IF(L30=O30,0,(1-(L30/(L30-O30)))*-100)</f>
        <v>-100</v>
      </c>
      <c r="S30" s="13">
        <f t="shared" ref="S30" si="8">IF(M30=P30,0,(1-(M30/(M30-P30)))*-100)</f>
        <v>-50</v>
      </c>
      <c r="V30" s="4">
        <f t="shared" si="2"/>
        <v>5</v>
      </c>
      <c r="W30" s="13">
        <f t="shared" si="2"/>
        <v>1</v>
      </c>
      <c r="X30" s="13">
        <f t="shared" si="2"/>
        <v>4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8</v>
      </c>
      <c r="L33" s="4">
        <f t="shared" si="12"/>
        <v>5</v>
      </c>
      <c r="M33" s="4">
        <f>SUM(M13:M22)</f>
        <v>3</v>
      </c>
      <c r="N33" s="4">
        <f t="shared" ref="N33:P33" si="13">SUM(N13:N22)</f>
        <v>3</v>
      </c>
      <c r="O33" s="4">
        <f t="shared" si="13"/>
        <v>1</v>
      </c>
      <c r="P33" s="4">
        <f t="shared" si="13"/>
        <v>2</v>
      </c>
      <c r="Q33" s="13">
        <f t="shared" ref="Q33:Q36" si="14">IF(K33=N33,0,(1-(K33/(K33-N33)))*-100)</f>
        <v>60.000000000000007</v>
      </c>
      <c r="R33" s="13">
        <f t="shared" si="10"/>
        <v>25</v>
      </c>
      <c r="S33" s="13">
        <f t="shared" si="10"/>
        <v>200</v>
      </c>
      <c r="V33" s="4">
        <f t="shared" ref="V33:X33" si="15">SUM(V13:V22)</f>
        <v>5</v>
      </c>
      <c r="W33" s="13">
        <f t="shared" si="15"/>
        <v>4</v>
      </c>
      <c r="X33" s="13">
        <f t="shared" si="15"/>
        <v>1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95</v>
      </c>
      <c r="L34" s="4">
        <f t="shared" si="16"/>
        <v>44</v>
      </c>
      <c r="M34" s="4">
        <f t="shared" si="16"/>
        <v>51</v>
      </c>
      <c r="N34" s="4">
        <f t="shared" si="16"/>
        <v>-11</v>
      </c>
      <c r="O34" s="4">
        <f t="shared" si="16"/>
        <v>-6</v>
      </c>
      <c r="P34" s="4">
        <f t="shared" si="16"/>
        <v>-5</v>
      </c>
      <c r="Q34" s="13">
        <f>IF(K34=N34,0,(1-(K34/(K34-N34)))*-100)</f>
        <v>-10.377358490566035</v>
      </c>
      <c r="R34" s="13">
        <f t="shared" si="10"/>
        <v>-12</v>
      </c>
      <c r="S34" s="13">
        <f t="shared" si="10"/>
        <v>-8.9285714285714306</v>
      </c>
      <c r="V34" s="4">
        <f t="shared" ref="V34:X34" si="17">SUM(V23:V30)</f>
        <v>106</v>
      </c>
      <c r="W34" s="13">
        <f t="shared" si="17"/>
        <v>50</v>
      </c>
      <c r="X34" s="13">
        <f t="shared" si="17"/>
        <v>56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83</v>
      </c>
      <c r="L35" s="4">
        <f>SUM(L25:L30)</f>
        <v>34</v>
      </c>
      <c r="M35" s="4">
        <f t="shared" si="18"/>
        <v>49</v>
      </c>
      <c r="N35" s="4">
        <f t="shared" si="18"/>
        <v>-16</v>
      </c>
      <c r="O35" s="4">
        <f t="shared" si="18"/>
        <v>-12</v>
      </c>
      <c r="P35" s="4">
        <f t="shared" si="18"/>
        <v>-4</v>
      </c>
      <c r="Q35" s="13">
        <f t="shared" si="14"/>
        <v>-16.161616161616166</v>
      </c>
      <c r="R35" s="13">
        <f t="shared" si="10"/>
        <v>-26.086956521739136</v>
      </c>
      <c r="S35" s="13">
        <f t="shared" si="10"/>
        <v>-7.547169811320753</v>
      </c>
      <c r="V35" s="4">
        <f t="shared" ref="V35" si="19">SUM(V25:V30)</f>
        <v>99</v>
      </c>
      <c r="W35" s="13">
        <f>SUM(W25:W30)</f>
        <v>46</v>
      </c>
      <c r="X35" s="13">
        <f>SUM(X25:X30)</f>
        <v>53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66</v>
      </c>
      <c r="L36" s="4">
        <f>SUM(L27:L30)</f>
        <v>25</v>
      </c>
      <c r="M36" s="4">
        <f t="shared" si="20"/>
        <v>41</v>
      </c>
      <c r="N36" s="4">
        <f t="shared" si="20"/>
        <v>-15</v>
      </c>
      <c r="O36" s="4">
        <f t="shared" si="20"/>
        <v>-11</v>
      </c>
      <c r="P36" s="4">
        <f t="shared" si="20"/>
        <v>-4</v>
      </c>
      <c r="Q36" s="13">
        <f t="shared" si="14"/>
        <v>-18.518518518518523</v>
      </c>
      <c r="R36" s="13">
        <f t="shared" si="10"/>
        <v>-30.555555555555557</v>
      </c>
      <c r="S36" s="13">
        <f t="shared" si="10"/>
        <v>-8.8888888888888911</v>
      </c>
      <c r="V36" s="4">
        <f t="shared" ref="V36" si="21">SUM(V27:V30)</f>
        <v>81</v>
      </c>
      <c r="W36" s="13">
        <f>SUM(W27:W30)</f>
        <v>36</v>
      </c>
      <c r="X36" s="13">
        <f>SUM(X27:X30)</f>
        <v>45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7.7669902912621351</v>
      </c>
      <c r="L39" s="14">
        <f>L33/L9*100</f>
        <v>10.204081632653061</v>
      </c>
      <c r="M39" s="15">
        <f t="shared" ref="M39" si="26">M33/M9*100</f>
        <v>5.5555555555555554</v>
      </c>
      <c r="N39" s="14">
        <f>N33/N9*100</f>
        <v>-37.5</v>
      </c>
      <c r="O39" s="14">
        <f t="shared" ref="O39" si="27">O33/O9*100</f>
        <v>-20</v>
      </c>
      <c r="P39" s="14">
        <f>P33/P9*100</f>
        <v>-66.666666666666657</v>
      </c>
      <c r="Q39" s="14">
        <f t="shared" ref="Q39:Q42" si="28">K39-V39</f>
        <v>3.2624857867576305</v>
      </c>
      <c r="R39" s="14">
        <f t="shared" si="24"/>
        <v>2.7966742252456545</v>
      </c>
      <c r="S39" s="14">
        <f t="shared" si="24"/>
        <v>3.8011695906432745</v>
      </c>
      <c r="V39" s="14">
        <f t="shared" ref="V39:X39" si="29">V33/V9*100</f>
        <v>4.5045045045045047</v>
      </c>
      <c r="W39" s="14">
        <f t="shared" si="29"/>
        <v>7.4074074074074066</v>
      </c>
      <c r="X39" s="14">
        <f t="shared" si="29"/>
        <v>1.7543859649122806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92.233009708737868</v>
      </c>
      <c r="L40" s="14">
        <f t="shared" si="30"/>
        <v>89.795918367346943</v>
      </c>
      <c r="M40" s="14">
        <f t="shared" si="30"/>
        <v>94.444444444444443</v>
      </c>
      <c r="N40" s="14">
        <f>N34/N9*100</f>
        <v>137.5</v>
      </c>
      <c r="O40" s="14">
        <f t="shared" ref="O40:P40" si="31">O34/O9*100</f>
        <v>120</v>
      </c>
      <c r="P40" s="14">
        <f t="shared" si="31"/>
        <v>166.66666666666669</v>
      </c>
      <c r="Q40" s="14">
        <f t="shared" si="28"/>
        <v>-3.2624857867576367</v>
      </c>
      <c r="R40" s="14">
        <f t="shared" si="24"/>
        <v>-2.7966742252456527</v>
      </c>
      <c r="S40" s="14">
        <f t="shared" si="24"/>
        <v>-3.8011695906432692</v>
      </c>
      <c r="V40" s="14">
        <f t="shared" ref="V40:X40" si="32">V34/V9*100</f>
        <v>95.495495495495504</v>
      </c>
      <c r="W40" s="14">
        <f t="shared" si="32"/>
        <v>92.592592592592595</v>
      </c>
      <c r="X40" s="14">
        <f t="shared" si="32"/>
        <v>98.245614035087712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80.582524271844662</v>
      </c>
      <c r="L41" s="14">
        <f t="shared" si="33"/>
        <v>69.387755102040813</v>
      </c>
      <c r="M41" s="14">
        <f t="shared" si="33"/>
        <v>90.740740740740748</v>
      </c>
      <c r="N41" s="14">
        <f>N35/N9*100</f>
        <v>200</v>
      </c>
      <c r="O41" s="14">
        <f t="shared" ref="O41:P41" si="34">O35/O9*100</f>
        <v>240</v>
      </c>
      <c r="P41" s="14">
        <f t="shared" si="34"/>
        <v>133.33333333333331</v>
      </c>
      <c r="Q41" s="14">
        <f t="shared" si="28"/>
        <v>-8.6066649173445313</v>
      </c>
      <c r="R41" s="14">
        <f t="shared" si="24"/>
        <v>-15.797430083144377</v>
      </c>
      <c r="S41" s="14">
        <f t="shared" si="24"/>
        <v>-2.2417153996101291</v>
      </c>
      <c r="V41" s="14">
        <f>V35/V9*100</f>
        <v>89.189189189189193</v>
      </c>
      <c r="W41" s="14">
        <f>W35/W9*100</f>
        <v>85.18518518518519</v>
      </c>
      <c r="X41" s="14">
        <f>X35/X9*100</f>
        <v>92.982456140350877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64.077669902912632</v>
      </c>
      <c r="L42" s="14">
        <f t="shared" si="35"/>
        <v>51.020408163265309</v>
      </c>
      <c r="M42" s="14">
        <f t="shared" si="35"/>
        <v>75.925925925925924</v>
      </c>
      <c r="N42" s="14">
        <f t="shared" si="35"/>
        <v>187.5</v>
      </c>
      <c r="O42" s="14">
        <f t="shared" si="35"/>
        <v>220.00000000000003</v>
      </c>
      <c r="P42" s="14">
        <f t="shared" si="35"/>
        <v>133.33333333333331</v>
      </c>
      <c r="Q42" s="14">
        <f t="shared" si="28"/>
        <v>-8.8953030700603364</v>
      </c>
      <c r="R42" s="14">
        <f t="shared" si="24"/>
        <v>-15.646258503401349</v>
      </c>
      <c r="S42" s="14">
        <f t="shared" si="24"/>
        <v>-3.0214424951267063</v>
      </c>
      <c r="V42" s="14">
        <f t="shared" ref="V42:X42" si="36">V36/V9*100</f>
        <v>72.972972972972968</v>
      </c>
      <c r="W42" s="14">
        <f t="shared" si="36"/>
        <v>66.666666666666657</v>
      </c>
      <c r="X42" s="14">
        <f t="shared" si="36"/>
        <v>78.94736842105263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57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12</v>
      </c>
      <c r="C9" s="4">
        <f>SUM(C10:C30)</f>
        <v>6</v>
      </c>
      <c r="D9" s="4">
        <f>SUM(D10:D30)</f>
        <v>6</v>
      </c>
      <c r="E9" s="4">
        <f>F9+G9</f>
        <v>2</v>
      </c>
      <c r="F9" s="4">
        <f>SUM(F10:F30)</f>
        <v>0</v>
      </c>
      <c r="G9" s="4">
        <f>SUM(G10:G30)</f>
        <v>2</v>
      </c>
      <c r="H9" s="13">
        <f>IF(B9=E9,0,(1-(B9/(B9-E9)))*-100)</f>
        <v>19.999999999999996</v>
      </c>
      <c r="I9" s="13">
        <f>IF(C9=F9,0,(1-(C9/(C9-F9)))*-100)</f>
        <v>0</v>
      </c>
      <c r="J9" s="13">
        <f>IF(D9=G9,0,(1-(D9/(D9-G9)))*-100)</f>
        <v>50</v>
      </c>
      <c r="K9" s="4">
        <f>L9+M9</f>
        <v>64</v>
      </c>
      <c r="L9" s="4">
        <f>SUM(L10:L30)</f>
        <v>32</v>
      </c>
      <c r="M9" s="4">
        <f>SUM(M10:M30)</f>
        <v>32</v>
      </c>
      <c r="N9" s="4">
        <f>O9+P9</f>
        <v>-8</v>
      </c>
      <c r="O9" s="4">
        <f>SUM(O10:O30)</f>
        <v>1</v>
      </c>
      <c r="P9" s="4">
        <f>SUM(P10:P30)</f>
        <v>-9</v>
      </c>
      <c r="Q9" s="13">
        <f>IF(K9=N9,0,(1-(K9/(K9-N9)))*-100)</f>
        <v>-11.111111111111116</v>
      </c>
      <c r="R9" s="13">
        <f>IF(L9=O9,0,(1-(L9/(L9-O9)))*-100)</f>
        <v>3.2258064516129004</v>
      </c>
      <c r="S9" s="13">
        <f>IF(M9=P9,0,(1-(M9/(M9-P9)))*-100)</f>
        <v>-21.95121951219512</v>
      </c>
      <c r="V9" s="4">
        <f>K9-N9</f>
        <v>72</v>
      </c>
      <c r="W9" s="13">
        <f>L9-O9</f>
        <v>31</v>
      </c>
      <c r="X9" s="13">
        <f>M9-P9</f>
        <v>41</v>
      </c>
    </row>
    <row r="10" spans="1:24" s="1" customFormat="1" ht="18" customHeight="1" x14ac:dyDescent="0.2">
      <c r="A10" s="4" t="s">
        <v>1</v>
      </c>
      <c r="B10" s="4">
        <f>C10+D10</f>
        <v>12</v>
      </c>
      <c r="C10" s="4">
        <v>6</v>
      </c>
      <c r="D10" s="4">
        <v>6</v>
      </c>
      <c r="E10" s="4">
        <f>F10+G10</f>
        <v>2</v>
      </c>
      <c r="F10" s="4">
        <v>0</v>
      </c>
      <c r="G10" s="4">
        <v>2</v>
      </c>
      <c r="H10" s="13">
        <f>IF(B10=E10,0,(1-(B10/(B10-E10)))*-100)</f>
        <v>19.999999999999996</v>
      </c>
      <c r="I10" s="13">
        <f t="shared" ref="I10" si="0">IF(C10=F10,0,(1-(C10/(C10-F10)))*-100)</f>
        <v>0</v>
      </c>
      <c r="J10" s="13">
        <f>IF(D10=G10,0,(1-(D10/(D10-G10)))*-100)</f>
        <v>50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2</v>
      </c>
      <c r="L21" s="4">
        <v>1</v>
      </c>
      <c r="M21" s="4">
        <v>1</v>
      </c>
      <c r="N21" s="4">
        <f t="shared" si="4"/>
        <v>2</v>
      </c>
      <c r="O21" s="4">
        <v>1</v>
      </c>
      <c r="P21" s="4">
        <v>1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1</v>
      </c>
      <c r="M22" s="4">
        <v>0</v>
      </c>
      <c r="N22" s="4">
        <f t="shared" si="4"/>
        <v>1</v>
      </c>
      <c r="O22" s="4">
        <v>1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2</v>
      </c>
      <c r="L23" s="4">
        <v>1</v>
      </c>
      <c r="M23" s="4">
        <v>1</v>
      </c>
      <c r="N23" s="4">
        <f t="shared" si="4"/>
        <v>-1</v>
      </c>
      <c r="O23" s="4">
        <v>-1</v>
      </c>
      <c r="P23" s="4">
        <v>0</v>
      </c>
      <c r="Q23" s="13">
        <f t="shared" si="5"/>
        <v>-33.333333333333336</v>
      </c>
      <c r="R23" s="13">
        <f t="shared" si="1"/>
        <v>-50</v>
      </c>
      <c r="S23" s="13">
        <f t="shared" si="1"/>
        <v>0</v>
      </c>
      <c r="V23" s="4">
        <f t="shared" si="2"/>
        <v>3</v>
      </c>
      <c r="W23" s="13">
        <f t="shared" si="2"/>
        <v>2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4</v>
      </c>
      <c r="L24" s="4">
        <v>2</v>
      </c>
      <c r="M24" s="4">
        <v>2</v>
      </c>
      <c r="N24" s="4">
        <f t="shared" si="4"/>
        <v>2</v>
      </c>
      <c r="O24" s="4">
        <v>0</v>
      </c>
      <c r="P24" s="4">
        <v>2</v>
      </c>
      <c r="Q24" s="13">
        <f t="shared" si="5"/>
        <v>100</v>
      </c>
      <c r="R24" s="13">
        <f t="shared" si="1"/>
        <v>0</v>
      </c>
      <c r="S24" s="13">
        <f t="shared" si="1"/>
        <v>0</v>
      </c>
      <c r="V24" s="4">
        <f t="shared" si="2"/>
        <v>2</v>
      </c>
      <c r="W24" s="13">
        <f t="shared" si="2"/>
        <v>2</v>
      </c>
      <c r="X24" s="13">
        <f t="shared" si="2"/>
        <v>0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6</v>
      </c>
      <c r="L25" s="4">
        <v>5</v>
      </c>
      <c r="M25" s="4">
        <v>1</v>
      </c>
      <c r="N25" s="4">
        <f t="shared" si="4"/>
        <v>-1</v>
      </c>
      <c r="O25" s="4">
        <v>-1</v>
      </c>
      <c r="P25" s="4">
        <v>0</v>
      </c>
      <c r="Q25" s="13">
        <f t="shared" si="5"/>
        <v>-14.28571428571429</v>
      </c>
      <c r="R25" s="13">
        <f t="shared" si="1"/>
        <v>-16.666666666666664</v>
      </c>
      <c r="S25" s="13">
        <f t="shared" si="1"/>
        <v>0</v>
      </c>
      <c r="V25" s="4">
        <f t="shared" si="2"/>
        <v>7</v>
      </c>
      <c r="W25" s="13">
        <f t="shared" si="2"/>
        <v>6</v>
      </c>
      <c r="X25" s="13">
        <f t="shared" si="2"/>
        <v>1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9</v>
      </c>
      <c r="L26" s="4">
        <v>5</v>
      </c>
      <c r="M26" s="4">
        <v>4</v>
      </c>
      <c r="N26" s="4">
        <f t="shared" si="4"/>
        <v>3</v>
      </c>
      <c r="O26" s="4">
        <v>2</v>
      </c>
      <c r="P26" s="4">
        <v>1</v>
      </c>
      <c r="Q26" s="13">
        <f t="shared" si="5"/>
        <v>50</v>
      </c>
      <c r="R26" s="13">
        <f t="shared" si="5"/>
        <v>66.666666666666671</v>
      </c>
      <c r="S26" s="13">
        <f t="shared" si="5"/>
        <v>33.333333333333329</v>
      </c>
      <c r="V26" s="4">
        <f t="shared" si="2"/>
        <v>6</v>
      </c>
      <c r="W26" s="13">
        <f t="shared" si="2"/>
        <v>3</v>
      </c>
      <c r="X26" s="13">
        <f t="shared" si="2"/>
        <v>3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20</v>
      </c>
      <c r="L27" s="4">
        <v>10</v>
      </c>
      <c r="M27" s="4">
        <v>10</v>
      </c>
      <c r="N27" s="4">
        <f t="shared" si="4"/>
        <v>0</v>
      </c>
      <c r="O27" s="4">
        <v>2</v>
      </c>
      <c r="P27" s="4">
        <v>-2</v>
      </c>
      <c r="Q27" s="13">
        <f t="shared" si="5"/>
        <v>0</v>
      </c>
      <c r="R27" s="13">
        <f t="shared" si="5"/>
        <v>25</v>
      </c>
      <c r="S27" s="13">
        <f t="shared" si="5"/>
        <v>-16.666666666666664</v>
      </c>
      <c r="V27" s="4">
        <f t="shared" si="2"/>
        <v>20</v>
      </c>
      <c r="W27" s="13">
        <f t="shared" si="2"/>
        <v>8</v>
      </c>
      <c r="X27" s="13">
        <f t="shared" si="2"/>
        <v>12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12</v>
      </c>
      <c r="L28" s="4">
        <v>4</v>
      </c>
      <c r="M28" s="4">
        <v>8</v>
      </c>
      <c r="N28" s="4">
        <f t="shared" si="4"/>
        <v>-11</v>
      </c>
      <c r="O28" s="4">
        <v>-4</v>
      </c>
      <c r="P28" s="4">
        <v>-7</v>
      </c>
      <c r="Q28" s="13">
        <f t="shared" si="5"/>
        <v>-47.826086956521742</v>
      </c>
      <c r="R28" s="13">
        <f t="shared" si="5"/>
        <v>-50</v>
      </c>
      <c r="S28" s="13">
        <f t="shared" si="5"/>
        <v>-46.666666666666664</v>
      </c>
      <c r="V28" s="4">
        <f t="shared" si="2"/>
        <v>23</v>
      </c>
      <c r="W28" s="13">
        <f>L28-O28</f>
        <v>8</v>
      </c>
      <c r="X28" s="13">
        <f t="shared" si="2"/>
        <v>15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8</v>
      </c>
      <c r="L29" s="4">
        <v>3</v>
      </c>
      <c r="M29" s="4">
        <v>5</v>
      </c>
      <c r="N29" s="4">
        <f>O29+P29</f>
        <v>-2</v>
      </c>
      <c r="O29" s="4">
        <v>2</v>
      </c>
      <c r="P29" s="4">
        <v>-4</v>
      </c>
      <c r="Q29" s="13">
        <f>IF(K29=N29,0,(1-(K29/(K29-N29)))*-100)</f>
        <v>-19.999999999999996</v>
      </c>
      <c r="R29" s="13">
        <f>IF(L29=O29,0,(1-(L29/(L29-O29)))*-100)</f>
        <v>200</v>
      </c>
      <c r="S29" s="13">
        <f>IF(M29=P29,0,(1-(M29/(M29-P29)))*-100)</f>
        <v>-44.444444444444443</v>
      </c>
      <c r="V29" s="4">
        <f t="shared" si="2"/>
        <v>10</v>
      </c>
      <c r="W29" s="13">
        <f t="shared" si="2"/>
        <v>1</v>
      </c>
      <c r="X29" s="13">
        <f t="shared" si="2"/>
        <v>9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0</v>
      </c>
      <c r="L30" s="4">
        <v>0</v>
      </c>
      <c r="M30" s="4">
        <v>0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0</v>
      </c>
      <c r="W30" s="13">
        <f t="shared" si="2"/>
        <v>0</v>
      </c>
      <c r="X30" s="13">
        <f t="shared" si="2"/>
        <v>0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</v>
      </c>
      <c r="L33" s="4">
        <f t="shared" si="12"/>
        <v>2</v>
      </c>
      <c r="M33" s="4">
        <f>SUM(M13:M22)</f>
        <v>1</v>
      </c>
      <c r="N33" s="4">
        <f t="shared" ref="N33:P33" si="13">SUM(N13:N22)</f>
        <v>2</v>
      </c>
      <c r="O33" s="4">
        <f t="shared" si="13"/>
        <v>1</v>
      </c>
      <c r="P33" s="4">
        <f t="shared" si="13"/>
        <v>1</v>
      </c>
      <c r="Q33" s="13">
        <f t="shared" ref="Q33:Q36" si="14">IF(K33=N33,0,(1-(K33/(K33-N33)))*-100)</f>
        <v>200</v>
      </c>
      <c r="R33" s="13">
        <f t="shared" si="10"/>
        <v>100</v>
      </c>
      <c r="S33" s="13">
        <f t="shared" si="10"/>
        <v>0</v>
      </c>
      <c r="V33" s="4">
        <f t="shared" ref="V33:X33" si="15">SUM(V13:V22)</f>
        <v>1</v>
      </c>
      <c r="W33" s="13">
        <f t="shared" si="15"/>
        <v>1</v>
      </c>
      <c r="X33" s="13">
        <f t="shared" si="15"/>
        <v>0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61</v>
      </c>
      <c r="L34" s="4">
        <f t="shared" si="16"/>
        <v>30</v>
      </c>
      <c r="M34" s="4">
        <f t="shared" si="16"/>
        <v>31</v>
      </c>
      <c r="N34" s="4">
        <f t="shared" si="16"/>
        <v>-10</v>
      </c>
      <c r="O34" s="4">
        <f t="shared" si="16"/>
        <v>0</v>
      </c>
      <c r="P34" s="4">
        <f t="shared" si="16"/>
        <v>-10</v>
      </c>
      <c r="Q34" s="13">
        <f>IF(K34=N34,0,(1-(K34/(K34-N34)))*-100)</f>
        <v>-14.084507042253524</v>
      </c>
      <c r="R34" s="13">
        <f t="shared" si="10"/>
        <v>0</v>
      </c>
      <c r="S34" s="13">
        <f t="shared" si="10"/>
        <v>-24.390243902439025</v>
      </c>
      <c r="V34" s="4">
        <f t="shared" ref="V34:X34" si="17">SUM(V23:V30)</f>
        <v>71</v>
      </c>
      <c r="W34" s="13">
        <f t="shared" si="17"/>
        <v>30</v>
      </c>
      <c r="X34" s="13">
        <f t="shared" si="17"/>
        <v>41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55</v>
      </c>
      <c r="L35" s="4">
        <f>SUM(L25:L30)</f>
        <v>27</v>
      </c>
      <c r="M35" s="4">
        <f t="shared" si="18"/>
        <v>28</v>
      </c>
      <c r="N35" s="4">
        <f t="shared" si="18"/>
        <v>-11</v>
      </c>
      <c r="O35" s="4">
        <f t="shared" si="18"/>
        <v>1</v>
      </c>
      <c r="P35" s="4">
        <f t="shared" si="18"/>
        <v>-12</v>
      </c>
      <c r="Q35" s="13">
        <f t="shared" si="14"/>
        <v>-16.666666666666664</v>
      </c>
      <c r="R35" s="13">
        <f t="shared" si="10"/>
        <v>3.8461538461538547</v>
      </c>
      <c r="S35" s="13">
        <f t="shared" si="10"/>
        <v>-30.000000000000004</v>
      </c>
      <c r="V35" s="4">
        <f t="shared" ref="V35" si="19">SUM(V25:V30)</f>
        <v>66</v>
      </c>
      <c r="W35" s="13">
        <f>SUM(W25:W30)</f>
        <v>26</v>
      </c>
      <c r="X35" s="13">
        <f>SUM(X25:X30)</f>
        <v>40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40</v>
      </c>
      <c r="L36" s="4">
        <f>SUM(L27:L30)</f>
        <v>17</v>
      </c>
      <c r="M36" s="4">
        <f t="shared" si="20"/>
        <v>23</v>
      </c>
      <c r="N36" s="4">
        <f t="shared" si="20"/>
        <v>-13</v>
      </c>
      <c r="O36" s="4">
        <f t="shared" si="20"/>
        <v>0</v>
      </c>
      <c r="P36" s="4">
        <f t="shared" si="20"/>
        <v>-13</v>
      </c>
      <c r="Q36" s="13">
        <f t="shared" si="14"/>
        <v>-24.528301886792448</v>
      </c>
      <c r="R36" s="13">
        <f t="shared" si="10"/>
        <v>0</v>
      </c>
      <c r="S36" s="13">
        <f t="shared" si="10"/>
        <v>-36.111111111111114</v>
      </c>
      <c r="V36" s="4">
        <f t="shared" ref="V36" si="21">SUM(V27:V30)</f>
        <v>53</v>
      </c>
      <c r="W36" s="13">
        <f>SUM(W27:W30)</f>
        <v>17</v>
      </c>
      <c r="X36" s="13">
        <f>SUM(X27:X30)</f>
        <v>36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4.6875</v>
      </c>
      <c r="L39" s="14">
        <f>L33/L9*100</f>
        <v>6.25</v>
      </c>
      <c r="M39" s="15">
        <f t="shared" ref="M39" si="26">M33/M9*100</f>
        <v>3.125</v>
      </c>
      <c r="N39" s="14">
        <f>N33/N9*100</f>
        <v>-25</v>
      </c>
      <c r="O39" s="14">
        <f t="shared" ref="O39" si="27">O33/O9*100</f>
        <v>100</v>
      </c>
      <c r="P39" s="14">
        <f>P33/P9*100</f>
        <v>-11.111111111111111</v>
      </c>
      <c r="Q39" s="14">
        <f t="shared" ref="Q39:Q42" si="28">K39-V39</f>
        <v>3.2986111111111112</v>
      </c>
      <c r="R39" s="14">
        <f t="shared" si="24"/>
        <v>3.024193548387097</v>
      </c>
      <c r="S39" s="14">
        <f t="shared" si="24"/>
        <v>3.125</v>
      </c>
      <c r="V39" s="14">
        <f t="shared" ref="V39:X39" si="29">V33/V9*100</f>
        <v>1.3888888888888888</v>
      </c>
      <c r="W39" s="14">
        <f t="shared" si="29"/>
        <v>3.225806451612903</v>
      </c>
      <c r="X39" s="14">
        <f t="shared" si="29"/>
        <v>0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95.3125</v>
      </c>
      <c r="L40" s="14">
        <f t="shared" si="30"/>
        <v>93.75</v>
      </c>
      <c r="M40" s="14">
        <f t="shared" si="30"/>
        <v>96.875</v>
      </c>
      <c r="N40" s="14">
        <f>N34/N9*100</f>
        <v>125</v>
      </c>
      <c r="O40" s="14">
        <f t="shared" ref="O40:P40" si="31">O34/O9*100</f>
        <v>0</v>
      </c>
      <c r="P40" s="14">
        <f t="shared" si="31"/>
        <v>111.11111111111111</v>
      </c>
      <c r="Q40" s="14">
        <f t="shared" si="28"/>
        <v>-3.2986111111111143</v>
      </c>
      <c r="R40" s="14">
        <f t="shared" si="24"/>
        <v>-3.0241935483871032</v>
      </c>
      <c r="S40" s="14">
        <f t="shared" si="24"/>
        <v>-3.125</v>
      </c>
      <c r="V40" s="14">
        <f t="shared" ref="V40:X40" si="32">V34/V9*100</f>
        <v>98.611111111111114</v>
      </c>
      <c r="W40" s="14">
        <f t="shared" si="32"/>
        <v>96.774193548387103</v>
      </c>
      <c r="X40" s="14">
        <f t="shared" si="32"/>
        <v>100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85.9375</v>
      </c>
      <c r="L41" s="14">
        <f t="shared" si="33"/>
        <v>84.375</v>
      </c>
      <c r="M41" s="14">
        <f t="shared" si="33"/>
        <v>87.5</v>
      </c>
      <c r="N41" s="14">
        <f>N35/N9*100</f>
        <v>137.5</v>
      </c>
      <c r="O41" s="14">
        <f t="shared" ref="O41:P41" si="34">O35/O9*100</f>
        <v>100</v>
      </c>
      <c r="P41" s="14">
        <f t="shared" si="34"/>
        <v>133.33333333333331</v>
      </c>
      <c r="Q41" s="14">
        <f t="shared" si="28"/>
        <v>-5.7291666666666572</v>
      </c>
      <c r="R41" s="14">
        <f t="shared" si="24"/>
        <v>0.50403225806451246</v>
      </c>
      <c r="S41" s="14">
        <f t="shared" si="24"/>
        <v>-10.060975609756099</v>
      </c>
      <c r="V41" s="14">
        <f>V35/V9*100</f>
        <v>91.666666666666657</v>
      </c>
      <c r="W41" s="14">
        <f>W35/W9*100</f>
        <v>83.870967741935488</v>
      </c>
      <c r="X41" s="14">
        <f>X35/X9*100</f>
        <v>97.560975609756099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62.5</v>
      </c>
      <c r="L42" s="14">
        <f t="shared" si="35"/>
        <v>53.125</v>
      </c>
      <c r="M42" s="14">
        <f t="shared" si="35"/>
        <v>71.875</v>
      </c>
      <c r="N42" s="14">
        <f t="shared" si="35"/>
        <v>162.5</v>
      </c>
      <c r="O42" s="14">
        <f t="shared" si="35"/>
        <v>0</v>
      </c>
      <c r="P42" s="14">
        <f t="shared" si="35"/>
        <v>144.44444444444443</v>
      </c>
      <c r="Q42" s="14">
        <f t="shared" si="28"/>
        <v>-11.111111111111114</v>
      </c>
      <c r="R42" s="14">
        <f t="shared" si="24"/>
        <v>-1.7137096774193523</v>
      </c>
      <c r="S42" s="14">
        <f t="shared" si="24"/>
        <v>-15.929878048780495</v>
      </c>
      <c r="V42" s="14">
        <f t="shared" ref="V42:X42" si="36">V36/V9*100</f>
        <v>73.611111111111114</v>
      </c>
      <c r="W42" s="14">
        <f t="shared" si="36"/>
        <v>54.838709677419352</v>
      </c>
      <c r="X42" s="14">
        <f t="shared" si="36"/>
        <v>87.804878048780495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40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1285</v>
      </c>
      <c r="C9" s="4">
        <f>SUM(C10:C30)</f>
        <v>658</v>
      </c>
      <c r="D9" s="4">
        <f>SUM(D10:D30)</f>
        <v>627</v>
      </c>
      <c r="E9" s="4">
        <f>F9+G9</f>
        <v>-26</v>
      </c>
      <c r="F9" s="4">
        <f>SUM(F10:F30)</f>
        <v>-14</v>
      </c>
      <c r="G9" s="4">
        <f>SUM(G10:G30)</f>
        <v>-12</v>
      </c>
      <c r="H9" s="13">
        <f>IF(B9=E9,0,(1-(B9/(B9-E9)))*-100)</f>
        <v>-1.9832189168573655</v>
      </c>
      <c r="I9" s="13">
        <f>IF(C9=F9,0,(1-(C9/(C9-F9)))*-100)</f>
        <v>-2.083333333333337</v>
      </c>
      <c r="J9" s="13">
        <f>IF(D9=G9,0,(1-(D9/(D9-G9)))*-100)</f>
        <v>-1.8779342723004744</v>
      </c>
      <c r="K9" s="4">
        <f>L9+M9</f>
        <v>2349</v>
      </c>
      <c r="L9" s="4">
        <f>SUM(L10:L30)</f>
        <v>1157</v>
      </c>
      <c r="M9" s="4">
        <f>SUM(M10:M30)</f>
        <v>1192</v>
      </c>
      <c r="N9" s="4">
        <f>O9+P9</f>
        <v>92</v>
      </c>
      <c r="O9" s="4">
        <f>SUM(O10:O30)</f>
        <v>63</v>
      </c>
      <c r="P9" s="4">
        <f>SUM(P10:P30)</f>
        <v>29</v>
      </c>
      <c r="Q9" s="13">
        <f>IF(K9=N9,0,(1-(K9/(K9-N9)))*-100)</f>
        <v>4.0762073548958888</v>
      </c>
      <c r="R9" s="13">
        <f>IF(L9=O9,0,(1-(L9/(L9-O9)))*-100)</f>
        <v>5.7586837294332671</v>
      </c>
      <c r="S9" s="13">
        <f>IF(M9=P9,0,(1-(M9/(M9-P9)))*-100)</f>
        <v>2.4935511607910632</v>
      </c>
      <c r="V9" s="4">
        <f>K9-N9</f>
        <v>2257</v>
      </c>
      <c r="W9" s="13">
        <f>L9-O9</f>
        <v>1094</v>
      </c>
      <c r="X9" s="13">
        <f>M9-P9</f>
        <v>1163</v>
      </c>
    </row>
    <row r="10" spans="1:24" s="1" customFormat="1" ht="18" customHeight="1" x14ac:dyDescent="0.2">
      <c r="A10" s="4" t="s">
        <v>1</v>
      </c>
      <c r="B10" s="4">
        <f>C10+D10</f>
        <v>1285</v>
      </c>
      <c r="C10" s="4">
        <v>658</v>
      </c>
      <c r="D10" s="4">
        <v>627</v>
      </c>
      <c r="E10" s="4">
        <f>F10+G10</f>
        <v>-26</v>
      </c>
      <c r="F10" s="4">
        <v>-14</v>
      </c>
      <c r="G10" s="4">
        <v>-12</v>
      </c>
      <c r="H10" s="13">
        <f>IF(B10=E10,0,(1-(B10/(B10-E10)))*-100)</f>
        <v>-1.9832189168573655</v>
      </c>
      <c r="I10" s="13">
        <f t="shared" ref="I10" si="0">IF(C10=F10,0,(1-(C10/(C10-F10)))*-100)</f>
        <v>-2.083333333333337</v>
      </c>
      <c r="J10" s="13">
        <f>IF(D10=G10,0,(1-(D10/(D10-G10)))*-100)</f>
        <v>-1.8779342723004744</v>
      </c>
      <c r="K10" s="4">
        <f>L10+M10</f>
        <v>3</v>
      </c>
      <c r="L10" s="4">
        <v>2</v>
      </c>
      <c r="M10" s="4">
        <v>1</v>
      </c>
      <c r="N10" s="4">
        <f>O10+P10</f>
        <v>2</v>
      </c>
      <c r="O10" s="4">
        <v>2</v>
      </c>
      <c r="P10" s="4">
        <v>0</v>
      </c>
      <c r="Q10" s="13">
        <f>IF(K10=N10,0,(1-(K10/(K10-N10)))*-100)</f>
        <v>200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-1</v>
      </c>
      <c r="O11" s="4">
        <v>0</v>
      </c>
      <c r="P11" s="4">
        <v>-1</v>
      </c>
      <c r="Q11" s="13">
        <f t="shared" ref="Q11:S28" si="5">IF(K11=N11,0,(1-(K11/(K11-N11)))*-100)</f>
        <v>-100</v>
      </c>
      <c r="R11" s="13">
        <f t="shared" si="1"/>
        <v>0</v>
      </c>
      <c r="S11" s="13">
        <f t="shared" si="1"/>
        <v>-100</v>
      </c>
      <c r="V11" s="4">
        <f t="shared" si="2"/>
        <v>1</v>
      </c>
      <c r="W11" s="13">
        <f t="shared" si="2"/>
        <v>0</v>
      </c>
      <c r="X11" s="13">
        <f t="shared" si="2"/>
        <v>1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-2</v>
      </c>
      <c r="O12" s="4">
        <v>-2</v>
      </c>
      <c r="P12" s="4">
        <v>0</v>
      </c>
      <c r="Q12" s="13">
        <f t="shared" si="5"/>
        <v>-100</v>
      </c>
      <c r="R12" s="13">
        <f t="shared" si="1"/>
        <v>-100</v>
      </c>
      <c r="S12" s="13">
        <f t="shared" si="1"/>
        <v>0</v>
      </c>
      <c r="V12" s="4">
        <f t="shared" si="2"/>
        <v>2</v>
      </c>
      <c r="W12" s="13">
        <f t="shared" si="2"/>
        <v>2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1</v>
      </c>
      <c r="L14" s="4">
        <v>1</v>
      </c>
      <c r="M14" s="4">
        <v>0</v>
      </c>
      <c r="N14" s="4">
        <f t="shared" si="4"/>
        <v>-2</v>
      </c>
      <c r="O14" s="4">
        <v>-1</v>
      </c>
      <c r="P14" s="4">
        <v>-1</v>
      </c>
      <c r="Q14" s="13">
        <f t="shared" si="5"/>
        <v>-66.666666666666671</v>
      </c>
      <c r="R14" s="13">
        <f t="shared" si="1"/>
        <v>-50</v>
      </c>
      <c r="S14" s="13">
        <f t="shared" si="1"/>
        <v>-100</v>
      </c>
      <c r="V14" s="4">
        <f t="shared" si="2"/>
        <v>3</v>
      </c>
      <c r="W14" s="13">
        <f t="shared" si="2"/>
        <v>2</v>
      </c>
      <c r="X14" s="13">
        <f t="shared" si="2"/>
        <v>1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5</v>
      </c>
      <c r="L15" s="4">
        <v>2</v>
      </c>
      <c r="M15" s="4">
        <v>3</v>
      </c>
      <c r="N15" s="4">
        <f t="shared" si="4"/>
        <v>4</v>
      </c>
      <c r="O15" s="4">
        <v>1</v>
      </c>
      <c r="P15" s="4">
        <v>3</v>
      </c>
      <c r="Q15" s="13">
        <f t="shared" si="5"/>
        <v>400</v>
      </c>
      <c r="R15" s="13">
        <f t="shared" si="1"/>
        <v>100</v>
      </c>
      <c r="S15" s="13">
        <f t="shared" si="1"/>
        <v>0</v>
      </c>
      <c r="V15" s="4">
        <f t="shared" si="2"/>
        <v>1</v>
      </c>
      <c r="W15" s="13">
        <f t="shared" si="2"/>
        <v>1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2</v>
      </c>
      <c r="L16" s="4">
        <v>2</v>
      </c>
      <c r="M16" s="4">
        <v>0</v>
      </c>
      <c r="N16" s="4">
        <f t="shared" si="4"/>
        <v>-2</v>
      </c>
      <c r="O16" s="4">
        <v>-1</v>
      </c>
      <c r="P16" s="4">
        <v>-1</v>
      </c>
      <c r="Q16" s="13">
        <f t="shared" si="5"/>
        <v>-50</v>
      </c>
      <c r="R16" s="13">
        <f t="shared" si="1"/>
        <v>-33.333333333333336</v>
      </c>
      <c r="S16" s="13">
        <f t="shared" si="1"/>
        <v>-100</v>
      </c>
      <c r="V16" s="4">
        <f t="shared" si="2"/>
        <v>4</v>
      </c>
      <c r="W16" s="13">
        <f t="shared" si="2"/>
        <v>3</v>
      </c>
      <c r="X16" s="13">
        <f t="shared" si="2"/>
        <v>1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7</v>
      </c>
      <c r="L17" s="4">
        <v>5</v>
      </c>
      <c r="M17" s="4">
        <v>2</v>
      </c>
      <c r="N17" s="4">
        <f t="shared" si="4"/>
        <v>1</v>
      </c>
      <c r="O17" s="4">
        <v>1</v>
      </c>
      <c r="P17" s="4">
        <v>0</v>
      </c>
      <c r="Q17" s="13">
        <f t="shared" si="5"/>
        <v>16.666666666666675</v>
      </c>
      <c r="R17" s="13">
        <f t="shared" si="1"/>
        <v>25</v>
      </c>
      <c r="S17" s="13">
        <f t="shared" si="1"/>
        <v>0</v>
      </c>
      <c r="V17" s="4">
        <f t="shared" si="2"/>
        <v>6</v>
      </c>
      <c r="W17" s="13">
        <f t="shared" si="2"/>
        <v>4</v>
      </c>
      <c r="X17" s="13">
        <f t="shared" si="2"/>
        <v>2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11</v>
      </c>
      <c r="L18" s="4">
        <v>6</v>
      </c>
      <c r="M18" s="4">
        <v>5</v>
      </c>
      <c r="N18" s="4">
        <f t="shared" si="4"/>
        <v>2</v>
      </c>
      <c r="O18" s="4">
        <v>0</v>
      </c>
      <c r="P18" s="4">
        <v>2</v>
      </c>
      <c r="Q18" s="13">
        <f t="shared" si="5"/>
        <v>22.222222222222232</v>
      </c>
      <c r="R18" s="13">
        <f t="shared" si="1"/>
        <v>0</v>
      </c>
      <c r="S18" s="13">
        <f t="shared" si="1"/>
        <v>66.666666666666671</v>
      </c>
      <c r="V18" s="4">
        <f t="shared" si="2"/>
        <v>9</v>
      </c>
      <c r="W18" s="13">
        <f t="shared" si="2"/>
        <v>6</v>
      </c>
      <c r="X18" s="13">
        <f t="shared" si="2"/>
        <v>3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31</v>
      </c>
      <c r="L19" s="4">
        <v>18</v>
      </c>
      <c r="M19" s="4">
        <v>13</v>
      </c>
      <c r="N19" s="4">
        <f t="shared" si="4"/>
        <v>8</v>
      </c>
      <c r="O19" s="4">
        <v>2</v>
      </c>
      <c r="P19" s="4">
        <v>6</v>
      </c>
      <c r="Q19" s="13">
        <f t="shared" si="5"/>
        <v>34.782608695652172</v>
      </c>
      <c r="R19" s="13">
        <f t="shared" si="1"/>
        <v>12.5</v>
      </c>
      <c r="S19" s="13">
        <f t="shared" si="1"/>
        <v>85.714285714285722</v>
      </c>
      <c r="V19" s="4">
        <f t="shared" si="2"/>
        <v>23</v>
      </c>
      <c r="W19" s="13">
        <f t="shared" si="2"/>
        <v>16</v>
      </c>
      <c r="X19" s="13">
        <f t="shared" si="2"/>
        <v>7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28</v>
      </c>
      <c r="L20" s="4">
        <v>18</v>
      </c>
      <c r="M20" s="4">
        <v>10</v>
      </c>
      <c r="N20" s="4">
        <f t="shared" si="4"/>
        <v>0</v>
      </c>
      <c r="O20" s="4">
        <v>2</v>
      </c>
      <c r="P20" s="4">
        <v>-2</v>
      </c>
      <c r="Q20" s="13">
        <f t="shared" si="5"/>
        <v>0</v>
      </c>
      <c r="R20" s="13">
        <f t="shared" si="1"/>
        <v>12.5</v>
      </c>
      <c r="S20" s="13">
        <f t="shared" si="1"/>
        <v>-16.666666666666664</v>
      </c>
      <c r="V20" s="4">
        <f t="shared" si="2"/>
        <v>28</v>
      </c>
      <c r="W20" s="13">
        <f t="shared" si="2"/>
        <v>16</v>
      </c>
      <c r="X20" s="13">
        <f t="shared" si="2"/>
        <v>12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30</v>
      </c>
      <c r="L21" s="4">
        <v>17</v>
      </c>
      <c r="M21" s="4">
        <v>13</v>
      </c>
      <c r="N21" s="4">
        <f t="shared" si="4"/>
        <v>-17</v>
      </c>
      <c r="O21" s="4">
        <v>-11</v>
      </c>
      <c r="P21" s="4">
        <v>-6</v>
      </c>
      <c r="Q21" s="13">
        <f t="shared" si="5"/>
        <v>-36.170212765957444</v>
      </c>
      <c r="R21" s="13">
        <f t="shared" si="1"/>
        <v>-39.285714285714292</v>
      </c>
      <c r="S21" s="13">
        <f t="shared" si="1"/>
        <v>-31.578947368421051</v>
      </c>
      <c r="V21" s="4">
        <f t="shared" si="2"/>
        <v>47</v>
      </c>
      <c r="W21" s="13">
        <f t="shared" si="2"/>
        <v>28</v>
      </c>
      <c r="X21" s="13">
        <f t="shared" si="2"/>
        <v>19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74</v>
      </c>
      <c r="L22" s="4">
        <v>51</v>
      </c>
      <c r="M22" s="4">
        <v>23</v>
      </c>
      <c r="N22" s="4">
        <f t="shared" si="4"/>
        <v>3</v>
      </c>
      <c r="O22" s="4">
        <v>-1</v>
      </c>
      <c r="P22" s="4">
        <v>4</v>
      </c>
      <c r="Q22" s="13">
        <f t="shared" si="5"/>
        <v>4.2253521126760507</v>
      </c>
      <c r="R22" s="13">
        <f t="shared" si="1"/>
        <v>-1.9230769230769273</v>
      </c>
      <c r="S22" s="13">
        <f t="shared" si="1"/>
        <v>21.052631578947366</v>
      </c>
      <c r="V22" s="4">
        <f t="shared" si="2"/>
        <v>71</v>
      </c>
      <c r="W22" s="13">
        <f t="shared" si="2"/>
        <v>52</v>
      </c>
      <c r="X22" s="13">
        <f t="shared" si="2"/>
        <v>19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133</v>
      </c>
      <c r="L23" s="4">
        <v>93</v>
      </c>
      <c r="M23" s="4">
        <v>40</v>
      </c>
      <c r="N23" s="4">
        <f t="shared" si="4"/>
        <v>5</v>
      </c>
      <c r="O23" s="4">
        <v>-4</v>
      </c>
      <c r="P23" s="4">
        <v>9</v>
      </c>
      <c r="Q23" s="13">
        <f t="shared" si="5"/>
        <v>3.90625</v>
      </c>
      <c r="R23" s="13">
        <f t="shared" si="1"/>
        <v>-4.1237113402061816</v>
      </c>
      <c r="S23" s="13">
        <f t="shared" si="1"/>
        <v>29.032258064516125</v>
      </c>
      <c r="V23" s="4">
        <f t="shared" si="2"/>
        <v>128</v>
      </c>
      <c r="W23" s="13">
        <f t="shared" si="2"/>
        <v>97</v>
      </c>
      <c r="X23" s="13">
        <f t="shared" si="2"/>
        <v>31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211</v>
      </c>
      <c r="L24" s="4">
        <v>147</v>
      </c>
      <c r="M24" s="4">
        <v>64</v>
      </c>
      <c r="N24" s="4">
        <f t="shared" si="4"/>
        <v>5</v>
      </c>
      <c r="O24" s="4">
        <v>11</v>
      </c>
      <c r="P24" s="4">
        <v>-6</v>
      </c>
      <c r="Q24" s="13">
        <f t="shared" si="5"/>
        <v>2.4271844660194164</v>
      </c>
      <c r="R24" s="13">
        <f t="shared" si="1"/>
        <v>8.0882352941176414</v>
      </c>
      <c r="S24" s="13">
        <f t="shared" si="1"/>
        <v>-8.5714285714285747</v>
      </c>
      <c r="V24" s="4">
        <f t="shared" si="2"/>
        <v>206</v>
      </c>
      <c r="W24" s="13">
        <f t="shared" si="2"/>
        <v>136</v>
      </c>
      <c r="X24" s="13">
        <f t="shared" si="2"/>
        <v>70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183</v>
      </c>
      <c r="L25" s="4">
        <v>123</v>
      </c>
      <c r="M25" s="4">
        <v>60</v>
      </c>
      <c r="N25" s="4">
        <f t="shared" si="4"/>
        <v>-4</v>
      </c>
      <c r="O25" s="4">
        <v>5</v>
      </c>
      <c r="P25" s="4">
        <v>-9</v>
      </c>
      <c r="Q25" s="13">
        <f t="shared" si="5"/>
        <v>-2.1390374331550777</v>
      </c>
      <c r="R25" s="13">
        <f t="shared" si="1"/>
        <v>4.2372881355932313</v>
      </c>
      <c r="S25" s="13">
        <f t="shared" si="1"/>
        <v>-13.043478260869568</v>
      </c>
      <c r="V25" s="4">
        <f t="shared" si="2"/>
        <v>187</v>
      </c>
      <c r="W25" s="13">
        <f t="shared" si="2"/>
        <v>118</v>
      </c>
      <c r="X25" s="13">
        <f t="shared" si="2"/>
        <v>69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280</v>
      </c>
      <c r="L26" s="4">
        <v>166</v>
      </c>
      <c r="M26" s="4">
        <v>114</v>
      </c>
      <c r="N26" s="4">
        <f t="shared" si="4"/>
        <v>-6</v>
      </c>
      <c r="O26" s="4">
        <v>2</v>
      </c>
      <c r="P26" s="4">
        <v>-8</v>
      </c>
      <c r="Q26" s="13">
        <f t="shared" si="5"/>
        <v>-2.0979020979020935</v>
      </c>
      <c r="R26" s="13">
        <f t="shared" si="5"/>
        <v>1.2195121951219523</v>
      </c>
      <c r="S26" s="13">
        <f t="shared" si="5"/>
        <v>-6.5573770491803245</v>
      </c>
      <c r="V26" s="4">
        <f t="shared" si="2"/>
        <v>286</v>
      </c>
      <c r="W26" s="13">
        <f t="shared" si="2"/>
        <v>164</v>
      </c>
      <c r="X26" s="13">
        <f t="shared" si="2"/>
        <v>122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474</v>
      </c>
      <c r="L27" s="4">
        <v>236</v>
      </c>
      <c r="M27" s="4">
        <v>238</v>
      </c>
      <c r="N27" s="4">
        <f t="shared" si="4"/>
        <v>22</v>
      </c>
      <c r="O27" s="4">
        <v>8</v>
      </c>
      <c r="P27" s="4">
        <v>14</v>
      </c>
      <c r="Q27" s="13">
        <f t="shared" si="5"/>
        <v>4.8672566371681381</v>
      </c>
      <c r="R27" s="13">
        <f t="shared" si="5"/>
        <v>3.5087719298245723</v>
      </c>
      <c r="S27" s="13">
        <f t="shared" si="5"/>
        <v>6.25</v>
      </c>
      <c r="V27" s="4">
        <f t="shared" si="2"/>
        <v>452</v>
      </c>
      <c r="W27" s="13">
        <f t="shared" si="2"/>
        <v>228</v>
      </c>
      <c r="X27" s="13">
        <f t="shared" si="2"/>
        <v>224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507</v>
      </c>
      <c r="L28" s="4">
        <v>200</v>
      </c>
      <c r="M28" s="4">
        <v>307</v>
      </c>
      <c r="N28" s="4">
        <f t="shared" si="4"/>
        <v>15</v>
      </c>
      <c r="O28" s="4">
        <v>34</v>
      </c>
      <c r="P28" s="4">
        <v>-19</v>
      </c>
      <c r="Q28" s="13">
        <f t="shared" si="5"/>
        <v>3.0487804878048808</v>
      </c>
      <c r="R28" s="13">
        <f t="shared" si="5"/>
        <v>20.481927710843383</v>
      </c>
      <c r="S28" s="13">
        <f t="shared" si="5"/>
        <v>-5.8282208588957047</v>
      </c>
      <c r="V28" s="4">
        <f t="shared" si="2"/>
        <v>492</v>
      </c>
      <c r="W28" s="13">
        <f>L28-O28</f>
        <v>166</v>
      </c>
      <c r="X28" s="13">
        <f t="shared" si="2"/>
        <v>326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303</v>
      </c>
      <c r="L29" s="4">
        <v>62</v>
      </c>
      <c r="M29" s="4">
        <v>241</v>
      </c>
      <c r="N29" s="4">
        <f>O29+P29</f>
        <v>51</v>
      </c>
      <c r="O29" s="4">
        <v>10</v>
      </c>
      <c r="P29" s="4">
        <v>41</v>
      </c>
      <c r="Q29" s="13">
        <f>IF(K29=N29,0,(1-(K29/(K29-N29)))*-100)</f>
        <v>20.238095238095234</v>
      </c>
      <c r="R29" s="13">
        <f>IF(L29=O29,0,(1-(L29/(L29-O29)))*-100)</f>
        <v>19.23076923076923</v>
      </c>
      <c r="S29" s="13">
        <f>IF(M29=P29,0,(1-(M29/(M29-P29)))*-100)</f>
        <v>20.500000000000007</v>
      </c>
      <c r="V29" s="4">
        <f t="shared" si="2"/>
        <v>252</v>
      </c>
      <c r="W29" s="13">
        <f t="shared" si="2"/>
        <v>52</v>
      </c>
      <c r="X29" s="13">
        <f t="shared" si="2"/>
        <v>200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66</v>
      </c>
      <c r="L30" s="4">
        <v>8</v>
      </c>
      <c r="M30" s="4">
        <v>58</v>
      </c>
      <c r="N30" s="4">
        <f t="shared" ref="N30" si="6">O30+P30</f>
        <v>8</v>
      </c>
      <c r="O30" s="4">
        <v>5</v>
      </c>
      <c r="P30" s="4">
        <v>3</v>
      </c>
      <c r="Q30" s="13">
        <f t="shared" ref="Q30" si="7">IF(K30=N30,0,(1-(K30/(K30-N30)))*-100)</f>
        <v>13.793103448275868</v>
      </c>
      <c r="R30" s="13">
        <f>IF(L30=O30,0,(1-(L30/(L30-O30)))*-100)</f>
        <v>166.66666666666666</v>
      </c>
      <c r="S30" s="13">
        <f t="shared" ref="S30" si="8">IF(M30=P30,0,(1-(M30/(M30-P30)))*-100)</f>
        <v>5.4545454545454453</v>
      </c>
      <c r="V30" s="4">
        <f t="shared" si="2"/>
        <v>58</v>
      </c>
      <c r="W30" s="13">
        <f t="shared" si="2"/>
        <v>3</v>
      </c>
      <c r="X30" s="13">
        <f t="shared" si="2"/>
        <v>55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3</v>
      </c>
      <c r="L32" s="4">
        <f t="shared" ref="L32:P32" si="9">SUM(L10:L12)</f>
        <v>2</v>
      </c>
      <c r="M32" s="4">
        <f t="shared" si="9"/>
        <v>1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-25</v>
      </c>
      <c r="R32" s="13">
        <f t="shared" ref="R32:S36" si="10">IF(L32=O32,0,(1-(L32/(L32-O32)))*-100)</f>
        <v>0</v>
      </c>
      <c r="S32" s="13">
        <f t="shared" si="10"/>
        <v>-50</v>
      </c>
      <c r="V32" s="4">
        <f t="shared" ref="V32:X32" si="11">SUM(V10:V12)</f>
        <v>4</v>
      </c>
      <c r="W32" s="13">
        <f t="shared" si="11"/>
        <v>2</v>
      </c>
      <c r="X32" s="13">
        <f t="shared" si="11"/>
        <v>2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189</v>
      </c>
      <c r="L33" s="4">
        <f t="shared" si="12"/>
        <v>120</v>
      </c>
      <c r="M33" s="4">
        <f>SUM(M13:M22)</f>
        <v>69</v>
      </c>
      <c r="N33" s="4">
        <f t="shared" ref="N33:P33" si="13">SUM(N13:N22)</f>
        <v>-3</v>
      </c>
      <c r="O33" s="4">
        <f t="shared" si="13"/>
        <v>-8</v>
      </c>
      <c r="P33" s="4">
        <f t="shared" si="13"/>
        <v>5</v>
      </c>
      <c r="Q33" s="13">
        <f t="shared" ref="Q33:Q36" si="14">IF(K33=N33,0,(1-(K33/(K33-N33)))*-100)</f>
        <v>-1.5625</v>
      </c>
      <c r="R33" s="13">
        <f t="shared" si="10"/>
        <v>-6.25</v>
      </c>
      <c r="S33" s="13">
        <f t="shared" si="10"/>
        <v>7.8125</v>
      </c>
      <c r="V33" s="4">
        <f t="shared" ref="V33:X33" si="15">SUM(V13:V22)</f>
        <v>192</v>
      </c>
      <c r="W33" s="13">
        <f t="shared" si="15"/>
        <v>128</v>
      </c>
      <c r="X33" s="13">
        <f t="shared" si="15"/>
        <v>64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2157</v>
      </c>
      <c r="L34" s="4">
        <f t="shared" si="16"/>
        <v>1035</v>
      </c>
      <c r="M34" s="4">
        <f t="shared" si="16"/>
        <v>1122</v>
      </c>
      <c r="N34" s="4">
        <f t="shared" si="16"/>
        <v>96</v>
      </c>
      <c r="O34" s="4">
        <f t="shared" si="16"/>
        <v>71</v>
      </c>
      <c r="P34" s="4">
        <f t="shared" si="16"/>
        <v>25</v>
      </c>
      <c r="Q34" s="13">
        <f>IF(K34=N34,0,(1-(K34/(K34-N34)))*-100)</f>
        <v>4.6579330422125143</v>
      </c>
      <c r="R34" s="13">
        <f t="shared" si="10"/>
        <v>7.3651452282157637</v>
      </c>
      <c r="S34" s="13">
        <f t="shared" si="10"/>
        <v>2.2789425706472244</v>
      </c>
      <c r="V34" s="4">
        <f t="shared" ref="V34:X34" si="17">SUM(V23:V30)</f>
        <v>2061</v>
      </c>
      <c r="W34" s="13">
        <f t="shared" si="17"/>
        <v>964</v>
      </c>
      <c r="X34" s="13">
        <f t="shared" si="17"/>
        <v>1097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1813</v>
      </c>
      <c r="L35" s="4">
        <f>SUM(L25:L30)</f>
        <v>795</v>
      </c>
      <c r="M35" s="4">
        <f t="shared" si="18"/>
        <v>1018</v>
      </c>
      <c r="N35" s="4">
        <f t="shared" si="18"/>
        <v>86</v>
      </c>
      <c r="O35" s="4">
        <f t="shared" si="18"/>
        <v>64</v>
      </c>
      <c r="P35" s="4">
        <f t="shared" si="18"/>
        <v>22</v>
      </c>
      <c r="Q35" s="13">
        <f t="shared" si="14"/>
        <v>4.9797336421540273</v>
      </c>
      <c r="R35" s="13">
        <f t="shared" si="10"/>
        <v>8.7551299589603282</v>
      </c>
      <c r="S35" s="13">
        <f t="shared" si="10"/>
        <v>2.2088353413654671</v>
      </c>
      <c r="V35" s="4">
        <f t="shared" ref="V35" si="19">SUM(V25:V30)</f>
        <v>1727</v>
      </c>
      <c r="W35" s="13">
        <f>SUM(W25:W30)</f>
        <v>731</v>
      </c>
      <c r="X35" s="13">
        <f>SUM(X25:X30)</f>
        <v>996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1350</v>
      </c>
      <c r="L36" s="4">
        <f>SUM(L27:L30)</f>
        <v>506</v>
      </c>
      <c r="M36" s="4">
        <f t="shared" si="20"/>
        <v>844</v>
      </c>
      <c r="N36" s="4">
        <f t="shared" si="20"/>
        <v>96</v>
      </c>
      <c r="O36" s="4">
        <f t="shared" si="20"/>
        <v>57</v>
      </c>
      <c r="P36" s="4">
        <f t="shared" si="20"/>
        <v>39</v>
      </c>
      <c r="Q36" s="13">
        <f t="shared" si="14"/>
        <v>7.6555023923444931</v>
      </c>
      <c r="R36" s="13">
        <f t="shared" si="10"/>
        <v>12.694877505567925</v>
      </c>
      <c r="S36" s="13">
        <f t="shared" si="10"/>
        <v>4.8447204968944169</v>
      </c>
      <c r="V36" s="4">
        <f t="shared" ref="V36" si="21">SUM(V27:V30)</f>
        <v>1254</v>
      </c>
      <c r="W36" s="13">
        <f>SUM(W27:W30)</f>
        <v>449</v>
      </c>
      <c r="X36" s="13">
        <f>SUM(X27:X30)</f>
        <v>805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0.1277139208173691</v>
      </c>
      <c r="L38" s="14">
        <f t="shared" ref="L38:M38" si="22">L32/L9*100</f>
        <v>0.17286084701815038</v>
      </c>
      <c r="M38" s="14">
        <f t="shared" si="22"/>
        <v>8.3892617449664433E-2</v>
      </c>
      <c r="N38" s="14">
        <f>N32/N9*100</f>
        <v>-1.0869565217391304</v>
      </c>
      <c r="O38" s="14">
        <f>O32/O9*100</f>
        <v>0</v>
      </c>
      <c r="P38" s="14">
        <f t="shared" ref="P38" si="23">P32/P9*100</f>
        <v>-3.4482758620689653</v>
      </c>
      <c r="Q38" s="14">
        <f>K38-V38</f>
        <v>-4.9512485917234367E-2</v>
      </c>
      <c r="R38" s="14">
        <f t="shared" ref="R38:S42" si="24">L38-W38</f>
        <v>-9.9545094717947702E-3</v>
      </c>
      <c r="S38" s="14">
        <f>M38-X38</f>
        <v>-8.8076428122132636E-2</v>
      </c>
      <c r="V38" s="14">
        <f>V32/V9*100</f>
        <v>0.17722640673460346</v>
      </c>
      <c r="W38" s="14">
        <f t="shared" ref="W38:X38" si="25">W32/W9*100</f>
        <v>0.18281535648994515</v>
      </c>
      <c r="X38" s="14">
        <f t="shared" si="25"/>
        <v>0.17196904557179707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8.0459770114942533</v>
      </c>
      <c r="L39" s="14">
        <f>L33/L9*100</f>
        <v>10.371650821089023</v>
      </c>
      <c r="M39" s="15">
        <f t="shared" ref="M39" si="26">M33/M9*100</f>
        <v>5.7885906040268456</v>
      </c>
      <c r="N39" s="14">
        <f>N33/N9*100</f>
        <v>-3.2608695652173911</v>
      </c>
      <c r="O39" s="14">
        <f t="shared" ref="O39" si="27">O33/O9*100</f>
        <v>-12.698412698412698</v>
      </c>
      <c r="P39" s="14">
        <f>P33/P9*100</f>
        <v>17.241379310344829</v>
      </c>
      <c r="Q39" s="14">
        <f t="shared" ref="Q39:Q42" si="28">K39-V39</f>
        <v>-0.46089051176671347</v>
      </c>
      <c r="R39" s="14">
        <f t="shared" si="24"/>
        <v>-1.3285319942674665</v>
      </c>
      <c r="S39" s="14">
        <f t="shared" si="24"/>
        <v>0.28558114572933935</v>
      </c>
      <c r="V39" s="14">
        <f t="shared" ref="V39:X39" si="29">V33/V9*100</f>
        <v>8.5068675232609667</v>
      </c>
      <c r="W39" s="14">
        <f t="shared" si="29"/>
        <v>11.70018281535649</v>
      </c>
      <c r="X39" s="14">
        <f t="shared" si="29"/>
        <v>5.5030094582975062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91.826309067688385</v>
      </c>
      <c r="L40" s="14">
        <f t="shared" si="30"/>
        <v>89.455488331892823</v>
      </c>
      <c r="M40" s="14">
        <f t="shared" si="30"/>
        <v>94.127516778523486</v>
      </c>
      <c r="N40" s="14">
        <f>N34/N9*100</f>
        <v>104.34782608695652</v>
      </c>
      <c r="O40" s="14">
        <f t="shared" ref="O40:P40" si="31">O34/O9*100</f>
        <v>112.6984126984127</v>
      </c>
      <c r="P40" s="14">
        <f t="shared" si="31"/>
        <v>86.206896551724128</v>
      </c>
      <c r="Q40" s="14">
        <f t="shared" si="28"/>
        <v>0.51040299768395414</v>
      </c>
      <c r="R40" s="14">
        <f t="shared" si="24"/>
        <v>1.3384865037392615</v>
      </c>
      <c r="S40" s="14">
        <f t="shared" si="24"/>
        <v>-0.19750471760721666</v>
      </c>
      <c r="V40" s="14">
        <f t="shared" ref="V40:X40" si="32">V34/V9*100</f>
        <v>91.315906070004431</v>
      </c>
      <c r="W40" s="14">
        <f t="shared" si="32"/>
        <v>88.117001828153562</v>
      </c>
      <c r="X40" s="14">
        <f t="shared" si="32"/>
        <v>94.325021496130702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77.181779480630055</v>
      </c>
      <c r="L41" s="14">
        <f t="shared" si="33"/>
        <v>68.712186689714784</v>
      </c>
      <c r="M41" s="14">
        <f t="shared" si="33"/>
        <v>85.402684563758385</v>
      </c>
      <c r="N41" s="14">
        <f>N35/N9*100</f>
        <v>93.478260869565219</v>
      </c>
      <c r="O41" s="14">
        <f t="shared" ref="O41:P41" si="34">O35/O9*100</f>
        <v>101.58730158730158</v>
      </c>
      <c r="P41" s="14">
        <f t="shared" si="34"/>
        <v>75.862068965517238</v>
      </c>
      <c r="Q41" s="14">
        <f t="shared" si="28"/>
        <v>0.6642783729650148</v>
      </c>
      <c r="R41" s="14">
        <f t="shared" si="24"/>
        <v>1.8931738926398367</v>
      </c>
      <c r="S41" s="14">
        <f t="shared" si="24"/>
        <v>-0.23790013099655027</v>
      </c>
      <c r="V41" s="14">
        <f>V35/V9*100</f>
        <v>76.517501107665041</v>
      </c>
      <c r="W41" s="14">
        <f>W35/W9*100</f>
        <v>66.819012797074947</v>
      </c>
      <c r="X41" s="14">
        <f>X35/X9*100</f>
        <v>85.640584694754935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57.47126436781609</v>
      </c>
      <c r="L42" s="14">
        <f t="shared" si="35"/>
        <v>43.733794295592048</v>
      </c>
      <c r="M42" s="14">
        <f t="shared" si="35"/>
        <v>70.805369127516784</v>
      </c>
      <c r="N42" s="14">
        <f t="shared" si="35"/>
        <v>104.34782608695652</v>
      </c>
      <c r="O42" s="14">
        <f t="shared" si="35"/>
        <v>90.476190476190482</v>
      </c>
      <c r="P42" s="14">
        <f t="shared" si="35"/>
        <v>134.48275862068965</v>
      </c>
      <c r="Q42" s="14">
        <f t="shared" si="28"/>
        <v>1.9107858565179043</v>
      </c>
      <c r="R42" s="14">
        <f t="shared" si="24"/>
        <v>2.6917467635993617</v>
      </c>
      <c r="S42" s="14">
        <f t="shared" si="24"/>
        <v>1.5878282848684506</v>
      </c>
      <c r="V42" s="14">
        <f t="shared" ref="V42:X42" si="36">V36/V9*100</f>
        <v>55.560478511298186</v>
      </c>
      <c r="W42" s="14">
        <f t="shared" si="36"/>
        <v>41.042047531992687</v>
      </c>
      <c r="X42" s="14">
        <f t="shared" si="36"/>
        <v>69.217540842648333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58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13</v>
      </c>
      <c r="C9" s="4">
        <f>SUM(C10:C30)</f>
        <v>7</v>
      </c>
      <c r="D9" s="4">
        <f>SUM(D10:D30)</f>
        <v>6</v>
      </c>
      <c r="E9" s="4">
        <f>F9+G9</f>
        <v>1</v>
      </c>
      <c r="F9" s="4">
        <f>SUM(F10:F30)</f>
        <v>3</v>
      </c>
      <c r="G9" s="4">
        <f>SUM(G10:G30)</f>
        <v>-2</v>
      </c>
      <c r="H9" s="13">
        <f>IF(B9=E9,0,(1-(B9/(B9-E9)))*-100)</f>
        <v>8.333333333333325</v>
      </c>
      <c r="I9" s="13">
        <f>IF(C9=F9,0,(1-(C9/(C9-F9)))*-100)</f>
        <v>75</v>
      </c>
      <c r="J9" s="13">
        <f>IF(D9=G9,0,(1-(D9/(D9-G9)))*-100)</f>
        <v>-25</v>
      </c>
      <c r="K9" s="4">
        <f>L9+M9</f>
        <v>69</v>
      </c>
      <c r="L9" s="4">
        <f>SUM(L10:L30)</f>
        <v>28</v>
      </c>
      <c r="M9" s="4">
        <f>SUM(M10:M30)</f>
        <v>41</v>
      </c>
      <c r="N9" s="4">
        <f>O9+P9</f>
        <v>-6</v>
      </c>
      <c r="O9" s="4">
        <f>SUM(O10:O30)</f>
        <v>-9</v>
      </c>
      <c r="P9" s="4">
        <f>SUM(P10:P30)</f>
        <v>3</v>
      </c>
      <c r="Q9" s="13">
        <f>IF(K9=N9,0,(1-(K9/(K9-N9)))*-100)</f>
        <v>-7.9999999999999964</v>
      </c>
      <c r="R9" s="13">
        <f>IF(L9=O9,0,(1-(L9/(L9-O9)))*-100)</f>
        <v>-24.324324324324319</v>
      </c>
      <c r="S9" s="13">
        <f>IF(M9=P9,0,(1-(M9/(M9-P9)))*-100)</f>
        <v>7.8947368421052655</v>
      </c>
      <c r="V9" s="4">
        <f>K9-N9</f>
        <v>75</v>
      </c>
      <c r="W9" s="13">
        <f>L9-O9</f>
        <v>37</v>
      </c>
      <c r="X9" s="13">
        <f>M9-P9</f>
        <v>38</v>
      </c>
    </row>
    <row r="10" spans="1:24" s="1" customFormat="1" ht="18" customHeight="1" x14ac:dyDescent="0.2">
      <c r="A10" s="4" t="s">
        <v>1</v>
      </c>
      <c r="B10" s="4">
        <f>C10+D10</f>
        <v>13</v>
      </c>
      <c r="C10" s="4">
        <v>7</v>
      </c>
      <c r="D10" s="4">
        <v>6</v>
      </c>
      <c r="E10" s="4">
        <f>F10+G10</f>
        <v>1</v>
      </c>
      <c r="F10" s="4">
        <v>3</v>
      </c>
      <c r="G10" s="4">
        <v>-2</v>
      </c>
      <c r="H10" s="13">
        <f>IF(B10=E10,0,(1-(B10/(B10-E10)))*-100)</f>
        <v>8.333333333333325</v>
      </c>
      <c r="I10" s="13">
        <f t="shared" ref="I10" si="0">IF(C10=F10,0,(1-(C10/(C10-F10)))*-100)</f>
        <v>75</v>
      </c>
      <c r="J10" s="13">
        <f>IF(D10=G10,0,(1-(D10/(D10-G10)))*-100)</f>
        <v>-25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0</v>
      </c>
      <c r="O20" s="4">
        <v>1</v>
      </c>
      <c r="P20" s="4">
        <v>-1</v>
      </c>
      <c r="Q20" s="13">
        <f t="shared" si="5"/>
        <v>0</v>
      </c>
      <c r="R20" s="13">
        <f t="shared" si="1"/>
        <v>0</v>
      </c>
      <c r="S20" s="13">
        <f t="shared" si="1"/>
        <v>-100</v>
      </c>
      <c r="V20" s="4">
        <f t="shared" si="2"/>
        <v>1</v>
      </c>
      <c r="W20" s="13">
        <f t="shared" si="2"/>
        <v>0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0</v>
      </c>
      <c r="M21" s="4">
        <v>1</v>
      </c>
      <c r="N21" s="4">
        <f t="shared" si="4"/>
        <v>1</v>
      </c>
      <c r="O21" s="4">
        <v>0</v>
      </c>
      <c r="P21" s="4">
        <v>1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</v>
      </c>
      <c r="L22" s="4">
        <v>1</v>
      </c>
      <c r="M22" s="4">
        <v>0</v>
      </c>
      <c r="N22" s="4">
        <f t="shared" si="4"/>
        <v>1</v>
      </c>
      <c r="O22" s="4">
        <v>1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0</v>
      </c>
      <c r="W22" s="13">
        <f t="shared" si="2"/>
        <v>0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</v>
      </c>
      <c r="L23" s="4">
        <v>2</v>
      </c>
      <c r="M23" s="4">
        <v>1</v>
      </c>
      <c r="N23" s="4">
        <f t="shared" si="4"/>
        <v>0</v>
      </c>
      <c r="O23" s="4">
        <v>0</v>
      </c>
      <c r="P23" s="4">
        <v>0</v>
      </c>
      <c r="Q23" s="13">
        <f t="shared" si="5"/>
        <v>0</v>
      </c>
      <c r="R23" s="13">
        <f t="shared" si="1"/>
        <v>0</v>
      </c>
      <c r="S23" s="13">
        <f t="shared" si="1"/>
        <v>0</v>
      </c>
      <c r="V23" s="4">
        <f t="shared" si="2"/>
        <v>3</v>
      </c>
      <c r="W23" s="13">
        <f t="shared" si="2"/>
        <v>2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</v>
      </c>
      <c r="L24" s="4">
        <v>0</v>
      </c>
      <c r="M24" s="4">
        <v>2</v>
      </c>
      <c r="N24" s="4">
        <f t="shared" si="4"/>
        <v>0</v>
      </c>
      <c r="O24" s="4">
        <v>-1</v>
      </c>
      <c r="P24" s="4">
        <v>1</v>
      </c>
      <c r="Q24" s="13">
        <f t="shared" si="5"/>
        <v>0</v>
      </c>
      <c r="R24" s="13">
        <f t="shared" si="1"/>
        <v>-100</v>
      </c>
      <c r="S24" s="13">
        <f t="shared" si="1"/>
        <v>100</v>
      </c>
      <c r="V24" s="4">
        <f t="shared" si="2"/>
        <v>2</v>
      </c>
      <c r="W24" s="13">
        <f t="shared" si="2"/>
        <v>1</v>
      </c>
      <c r="X24" s="13">
        <f t="shared" si="2"/>
        <v>1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2</v>
      </c>
      <c r="L25" s="4">
        <v>2</v>
      </c>
      <c r="M25" s="4">
        <v>0</v>
      </c>
      <c r="N25" s="4">
        <f t="shared" si="4"/>
        <v>0</v>
      </c>
      <c r="O25" s="4">
        <v>0</v>
      </c>
      <c r="P25" s="4">
        <v>0</v>
      </c>
      <c r="Q25" s="13">
        <f t="shared" si="5"/>
        <v>0</v>
      </c>
      <c r="R25" s="13">
        <f t="shared" si="1"/>
        <v>0</v>
      </c>
      <c r="S25" s="13">
        <f t="shared" si="1"/>
        <v>0</v>
      </c>
      <c r="V25" s="4">
        <f t="shared" si="2"/>
        <v>2</v>
      </c>
      <c r="W25" s="13">
        <f t="shared" si="2"/>
        <v>2</v>
      </c>
      <c r="X25" s="13">
        <f t="shared" si="2"/>
        <v>0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13</v>
      </c>
      <c r="L26" s="4">
        <v>6</v>
      </c>
      <c r="M26" s="4">
        <v>7</v>
      </c>
      <c r="N26" s="4">
        <f t="shared" si="4"/>
        <v>0</v>
      </c>
      <c r="O26" s="4">
        <v>-3</v>
      </c>
      <c r="P26" s="4">
        <v>3</v>
      </c>
      <c r="Q26" s="13">
        <f t="shared" si="5"/>
        <v>0</v>
      </c>
      <c r="R26" s="13">
        <f t="shared" si="5"/>
        <v>-33.333333333333336</v>
      </c>
      <c r="S26" s="13">
        <f t="shared" si="5"/>
        <v>75</v>
      </c>
      <c r="V26" s="4">
        <f t="shared" si="2"/>
        <v>13</v>
      </c>
      <c r="W26" s="13">
        <f t="shared" si="2"/>
        <v>9</v>
      </c>
      <c r="X26" s="13">
        <f t="shared" si="2"/>
        <v>4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11</v>
      </c>
      <c r="L27" s="4">
        <v>6</v>
      </c>
      <c r="M27" s="4">
        <v>5</v>
      </c>
      <c r="N27" s="4">
        <f t="shared" si="4"/>
        <v>-8</v>
      </c>
      <c r="O27" s="4">
        <v>-6</v>
      </c>
      <c r="P27" s="4">
        <v>-2</v>
      </c>
      <c r="Q27" s="13">
        <f t="shared" si="5"/>
        <v>-42.105263157894733</v>
      </c>
      <c r="R27" s="13">
        <f t="shared" si="5"/>
        <v>-50</v>
      </c>
      <c r="S27" s="13">
        <f t="shared" si="5"/>
        <v>-28.571428571428569</v>
      </c>
      <c r="V27" s="4">
        <f t="shared" si="2"/>
        <v>19</v>
      </c>
      <c r="W27" s="13">
        <f t="shared" si="2"/>
        <v>12</v>
      </c>
      <c r="X27" s="13">
        <f t="shared" si="2"/>
        <v>7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18</v>
      </c>
      <c r="L28" s="4">
        <v>3</v>
      </c>
      <c r="M28" s="4">
        <v>15</v>
      </c>
      <c r="N28" s="4">
        <f t="shared" si="4"/>
        <v>-4</v>
      </c>
      <c r="O28" s="4">
        <v>-7</v>
      </c>
      <c r="P28" s="4">
        <v>3</v>
      </c>
      <c r="Q28" s="13">
        <f t="shared" si="5"/>
        <v>-18.181818181818176</v>
      </c>
      <c r="R28" s="13">
        <f t="shared" si="5"/>
        <v>-70</v>
      </c>
      <c r="S28" s="13">
        <f t="shared" si="5"/>
        <v>25</v>
      </c>
      <c r="V28" s="4">
        <f t="shared" si="2"/>
        <v>22</v>
      </c>
      <c r="W28" s="13">
        <f>L28-O28</f>
        <v>10</v>
      </c>
      <c r="X28" s="13">
        <f t="shared" si="2"/>
        <v>12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12</v>
      </c>
      <c r="L29" s="4">
        <v>5</v>
      </c>
      <c r="M29" s="4">
        <v>7</v>
      </c>
      <c r="N29" s="4">
        <f>O29+P29</f>
        <v>2</v>
      </c>
      <c r="O29" s="4">
        <v>4</v>
      </c>
      <c r="P29" s="4">
        <v>-2</v>
      </c>
      <c r="Q29" s="13">
        <f>IF(K29=N29,0,(1-(K29/(K29-N29)))*-100)</f>
        <v>19.999999999999996</v>
      </c>
      <c r="R29" s="13">
        <f>IF(L29=O29,0,(1-(L29/(L29-O29)))*-100)</f>
        <v>400</v>
      </c>
      <c r="S29" s="13">
        <f>IF(M29=P29,0,(1-(M29/(M29-P29)))*-100)</f>
        <v>-22.222222222222221</v>
      </c>
      <c r="V29" s="4">
        <f t="shared" si="2"/>
        <v>10</v>
      </c>
      <c r="W29" s="13">
        <f t="shared" si="2"/>
        <v>1</v>
      </c>
      <c r="X29" s="13">
        <f t="shared" si="2"/>
        <v>9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2</v>
      </c>
      <c r="M30" s="4">
        <v>3</v>
      </c>
      <c r="N30" s="4">
        <f t="shared" ref="N30" si="6">O30+P30</f>
        <v>2</v>
      </c>
      <c r="O30" s="4">
        <v>2</v>
      </c>
      <c r="P30" s="4">
        <v>0</v>
      </c>
      <c r="Q30" s="13">
        <f t="shared" ref="Q30" si="7">IF(K30=N30,0,(1-(K30/(K30-N30)))*-100)</f>
        <v>66.666666666666671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3</v>
      </c>
      <c r="W30" s="13">
        <f t="shared" si="2"/>
        <v>0</v>
      </c>
      <c r="X30" s="13">
        <f t="shared" si="2"/>
        <v>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</v>
      </c>
      <c r="L33" s="4">
        <f t="shared" si="12"/>
        <v>2</v>
      </c>
      <c r="M33" s="4">
        <f>SUM(M13:M22)</f>
        <v>1</v>
      </c>
      <c r="N33" s="4">
        <f t="shared" ref="N33:P33" si="13">SUM(N13:N22)</f>
        <v>2</v>
      </c>
      <c r="O33" s="4">
        <f t="shared" si="13"/>
        <v>2</v>
      </c>
      <c r="P33" s="4">
        <f t="shared" si="13"/>
        <v>0</v>
      </c>
      <c r="Q33" s="13">
        <f t="shared" ref="Q33:Q36" si="14">IF(K33=N33,0,(1-(K33/(K33-N33)))*-100)</f>
        <v>200</v>
      </c>
      <c r="R33" s="13">
        <f t="shared" si="10"/>
        <v>0</v>
      </c>
      <c r="S33" s="13">
        <f t="shared" si="10"/>
        <v>0</v>
      </c>
      <c r="V33" s="4">
        <f t="shared" ref="V33:X33" si="15">SUM(V13:V22)</f>
        <v>1</v>
      </c>
      <c r="W33" s="13">
        <f t="shared" si="15"/>
        <v>0</v>
      </c>
      <c r="X33" s="13">
        <f t="shared" si="15"/>
        <v>1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66</v>
      </c>
      <c r="L34" s="4">
        <f t="shared" si="16"/>
        <v>26</v>
      </c>
      <c r="M34" s="4">
        <f t="shared" si="16"/>
        <v>40</v>
      </c>
      <c r="N34" s="4">
        <f t="shared" si="16"/>
        <v>-8</v>
      </c>
      <c r="O34" s="4">
        <f t="shared" si="16"/>
        <v>-11</v>
      </c>
      <c r="P34" s="4">
        <f t="shared" si="16"/>
        <v>3</v>
      </c>
      <c r="Q34" s="13">
        <f>IF(K34=N34,0,(1-(K34/(K34-N34)))*-100)</f>
        <v>-10.810810810810811</v>
      </c>
      <c r="R34" s="13">
        <f t="shared" si="10"/>
        <v>-29.729729729729726</v>
      </c>
      <c r="S34" s="13">
        <f t="shared" si="10"/>
        <v>8.1081081081081141</v>
      </c>
      <c r="V34" s="4">
        <f t="shared" ref="V34:X34" si="17">SUM(V23:V30)</f>
        <v>74</v>
      </c>
      <c r="W34" s="13">
        <f t="shared" si="17"/>
        <v>37</v>
      </c>
      <c r="X34" s="13">
        <f t="shared" si="17"/>
        <v>37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61</v>
      </c>
      <c r="L35" s="4">
        <f>SUM(L25:L30)</f>
        <v>24</v>
      </c>
      <c r="M35" s="4">
        <f t="shared" si="18"/>
        <v>37</v>
      </c>
      <c r="N35" s="4">
        <f t="shared" si="18"/>
        <v>-8</v>
      </c>
      <c r="O35" s="4">
        <f t="shared" si="18"/>
        <v>-10</v>
      </c>
      <c r="P35" s="4">
        <f t="shared" si="18"/>
        <v>2</v>
      </c>
      <c r="Q35" s="13">
        <f t="shared" si="14"/>
        <v>-11.594202898550721</v>
      </c>
      <c r="R35" s="13">
        <f t="shared" si="10"/>
        <v>-29.411764705882348</v>
      </c>
      <c r="S35" s="13">
        <f t="shared" si="10"/>
        <v>5.7142857142857162</v>
      </c>
      <c r="V35" s="4">
        <f t="shared" ref="V35" si="19">SUM(V25:V30)</f>
        <v>69</v>
      </c>
      <c r="W35" s="13">
        <f>SUM(W25:W30)</f>
        <v>34</v>
      </c>
      <c r="X35" s="13">
        <f>SUM(X25:X30)</f>
        <v>35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46</v>
      </c>
      <c r="L36" s="4">
        <f>SUM(L27:L30)</f>
        <v>16</v>
      </c>
      <c r="M36" s="4">
        <f t="shared" si="20"/>
        <v>30</v>
      </c>
      <c r="N36" s="4">
        <f t="shared" si="20"/>
        <v>-8</v>
      </c>
      <c r="O36" s="4">
        <f t="shared" si="20"/>
        <v>-7</v>
      </c>
      <c r="P36" s="4">
        <f t="shared" si="20"/>
        <v>-1</v>
      </c>
      <c r="Q36" s="13">
        <f t="shared" si="14"/>
        <v>-14.814814814814813</v>
      </c>
      <c r="R36" s="13">
        <f t="shared" si="10"/>
        <v>-30.434782608695656</v>
      </c>
      <c r="S36" s="13">
        <f t="shared" si="10"/>
        <v>-3.2258064516129004</v>
      </c>
      <c r="V36" s="4">
        <f t="shared" ref="V36" si="21">SUM(V27:V30)</f>
        <v>54</v>
      </c>
      <c r="W36" s="13">
        <f>SUM(W27:W30)</f>
        <v>23</v>
      </c>
      <c r="X36" s="13">
        <f>SUM(X27:X30)</f>
        <v>31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4.3478260869565215</v>
      </c>
      <c r="L39" s="14">
        <f>L33/L9*100</f>
        <v>7.1428571428571423</v>
      </c>
      <c r="M39" s="15">
        <f t="shared" ref="M39" si="26">M33/M9*100</f>
        <v>2.4390243902439024</v>
      </c>
      <c r="N39" s="14">
        <f>N33/N9*100</f>
        <v>-33.333333333333329</v>
      </c>
      <c r="O39" s="14">
        <f t="shared" ref="O39" si="27">O33/O9*100</f>
        <v>-22.222222222222221</v>
      </c>
      <c r="P39" s="14">
        <f>P33/P9*100</f>
        <v>0</v>
      </c>
      <c r="Q39" s="14">
        <f t="shared" ref="Q39:Q42" si="28">K39-V39</f>
        <v>3.014492753623188</v>
      </c>
      <c r="R39" s="14">
        <f t="shared" si="24"/>
        <v>7.1428571428571423</v>
      </c>
      <c r="S39" s="14">
        <f t="shared" si="24"/>
        <v>-0.19255455712451841</v>
      </c>
      <c r="V39" s="14">
        <f t="shared" ref="V39:X39" si="29">V33/V9*100</f>
        <v>1.3333333333333335</v>
      </c>
      <c r="W39" s="14">
        <f t="shared" si="29"/>
        <v>0</v>
      </c>
      <c r="X39" s="14">
        <f t="shared" si="29"/>
        <v>2.6315789473684208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95.652173913043484</v>
      </c>
      <c r="L40" s="14">
        <f t="shared" si="30"/>
        <v>92.857142857142861</v>
      </c>
      <c r="M40" s="14">
        <f t="shared" si="30"/>
        <v>97.560975609756099</v>
      </c>
      <c r="N40" s="14">
        <f>N34/N9*100</f>
        <v>133.33333333333331</v>
      </c>
      <c r="O40" s="14">
        <f t="shared" ref="O40:P40" si="31">O34/O9*100</f>
        <v>122.22222222222223</v>
      </c>
      <c r="P40" s="14">
        <f t="shared" si="31"/>
        <v>100</v>
      </c>
      <c r="Q40" s="14">
        <f t="shared" si="28"/>
        <v>-3.0144927536231876</v>
      </c>
      <c r="R40" s="14">
        <f t="shared" si="24"/>
        <v>-7.1428571428571388</v>
      </c>
      <c r="S40" s="14">
        <f t="shared" si="24"/>
        <v>0.19255455712452374</v>
      </c>
      <c r="V40" s="14">
        <f t="shared" ref="V40:X40" si="32">V34/V9*100</f>
        <v>98.666666666666671</v>
      </c>
      <c r="W40" s="14">
        <f t="shared" si="32"/>
        <v>100</v>
      </c>
      <c r="X40" s="14">
        <f t="shared" si="32"/>
        <v>97.368421052631575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88.405797101449281</v>
      </c>
      <c r="L41" s="14">
        <f t="shared" si="33"/>
        <v>85.714285714285708</v>
      </c>
      <c r="M41" s="14">
        <f t="shared" si="33"/>
        <v>90.243902439024396</v>
      </c>
      <c r="N41" s="14">
        <f>N35/N9*100</f>
        <v>133.33333333333331</v>
      </c>
      <c r="O41" s="14">
        <f t="shared" ref="O41:P41" si="34">O35/O9*100</f>
        <v>111.11111111111111</v>
      </c>
      <c r="P41" s="14">
        <f t="shared" si="34"/>
        <v>66.666666666666657</v>
      </c>
      <c r="Q41" s="14">
        <f t="shared" si="28"/>
        <v>-3.5942028985507193</v>
      </c>
      <c r="R41" s="14">
        <f t="shared" si="24"/>
        <v>-6.1776061776061937</v>
      </c>
      <c r="S41" s="14">
        <f t="shared" si="24"/>
        <v>-1.861360718870344</v>
      </c>
      <c r="V41" s="14">
        <f>V35/V9*100</f>
        <v>92</v>
      </c>
      <c r="W41" s="14">
        <f>W35/W9*100</f>
        <v>91.891891891891902</v>
      </c>
      <c r="X41" s="14">
        <f>X35/X9*100</f>
        <v>92.10526315789474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66.666666666666657</v>
      </c>
      <c r="L42" s="14">
        <f t="shared" si="35"/>
        <v>57.142857142857139</v>
      </c>
      <c r="M42" s="14">
        <f t="shared" si="35"/>
        <v>73.170731707317074</v>
      </c>
      <c r="N42" s="14">
        <f t="shared" si="35"/>
        <v>133.33333333333331</v>
      </c>
      <c r="O42" s="14">
        <f t="shared" si="35"/>
        <v>77.777777777777786</v>
      </c>
      <c r="P42" s="14">
        <f t="shared" si="35"/>
        <v>-33.333333333333329</v>
      </c>
      <c r="Q42" s="14">
        <f t="shared" si="28"/>
        <v>-5.3333333333333428</v>
      </c>
      <c r="R42" s="14">
        <f t="shared" si="24"/>
        <v>-5.0193050193050226</v>
      </c>
      <c r="S42" s="14">
        <f t="shared" si="24"/>
        <v>-8.4082156611039807</v>
      </c>
      <c r="V42" s="14">
        <f t="shared" ref="V42:X42" si="36">V36/V9*100</f>
        <v>72</v>
      </c>
      <c r="W42" s="14">
        <f t="shared" si="36"/>
        <v>62.162162162162161</v>
      </c>
      <c r="X42" s="14">
        <f t="shared" si="36"/>
        <v>81.578947368421055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41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1172</v>
      </c>
      <c r="C9" s="4">
        <f>SUM(C10:C30)</f>
        <v>624</v>
      </c>
      <c r="D9" s="4">
        <f>SUM(D10:D30)</f>
        <v>548</v>
      </c>
      <c r="E9" s="4">
        <f>F9+G9</f>
        <v>24</v>
      </c>
      <c r="F9" s="4">
        <f>SUM(F10:F30)</f>
        <v>40</v>
      </c>
      <c r="G9" s="4">
        <f>SUM(G10:G30)</f>
        <v>-16</v>
      </c>
      <c r="H9" s="13">
        <f>IF(B9=E9,0,(1-(B9/(B9-E9)))*-100)</f>
        <v>2.0905923344947785</v>
      </c>
      <c r="I9" s="13">
        <f>IF(C9=F9,0,(1-(C9/(C9-F9)))*-100)</f>
        <v>6.8493150684931559</v>
      </c>
      <c r="J9" s="13">
        <f>IF(D9=G9,0,(1-(D9/(D9-G9)))*-100)</f>
        <v>-2.8368794326241176</v>
      </c>
      <c r="K9" s="4">
        <f>L9+M9</f>
        <v>1868</v>
      </c>
      <c r="L9" s="4">
        <f>SUM(L10:L30)</f>
        <v>908</v>
      </c>
      <c r="M9" s="4">
        <f>SUM(M10:M30)</f>
        <v>960</v>
      </c>
      <c r="N9" s="4">
        <f>O9+P9</f>
        <v>88</v>
      </c>
      <c r="O9" s="4">
        <f>SUM(O10:O30)</f>
        <v>47</v>
      </c>
      <c r="P9" s="4">
        <f>SUM(P10:P30)</f>
        <v>41</v>
      </c>
      <c r="Q9" s="13">
        <f>IF(K9=N9,0,(1-(K9/(K9-N9)))*-100)</f>
        <v>4.9438202247191088</v>
      </c>
      <c r="R9" s="13">
        <f>IF(L9=O9,0,(1-(L9/(L9-O9)))*-100)</f>
        <v>5.4587688734030193</v>
      </c>
      <c r="S9" s="13">
        <f>IF(M9=P9,0,(1-(M9/(M9-P9)))*-100)</f>
        <v>4.4613710554951114</v>
      </c>
      <c r="V9" s="4">
        <f>K9-N9</f>
        <v>1780</v>
      </c>
      <c r="W9" s="13">
        <f>L9-O9</f>
        <v>861</v>
      </c>
      <c r="X9" s="13">
        <f>M9-P9</f>
        <v>919</v>
      </c>
    </row>
    <row r="10" spans="1:24" s="1" customFormat="1" ht="18" customHeight="1" x14ac:dyDescent="0.2">
      <c r="A10" s="4" t="s">
        <v>1</v>
      </c>
      <c r="B10" s="4">
        <f>C10+D10</f>
        <v>1172</v>
      </c>
      <c r="C10" s="4">
        <v>624</v>
      </c>
      <c r="D10" s="4">
        <v>548</v>
      </c>
      <c r="E10" s="4">
        <f>F10+G10</f>
        <v>24</v>
      </c>
      <c r="F10" s="4">
        <v>40</v>
      </c>
      <c r="G10" s="4">
        <v>-16</v>
      </c>
      <c r="H10" s="13">
        <f>IF(B10=E10,0,(1-(B10/(B10-E10)))*-100)</f>
        <v>2.0905923344947785</v>
      </c>
      <c r="I10" s="13">
        <f t="shared" ref="I10" si="0">IF(C10=F10,0,(1-(C10/(C10-F10)))*-100)</f>
        <v>6.8493150684931559</v>
      </c>
      <c r="J10" s="13">
        <f>IF(D10=G10,0,(1-(D10/(D10-G10)))*-100)</f>
        <v>-2.8368794326241176</v>
      </c>
      <c r="K10" s="4">
        <f>L10+M10</f>
        <v>3</v>
      </c>
      <c r="L10" s="4">
        <v>3</v>
      </c>
      <c r="M10" s="4">
        <v>0</v>
      </c>
      <c r="N10" s="4">
        <f>O10+P10</f>
        <v>-1</v>
      </c>
      <c r="O10" s="4">
        <v>-1</v>
      </c>
      <c r="P10" s="4">
        <v>0</v>
      </c>
      <c r="Q10" s="13">
        <f>IF(K10=N10,0,(1-(K10/(K10-N10)))*-100)</f>
        <v>-25</v>
      </c>
      <c r="R10" s="13">
        <f t="shared" ref="R10:S25" si="1">IF(L10=O10,0,(1-(L10/(L10-O10)))*-100)</f>
        <v>-25</v>
      </c>
      <c r="S10" s="13">
        <f>IF(M10=P10,0,(1-(M10/(M10-P10)))*-100)</f>
        <v>0</v>
      </c>
      <c r="V10" s="4">
        <f t="shared" ref="V10:X30" si="2">K10-N10</f>
        <v>4</v>
      </c>
      <c r="W10" s="13">
        <f t="shared" si="2"/>
        <v>4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2</v>
      </c>
      <c r="L11" s="4">
        <v>2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2</v>
      </c>
      <c r="W11" s="13">
        <f t="shared" si="2"/>
        <v>2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2</v>
      </c>
      <c r="L13" s="4">
        <v>1</v>
      </c>
      <c r="M13" s="4">
        <v>1</v>
      </c>
      <c r="N13" s="4">
        <f t="shared" si="4"/>
        <v>1</v>
      </c>
      <c r="O13" s="4">
        <v>1</v>
      </c>
      <c r="P13" s="4">
        <v>0</v>
      </c>
      <c r="Q13" s="13">
        <f t="shared" si="5"/>
        <v>100</v>
      </c>
      <c r="R13" s="13">
        <f t="shared" si="1"/>
        <v>0</v>
      </c>
      <c r="S13" s="13">
        <f t="shared" si="1"/>
        <v>0</v>
      </c>
      <c r="V13" s="4">
        <f t="shared" si="2"/>
        <v>1</v>
      </c>
      <c r="W13" s="13">
        <f t="shared" si="2"/>
        <v>0</v>
      </c>
      <c r="X13" s="13">
        <f t="shared" si="2"/>
        <v>1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2</v>
      </c>
      <c r="L14" s="4">
        <v>0</v>
      </c>
      <c r="M14" s="4">
        <v>2</v>
      </c>
      <c r="N14" s="4">
        <f t="shared" si="4"/>
        <v>-1</v>
      </c>
      <c r="O14" s="4">
        <v>-3</v>
      </c>
      <c r="P14" s="4">
        <v>2</v>
      </c>
      <c r="Q14" s="13">
        <f t="shared" si="5"/>
        <v>-33.333333333333336</v>
      </c>
      <c r="R14" s="13">
        <f t="shared" si="1"/>
        <v>-100</v>
      </c>
      <c r="S14" s="13">
        <f t="shared" si="1"/>
        <v>0</v>
      </c>
      <c r="V14" s="4">
        <f t="shared" si="2"/>
        <v>3</v>
      </c>
      <c r="W14" s="13">
        <f t="shared" si="2"/>
        <v>3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2</v>
      </c>
      <c r="L15" s="4">
        <v>2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2</v>
      </c>
      <c r="W15" s="13">
        <f t="shared" si="2"/>
        <v>2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-8</v>
      </c>
      <c r="O16" s="4">
        <v>-6</v>
      </c>
      <c r="P16" s="4">
        <v>-2</v>
      </c>
      <c r="Q16" s="13">
        <f t="shared" si="5"/>
        <v>-100</v>
      </c>
      <c r="R16" s="13">
        <f t="shared" si="1"/>
        <v>-100</v>
      </c>
      <c r="S16" s="13">
        <f t="shared" si="1"/>
        <v>-100</v>
      </c>
      <c r="V16" s="4">
        <f t="shared" si="2"/>
        <v>8</v>
      </c>
      <c r="W16" s="13">
        <f t="shared" si="2"/>
        <v>6</v>
      </c>
      <c r="X16" s="13">
        <f t="shared" si="2"/>
        <v>2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4</v>
      </c>
      <c r="L17" s="4">
        <v>0</v>
      </c>
      <c r="M17" s="4">
        <v>4</v>
      </c>
      <c r="N17" s="4">
        <f t="shared" si="4"/>
        <v>2</v>
      </c>
      <c r="O17" s="4">
        <v>-1</v>
      </c>
      <c r="P17" s="4">
        <v>3</v>
      </c>
      <c r="Q17" s="13">
        <f t="shared" si="5"/>
        <v>100</v>
      </c>
      <c r="R17" s="13">
        <f t="shared" si="1"/>
        <v>-100</v>
      </c>
      <c r="S17" s="13">
        <f t="shared" si="1"/>
        <v>300</v>
      </c>
      <c r="V17" s="4">
        <f t="shared" si="2"/>
        <v>2</v>
      </c>
      <c r="W17" s="13">
        <f t="shared" si="2"/>
        <v>1</v>
      </c>
      <c r="X17" s="13">
        <f t="shared" si="2"/>
        <v>1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6</v>
      </c>
      <c r="L18" s="4">
        <v>3</v>
      </c>
      <c r="M18" s="4">
        <v>3</v>
      </c>
      <c r="N18" s="4">
        <f t="shared" si="4"/>
        <v>-5</v>
      </c>
      <c r="O18" s="4">
        <v>-3</v>
      </c>
      <c r="P18" s="4">
        <v>-2</v>
      </c>
      <c r="Q18" s="13">
        <f t="shared" si="5"/>
        <v>-45.45454545454546</v>
      </c>
      <c r="R18" s="13">
        <f t="shared" si="1"/>
        <v>-50</v>
      </c>
      <c r="S18" s="13">
        <f t="shared" si="1"/>
        <v>-40</v>
      </c>
      <c r="V18" s="4">
        <f t="shared" si="2"/>
        <v>11</v>
      </c>
      <c r="W18" s="13">
        <f t="shared" si="2"/>
        <v>6</v>
      </c>
      <c r="X18" s="13">
        <f t="shared" si="2"/>
        <v>5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4</v>
      </c>
      <c r="L19" s="4">
        <v>1</v>
      </c>
      <c r="M19" s="4">
        <v>3</v>
      </c>
      <c r="N19" s="4">
        <f t="shared" si="4"/>
        <v>-12</v>
      </c>
      <c r="O19" s="4">
        <v>-12</v>
      </c>
      <c r="P19" s="4">
        <v>0</v>
      </c>
      <c r="Q19" s="13">
        <f t="shared" si="5"/>
        <v>-75</v>
      </c>
      <c r="R19" s="13">
        <f t="shared" si="1"/>
        <v>-92.307692307692307</v>
      </c>
      <c r="S19" s="13">
        <f t="shared" si="1"/>
        <v>0</v>
      </c>
      <c r="V19" s="4">
        <f t="shared" si="2"/>
        <v>16</v>
      </c>
      <c r="W19" s="13">
        <f t="shared" si="2"/>
        <v>13</v>
      </c>
      <c r="X19" s="13">
        <f t="shared" si="2"/>
        <v>3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19</v>
      </c>
      <c r="L20" s="4">
        <v>12</v>
      </c>
      <c r="M20" s="4">
        <v>7</v>
      </c>
      <c r="N20" s="4">
        <f t="shared" si="4"/>
        <v>8</v>
      </c>
      <c r="O20" s="4">
        <v>8</v>
      </c>
      <c r="P20" s="4">
        <v>0</v>
      </c>
      <c r="Q20" s="13">
        <f t="shared" si="5"/>
        <v>72.727272727272734</v>
      </c>
      <c r="R20" s="13">
        <f t="shared" si="1"/>
        <v>200</v>
      </c>
      <c r="S20" s="13">
        <f t="shared" si="1"/>
        <v>0</v>
      </c>
      <c r="V20" s="4">
        <f t="shared" si="2"/>
        <v>11</v>
      </c>
      <c r="W20" s="13">
        <f t="shared" si="2"/>
        <v>4</v>
      </c>
      <c r="X20" s="13">
        <f t="shared" si="2"/>
        <v>7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35</v>
      </c>
      <c r="L21" s="4">
        <v>23</v>
      </c>
      <c r="M21" s="4">
        <v>12</v>
      </c>
      <c r="N21" s="4">
        <f t="shared" si="4"/>
        <v>6</v>
      </c>
      <c r="O21" s="4">
        <v>4</v>
      </c>
      <c r="P21" s="4">
        <v>2</v>
      </c>
      <c r="Q21" s="13">
        <f t="shared" si="5"/>
        <v>20.68965517241379</v>
      </c>
      <c r="R21" s="13">
        <f t="shared" si="1"/>
        <v>21.052631578947366</v>
      </c>
      <c r="S21" s="13">
        <f t="shared" si="1"/>
        <v>19.999999999999996</v>
      </c>
      <c r="V21" s="4">
        <f t="shared" si="2"/>
        <v>29</v>
      </c>
      <c r="W21" s="13">
        <f t="shared" si="2"/>
        <v>19</v>
      </c>
      <c r="X21" s="13">
        <f t="shared" si="2"/>
        <v>10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45</v>
      </c>
      <c r="L22" s="4">
        <v>28</v>
      </c>
      <c r="M22" s="4">
        <v>17</v>
      </c>
      <c r="N22" s="4">
        <f t="shared" si="4"/>
        <v>0</v>
      </c>
      <c r="O22" s="4">
        <v>0</v>
      </c>
      <c r="P22" s="4">
        <v>0</v>
      </c>
      <c r="Q22" s="13">
        <f t="shared" si="5"/>
        <v>0</v>
      </c>
      <c r="R22" s="13">
        <f t="shared" si="1"/>
        <v>0</v>
      </c>
      <c r="S22" s="13">
        <f t="shared" si="1"/>
        <v>0</v>
      </c>
      <c r="V22" s="4">
        <f t="shared" si="2"/>
        <v>45</v>
      </c>
      <c r="W22" s="13">
        <f t="shared" si="2"/>
        <v>28</v>
      </c>
      <c r="X22" s="13">
        <f t="shared" si="2"/>
        <v>17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88</v>
      </c>
      <c r="L23" s="4">
        <v>64</v>
      </c>
      <c r="M23" s="4">
        <v>24</v>
      </c>
      <c r="N23" s="4">
        <f t="shared" si="4"/>
        <v>-3</v>
      </c>
      <c r="O23" s="4">
        <v>5</v>
      </c>
      <c r="P23" s="4">
        <v>-8</v>
      </c>
      <c r="Q23" s="13">
        <f t="shared" si="5"/>
        <v>-3.2967032967032961</v>
      </c>
      <c r="R23" s="13">
        <f t="shared" si="1"/>
        <v>8.4745762711864394</v>
      </c>
      <c r="S23" s="13">
        <f t="shared" si="1"/>
        <v>-25</v>
      </c>
      <c r="V23" s="4">
        <f t="shared" si="2"/>
        <v>91</v>
      </c>
      <c r="W23" s="13">
        <f t="shared" si="2"/>
        <v>59</v>
      </c>
      <c r="X23" s="13">
        <f t="shared" si="2"/>
        <v>32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176</v>
      </c>
      <c r="L24" s="4">
        <v>123</v>
      </c>
      <c r="M24" s="4">
        <v>53</v>
      </c>
      <c r="N24" s="4">
        <f t="shared" si="4"/>
        <v>8</v>
      </c>
      <c r="O24" s="4">
        <v>6</v>
      </c>
      <c r="P24" s="4">
        <v>2</v>
      </c>
      <c r="Q24" s="13">
        <f t="shared" si="5"/>
        <v>4.7619047619047672</v>
      </c>
      <c r="R24" s="13">
        <f t="shared" si="1"/>
        <v>5.1282051282051322</v>
      </c>
      <c r="S24" s="13">
        <f t="shared" si="1"/>
        <v>3.9215686274509887</v>
      </c>
      <c r="V24" s="4">
        <f t="shared" si="2"/>
        <v>168</v>
      </c>
      <c r="W24" s="13">
        <f t="shared" si="2"/>
        <v>117</v>
      </c>
      <c r="X24" s="13">
        <f t="shared" si="2"/>
        <v>51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198</v>
      </c>
      <c r="L25" s="4">
        <v>123</v>
      </c>
      <c r="M25" s="4">
        <v>75</v>
      </c>
      <c r="N25" s="4">
        <f t="shared" si="4"/>
        <v>18</v>
      </c>
      <c r="O25" s="4">
        <v>6</v>
      </c>
      <c r="P25" s="4">
        <v>12</v>
      </c>
      <c r="Q25" s="13">
        <f t="shared" si="5"/>
        <v>10.000000000000009</v>
      </c>
      <c r="R25" s="13">
        <f t="shared" si="1"/>
        <v>5.1282051282051322</v>
      </c>
      <c r="S25" s="13">
        <f t="shared" si="1"/>
        <v>19.047619047619047</v>
      </c>
      <c r="V25" s="4">
        <f t="shared" si="2"/>
        <v>180</v>
      </c>
      <c r="W25" s="13">
        <f t="shared" si="2"/>
        <v>117</v>
      </c>
      <c r="X25" s="13">
        <f t="shared" si="2"/>
        <v>63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269</v>
      </c>
      <c r="L26" s="4">
        <v>155</v>
      </c>
      <c r="M26" s="4">
        <v>114</v>
      </c>
      <c r="N26" s="4">
        <f t="shared" si="4"/>
        <v>33</v>
      </c>
      <c r="O26" s="4">
        <v>6</v>
      </c>
      <c r="P26" s="4">
        <v>27</v>
      </c>
      <c r="Q26" s="13">
        <f t="shared" si="5"/>
        <v>13.983050847457633</v>
      </c>
      <c r="R26" s="13">
        <f t="shared" si="5"/>
        <v>4.0268456375838868</v>
      </c>
      <c r="S26" s="13">
        <f t="shared" si="5"/>
        <v>31.034482758620683</v>
      </c>
      <c r="V26" s="4">
        <f t="shared" si="2"/>
        <v>236</v>
      </c>
      <c r="W26" s="13">
        <f t="shared" si="2"/>
        <v>149</v>
      </c>
      <c r="X26" s="13">
        <f t="shared" si="2"/>
        <v>87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343</v>
      </c>
      <c r="L27" s="4">
        <v>167</v>
      </c>
      <c r="M27" s="4">
        <v>176</v>
      </c>
      <c r="N27" s="4">
        <f t="shared" si="4"/>
        <v>16</v>
      </c>
      <c r="O27" s="4">
        <v>16</v>
      </c>
      <c r="P27" s="4">
        <v>0</v>
      </c>
      <c r="Q27" s="13">
        <f t="shared" si="5"/>
        <v>4.8929663608562768</v>
      </c>
      <c r="R27" s="13">
        <f t="shared" si="5"/>
        <v>10.596026490066235</v>
      </c>
      <c r="S27" s="13">
        <f t="shared" si="5"/>
        <v>0</v>
      </c>
      <c r="V27" s="4">
        <f t="shared" si="2"/>
        <v>327</v>
      </c>
      <c r="W27" s="13">
        <f t="shared" si="2"/>
        <v>151</v>
      </c>
      <c r="X27" s="13">
        <f t="shared" si="2"/>
        <v>176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377</v>
      </c>
      <c r="L28" s="4">
        <v>139</v>
      </c>
      <c r="M28" s="4">
        <v>238</v>
      </c>
      <c r="N28" s="4">
        <f t="shared" si="4"/>
        <v>37</v>
      </c>
      <c r="O28" s="4">
        <v>26</v>
      </c>
      <c r="P28" s="4">
        <v>11</v>
      </c>
      <c r="Q28" s="13">
        <f t="shared" si="5"/>
        <v>10.882352941176476</v>
      </c>
      <c r="R28" s="13">
        <f t="shared" si="5"/>
        <v>23.008849557522115</v>
      </c>
      <c r="S28" s="13">
        <f t="shared" si="5"/>
        <v>4.8458149779735615</v>
      </c>
      <c r="V28" s="4">
        <f t="shared" si="2"/>
        <v>340</v>
      </c>
      <c r="W28" s="13">
        <f>L28-O28</f>
        <v>113</v>
      </c>
      <c r="X28" s="13">
        <f t="shared" si="2"/>
        <v>227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235</v>
      </c>
      <c r="L29" s="4">
        <v>59</v>
      </c>
      <c r="M29" s="4">
        <v>176</v>
      </c>
      <c r="N29" s="4">
        <f>O29+P29</f>
        <v>-2</v>
      </c>
      <c r="O29" s="4">
        <v>-4</v>
      </c>
      <c r="P29" s="4">
        <v>2</v>
      </c>
      <c r="Q29" s="13">
        <f>IF(K29=N29,0,(1-(K29/(K29-N29)))*-100)</f>
        <v>-0.84388185654008518</v>
      </c>
      <c r="R29" s="13">
        <f>IF(L29=O29,0,(1-(L29/(L29-O29)))*-100)</f>
        <v>-6.3492063492063489</v>
      </c>
      <c r="S29" s="13">
        <f>IF(M29=P29,0,(1-(M29/(M29-P29)))*-100)</f>
        <v>1.1494252873563315</v>
      </c>
      <c r="V29" s="4">
        <f t="shared" si="2"/>
        <v>237</v>
      </c>
      <c r="W29" s="13">
        <f t="shared" si="2"/>
        <v>63</v>
      </c>
      <c r="X29" s="13">
        <f t="shared" si="2"/>
        <v>174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58</v>
      </c>
      <c r="L30" s="4">
        <v>3</v>
      </c>
      <c r="M30" s="4">
        <v>55</v>
      </c>
      <c r="N30" s="4">
        <f t="shared" ref="N30" si="6">O30+P30</f>
        <v>-9</v>
      </c>
      <c r="O30" s="4">
        <v>-1</v>
      </c>
      <c r="P30" s="4">
        <v>-8</v>
      </c>
      <c r="Q30" s="13">
        <f t="shared" ref="Q30" si="7">IF(K30=N30,0,(1-(K30/(K30-N30)))*-100)</f>
        <v>-13.432835820895528</v>
      </c>
      <c r="R30" s="13">
        <f>IF(L30=O30,0,(1-(L30/(L30-O30)))*-100)</f>
        <v>-25</v>
      </c>
      <c r="S30" s="13">
        <f t="shared" ref="S30" si="8">IF(M30=P30,0,(1-(M30/(M30-P30)))*-100)</f>
        <v>-12.698412698412698</v>
      </c>
      <c r="V30" s="4">
        <f t="shared" si="2"/>
        <v>67</v>
      </c>
      <c r="W30" s="13">
        <f t="shared" si="2"/>
        <v>4</v>
      </c>
      <c r="X30" s="13">
        <f t="shared" si="2"/>
        <v>63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5</v>
      </c>
      <c r="L32" s="4">
        <f t="shared" ref="L32:P32" si="9">SUM(L10:L12)</f>
        <v>5</v>
      </c>
      <c r="M32" s="4">
        <f t="shared" si="9"/>
        <v>0</v>
      </c>
      <c r="N32" s="4">
        <f t="shared" si="9"/>
        <v>-1</v>
      </c>
      <c r="O32" s="4">
        <f t="shared" si="9"/>
        <v>-1</v>
      </c>
      <c r="P32" s="4">
        <f t="shared" si="9"/>
        <v>0</v>
      </c>
      <c r="Q32" s="13">
        <f>IF(K32=N32,0,(1-(K32/(K32-N32)))*-100)</f>
        <v>-16.666666666666664</v>
      </c>
      <c r="R32" s="13">
        <f t="shared" ref="R32:S36" si="10">IF(L32=O32,0,(1-(L32/(L32-O32)))*-100)</f>
        <v>-16.666666666666664</v>
      </c>
      <c r="S32" s="13">
        <f t="shared" si="10"/>
        <v>0</v>
      </c>
      <c r="V32" s="4">
        <f t="shared" ref="V32:X32" si="11">SUM(V10:V12)</f>
        <v>6</v>
      </c>
      <c r="W32" s="13">
        <f t="shared" si="11"/>
        <v>6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119</v>
      </c>
      <c r="L33" s="4">
        <f t="shared" si="12"/>
        <v>70</v>
      </c>
      <c r="M33" s="4">
        <f>SUM(M13:M22)</f>
        <v>49</v>
      </c>
      <c r="N33" s="4">
        <f t="shared" ref="N33:P33" si="13">SUM(N13:N22)</f>
        <v>-9</v>
      </c>
      <c r="O33" s="4">
        <f t="shared" si="13"/>
        <v>-12</v>
      </c>
      <c r="P33" s="4">
        <f t="shared" si="13"/>
        <v>3</v>
      </c>
      <c r="Q33" s="13">
        <f t="shared" ref="Q33:Q36" si="14">IF(K33=N33,0,(1-(K33/(K33-N33)))*-100)</f>
        <v>-7.03125</v>
      </c>
      <c r="R33" s="13">
        <f t="shared" si="10"/>
        <v>-14.634146341463417</v>
      </c>
      <c r="S33" s="13">
        <f t="shared" si="10"/>
        <v>6.5217391304347894</v>
      </c>
      <c r="V33" s="4">
        <f t="shared" ref="V33:X33" si="15">SUM(V13:V22)</f>
        <v>128</v>
      </c>
      <c r="W33" s="13">
        <f t="shared" si="15"/>
        <v>82</v>
      </c>
      <c r="X33" s="13">
        <f t="shared" si="15"/>
        <v>46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1744</v>
      </c>
      <c r="L34" s="4">
        <f t="shared" si="16"/>
        <v>833</v>
      </c>
      <c r="M34" s="4">
        <f t="shared" si="16"/>
        <v>911</v>
      </c>
      <c r="N34" s="4">
        <f t="shared" si="16"/>
        <v>98</v>
      </c>
      <c r="O34" s="4">
        <f t="shared" si="16"/>
        <v>60</v>
      </c>
      <c r="P34" s="4">
        <f t="shared" si="16"/>
        <v>38</v>
      </c>
      <c r="Q34" s="13">
        <f>IF(K34=N34,0,(1-(K34/(K34-N34)))*-100)</f>
        <v>5.9538274605103192</v>
      </c>
      <c r="R34" s="13">
        <f t="shared" si="10"/>
        <v>7.7619663648124115</v>
      </c>
      <c r="S34" s="13">
        <f t="shared" si="10"/>
        <v>4.3528064146620915</v>
      </c>
      <c r="V34" s="4">
        <f t="shared" ref="V34:X34" si="17">SUM(V23:V30)</f>
        <v>1646</v>
      </c>
      <c r="W34" s="13">
        <f t="shared" si="17"/>
        <v>773</v>
      </c>
      <c r="X34" s="13">
        <f t="shared" si="17"/>
        <v>873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1480</v>
      </c>
      <c r="L35" s="4">
        <f>SUM(L25:L30)</f>
        <v>646</v>
      </c>
      <c r="M35" s="4">
        <f t="shared" si="18"/>
        <v>834</v>
      </c>
      <c r="N35" s="4">
        <f t="shared" si="18"/>
        <v>93</v>
      </c>
      <c r="O35" s="4">
        <f t="shared" si="18"/>
        <v>49</v>
      </c>
      <c r="P35" s="4">
        <f t="shared" si="18"/>
        <v>44</v>
      </c>
      <c r="Q35" s="13">
        <f t="shared" si="14"/>
        <v>6.7051189617880258</v>
      </c>
      <c r="R35" s="13">
        <f t="shared" si="10"/>
        <v>8.2077051926298097</v>
      </c>
      <c r="S35" s="13">
        <f t="shared" si="10"/>
        <v>5.5696202531645644</v>
      </c>
      <c r="V35" s="4">
        <f t="shared" ref="V35" si="19">SUM(V25:V30)</f>
        <v>1387</v>
      </c>
      <c r="W35" s="13">
        <f>SUM(W25:W30)</f>
        <v>597</v>
      </c>
      <c r="X35" s="13">
        <f>SUM(X25:X30)</f>
        <v>790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1013</v>
      </c>
      <c r="L36" s="4">
        <f>SUM(L27:L30)</f>
        <v>368</v>
      </c>
      <c r="M36" s="4">
        <f t="shared" si="20"/>
        <v>645</v>
      </c>
      <c r="N36" s="4">
        <f t="shared" si="20"/>
        <v>42</v>
      </c>
      <c r="O36" s="4">
        <f t="shared" si="20"/>
        <v>37</v>
      </c>
      <c r="P36" s="4">
        <f t="shared" si="20"/>
        <v>5</v>
      </c>
      <c r="Q36" s="13">
        <f t="shared" si="14"/>
        <v>4.3254376930998983</v>
      </c>
      <c r="R36" s="13">
        <f t="shared" si="10"/>
        <v>11.17824773413898</v>
      </c>
      <c r="S36" s="13">
        <f t="shared" si="10"/>
        <v>0.78125</v>
      </c>
      <c r="V36" s="4">
        <f t="shared" ref="V36" si="21">SUM(V27:V30)</f>
        <v>971</v>
      </c>
      <c r="W36" s="13">
        <f>SUM(W27:W30)</f>
        <v>331</v>
      </c>
      <c r="X36" s="13">
        <f>SUM(X27:X30)</f>
        <v>640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0.26766595289079226</v>
      </c>
      <c r="L38" s="14">
        <f t="shared" ref="L38:M38" si="22">L32/L9*100</f>
        <v>0.55066079295154191</v>
      </c>
      <c r="M38" s="14">
        <f t="shared" si="22"/>
        <v>0</v>
      </c>
      <c r="N38" s="14">
        <f>N32/N9*100</f>
        <v>-1.1363636363636365</v>
      </c>
      <c r="O38" s="14">
        <f>O32/O9*100</f>
        <v>-2.1276595744680851</v>
      </c>
      <c r="P38" s="14">
        <f t="shared" ref="P38" si="23">P32/P9*100</f>
        <v>0</v>
      </c>
      <c r="Q38" s="14">
        <f>K38-V38</f>
        <v>-6.9412698794600991E-2</v>
      </c>
      <c r="R38" s="14">
        <f t="shared" ref="R38:S42" si="24">L38-W38</f>
        <v>-0.14620331854671598</v>
      </c>
      <c r="S38" s="14">
        <f>M38-X38</f>
        <v>0</v>
      </c>
      <c r="V38" s="14">
        <f>V32/V9*100</f>
        <v>0.33707865168539325</v>
      </c>
      <c r="W38" s="14">
        <f t="shared" ref="W38:X38" si="25">W32/W9*100</f>
        <v>0.69686411149825789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6.3704496788008562</v>
      </c>
      <c r="L39" s="14">
        <f>L33/L9*100</f>
        <v>7.7092511013215859</v>
      </c>
      <c r="M39" s="15">
        <f t="shared" ref="M39" si="26">M33/M9*100</f>
        <v>5.104166666666667</v>
      </c>
      <c r="N39" s="14">
        <f>N33/N9*100</f>
        <v>-10.227272727272728</v>
      </c>
      <c r="O39" s="14">
        <f t="shared" ref="O39" si="27">O33/O9*100</f>
        <v>-25.531914893617021</v>
      </c>
      <c r="P39" s="14">
        <f>P33/P9*100</f>
        <v>7.3170731707317067</v>
      </c>
      <c r="Q39" s="14">
        <f t="shared" ref="Q39:Q42" si="28">K39-V39</f>
        <v>-0.82056155715420065</v>
      </c>
      <c r="R39" s="14">
        <f t="shared" si="24"/>
        <v>-1.8145584224879379</v>
      </c>
      <c r="S39" s="14">
        <f t="shared" si="24"/>
        <v>9.8725970257526718E-2</v>
      </c>
      <c r="V39" s="14">
        <f t="shared" ref="V39:X39" si="29">V33/V9*100</f>
        <v>7.1910112359550569</v>
      </c>
      <c r="W39" s="14">
        <f t="shared" si="29"/>
        <v>9.5238095238095237</v>
      </c>
      <c r="X39" s="14">
        <f t="shared" si="29"/>
        <v>5.0054406964091402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93.361884368308353</v>
      </c>
      <c r="L40" s="14">
        <f t="shared" si="30"/>
        <v>91.740088105726869</v>
      </c>
      <c r="M40" s="14">
        <f t="shared" si="30"/>
        <v>94.895833333333329</v>
      </c>
      <c r="N40" s="14">
        <f>N34/N9*100</f>
        <v>111.36363636363636</v>
      </c>
      <c r="O40" s="14">
        <f t="shared" ref="O40:P40" si="31">O34/O9*100</f>
        <v>127.65957446808511</v>
      </c>
      <c r="P40" s="14">
        <f t="shared" si="31"/>
        <v>92.682926829268297</v>
      </c>
      <c r="Q40" s="14">
        <f t="shared" si="28"/>
        <v>0.88997425594880042</v>
      </c>
      <c r="R40" s="14">
        <f t="shared" si="24"/>
        <v>1.9607617410346592</v>
      </c>
      <c r="S40" s="14">
        <f t="shared" si="24"/>
        <v>-9.8725970257532936E-2</v>
      </c>
      <c r="V40" s="14">
        <f t="shared" ref="V40:X40" si="32">V34/V9*100</f>
        <v>92.471910112359552</v>
      </c>
      <c r="W40" s="14">
        <f t="shared" si="32"/>
        <v>89.77932636469221</v>
      </c>
      <c r="X40" s="14">
        <f t="shared" si="32"/>
        <v>94.994559303590862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79.229122055674523</v>
      </c>
      <c r="L41" s="14">
        <f t="shared" si="33"/>
        <v>71.145374449339201</v>
      </c>
      <c r="M41" s="14">
        <f t="shared" si="33"/>
        <v>86.875</v>
      </c>
      <c r="N41" s="14">
        <f>N35/N9*100</f>
        <v>105.68181818181819</v>
      </c>
      <c r="O41" s="14">
        <f t="shared" ref="O41:P41" si="34">O35/O9*100</f>
        <v>104.25531914893618</v>
      </c>
      <c r="P41" s="14">
        <f t="shared" si="34"/>
        <v>107.31707317073172</v>
      </c>
      <c r="Q41" s="14">
        <f t="shared" si="28"/>
        <v>1.307773741067777</v>
      </c>
      <c r="R41" s="14">
        <f t="shared" si="24"/>
        <v>1.8073953552625426</v>
      </c>
      <c r="S41" s="14">
        <f t="shared" si="24"/>
        <v>0.91199673558215011</v>
      </c>
      <c r="V41" s="14">
        <f>V35/V9*100</f>
        <v>77.921348314606746</v>
      </c>
      <c r="W41" s="14">
        <f>W35/W9*100</f>
        <v>69.337979094076658</v>
      </c>
      <c r="X41" s="14">
        <f>X35/X9*100</f>
        <v>85.96300326441785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54.229122055674516</v>
      </c>
      <c r="L42" s="14">
        <f t="shared" si="35"/>
        <v>40.528634361233479</v>
      </c>
      <c r="M42" s="14">
        <f t="shared" si="35"/>
        <v>67.1875</v>
      </c>
      <c r="N42" s="14">
        <f t="shared" si="35"/>
        <v>47.727272727272727</v>
      </c>
      <c r="O42" s="14">
        <f t="shared" si="35"/>
        <v>78.723404255319153</v>
      </c>
      <c r="P42" s="14">
        <f t="shared" si="35"/>
        <v>12.195121951219512</v>
      </c>
      <c r="Q42" s="14">
        <f t="shared" si="28"/>
        <v>-0.32143974207829018</v>
      </c>
      <c r="R42" s="14">
        <f t="shared" si="24"/>
        <v>2.0849642102462553</v>
      </c>
      <c r="S42" s="14">
        <f t="shared" si="24"/>
        <v>-2.4534140369967332</v>
      </c>
      <c r="V42" s="14">
        <f t="shared" ref="V42:X42" si="36">V36/V9*100</f>
        <v>54.550561797752806</v>
      </c>
      <c r="W42" s="14">
        <f t="shared" si="36"/>
        <v>38.443670150987224</v>
      </c>
      <c r="X42" s="14">
        <f t="shared" si="36"/>
        <v>69.640914036996733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42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301</v>
      </c>
      <c r="C9" s="4">
        <f>SUM(C10:C30)</f>
        <v>162</v>
      </c>
      <c r="D9" s="4">
        <f>SUM(D10:D30)</f>
        <v>139</v>
      </c>
      <c r="E9" s="4">
        <f>F9+G9</f>
        <v>-3</v>
      </c>
      <c r="F9" s="4">
        <f>SUM(F10:F30)</f>
        <v>-6</v>
      </c>
      <c r="G9" s="4">
        <f>SUM(G10:G30)</f>
        <v>3</v>
      </c>
      <c r="H9" s="13">
        <f>IF(B9=E9,0,(1-(B9/(B9-E9)))*-100)</f>
        <v>-0.98684210526315264</v>
      </c>
      <c r="I9" s="13">
        <f>IF(C9=F9,0,(1-(C9/(C9-F9)))*-100)</f>
        <v>-3.5714285714285698</v>
      </c>
      <c r="J9" s="13">
        <f>IF(D9=G9,0,(1-(D9/(D9-G9)))*-100)</f>
        <v>2.2058823529411686</v>
      </c>
      <c r="K9" s="4">
        <f>L9+M9</f>
        <v>743</v>
      </c>
      <c r="L9" s="4">
        <f>SUM(L10:L30)</f>
        <v>347</v>
      </c>
      <c r="M9" s="4">
        <f>SUM(M10:M30)</f>
        <v>396</v>
      </c>
      <c r="N9" s="4">
        <f>O9+P9</f>
        <v>62</v>
      </c>
      <c r="O9" s="4">
        <f>SUM(O10:O30)</f>
        <v>30</v>
      </c>
      <c r="P9" s="4">
        <f>SUM(P10:P30)</f>
        <v>32</v>
      </c>
      <c r="Q9" s="13">
        <f>IF(K9=N9,0,(1-(K9/(K9-N9)))*-100)</f>
        <v>9.104258443465497</v>
      </c>
      <c r="R9" s="13">
        <f>IF(L9=O9,0,(1-(L9/(L9-O9)))*-100)</f>
        <v>9.4637223974763494</v>
      </c>
      <c r="S9" s="13">
        <f>IF(M9=P9,0,(1-(M9/(M9-P9)))*-100)</f>
        <v>8.7912087912087813</v>
      </c>
      <c r="V9" s="4">
        <f>K9-N9</f>
        <v>681</v>
      </c>
      <c r="W9" s="13">
        <f>L9-O9</f>
        <v>317</v>
      </c>
      <c r="X9" s="13">
        <f>M9-P9</f>
        <v>364</v>
      </c>
    </row>
    <row r="10" spans="1:24" s="1" customFormat="1" ht="18" customHeight="1" x14ac:dyDescent="0.2">
      <c r="A10" s="4" t="s">
        <v>1</v>
      </c>
      <c r="B10" s="4">
        <f>C10+D10</f>
        <v>301</v>
      </c>
      <c r="C10" s="4">
        <v>162</v>
      </c>
      <c r="D10" s="4">
        <v>139</v>
      </c>
      <c r="E10" s="4">
        <f>F10+G10</f>
        <v>-3</v>
      </c>
      <c r="F10" s="4">
        <v>-6</v>
      </c>
      <c r="G10" s="4">
        <v>3</v>
      </c>
      <c r="H10" s="13">
        <f>IF(B10=E10,0,(1-(B10/(B10-E10)))*-100)</f>
        <v>-0.98684210526315264</v>
      </c>
      <c r="I10" s="13">
        <f t="shared" ref="I10" si="0">IF(C10=F10,0,(1-(C10/(C10-F10)))*-100)</f>
        <v>-3.5714285714285698</v>
      </c>
      <c r="J10" s="13">
        <f>IF(D10=G10,0,(1-(D10/(D10-G10)))*-100)</f>
        <v>2.2058823529411686</v>
      </c>
      <c r="K10" s="4">
        <f>L10+M10</f>
        <v>0</v>
      </c>
      <c r="L10" s="4">
        <v>0</v>
      </c>
      <c r="M10" s="4">
        <v>0</v>
      </c>
      <c r="N10" s="4">
        <f>O10+P10</f>
        <v>-1</v>
      </c>
      <c r="O10" s="4">
        <v>0</v>
      </c>
      <c r="P10" s="4">
        <v>-1</v>
      </c>
      <c r="Q10" s="13">
        <f>IF(K10=N10,0,(1-(K10/(K10-N10)))*-100)</f>
        <v>-100</v>
      </c>
      <c r="R10" s="13">
        <f t="shared" ref="R10:S25" si="1">IF(L10=O10,0,(1-(L10/(L10-O10)))*-100)</f>
        <v>0</v>
      </c>
      <c r="S10" s="13">
        <f>IF(M10=P10,0,(1-(M10/(M10-P10)))*-100)</f>
        <v>-100</v>
      </c>
      <c r="V10" s="4">
        <f t="shared" ref="V10:X30" si="2">K10-N10</f>
        <v>1</v>
      </c>
      <c r="W10" s="13">
        <f t="shared" si="2"/>
        <v>0</v>
      </c>
      <c r="X10" s="13">
        <f t="shared" si="2"/>
        <v>1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0</v>
      </c>
      <c r="M13" s="4">
        <v>1</v>
      </c>
      <c r="N13" s="4">
        <f t="shared" si="4"/>
        <v>0</v>
      </c>
      <c r="O13" s="4">
        <v>-1</v>
      </c>
      <c r="P13" s="4">
        <v>1</v>
      </c>
      <c r="Q13" s="13">
        <f t="shared" si="5"/>
        <v>0</v>
      </c>
      <c r="R13" s="13">
        <f t="shared" si="1"/>
        <v>-100</v>
      </c>
      <c r="S13" s="13">
        <f t="shared" si="1"/>
        <v>0</v>
      </c>
      <c r="V13" s="4">
        <f t="shared" si="2"/>
        <v>1</v>
      </c>
      <c r="W13" s="13">
        <f t="shared" si="2"/>
        <v>1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0</v>
      </c>
      <c r="O16" s="4">
        <v>1</v>
      </c>
      <c r="P16" s="4">
        <v>-1</v>
      </c>
      <c r="Q16" s="13">
        <f t="shared" si="5"/>
        <v>0</v>
      </c>
      <c r="R16" s="13">
        <f t="shared" si="1"/>
        <v>0</v>
      </c>
      <c r="S16" s="13">
        <f t="shared" si="1"/>
        <v>-100</v>
      </c>
      <c r="V16" s="4">
        <f t="shared" si="2"/>
        <v>1</v>
      </c>
      <c r="W16" s="13">
        <f t="shared" si="2"/>
        <v>0</v>
      </c>
      <c r="X16" s="13">
        <f t="shared" si="2"/>
        <v>1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-2</v>
      </c>
      <c r="O17" s="4">
        <v>-2</v>
      </c>
      <c r="P17" s="4">
        <v>0</v>
      </c>
      <c r="Q17" s="13">
        <f t="shared" si="5"/>
        <v>-100</v>
      </c>
      <c r="R17" s="13">
        <f t="shared" si="1"/>
        <v>-100</v>
      </c>
      <c r="S17" s="13">
        <f t="shared" si="1"/>
        <v>0</v>
      </c>
      <c r="V17" s="4">
        <f t="shared" si="2"/>
        <v>2</v>
      </c>
      <c r="W17" s="13">
        <f t="shared" si="2"/>
        <v>2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5</v>
      </c>
      <c r="L18" s="4">
        <v>4</v>
      </c>
      <c r="M18" s="4">
        <v>1</v>
      </c>
      <c r="N18" s="4">
        <f t="shared" si="4"/>
        <v>2</v>
      </c>
      <c r="O18" s="4">
        <v>2</v>
      </c>
      <c r="P18" s="4">
        <v>0</v>
      </c>
      <c r="Q18" s="13">
        <f t="shared" si="5"/>
        <v>66.666666666666671</v>
      </c>
      <c r="R18" s="13">
        <f t="shared" si="1"/>
        <v>100</v>
      </c>
      <c r="S18" s="13">
        <f t="shared" si="1"/>
        <v>0</v>
      </c>
      <c r="V18" s="4">
        <f t="shared" si="2"/>
        <v>3</v>
      </c>
      <c r="W18" s="13">
        <f t="shared" si="2"/>
        <v>2</v>
      </c>
      <c r="X18" s="13">
        <f t="shared" si="2"/>
        <v>1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4</v>
      </c>
      <c r="L19" s="4">
        <v>2</v>
      </c>
      <c r="M19" s="4">
        <v>2</v>
      </c>
      <c r="N19" s="4">
        <f t="shared" si="4"/>
        <v>-1</v>
      </c>
      <c r="O19" s="4">
        <v>-2</v>
      </c>
      <c r="P19" s="4">
        <v>1</v>
      </c>
      <c r="Q19" s="13">
        <f t="shared" si="5"/>
        <v>-19.999999999999996</v>
      </c>
      <c r="R19" s="13">
        <f t="shared" si="1"/>
        <v>-50</v>
      </c>
      <c r="S19" s="13">
        <f t="shared" si="1"/>
        <v>100</v>
      </c>
      <c r="V19" s="4">
        <f t="shared" si="2"/>
        <v>5</v>
      </c>
      <c r="W19" s="13">
        <f t="shared" si="2"/>
        <v>4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3</v>
      </c>
      <c r="L20" s="4">
        <v>3</v>
      </c>
      <c r="M20" s="4">
        <v>0</v>
      </c>
      <c r="N20" s="4">
        <f t="shared" si="4"/>
        <v>-2</v>
      </c>
      <c r="O20" s="4">
        <v>-1</v>
      </c>
      <c r="P20" s="4">
        <v>-1</v>
      </c>
      <c r="Q20" s="13">
        <f t="shared" si="5"/>
        <v>-40</v>
      </c>
      <c r="R20" s="13">
        <f t="shared" si="1"/>
        <v>-25</v>
      </c>
      <c r="S20" s="13">
        <f t="shared" si="1"/>
        <v>-100</v>
      </c>
      <c r="V20" s="4">
        <f t="shared" si="2"/>
        <v>5</v>
      </c>
      <c r="W20" s="13">
        <f t="shared" si="2"/>
        <v>4</v>
      </c>
      <c r="X20" s="13">
        <f t="shared" si="2"/>
        <v>1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11</v>
      </c>
      <c r="L21" s="4">
        <v>8</v>
      </c>
      <c r="M21" s="4">
        <v>3</v>
      </c>
      <c r="N21" s="4">
        <f t="shared" si="4"/>
        <v>5</v>
      </c>
      <c r="O21" s="4">
        <v>4</v>
      </c>
      <c r="P21" s="4">
        <v>1</v>
      </c>
      <c r="Q21" s="13">
        <f t="shared" si="5"/>
        <v>83.333333333333329</v>
      </c>
      <c r="R21" s="13">
        <f t="shared" si="1"/>
        <v>100</v>
      </c>
      <c r="S21" s="13">
        <f t="shared" si="1"/>
        <v>50</v>
      </c>
      <c r="V21" s="4">
        <f t="shared" si="2"/>
        <v>6</v>
      </c>
      <c r="W21" s="13">
        <f t="shared" si="2"/>
        <v>4</v>
      </c>
      <c r="X21" s="13">
        <f t="shared" si="2"/>
        <v>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14</v>
      </c>
      <c r="L22" s="4">
        <v>9</v>
      </c>
      <c r="M22" s="4">
        <v>5</v>
      </c>
      <c r="N22" s="4">
        <f t="shared" si="4"/>
        <v>-5</v>
      </c>
      <c r="O22" s="4">
        <v>-5</v>
      </c>
      <c r="P22" s="4">
        <v>0</v>
      </c>
      <c r="Q22" s="13">
        <f t="shared" si="5"/>
        <v>-26.315789473684216</v>
      </c>
      <c r="R22" s="13">
        <f t="shared" si="1"/>
        <v>-35.714285714285708</v>
      </c>
      <c r="S22" s="13">
        <f t="shared" si="1"/>
        <v>0</v>
      </c>
      <c r="V22" s="4">
        <f t="shared" si="2"/>
        <v>19</v>
      </c>
      <c r="W22" s="13">
        <f t="shared" si="2"/>
        <v>14</v>
      </c>
      <c r="X22" s="13">
        <f t="shared" si="2"/>
        <v>5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38</v>
      </c>
      <c r="L23" s="4">
        <v>26</v>
      </c>
      <c r="M23" s="4">
        <v>12</v>
      </c>
      <c r="N23" s="4">
        <f t="shared" si="4"/>
        <v>-1</v>
      </c>
      <c r="O23" s="4">
        <v>-2</v>
      </c>
      <c r="P23" s="4">
        <v>1</v>
      </c>
      <c r="Q23" s="13">
        <f t="shared" si="5"/>
        <v>-2.5641025641025661</v>
      </c>
      <c r="R23" s="13">
        <f t="shared" si="1"/>
        <v>-7.1428571428571397</v>
      </c>
      <c r="S23" s="13">
        <f t="shared" si="1"/>
        <v>9.0909090909090828</v>
      </c>
      <c r="V23" s="4">
        <f t="shared" si="2"/>
        <v>39</v>
      </c>
      <c r="W23" s="13">
        <f t="shared" si="2"/>
        <v>28</v>
      </c>
      <c r="X23" s="13">
        <f t="shared" si="2"/>
        <v>11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70</v>
      </c>
      <c r="L24" s="4">
        <v>46</v>
      </c>
      <c r="M24" s="4">
        <v>24</v>
      </c>
      <c r="N24" s="4">
        <f t="shared" si="4"/>
        <v>15</v>
      </c>
      <c r="O24" s="4">
        <v>4</v>
      </c>
      <c r="P24" s="4">
        <v>11</v>
      </c>
      <c r="Q24" s="13">
        <f t="shared" si="5"/>
        <v>27.27272727272727</v>
      </c>
      <c r="R24" s="13">
        <f t="shared" si="1"/>
        <v>9.5238095238095344</v>
      </c>
      <c r="S24" s="13">
        <f t="shared" si="1"/>
        <v>84.615384615384627</v>
      </c>
      <c r="V24" s="4">
        <f t="shared" si="2"/>
        <v>55</v>
      </c>
      <c r="W24" s="13">
        <f t="shared" si="2"/>
        <v>42</v>
      </c>
      <c r="X24" s="13">
        <f t="shared" si="2"/>
        <v>13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56</v>
      </c>
      <c r="L25" s="4">
        <v>37</v>
      </c>
      <c r="M25" s="4">
        <v>19</v>
      </c>
      <c r="N25" s="4">
        <f t="shared" si="4"/>
        <v>-10</v>
      </c>
      <c r="O25" s="4">
        <v>0</v>
      </c>
      <c r="P25" s="4">
        <v>-10</v>
      </c>
      <c r="Q25" s="13">
        <f t="shared" si="5"/>
        <v>-15.151515151515149</v>
      </c>
      <c r="R25" s="13">
        <f t="shared" si="1"/>
        <v>0</v>
      </c>
      <c r="S25" s="13">
        <f t="shared" si="1"/>
        <v>-34.482758620689658</v>
      </c>
      <c r="V25" s="4">
        <f t="shared" si="2"/>
        <v>66</v>
      </c>
      <c r="W25" s="13">
        <f t="shared" si="2"/>
        <v>37</v>
      </c>
      <c r="X25" s="13">
        <f t="shared" si="2"/>
        <v>29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86</v>
      </c>
      <c r="L26" s="4">
        <v>46</v>
      </c>
      <c r="M26" s="4">
        <v>40</v>
      </c>
      <c r="N26" s="4">
        <f t="shared" si="4"/>
        <v>5</v>
      </c>
      <c r="O26" s="4">
        <v>-5</v>
      </c>
      <c r="P26" s="4">
        <v>10</v>
      </c>
      <c r="Q26" s="13">
        <f t="shared" si="5"/>
        <v>6.1728395061728447</v>
      </c>
      <c r="R26" s="13">
        <f t="shared" si="5"/>
        <v>-9.8039215686274499</v>
      </c>
      <c r="S26" s="13">
        <f t="shared" si="5"/>
        <v>33.333333333333329</v>
      </c>
      <c r="V26" s="4">
        <f t="shared" si="2"/>
        <v>81</v>
      </c>
      <c r="W26" s="13">
        <f t="shared" si="2"/>
        <v>51</v>
      </c>
      <c r="X26" s="13">
        <f t="shared" si="2"/>
        <v>30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144</v>
      </c>
      <c r="L27" s="4">
        <v>79</v>
      </c>
      <c r="M27" s="4">
        <v>65</v>
      </c>
      <c r="N27" s="4">
        <f t="shared" si="4"/>
        <v>5</v>
      </c>
      <c r="O27" s="4">
        <v>20</v>
      </c>
      <c r="P27" s="4">
        <v>-15</v>
      </c>
      <c r="Q27" s="13">
        <f t="shared" si="5"/>
        <v>3.5971223021582732</v>
      </c>
      <c r="R27" s="13">
        <f t="shared" si="5"/>
        <v>33.898305084745758</v>
      </c>
      <c r="S27" s="13">
        <f t="shared" si="5"/>
        <v>-18.75</v>
      </c>
      <c r="V27" s="4">
        <f t="shared" si="2"/>
        <v>139</v>
      </c>
      <c r="W27" s="13">
        <f t="shared" si="2"/>
        <v>59</v>
      </c>
      <c r="X27" s="13">
        <f t="shared" si="2"/>
        <v>80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174</v>
      </c>
      <c r="L28" s="4">
        <v>48</v>
      </c>
      <c r="M28" s="4">
        <v>126</v>
      </c>
      <c r="N28" s="4">
        <f t="shared" si="4"/>
        <v>33</v>
      </c>
      <c r="O28" s="4">
        <v>5</v>
      </c>
      <c r="P28" s="4">
        <v>28</v>
      </c>
      <c r="Q28" s="13">
        <f t="shared" si="5"/>
        <v>23.404255319148938</v>
      </c>
      <c r="R28" s="13">
        <f t="shared" si="5"/>
        <v>11.627906976744185</v>
      </c>
      <c r="S28" s="13">
        <f t="shared" si="5"/>
        <v>28.57142857142858</v>
      </c>
      <c r="V28" s="4">
        <f t="shared" si="2"/>
        <v>141</v>
      </c>
      <c r="W28" s="13">
        <f>L28-O28</f>
        <v>43</v>
      </c>
      <c r="X28" s="13">
        <f t="shared" si="2"/>
        <v>98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110</v>
      </c>
      <c r="L29" s="4">
        <v>33</v>
      </c>
      <c r="M29" s="4">
        <v>77</v>
      </c>
      <c r="N29" s="4">
        <f>O29+P29</f>
        <v>25</v>
      </c>
      <c r="O29" s="4">
        <v>15</v>
      </c>
      <c r="P29" s="4">
        <v>10</v>
      </c>
      <c r="Q29" s="13">
        <f>IF(K29=N29,0,(1-(K29/(K29-N29)))*-100)</f>
        <v>29.411764705882359</v>
      </c>
      <c r="R29" s="13">
        <f>IF(L29=O29,0,(1-(L29/(L29-O29)))*-100)</f>
        <v>83.333333333333329</v>
      </c>
      <c r="S29" s="13">
        <f>IF(M29=P29,0,(1-(M29/(M29-P29)))*-100)</f>
        <v>14.925373134328357</v>
      </c>
      <c r="V29" s="4">
        <f t="shared" si="2"/>
        <v>85</v>
      </c>
      <c r="W29" s="13">
        <f t="shared" si="2"/>
        <v>18</v>
      </c>
      <c r="X29" s="13">
        <f t="shared" si="2"/>
        <v>67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26</v>
      </c>
      <c r="L30" s="4">
        <v>5</v>
      </c>
      <c r="M30" s="4">
        <v>21</v>
      </c>
      <c r="N30" s="4">
        <f t="shared" ref="N30" si="6">O30+P30</f>
        <v>-6</v>
      </c>
      <c r="O30" s="4">
        <v>-3</v>
      </c>
      <c r="P30" s="4">
        <v>-3</v>
      </c>
      <c r="Q30" s="13">
        <f t="shared" ref="Q30" si="7">IF(K30=N30,0,(1-(K30/(K30-N30)))*-100)</f>
        <v>-18.75</v>
      </c>
      <c r="R30" s="13">
        <f>IF(L30=O30,0,(1-(L30/(L30-O30)))*-100)</f>
        <v>-37.5</v>
      </c>
      <c r="S30" s="13">
        <f t="shared" ref="S30" si="8">IF(M30=P30,0,(1-(M30/(M30-P30)))*-100)</f>
        <v>-12.5</v>
      </c>
      <c r="V30" s="4">
        <f t="shared" si="2"/>
        <v>32</v>
      </c>
      <c r="W30" s="13">
        <f t="shared" si="2"/>
        <v>8</v>
      </c>
      <c r="X30" s="13">
        <f t="shared" si="2"/>
        <v>24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-1</v>
      </c>
      <c r="O32" s="4">
        <f t="shared" si="9"/>
        <v>0</v>
      </c>
      <c r="P32" s="4">
        <f t="shared" si="9"/>
        <v>-1</v>
      </c>
      <c r="Q32" s="13">
        <f>IF(K32=N32,0,(1-(K32/(K32-N32)))*-100)</f>
        <v>-100</v>
      </c>
      <c r="R32" s="13">
        <f t="shared" ref="R32:S36" si="10">IF(L32=O32,0,(1-(L32/(L32-O32)))*-100)</f>
        <v>0</v>
      </c>
      <c r="S32" s="13">
        <f t="shared" si="10"/>
        <v>-100</v>
      </c>
      <c r="V32" s="4">
        <f t="shared" ref="V32:X32" si="11">SUM(V10:V12)</f>
        <v>1</v>
      </c>
      <c r="W32" s="13">
        <f t="shared" si="11"/>
        <v>0</v>
      </c>
      <c r="X32" s="13">
        <f t="shared" si="11"/>
        <v>1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39</v>
      </c>
      <c r="L33" s="4">
        <f t="shared" si="12"/>
        <v>27</v>
      </c>
      <c r="M33" s="4">
        <f>SUM(M13:M22)</f>
        <v>12</v>
      </c>
      <c r="N33" s="4">
        <f t="shared" ref="N33:P33" si="13">SUM(N13:N22)</f>
        <v>-3</v>
      </c>
      <c r="O33" s="4">
        <f t="shared" si="13"/>
        <v>-4</v>
      </c>
      <c r="P33" s="4">
        <f t="shared" si="13"/>
        <v>1</v>
      </c>
      <c r="Q33" s="13">
        <f t="shared" ref="Q33:Q36" si="14">IF(K33=N33,0,(1-(K33/(K33-N33)))*-100)</f>
        <v>-7.1428571428571397</v>
      </c>
      <c r="R33" s="13">
        <f t="shared" si="10"/>
        <v>-12.903225806451612</v>
      </c>
      <c r="S33" s="13">
        <f t="shared" si="10"/>
        <v>9.0909090909090828</v>
      </c>
      <c r="V33" s="4">
        <f t="shared" ref="V33:X33" si="15">SUM(V13:V22)</f>
        <v>42</v>
      </c>
      <c r="W33" s="13">
        <f t="shared" si="15"/>
        <v>31</v>
      </c>
      <c r="X33" s="13">
        <f t="shared" si="15"/>
        <v>11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704</v>
      </c>
      <c r="L34" s="4">
        <f t="shared" si="16"/>
        <v>320</v>
      </c>
      <c r="M34" s="4">
        <f t="shared" si="16"/>
        <v>384</v>
      </c>
      <c r="N34" s="4">
        <f t="shared" si="16"/>
        <v>66</v>
      </c>
      <c r="O34" s="4">
        <f t="shared" si="16"/>
        <v>34</v>
      </c>
      <c r="P34" s="4">
        <f t="shared" si="16"/>
        <v>32</v>
      </c>
      <c r="Q34" s="13">
        <f>IF(K34=N34,0,(1-(K34/(K34-N34)))*-100)</f>
        <v>10.344827586206895</v>
      </c>
      <c r="R34" s="13">
        <f t="shared" si="10"/>
        <v>11.888111888111897</v>
      </c>
      <c r="S34" s="13">
        <f t="shared" si="10"/>
        <v>9.0909090909090828</v>
      </c>
      <c r="V34" s="4">
        <f t="shared" ref="V34:X34" si="17">SUM(V23:V30)</f>
        <v>638</v>
      </c>
      <c r="W34" s="13">
        <f t="shared" si="17"/>
        <v>286</v>
      </c>
      <c r="X34" s="13">
        <f t="shared" si="17"/>
        <v>352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596</v>
      </c>
      <c r="L35" s="4">
        <f>SUM(L25:L30)</f>
        <v>248</v>
      </c>
      <c r="M35" s="4">
        <f t="shared" si="18"/>
        <v>348</v>
      </c>
      <c r="N35" s="4">
        <f t="shared" si="18"/>
        <v>52</v>
      </c>
      <c r="O35" s="4">
        <f t="shared" si="18"/>
        <v>32</v>
      </c>
      <c r="P35" s="4">
        <f t="shared" si="18"/>
        <v>20</v>
      </c>
      <c r="Q35" s="13">
        <f t="shared" si="14"/>
        <v>9.5588235294117752</v>
      </c>
      <c r="R35" s="13">
        <f t="shared" si="10"/>
        <v>14.814814814814813</v>
      </c>
      <c r="S35" s="13">
        <f t="shared" si="10"/>
        <v>6.0975609756097615</v>
      </c>
      <c r="V35" s="4">
        <f t="shared" ref="V35" si="19">SUM(V25:V30)</f>
        <v>544</v>
      </c>
      <c r="W35" s="13">
        <f>SUM(W25:W30)</f>
        <v>216</v>
      </c>
      <c r="X35" s="13">
        <f>SUM(X25:X30)</f>
        <v>328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454</v>
      </c>
      <c r="L36" s="4">
        <f>SUM(L27:L30)</f>
        <v>165</v>
      </c>
      <c r="M36" s="4">
        <f t="shared" si="20"/>
        <v>289</v>
      </c>
      <c r="N36" s="4">
        <f t="shared" si="20"/>
        <v>57</v>
      </c>
      <c r="O36" s="4">
        <f t="shared" si="20"/>
        <v>37</v>
      </c>
      <c r="P36" s="4">
        <f t="shared" si="20"/>
        <v>20</v>
      </c>
      <c r="Q36" s="13">
        <f t="shared" si="14"/>
        <v>14.35768261964736</v>
      </c>
      <c r="R36" s="13">
        <f t="shared" si="10"/>
        <v>28.90625</v>
      </c>
      <c r="S36" s="13">
        <f t="shared" si="10"/>
        <v>7.4349442379182173</v>
      </c>
      <c r="V36" s="4">
        <f t="shared" ref="V36" si="21">SUM(V27:V30)</f>
        <v>397</v>
      </c>
      <c r="W36" s="13">
        <f>SUM(W27:W30)</f>
        <v>128</v>
      </c>
      <c r="X36" s="13">
        <f>SUM(X27:X30)</f>
        <v>269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-1.6129032258064515</v>
      </c>
      <c r="O38" s="14">
        <f>O32/O9*100</f>
        <v>0</v>
      </c>
      <c r="P38" s="14">
        <f t="shared" ref="P38" si="23">P32/P9*100</f>
        <v>-3.125</v>
      </c>
      <c r="Q38" s="14">
        <f>K38-V38</f>
        <v>-0.14684287812041116</v>
      </c>
      <c r="R38" s="14">
        <f t="shared" ref="R38:S42" si="24">L38-W38</f>
        <v>0</v>
      </c>
      <c r="S38" s="14">
        <f>M38-X38</f>
        <v>-0.27472527472527475</v>
      </c>
      <c r="V38" s="14">
        <f>V32/V9*100</f>
        <v>0.14684287812041116</v>
      </c>
      <c r="W38" s="14">
        <f t="shared" ref="W38:X38" si="25">W32/W9*100</f>
        <v>0</v>
      </c>
      <c r="X38" s="14">
        <f t="shared" si="25"/>
        <v>0.27472527472527475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5.2489905787348583</v>
      </c>
      <c r="L39" s="14">
        <f>L33/L9*100</f>
        <v>7.7809798270893378</v>
      </c>
      <c r="M39" s="15">
        <f t="shared" ref="M39" si="26">M33/M9*100</f>
        <v>3.0303030303030303</v>
      </c>
      <c r="N39" s="14">
        <f>N33/N9*100</f>
        <v>-4.838709677419355</v>
      </c>
      <c r="O39" s="14">
        <f t="shared" ref="O39" si="27">O33/O9*100</f>
        <v>-13.333333333333334</v>
      </c>
      <c r="P39" s="14">
        <f>P33/P9*100</f>
        <v>3.125</v>
      </c>
      <c r="Q39" s="14">
        <f t="shared" ref="Q39:Q42" si="28">K39-V39</f>
        <v>-0.91841030232241039</v>
      </c>
      <c r="R39" s="14">
        <f t="shared" si="24"/>
        <v>-1.9981999836362139</v>
      </c>
      <c r="S39" s="14">
        <f t="shared" si="24"/>
        <v>8.3250083250083762E-3</v>
      </c>
      <c r="V39" s="14">
        <f t="shared" ref="V39:X39" si="29">V33/V9*100</f>
        <v>6.1674008810572687</v>
      </c>
      <c r="W39" s="14">
        <f t="shared" si="29"/>
        <v>9.7791798107255516</v>
      </c>
      <c r="X39" s="14">
        <f t="shared" si="29"/>
        <v>3.0219780219780219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94.751009421265138</v>
      </c>
      <c r="L40" s="14">
        <f t="shared" si="30"/>
        <v>92.21902017291066</v>
      </c>
      <c r="M40" s="14">
        <f t="shared" si="30"/>
        <v>96.969696969696969</v>
      </c>
      <c r="N40" s="14">
        <f>N34/N9*100</f>
        <v>106.45161290322579</v>
      </c>
      <c r="O40" s="14">
        <f t="shared" ref="O40:P40" si="31">O34/O9*100</f>
        <v>113.33333333333333</v>
      </c>
      <c r="P40" s="14">
        <f t="shared" si="31"/>
        <v>100</v>
      </c>
      <c r="Q40" s="14">
        <f t="shared" si="28"/>
        <v>1.0652531804428236</v>
      </c>
      <c r="R40" s="14">
        <f t="shared" si="24"/>
        <v>1.9981999836362121</v>
      </c>
      <c r="S40" s="14">
        <f t="shared" si="24"/>
        <v>0.26640026640026804</v>
      </c>
      <c r="V40" s="14">
        <f t="shared" ref="V40:X40" si="32">V34/V9*100</f>
        <v>93.685756240822315</v>
      </c>
      <c r="W40" s="14">
        <f t="shared" si="32"/>
        <v>90.220820189274448</v>
      </c>
      <c r="X40" s="14">
        <f t="shared" si="32"/>
        <v>96.703296703296701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80.215343203230148</v>
      </c>
      <c r="L41" s="14">
        <f t="shared" si="33"/>
        <v>71.46974063400576</v>
      </c>
      <c r="M41" s="14">
        <f t="shared" si="33"/>
        <v>87.878787878787875</v>
      </c>
      <c r="N41" s="14">
        <f>N35/N9*100</f>
        <v>83.870967741935488</v>
      </c>
      <c r="O41" s="14">
        <f t="shared" ref="O41:P41" si="34">O35/O9*100</f>
        <v>106.66666666666667</v>
      </c>
      <c r="P41" s="14">
        <f t="shared" si="34"/>
        <v>62.5</v>
      </c>
      <c r="Q41" s="14">
        <f t="shared" si="28"/>
        <v>0.3328175057264815</v>
      </c>
      <c r="R41" s="14">
        <f t="shared" si="24"/>
        <v>3.330939372176104</v>
      </c>
      <c r="S41" s="14">
        <f t="shared" si="24"/>
        <v>-2.2311022311022413</v>
      </c>
      <c r="V41" s="14">
        <f>V35/V9*100</f>
        <v>79.882525697503667</v>
      </c>
      <c r="W41" s="14">
        <f>W35/W9*100</f>
        <v>68.138801261829656</v>
      </c>
      <c r="X41" s="14">
        <f>X35/X9*100</f>
        <v>90.109890109890117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61.103633916554514</v>
      </c>
      <c r="L42" s="14">
        <f t="shared" si="35"/>
        <v>47.550432276657062</v>
      </c>
      <c r="M42" s="14">
        <f t="shared" si="35"/>
        <v>72.979797979797979</v>
      </c>
      <c r="N42" s="14">
        <f t="shared" si="35"/>
        <v>91.935483870967744</v>
      </c>
      <c r="O42" s="14">
        <f t="shared" si="35"/>
        <v>123.33333333333334</v>
      </c>
      <c r="P42" s="14">
        <f t="shared" si="35"/>
        <v>62.5</v>
      </c>
      <c r="Q42" s="14">
        <f t="shared" si="28"/>
        <v>2.8070113027512846</v>
      </c>
      <c r="R42" s="14">
        <f t="shared" si="24"/>
        <v>7.1718833807580111</v>
      </c>
      <c r="S42" s="14">
        <f t="shared" si="24"/>
        <v>-0.92130092130092578</v>
      </c>
      <c r="V42" s="14">
        <f t="shared" ref="V42:X42" si="36">V36/V9*100</f>
        <v>58.29662261380323</v>
      </c>
      <c r="W42" s="14">
        <f t="shared" si="36"/>
        <v>40.378548895899051</v>
      </c>
      <c r="X42" s="14">
        <f t="shared" si="36"/>
        <v>73.901098901098905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43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201</v>
      </c>
      <c r="C9" s="4">
        <f>SUM(C10:C30)</f>
        <v>110</v>
      </c>
      <c r="D9" s="4">
        <f>SUM(D10:D30)</f>
        <v>91</v>
      </c>
      <c r="E9" s="4">
        <f>F9+G9</f>
        <v>14</v>
      </c>
      <c r="F9" s="4">
        <f>SUM(F10:F30)</f>
        <v>16</v>
      </c>
      <c r="G9" s="4">
        <f>SUM(G10:G30)</f>
        <v>-2</v>
      </c>
      <c r="H9" s="13">
        <f>IF(B9=E9,0,(1-(B9/(B9-E9)))*-100)</f>
        <v>7.4866310160427885</v>
      </c>
      <c r="I9" s="13">
        <f>IF(C9=F9,0,(1-(C9/(C9-F9)))*-100)</f>
        <v>17.021276595744684</v>
      </c>
      <c r="J9" s="13">
        <f>IF(D9=G9,0,(1-(D9/(D9-G9)))*-100)</f>
        <v>-2.1505376344086002</v>
      </c>
      <c r="K9" s="4">
        <f>L9+M9</f>
        <v>453</v>
      </c>
      <c r="L9" s="4">
        <f>SUM(L10:L30)</f>
        <v>227</v>
      </c>
      <c r="M9" s="4">
        <f>SUM(M10:M30)</f>
        <v>226</v>
      </c>
      <c r="N9" s="4">
        <f>O9+P9</f>
        <v>4</v>
      </c>
      <c r="O9" s="4">
        <f>SUM(O10:O30)</f>
        <v>-13</v>
      </c>
      <c r="P9" s="4">
        <f>SUM(P10:P30)</f>
        <v>17</v>
      </c>
      <c r="Q9" s="13">
        <f>IF(K9=N9,0,(1-(K9/(K9-N9)))*-100)</f>
        <v>0.89086859688196629</v>
      </c>
      <c r="R9" s="13">
        <f>IF(L9=O9,0,(1-(L9/(L9-O9)))*-100)</f>
        <v>-5.4166666666666696</v>
      </c>
      <c r="S9" s="13">
        <f>IF(M9=P9,0,(1-(M9/(M9-P9)))*-100)</f>
        <v>8.1339712918660378</v>
      </c>
      <c r="V9" s="4">
        <f>K9-N9</f>
        <v>449</v>
      </c>
      <c r="W9" s="13">
        <f>L9-O9</f>
        <v>240</v>
      </c>
      <c r="X9" s="13">
        <f>M9-P9</f>
        <v>209</v>
      </c>
    </row>
    <row r="10" spans="1:24" s="1" customFormat="1" ht="18" customHeight="1" x14ac:dyDescent="0.2">
      <c r="A10" s="4" t="s">
        <v>1</v>
      </c>
      <c r="B10" s="4">
        <f>C10+D10</f>
        <v>201</v>
      </c>
      <c r="C10" s="4">
        <v>110</v>
      </c>
      <c r="D10" s="4">
        <v>91</v>
      </c>
      <c r="E10" s="4">
        <f>F10+G10</f>
        <v>14</v>
      </c>
      <c r="F10" s="4">
        <v>16</v>
      </c>
      <c r="G10" s="4">
        <v>-2</v>
      </c>
      <c r="H10" s="13">
        <f>IF(B10=E10,0,(1-(B10/(B10-E10)))*-100)</f>
        <v>7.4866310160427885</v>
      </c>
      <c r="I10" s="13">
        <f t="shared" ref="I10" si="0">IF(C10=F10,0,(1-(C10/(C10-F10)))*-100)</f>
        <v>17.021276595744684</v>
      </c>
      <c r="J10" s="13">
        <f>IF(D10=G10,0,(1-(D10/(D10-G10)))*-100)</f>
        <v>-2.1505376344086002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1</v>
      </c>
      <c r="L13" s="4">
        <v>1</v>
      </c>
      <c r="M13" s="4">
        <v>0</v>
      </c>
      <c r="N13" s="4">
        <f t="shared" si="4"/>
        <v>1</v>
      </c>
      <c r="O13" s="4">
        <v>1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1</v>
      </c>
      <c r="M15" s="4">
        <v>0</v>
      </c>
      <c r="N15" s="4">
        <f t="shared" si="4"/>
        <v>1</v>
      </c>
      <c r="O15" s="4">
        <v>1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1</v>
      </c>
      <c r="L16" s="4">
        <v>1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1</v>
      </c>
      <c r="W16" s="13">
        <f t="shared" si="2"/>
        <v>1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2</v>
      </c>
      <c r="L17" s="4">
        <v>2</v>
      </c>
      <c r="M17" s="4">
        <v>0</v>
      </c>
      <c r="N17" s="4">
        <f t="shared" si="4"/>
        <v>1</v>
      </c>
      <c r="O17" s="4">
        <v>1</v>
      </c>
      <c r="P17" s="4">
        <v>0</v>
      </c>
      <c r="Q17" s="13">
        <f t="shared" si="5"/>
        <v>100</v>
      </c>
      <c r="R17" s="13">
        <f t="shared" si="1"/>
        <v>100</v>
      </c>
      <c r="S17" s="13">
        <f t="shared" si="1"/>
        <v>0</v>
      </c>
      <c r="V17" s="4">
        <f t="shared" si="2"/>
        <v>1</v>
      </c>
      <c r="W17" s="13">
        <f t="shared" si="2"/>
        <v>1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2</v>
      </c>
      <c r="L18" s="4">
        <v>1</v>
      </c>
      <c r="M18" s="4">
        <v>1</v>
      </c>
      <c r="N18" s="4">
        <f t="shared" si="4"/>
        <v>-1</v>
      </c>
      <c r="O18" s="4">
        <v>0</v>
      </c>
      <c r="P18" s="4">
        <v>-1</v>
      </c>
      <c r="Q18" s="13">
        <f t="shared" si="5"/>
        <v>-33.333333333333336</v>
      </c>
      <c r="R18" s="13">
        <f t="shared" si="1"/>
        <v>0</v>
      </c>
      <c r="S18" s="13">
        <f t="shared" si="1"/>
        <v>-50</v>
      </c>
      <c r="V18" s="4">
        <f t="shared" si="2"/>
        <v>3</v>
      </c>
      <c r="W18" s="13">
        <f t="shared" si="2"/>
        <v>1</v>
      </c>
      <c r="X18" s="13">
        <f t="shared" si="2"/>
        <v>2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3</v>
      </c>
      <c r="L19" s="4">
        <v>2</v>
      </c>
      <c r="M19" s="4">
        <v>1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3</v>
      </c>
      <c r="W19" s="13">
        <f t="shared" si="2"/>
        <v>2</v>
      </c>
      <c r="X19" s="13">
        <f t="shared" si="2"/>
        <v>1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9</v>
      </c>
      <c r="L20" s="4">
        <v>9</v>
      </c>
      <c r="M20" s="4">
        <v>0</v>
      </c>
      <c r="N20" s="4">
        <f t="shared" si="4"/>
        <v>3</v>
      </c>
      <c r="O20" s="4">
        <v>7</v>
      </c>
      <c r="P20" s="4">
        <v>-4</v>
      </c>
      <c r="Q20" s="13">
        <f t="shared" si="5"/>
        <v>50</v>
      </c>
      <c r="R20" s="13">
        <f t="shared" si="1"/>
        <v>350</v>
      </c>
      <c r="S20" s="13">
        <f t="shared" si="1"/>
        <v>-100</v>
      </c>
      <c r="V20" s="4">
        <f t="shared" si="2"/>
        <v>6</v>
      </c>
      <c r="W20" s="13">
        <f t="shared" si="2"/>
        <v>2</v>
      </c>
      <c r="X20" s="13">
        <f t="shared" si="2"/>
        <v>4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7</v>
      </c>
      <c r="L21" s="4">
        <v>4</v>
      </c>
      <c r="M21" s="4">
        <v>3</v>
      </c>
      <c r="N21" s="4">
        <f t="shared" si="4"/>
        <v>-1</v>
      </c>
      <c r="O21" s="4">
        <v>-2</v>
      </c>
      <c r="P21" s="4">
        <v>1</v>
      </c>
      <c r="Q21" s="13">
        <f t="shared" si="5"/>
        <v>-12.5</v>
      </c>
      <c r="R21" s="13">
        <f t="shared" si="1"/>
        <v>-33.333333333333336</v>
      </c>
      <c r="S21" s="13">
        <f t="shared" si="1"/>
        <v>50</v>
      </c>
      <c r="V21" s="4">
        <f t="shared" si="2"/>
        <v>8</v>
      </c>
      <c r="W21" s="13">
        <f t="shared" si="2"/>
        <v>6</v>
      </c>
      <c r="X21" s="13">
        <f t="shared" si="2"/>
        <v>2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9</v>
      </c>
      <c r="L22" s="4">
        <v>7</v>
      </c>
      <c r="M22" s="4">
        <v>2</v>
      </c>
      <c r="N22" s="4">
        <f t="shared" si="4"/>
        <v>-4</v>
      </c>
      <c r="O22" s="4">
        <v>-5</v>
      </c>
      <c r="P22" s="4">
        <v>1</v>
      </c>
      <c r="Q22" s="13">
        <f t="shared" si="5"/>
        <v>-30.76923076923077</v>
      </c>
      <c r="R22" s="13">
        <f t="shared" si="1"/>
        <v>-41.666666666666664</v>
      </c>
      <c r="S22" s="13">
        <f t="shared" si="1"/>
        <v>100</v>
      </c>
      <c r="V22" s="4">
        <f t="shared" si="2"/>
        <v>13</v>
      </c>
      <c r="W22" s="13">
        <f t="shared" si="2"/>
        <v>12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17</v>
      </c>
      <c r="L23" s="4">
        <v>11</v>
      </c>
      <c r="M23" s="4">
        <v>6</v>
      </c>
      <c r="N23" s="4">
        <f t="shared" si="4"/>
        <v>-10</v>
      </c>
      <c r="O23" s="4">
        <v>-9</v>
      </c>
      <c r="P23" s="4">
        <v>-1</v>
      </c>
      <c r="Q23" s="13">
        <f t="shared" si="5"/>
        <v>-37.037037037037038</v>
      </c>
      <c r="R23" s="13">
        <f t="shared" si="1"/>
        <v>-44.999999999999993</v>
      </c>
      <c r="S23" s="13">
        <f t="shared" si="1"/>
        <v>-14.28571428571429</v>
      </c>
      <c r="V23" s="4">
        <f t="shared" si="2"/>
        <v>27</v>
      </c>
      <c r="W23" s="13">
        <f t="shared" si="2"/>
        <v>20</v>
      </c>
      <c r="X23" s="13">
        <f t="shared" si="2"/>
        <v>7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39</v>
      </c>
      <c r="L24" s="4">
        <v>23</v>
      </c>
      <c r="M24" s="4">
        <v>16</v>
      </c>
      <c r="N24" s="4">
        <f t="shared" si="4"/>
        <v>1</v>
      </c>
      <c r="O24" s="4">
        <v>-6</v>
      </c>
      <c r="P24" s="4">
        <v>7</v>
      </c>
      <c r="Q24" s="13">
        <f t="shared" si="5"/>
        <v>2.6315789473684292</v>
      </c>
      <c r="R24" s="13">
        <f t="shared" si="1"/>
        <v>-20.68965517241379</v>
      </c>
      <c r="S24" s="13">
        <f t="shared" si="1"/>
        <v>77.777777777777771</v>
      </c>
      <c r="V24" s="4">
        <f t="shared" si="2"/>
        <v>38</v>
      </c>
      <c r="W24" s="13">
        <f t="shared" si="2"/>
        <v>29</v>
      </c>
      <c r="X24" s="13">
        <f t="shared" si="2"/>
        <v>9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43</v>
      </c>
      <c r="L25" s="4">
        <v>28</v>
      </c>
      <c r="M25" s="4">
        <v>15</v>
      </c>
      <c r="N25" s="4">
        <f t="shared" si="4"/>
        <v>0</v>
      </c>
      <c r="O25" s="4">
        <v>4</v>
      </c>
      <c r="P25" s="4">
        <v>-4</v>
      </c>
      <c r="Q25" s="13">
        <f t="shared" si="5"/>
        <v>0</v>
      </c>
      <c r="R25" s="13">
        <f t="shared" si="1"/>
        <v>16.666666666666675</v>
      </c>
      <c r="S25" s="13">
        <f t="shared" si="1"/>
        <v>-21.052631578947366</v>
      </c>
      <c r="V25" s="4">
        <f t="shared" si="2"/>
        <v>43</v>
      </c>
      <c r="W25" s="13">
        <f t="shared" si="2"/>
        <v>24</v>
      </c>
      <c r="X25" s="13">
        <f t="shared" si="2"/>
        <v>19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68</v>
      </c>
      <c r="L26" s="4">
        <v>39</v>
      </c>
      <c r="M26" s="4">
        <v>29</v>
      </c>
      <c r="N26" s="4">
        <f t="shared" si="4"/>
        <v>-7</v>
      </c>
      <c r="O26" s="4">
        <v>-9</v>
      </c>
      <c r="P26" s="4">
        <v>2</v>
      </c>
      <c r="Q26" s="13">
        <f t="shared" si="5"/>
        <v>-9.3333333333333375</v>
      </c>
      <c r="R26" s="13">
        <f t="shared" si="5"/>
        <v>-18.75</v>
      </c>
      <c r="S26" s="13">
        <f t="shared" si="5"/>
        <v>7.4074074074074181</v>
      </c>
      <c r="V26" s="4">
        <f t="shared" si="2"/>
        <v>75</v>
      </c>
      <c r="W26" s="13">
        <f t="shared" si="2"/>
        <v>48</v>
      </c>
      <c r="X26" s="13">
        <f t="shared" si="2"/>
        <v>27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81</v>
      </c>
      <c r="L27" s="4">
        <v>40</v>
      </c>
      <c r="M27" s="4">
        <v>41</v>
      </c>
      <c r="N27" s="4">
        <f t="shared" si="4"/>
        <v>-19</v>
      </c>
      <c r="O27" s="4">
        <v>-13</v>
      </c>
      <c r="P27" s="4">
        <v>-6</v>
      </c>
      <c r="Q27" s="13">
        <f t="shared" si="5"/>
        <v>-18.999999999999993</v>
      </c>
      <c r="R27" s="13">
        <f t="shared" si="5"/>
        <v>-24.528301886792448</v>
      </c>
      <c r="S27" s="13">
        <f t="shared" si="5"/>
        <v>-12.765957446808507</v>
      </c>
      <c r="V27" s="4">
        <f t="shared" si="2"/>
        <v>100</v>
      </c>
      <c r="W27" s="13">
        <f t="shared" si="2"/>
        <v>53</v>
      </c>
      <c r="X27" s="13">
        <f t="shared" si="2"/>
        <v>47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105</v>
      </c>
      <c r="L28" s="4">
        <v>43</v>
      </c>
      <c r="M28" s="4">
        <v>62</v>
      </c>
      <c r="N28" s="4">
        <f t="shared" si="4"/>
        <v>29</v>
      </c>
      <c r="O28" s="4">
        <v>12</v>
      </c>
      <c r="P28" s="4">
        <v>17</v>
      </c>
      <c r="Q28" s="13">
        <f t="shared" si="5"/>
        <v>38.157894736842103</v>
      </c>
      <c r="R28" s="13">
        <f t="shared" si="5"/>
        <v>38.709677419354847</v>
      </c>
      <c r="S28" s="13">
        <f t="shared" si="5"/>
        <v>37.777777777777779</v>
      </c>
      <c r="V28" s="4">
        <f t="shared" si="2"/>
        <v>76</v>
      </c>
      <c r="W28" s="13">
        <f>L28-O28</f>
        <v>31</v>
      </c>
      <c r="X28" s="13">
        <f t="shared" si="2"/>
        <v>45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57</v>
      </c>
      <c r="L29" s="4">
        <v>14</v>
      </c>
      <c r="M29" s="4">
        <v>43</v>
      </c>
      <c r="N29" s="4">
        <f>O29+P29</f>
        <v>12</v>
      </c>
      <c r="O29" s="4">
        <v>4</v>
      </c>
      <c r="P29" s="4">
        <v>8</v>
      </c>
      <c r="Q29" s="13">
        <f>IF(K29=N29,0,(1-(K29/(K29-N29)))*-100)</f>
        <v>26.666666666666661</v>
      </c>
      <c r="R29" s="13">
        <f>IF(L29=O29,0,(1-(L29/(L29-O29)))*-100)</f>
        <v>39.999999999999993</v>
      </c>
      <c r="S29" s="13">
        <f>IF(M29=P29,0,(1-(M29/(M29-P29)))*-100)</f>
        <v>22.857142857142865</v>
      </c>
      <c r="V29" s="4">
        <f t="shared" si="2"/>
        <v>45</v>
      </c>
      <c r="W29" s="13">
        <f t="shared" si="2"/>
        <v>10</v>
      </c>
      <c r="X29" s="13">
        <f t="shared" si="2"/>
        <v>35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8</v>
      </c>
      <c r="L30" s="4">
        <v>1</v>
      </c>
      <c r="M30" s="4">
        <v>7</v>
      </c>
      <c r="N30" s="4">
        <f t="shared" ref="N30" si="6">O30+P30</f>
        <v>-2</v>
      </c>
      <c r="O30" s="4">
        <v>1</v>
      </c>
      <c r="P30" s="4">
        <v>-3</v>
      </c>
      <c r="Q30" s="13">
        <f t="shared" ref="Q30" si="7">IF(K30=N30,0,(1-(K30/(K30-N30)))*-100)</f>
        <v>-19.999999999999996</v>
      </c>
      <c r="R30" s="13">
        <f>IF(L30=O30,0,(1-(L30/(L30-O30)))*-100)</f>
        <v>0</v>
      </c>
      <c r="S30" s="13">
        <f t="shared" ref="S30" si="8">IF(M30=P30,0,(1-(M30/(M30-P30)))*-100)</f>
        <v>-30.000000000000004</v>
      </c>
      <c r="V30" s="4">
        <f t="shared" si="2"/>
        <v>10</v>
      </c>
      <c r="W30" s="13">
        <f t="shared" si="2"/>
        <v>0</v>
      </c>
      <c r="X30" s="13">
        <f t="shared" si="2"/>
        <v>10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35</v>
      </c>
      <c r="L33" s="4">
        <f t="shared" si="12"/>
        <v>28</v>
      </c>
      <c r="M33" s="4">
        <f>SUM(M13:M22)</f>
        <v>7</v>
      </c>
      <c r="N33" s="4">
        <f t="shared" ref="N33:P33" si="13">SUM(N13:N22)</f>
        <v>0</v>
      </c>
      <c r="O33" s="4">
        <f t="shared" si="13"/>
        <v>3</v>
      </c>
      <c r="P33" s="4">
        <f t="shared" si="13"/>
        <v>-3</v>
      </c>
      <c r="Q33" s="13">
        <f t="shared" ref="Q33:Q36" si="14">IF(K33=N33,0,(1-(K33/(K33-N33)))*-100)</f>
        <v>0</v>
      </c>
      <c r="R33" s="13">
        <f t="shared" si="10"/>
        <v>12.000000000000011</v>
      </c>
      <c r="S33" s="13">
        <f t="shared" si="10"/>
        <v>-30.000000000000004</v>
      </c>
      <c r="V33" s="4">
        <f t="shared" ref="V33:X33" si="15">SUM(V13:V22)</f>
        <v>35</v>
      </c>
      <c r="W33" s="13">
        <f t="shared" si="15"/>
        <v>25</v>
      </c>
      <c r="X33" s="13">
        <f t="shared" si="15"/>
        <v>10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418</v>
      </c>
      <c r="L34" s="4">
        <f t="shared" si="16"/>
        <v>199</v>
      </c>
      <c r="M34" s="4">
        <f t="shared" si="16"/>
        <v>219</v>
      </c>
      <c r="N34" s="4">
        <f t="shared" si="16"/>
        <v>4</v>
      </c>
      <c r="O34" s="4">
        <f t="shared" si="16"/>
        <v>-16</v>
      </c>
      <c r="P34" s="4">
        <f t="shared" si="16"/>
        <v>20</v>
      </c>
      <c r="Q34" s="13">
        <f>IF(K34=N34,0,(1-(K34/(K34-N34)))*-100)</f>
        <v>0.96618357487923134</v>
      </c>
      <c r="R34" s="13">
        <f t="shared" si="10"/>
        <v>-7.441860465116279</v>
      </c>
      <c r="S34" s="13">
        <f t="shared" si="10"/>
        <v>10.050251256281406</v>
      </c>
      <c r="V34" s="4">
        <f t="shared" ref="V34:X34" si="17">SUM(V23:V30)</f>
        <v>414</v>
      </c>
      <c r="W34" s="13">
        <f t="shared" si="17"/>
        <v>215</v>
      </c>
      <c r="X34" s="13">
        <f t="shared" si="17"/>
        <v>199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362</v>
      </c>
      <c r="L35" s="4">
        <f>SUM(L25:L30)</f>
        <v>165</v>
      </c>
      <c r="M35" s="4">
        <f t="shared" si="18"/>
        <v>197</v>
      </c>
      <c r="N35" s="4">
        <f t="shared" si="18"/>
        <v>13</v>
      </c>
      <c r="O35" s="4">
        <f t="shared" si="18"/>
        <v>-1</v>
      </c>
      <c r="P35" s="4">
        <f t="shared" si="18"/>
        <v>14</v>
      </c>
      <c r="Q35" s="13">
        <f t="shared" si="14"/>
        <v>3.7249283667621702</v>
      </c>
      <c r="R35" s="13">
        <f t="shared" si="10"/>
        <v>-0.60240963855421326</v>
      </c>
      <c r="S35" s="13">
        <f t="shared" si="10"/>
        <v>7.6502732240437243</v>
      </c>
      <c r="V35" s="4">
        <f t="shared" ref="V35" si="19">SUM(V25:V30)</f>
        <v>349</v>
      </c>
      <c r="W35" s="13">
        <f>SUM(W25:W30)</f>
        <v>166</v>
      </c>
      <c r="X35" s="13">
        <f>SUM(X25:X30)</f>
        <v>183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251</v>
      </c>
      <c r="L36" s="4">
        <f>SUM(L27:L30)</f>
        <v>98</v>
      </c>
      <c r="M36" s="4">
        <f t="shared" si="20"/>
        <v>153</v>
      </c>
      <c r="N36" s="4">
        <f t="shared" si="20"/>
        <v>20</v>
      </c>
      <c r="O36" s="4">
        <f t="shared" si="20"/>
        <v>4</v>
      </c>
      <c r="P36" s="4">
        <f t="shared" si="20"/>
        <v>16</v>
      </c>
      <c r="Q36" s="13">
        <f t="shared" si="14"/>
        <v>8.6580086580086544</v>
      </c>
      <c r="R36" s="13">
        <f t="shared" si="10"/>
        <v>4.2553191489361764</v>
      </c>
      <c r="S36" s="13">
        <f t="shared" si="10"/>
        <v>11.678832116788328</v>
      </c>
      <c r="V36" s="4">
        <f t="shared" ref="V36" si="21">SUM(V27:V30)</f>
        <v>231</v>
      </c>
      <c r="W36" s="13">
        <f>SUM(W27:W30)</f>
        <v>94</v>
      </c>
      <c r="X36" s="13">
        <f>SUM(X27:X30)</f>
        <v>137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7.7262693156732896</v>
      </c>
      <c r="L39" s="14">
        <f>L33/L9*100</f>
        <v>12.334801762114537</v>
      </c>
      <c r="M39" s="15">
        <f t="shared" ref="M39" si="26">M33/M9*100</f>
        <v>3.0973451327433628</v>
      </c>
      <c r="N39" s="14">
        <f>N33/N9*100</f>
        <v>0</v>
      </c>
      <c r="O39" s="14">
        <f t="shared" ref="O39" si="27">O33/O9*100</f>
        <v>-23.076923076923077</v>
      </c>
      <c r="P39" s="14">
        <f>P33/P9*100</f>
        <v>-17.647058823529413</v>
      </c>
      <c r="Q39" s="14">
        <f t="shared" ref="Q39:Q42" si="28">K39-V39</f>
        <v>-6.8830907043859746E-2</v>
      </c>
      <c r="R39" s="14">
        <f t="shared" si="24"/>
        <v>1.9181350954478695</v>
      </c>
      <c r="S39" s="14">
        <f t="shared" si="24"/>
        <v>-1.6873438624719483</v>
      </c>
      <c r="V39" s="14">
        <f t="shared" ref="V39:X39" si="29">V33/V9*100</f>
        <v>7.7951002227171493</v>
      </c>
      <c r="W39" s="14">
        <f t="shared" si="29"/>
        <v>10.416666666666668</v>
      </c>
      <c r="X39" s="14">
        <f t="shared" si="29"/>
        <v>4.7846889952153111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92.273730684326722</v>
      </c>
      <c r="L40" s="14">
        <f t="shared" si="30"/>
        <v>87.665198237885463</v>
      </c>
      <c r="M40" s="14">
        <f t="shared" si="30"/>
        <v>96.902654867256629</v>
      </c>
      <c r="N40" s="14">
        <f>N34/N9*100</f>
        <v>100</v>
      </c>
      <c r="O40" s="14">
        <f t="shared" ref="O40:P40" si="31">O34/O9*100</f>
        <v>123.07692307692308</v>
      </c>
      <c r="P40" s="14">
        <f t="shared" si="31"/>
        <v>117.64705882352942</v>
      </c>
      <c r="Q40" s="14">
        <f t="shared" si="28"/>
        <v>6.8830907043860634E-2</v>
      </c>
      <c r="R40" s="14">
        <f t="shared" si="24"/>
        <v>-1.9181350954478802</v>
      </c>
      <c r="S40" s="14">
        <f t="shared" si="24"/>
        <v>1.6873438624719483</v>
      </c>
      <c r="V40" s="14">
        <f t="shared" ref="V40:X40" si="32">V34/V9*100</f>
        <v>92.204899777282861</v>
      </c>
      <c r="W40" s="14">
        <f t="shared" si="32"/>
        <v>89.583333333333343</v>
      </c>
      <c r="X40" s="14">
        <f t="shared" si="32"/>
        <v>95.215311004784681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79.911699779249446</v>
      </c>
      <c r="L41" s="14">
        <f t="shared" si="33"/>
        <v>72.687224669603523</v>
      </c>
      <c r="M41" s="14">
        <f t="shared" si="33"/>
        <v>87.16814159292035</v>
      </c>
      <c r="N41" s="14">
        <f>N35/N9*100</f>
        <v>325</v>
      </c>
      <c r="O41" s="14">
        <f t="shared" ref="O41:P41" si="34">O35/O9*100</f>
        <v>7.6923076923076925</v>
      </c>
      <c r="P41" s="14">
        <f t="shared" si="34"/>
        <v>82.35294117647058</v>
      </c>
      <c r="Q41" s="14">
        <f t="shared" si="28"/>
        <v>2.1834147012984459</v>
      </c>
      <c r="R41" s="14">
        <f t="shared" si="24"/>
        <v>3.5205580029368519</v>
      </c>
      <c r="S41" s="14">
        <f t="shared" si="24"/>
        <v>-0.39166701951984351</v>
      </c>
      <c r="V41" s="14">
        <f>V35/V9*100</f>
        <v>77.728285077951</v>
      </c>
      <c r="W41" s="14">
        <f>W35/W9*100</f>
        <v>69.166666666666671</v>
      </c>
      <c r="X41" s="14">
        <f>X35/X9*100</f>
        <v>87.559808612440193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55.408388520971307</v>
      </c>
      <c r="L42" s="14">
        <f t="shared" si="35"/>
        <v>43.171806167400881</v>
      </c>
      <c r="M42" s="14">
        <f t="shared" si="35"/>
        <v>67.69911504424779</v>
      </c>
      <c r="N42" s="14">
        <f t="shared" si="35"/>
        <v>500</v>
      </c>
      <c r="O42" s="14">
        <f t="shared" si="35"/>
        <v>-30.76923076923077</v>
      </c>
      <c r="P42" s="14">
        <f t="shared" si="35"/>
        <v>94.117647058823522</v>
      </c>
      <c r="Q42" s="14">
        <f t="shared" si="28"/>
        <v>3.9607270510381269</v>
      </c>
      <c r="R42" s="14">
        <f t="shared" si="24"/>
        <v>4.0051395007342165</v>
      </c>
      <c r="S42" s="14">
        <f t="shared" si="24"/>
        <v>2.1488758097980281</v>
      </c>
      <c r="V42" s="14">
        <f t="shared" ref="V42:X42" si="36">V36/V9*100</f>
        <v>51.44766146993318</v>
      </c>
      <c r="W42" s="14">
        <f t="shared" si="36"/>
        <v>39.166666666666664</v>
      </c>
      <c r="X42" s="14">
        <f t="shared" si="36"/>
        <v>65.550239234449762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44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76</v>
      </c>
      <c r="C9" s="4">
        <f>SUM(C10:C30)</f>
        <v>39</v>
      </c>
      <c r="D9" s="4">
        <f>SUM(D10:D30)</f>
        <v>37</v>
      </c>
      <c r="E9" s="4">
        <f>F9+G9</f>
        <v>10</v>
      </c>
      <c r="F9" s="4">
        <f>SUM(F10:F30)</f>
        <v>3</v>
      </c>
      <c r="G9" s="4">
        <f>SUM(G10:G30)</f>
        <v>7</v>
      </c>
      <c r="H9" s="13">
        <f>IF(B9=E9,0,(1-(B9/(B9-E9)))*-100)</f>
        <v>15.151515151515159</v>
      </c>
      <c r="I9" s="13">
        <f>IF(C9=F9,0,(1-(C9/(C9-F9)))*-100)</f>
        <v>8.333333333333325</v>
      </c>
      <c r="J9" s="13">
        <f>IF(D9=G9,0,(1-(D9/(D9-G9)))*-100)</f>
        <v>23.333333333333339</v>
      </c>
      <c r="K9" s="4">
        <f>L9+M9</f>
        <v>190</v>
      </c>
      <c r="L9" s="4">
        <f>SUM(L10:L30)</f>
        <v>99</v>
      </c>
      <c r="M9" s="4">
        <f>SUM(M10:M30)</f>
        <v>91</v>
      </c>
      <c r="N9" s="4">
        <f>O9+P9</f>
        <v>32</v>
      </c>
      <c r="O9" s="4">
        <f>SUM(O10:O30)</f>
        <v>30</v>
      </c>
      <c r="P9" s="4">
        <f>SUM(P10:P30)</f>
        <v>2</v>
      </c>
      <c r="Q9" s="13">
        <f>IF(K9=N9,0,(1-(K9/(K9-N9)))*-100)</f>
        <v>20.253164556962023</v>
      </c>
      <c r="R9" s="13">
        <f>IF(L9=O9,0,(1-(L9/(L9-O9)))*-100)</f>
        <v>43.478260869565212</v>
      </c>
      <c r="S9" s="13">
        <f>IF(M9=P9,0,(1-(M9/(M9-P9)))*-100)</f>
        <v>2.2471910112359605</v>
      </c>
      <c r="V9" s="4">
        <f>K9-N9</f>
        <v>158</v>
      </c>
      <c r="W9" s="13">
        <f>L9-O9</f>
        <v>69</v>
      </c>
      <c r="X9" s="13">
        <f>M9-P9</f>
        <v>89</v>
      </c>
    </row>
    <row r="10" spans="1:24" s="1" customFormat="1" ht="18" customHeight="1" x14ac:dyDescent="0.2">
      <c r="A10" s="4" t="s">
        <v>1</v>
      </c>
      <c r="B10" s="4">
        <f>C10+D10</f>
        <v>76</v>
      </c>
      <c r="C10" s="4">
        <v>39</v>
      </c>
      <c r="D10" s="4">
        <v>37</v>
      </c>
      <c r="E10" s="4">
        <f>F10+G10</f>
        <v>10</v>
      </c>
      <c r="F10" s="4">
        <v>3</v>
      </c>
      <c r="G10" s="4">
        <v>7</v>
      </c>
      <c r="H10" s="13">
        <f>IF(B10=E10,0,(1-(B10/(B10-E10)))*-100)</f>
        <v>15.151515151515159</v>
      </c>
      <c r="I10" s="13">
        <f t="shared" ref="I10" si="0">IF(C10=F10,0,(1-(C10/(C10-F10)))*-100)</f>
        <v>8.333333333333325</v>
      </c>
      <c r="J10" s="13">
        <f>IF(D10=G10,0,(1-(D10/(D10-G10)))*-100)</f>
        <v>23.333333333333339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-1</v>
      </c>
      <c r="O15" s="4">
        <v>0</v>
      </c>
      <c r="P15" s="4">
        <v>-1</v>
      </c>
      <c r="Q15" s="13">
        <f t="shared" si="5"/>
        <v>-100</v>
      </c>
      <c r="R15" s="13">
        <f t="shared" si="1"/>
        <v>0</v>
      </c>
      <c r="S15" s="13">
        <f t="shared" si="1"/>
        <v>-100</v>
      </c>
      <c r="V15" s="4">
        <f t="shared" si="2"/>
        <v>1</v>
      </c>
      <c r="W15" s="13">
        <f t="shared" si="2"/>
        <v>0</v>
      </c>
      <c r="X15" s="13">
        <f t="shared" si="2"/>
        <v>1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1</v>
      </c>
      <c r="L17" s="4">
        <v>0</v>
      </c>
      <c r="M17" s="4">
        <v>1</v>
      </c>
      <c r="N17" s="4">
        <f t="shared" si="4"/>
        <v>1</v>
      </c>
      <c r="O17" s="4">
        <v>0</v>
      </c>
      <c r="P17" s="4">
        <v>1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2</v>
      </c>
      <c r="L19" s="4">
        <v>1</v>
      </c>
      <c r="M19" s="4">
        <v>1</v>
      </c>
      <c r="N19" s="4">
        <f t="shared" si="4"/>
        <v>2</v>
      </c>
      <c r="O19" s="4">
        <v>1</v>
      </c>
      <c r="P19" s="4">
        <v>1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3</v>
      </c>
      <c r="L20" s="4">
        <v>3</v>
      </c>
      <c r="M20" s="4">
        <v>0</v>
      </c>
      <c r="N20" s="4">
        <f t="shared" si="4"/>
        <v>1</v>
      </c>
      <c r="O20" s="4">
        <v>3</v>
      </c>
      <c r="P20" s="4">
        <v>-2</v>
      </c>
      <c r="Q20" s="13">
        <f t="shared" si="5"/>
        <v>50</v>
      </c>
      <c r="R20" s="13">
        <f t="shared" si="1"/>
        <v>0</v>
      </c>
      <c r="S20" s="13">
        <f t="shared" si="1"/>
        <v>-100</v>
      </c>
      <c r="V20" s="4">
        <f t="shared" si="2"/>
        <v>2</v>
      </c>
      <c r="W20" s="13">
        <f t="shared" si="2"/>
        <v>0</v>
      </c>
      <c r="X20" s="13">
        <f t="shared" si="2"/>
        <v>2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3</v>
      </c>
      <c r="M21" s="4">
        <v>0</v>
      </c>
      <c r="N21" s="4">
        <f t="shared" si="4"/>
        <v>3</v>
      </c>
      <c r="O21" s="4">
        <v>3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6</v>
      </c>
      <c r="L22" s="4">
        <v>4</v>
      </c>
      <c r="M22" s="4">
        <v>2</v>
      </c>
      <c r="N22" s="4">
        <f t="shared" si="4"/>
        <v>1</v>
      </c>
      <c r="O22" s="4">
        <v>0</v>
      </c>
      <c r="P22" s="4">
        <v>1</v>
      </c>
      <c r="Q22" s="13">
        <f t="shared" si="5"/>
        <v>19.999999999999996</v>
      </c>
      <c r="R22" s="13">
        <f t="shared" si="1"/>
        <v>0</v>
      </c>
      <c r="S22" s="13">
        <f t="shared" si="1"/>
        <v>100</v>
      </c>
      <c r="V22" s="4">
        <f t="shared" si="2"/>
        <v>5</v>
      </c>
      <c r="W22" s="13">
        <f t="shared" si="2"/>
        <v>4</v>
      </c>
      <c r="X22" s="13">
        <f t="shared" si="2"/>
        <v>1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13</v>
      </c>
      <c r="L23" s="4">
        <v>8</v>
      </c>
      <c r="M23" s="4">
        <v>5</v>
      </c>
      <c r="N23" s="4">
        <f t="shared" si="4"/>
        <v>6</v>
      </c>
      <c r="O23" s="4">
        <v>3</v>
      </c>
      <c r="P23" s="4">
        <v>3</v>
      </c>
      <c r="Q23" s="13">
        <f t="shared" si="5"/>
        <v>85.714285714285722</v>
      </c>
      <c r="R23" s="13">
        <f t="shared" si="1"/>
        <v>60.000000000000007</v>
      </c>
      <c r="S23" s="13">
        <f t="shared" si="1"/>
        <v>150</v>
      </c>
      <c r="V23" s="4">
        <f t="shared" si="2"/>
        <v>7</v>
      </c>
      <c r="W23" s="13">
        <f t="shared" si="2"/>
        <v>5</v>
      </c>
      <c r="X23" s="13">
        <f t="shared" si="2"/>
        <v>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16</v>
      </c>
      <c r="L24" s="4">
        <v>13</v>
      </c>
      <c r="M24" s="4">
        <v>3</v>
      </c>
      <c r="N24" s="4">
        <f t="shared" si="4"/>
        <v>4</v>
      </c>
      <c r="O24" s="4">
        <v>4</v>
      </c>
      <c r="P24" s="4">
        <v>0</v>
      </c>
      <c r="Q24" s="13">
        <f t="shared" si="5"/>
        <v>33.333333333333329</v>
      </c>
      <c r="R24" s="13">
        <f t="shared" si="1"/>
        <v>44.444444444444443</v>
      </c>
      <c r="S24" s="13">
        <f t="shared" si="1"/>
        <v>0</v>
      </c>
      <c r="V24" s="4">
        <f t="shared" si="2"/>
        <v>12</v>
      </c>
      <c r="W24" s="13">
        <f t="shared" si="2"/>
        <v>9</v>
      </c>
      <c r="X24" s="13">
        <f t="shared" si="2"/>
        <v>3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8</v>
      </c>
      <c r="L25" s="4">
        <v>7</v>
      </c>
      <c r="M25" s="4">
        <v>1</v>
      </c>
      <c r="N25" s="4">
        <f t="shared" si="4"/>
        <v>-6</v>
      </c>
      <c r="O25" s="4">
        <v>-3</v>
      </c>
      <c r="P25" s="4">
        <v>-3</v>
      </c>
      <c r="Q25" s="13">
        <f t="shared" si="5"/>
        <v>-42.857142857142861</v>
      </c>
      <c r="R25" s="13">
        <f t="shared" si="1"/>
        <v>-30.000000000000004</v>
      </c>
      <c r="S25" s="13">
        <f t="shared" si="1"/>
        <v>-75</v>
      </c>
      <c r="V25" s="4">
        <f t="shared" si="2"/>
        <v>14</v>
      </c>
      <c r="W25" s="13">
        <f t="shared" si="2"/>
        <v>10</v>
      </c>
      <c r="X25" s="13">
        <f t="shared" si="2"/>
        <v>4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25</v>
      </c>
      <c r="L26" s="4">
        <v>19</v>
      </c>
      <c r="M26" s="4">
        <v>6</v>
      </c>
      <c r="N26" s="4">
        <f t="shared" si="4"/>
        <v>10</v>
      </c>
      <c r="O26" s="4">
        <v>10</v>
      </c>
      <c r="P26" s="4">
        <v>0</v>
      </c>
      <c r="Q26" s="13">
        <f t="shared" si="5"/>
        <v>66.666666666666671</v>
      </c>
      <c r="R26" s="13">
        <f t="shared" si="5"/>
        <v>111.11111111111111</v>
      </c>
      <c r="S26" s="13">
        <f t="shared" si="5"/>
        <v>0</v>
      </c>
      <c r="V26" s="4">
        <f t="shared" si="2"/>
        <v>15</v>
      </c>
      <c r="W26" s="13">
        <f t="shared" si="2"/>
        <v>9</v>
      </c>
      <c r="X26" s="13">
        <f t="shared" si="2"/>
        <v>6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37</v>
      </c>
      <c r="L27" s="4">
        <v>18</v>
      </c>
      <c r="M27" s="4">
        <v>19</v>
      </c>
      <c r="N27" s="4">
        <f t="shared" si="4"/>
        <v>5</v>
      </c>
      <c r="O27" s="4">
        <v>4</v>
      </c>
      <c r="P27" s="4">
        <v>1</v>
      </c>
      <c r="Q27" s="13">
        <f t="shared" si="5"/>
        <v>15.625</v>
      </c>
      <c r="R27" s="13">
        <f t="shared" si="5"/>
        <v>28.57142857142858</v>
      </c>
      <c r="S27" s="13">
        <f t="shared" si="5"/>
        <v>5.555555555555558</v>
      </c>
      <c r="V27" s="4">
        <f t="shared" si="2"/>
        <v>32</v>
      </c>
      <c r="W27" s="13">
        <f t="shared" si="2"/>
        <v>14</v>
      </c>
      <c r="X27" s="13">
        <f t="shared" si="2"/>
        <v>18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44</v>
      </c>
      <c r="L28" s="4">
        <v>16</v>
      </c>
      <c r="M28" s="4">
        <v>28</v>
      </c>
      <c r="N28" s="4">
        <f t="shared" si="4"/>
        <v>4</v>
      </c>
      <c r="O28" s="4">
        <v>2</v>
      </c>
      <c r="P28" s="4">
        <v>2</v>
      </c>
      <c r="Q28" s="13">
        <f t="shared" si="5"/>
        <v>10.000000000000009</v>
      </c>
      <c r="R28" s="13">
        <f t="shared" si="5"/>
        <v>14.285714285714279</v>
      </c>
      <c r="S28" s="13">
        <f t="shared" si="5"/>
        <v>7.6923076923076872</v>
      </c>
      <c r="V28" s="4">
        <f t="shared" si="2"/>
        <v>40</v>
      </c>
      <c r="W28" s="13">
        <f>L28-O28</f>
        <v>14</v>
      </c>
      <c r="X28" s="13">
        <f t="shared" si="2"/>
        <v>26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27</v>
      </c>
      <c r="L29" s="4">
        <v>7</v>
      </c>
      <c r="M29" s="4">
        <v>20</v>
      </c>
      <c r="N29" s="4">
        <f>O29+P29</f>
        <v>4</v>
      </c>
      <c r="O29" s="4">
        <v>5</v>
      </c>
      <c r="P29" s="4">
        <v>-1</v>
      </c>
      <c r="Q29" s="13">
        <f>IF(K29=N29,0,(1-(K29/(K29-N29)))*-100)</f>
        <v>17.391304347826097</v>
      </c>
      <c r="R29" s="13">
        <f>IF(L29=O29,0,(1-(L29/(L29-O29)))*-100)</f>
        <v>250</v>
      </c>
      <c r="S29" s="13">
        <f>IF(M29=P29,0,(1-(M29/(M29-P29)))*-100)</f>
        <v>-4.7619047619047672</v>
      </c>
      <c r="V29" s="4">
        <f t="shared" si="2"/>
        <v>23</v>
      </c>
      <c r="W29" s="13">
        <f t="shared" si="2"/>
        <v>2</v>
      </c>
      <c r="X29" s="13">
        <f t="shared" si="2"/>
        <v>21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5</v>
      </c>
      <c r="L30" s="4">
        <v>0</v>
      </c>
      <c r="M30" s="4">
        <v>5</v>
      </c>
      <c r="N30" s="4">
        <f t="shared" ref="N30" si="6">O30+P30</f>
        <v>-1</v>
      </c>
      <c r="O30" s="4">
        <v>-1</v>
      </c>
      <c r="P30" s="4">
        <v>0</v>
      </c>
      <c r="Q30" s="13">
        <f t="shared" ref="Q30" si="7">IF(K30=N30,0,(1-(K30/(K30-N30)))*-100)</f>
        <v>-16.666666666666664</v>
      </c>
      <c r="R30" s="13">
        <f>IF(L30=O30,0,(1-(L30/(L30-O30)))*-100)</f>
        <v>-100</v>
      </c>
      <c r="S30" s="13">
        <f t="shared" ref="S30" si="8">IF(M30=P30,0,(1-(M30/(M30-P30)))*-100)</f>
        <v>0</v>
      </c>
      <c r="V30" s="4">
        <f t="shared" si="2"/>
        <v>6</v>
      </c>
      <c r="W30" s="13">
        <f t="shared" si="2"/>
        <v>1</v>
      </c>
      <c r="X30" s="13">
        <f t="shared" si="2"/>
        <v>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15</v>
      </c>
      <c r="L33" s="4">
        <f t="shared" si="12"/>
        <v>11</v>
      </c>
      <c r="M33" s="4">
        <f>SUM(M13:M22)</f>
        <v>4</v>
      </c>
      <c r="N33" s="4">
        <f t="shared" ref="N33:P33" si="13">SUM(N13:N22)</f>
        <v>6</v>
      </c>
      <c r="O33" s="4">
        <f t="shared" si="13"/>
        <v>6</v>
      </c>
      <c r="P33" s="4">
        <f t="shared" si="13"/>
        <v>0</v>
      </c>
      <c r="Q33" s="13">
        <f t="shared" ref="Q33:Q36" si="14">IF(K33=N33,0,(1-(K33/(K33-N33)))*-100)</f>
        <v>66.666666666666671</v>
      </c>
      <c r="R33" s="13">
        <f t="shared" si="10"/>
        <v>120.00000000000001</v>
      </c>
      <c r="S33" s="13">
        <f t="shared" si="10"/>
        <v>0</v>
      </c>
      <c r="V33" s="4">
        <f t="shared" ref="V33:X33" si="15">SUM(V13:V22)</f>
        <v>9</v>
      </c>
      <c r="W33" s="13">
        <f t="shared" si="15"/>
        <v>5</v>
      </c>
      <c r="X33" s="13">
        <f t="shared" si="15"/>
        <v>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175</v>
      </c>
      <c r="L34" s="4">
        <f t="shared" si="16"/>
        <v>88</v>
      </c>
      <c r="M34" s="4">
        <f t="shared" si="16"/>
        <v>87</v>
      </c>
      <c r="N34" s="4">
        <f t="shared" si="16"/>
        <v>26</v>
      </c>
      <c r="O34" s="4">
        <f t="shared" si="16"/>
        <v>24</v>
      </c>
      <c r="P34" s="4">
        <f t="shared" si="16"/>
        <v>2</v>
      </c>
      <c r="Q34" s="13">
        <f>IF(K34=N34,0,(1-(K34/(K34-N34)))*-100)</f>
        <v>17.449664429530198</v>
      </c>
      <c r="R34" s="13">
        <f t="shared" si="10"/>
        <v>37.5</v>
      </c>
      <c r="S34" s="13">
        <f t="shared" si="10"/>
        <v>2.3529411764705799</v>
      </c>
      <c r="V34" s="4">
        <f t="shared" ref="V34:X34" si="17">SUM(V23:V30)</f>
        <v>149</v>
      </c>
      <c r="W34" s="13">
        <f t="shared" si="17"/>
        <v>64</v>
      </c>
      <c r="X34" s="13">
        <f t="shared" si="17"/>
        <v>85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146</v>
      </c>
      <c r="L35" s="4">
        <f>SUM(L25:L30)</f>
        <v>67</v>
      </c>
      <c r="M35" s="4">
        <f t="shared" si="18"/>
        <v>79</v>
      </c>
      <c r="N35" s="4">
        <f t="shared" si="18"/>
        <v>16</v>
      </c>
      <c r="O35" s="4">
        <f t="shared" si="18"/>
        <v>17</v>
      </c>
      <c r="P35" s="4">
        <f t="shared" si="18"/>
        <v>-1</v>
      </c>
      <c r="Q35" s="13">
        <f t="shared" si="14"/>
        <v>12.307692307692308</v>
      </c>
      <c r="R35" s="13">
        <f t="shared" si="10"/>
        <v>34.000000000000007</v>
      </c>
      <c r="S35" s="13">
        <f t="shared" si="10"/>
        <v>-1.2499999999999956</v>
      </c>
      <c r="V35" s="4">
        <f t="shared" ref="V35" si="19">SUM(V25:V30)</f>
        <v>130</v>
      </c>
      <c r="W35" s="13">
        <f>SUM(W25:W30)</f>
        <v>50</v>
      </c>
      <c r="X35" s="13">
        <f>SUM(X25:X30)</f>
        <v>80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113</v>
      </c>
      <c r="L36" s="4">
        <f>SUM(L27:L30)</f>
        <v>41</v>
      </c>
      <c r="M36" s="4">
        <f t="shared" si="20"/>
        <v>72</v>
      </c>
      <c r="N36" s="4">
        <f t="shared" si="20"/>
        <v>12</v>
      </c>
      <c r="O36" s="4">
        <f t="shared" si="20"/>
        <v>10</v>
      </c>
      <c r="P36" s="4">
        <f t="shared" si="20"/>
        <v>2</v>
      </c>
      <c r="Q36" s="13">
        <f t="shared" si="14"/>
        <v>11.881188118811892</v>
      </c>
      <c r="R36" s="13">
        <f t="shared" si="10"/>
        <v>32.258064516129025</v>
      </c>
      <c r="S36" s="13">
        <f t="shared" si="10"/>
        <v>2.857142857142847</v>
      </c>
      <c r="V36" s="4">
        <f t="shared" ref="V36" si="21">SUM(V27:V30)</f>
        <v>101</v>
      </c>
      <c r="W36" s="13">
        <f>SUM(W27:W30)</f>
        <v>31</v>
      </c>
      <c r="X36" s="13">
        <f>SUM(X27:X30)</f>
        <v>70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7.8947368421052628</v>
      </c>
      <c r="L39" s="14">
        <f>L33/L9*100</f>
        <v>11.111111111111111</v>
      </c>
      <c r="M39" s="15">
        <f t="shared" ref="M39" si="26">M33/M9*100</f>
        <v>4.395604395604396</v>
      </c>
      <c r="N39" s="14">
        <f>N33/N9*100</f>
        <v>18.75</v>
      </c>
      <c r="O39" s="14">
        <f t="shared" ref="O39" si="27">O33/O9*100</f>
        <v>20</v>
      </c>
      <c r="P39" s="14">
        <f>P33/P9*100</f>
        <v>0</v>
      </c>
      <c r="Q39" s="14">
        <f t="shared" ref="Q39:Q42" si="28">K39-V39</f>
        <v>2.1985343104596931</v>
      </c>
      <c r="R39" s="14">
        <f t="shared" si="24"/>
        <v>3.8647342995169076</v>
      </c>
      <c r="S39" s="14">
        <f t="shared" si="24"/>
        <v>-9.8777626867514456E-2</v>
      </c>
      <c r="V39" s="14">
        <f t="shared" ref="V39:X39" si="29">V33/V9*100</f>
        <v>5.6962025316455698</v>
      </c>
      <c r="W39" s="14">
        <f t="shared" si="29"/>
        <v>7.2463768115942031</v>
      </c>
      <c r="X39" s="14">
        <f t="shared" si="29"/>
        <v>4.4943820224719104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92.10526315789474</v>
      </c>
      <c r="L40" s="14">
        <f t="shared" si="30"/>
        <v>88.888888888888886</v>
      </c>
      <c r="M40" s="14">
        <f t="shared" si="30"/>
        <v>95.604395604395606</v>
      </c>
      <c r="N40" s="14">
        <f>N34/N9*100</f>
        <v>81.25</v>
      </c>
      <c r="O40" s="14">
        <f t="shared" ref="O40:P40" si="31">O34/O9*100</f>
        <v>80</v>
      </c>
      <c r="P40" s="14">
        <f t="shared" si="31"/>
        <v>100</v>
      </c>
      <c r="Q40" s="14">
        <f t="shared" si="28"/>
        <v>-2.1985343104596922</v>
      </c>
      <c r="R40" s="14">
        <f t="shared" si="24"/>
        <v>-3.8647342995169112</v>
      </c>
      <c r="S40" s="14">
        <f t="shared" si="24"/>
        <v>9.8777626867516233E-2</v>
      </c>
      <c r="V40" s="14">
        <f t="shared" ref="V40:X40" si="32">V34/V9*100</f>
        <v>94.303797468354432</v>
      </c>
      <c r="W40" s="14">
        <f t="shared" si="32"/>
        <v>92.753623188405797</v>
      </c>
      <c r="X40" s="14">
        <f t="shared" si="32"/>
        <v>95.50561797752809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76.84210526315789</v>
      </c>
      <c r="L41" s="14">
        <f t="shared" si="33"/>
        <v>67.676767676767682</v>
      </c>
      <c r="M41" s="14">
        <f t="shared" si="33"/>
        <v>86.813186813186817</v>
      </c>
      <c r="N41" s="14">
        <f>N35/N9*100</f>
        <v>50</v>
      </c>
      <c r="O41" s="14">
        <f t="shared" ref="O41:P41" si="34">O35/O9*100</f>
        <v>56.666666666666664</v>
      </c>
      <c r="P41" s="14">
        <f t="shared" si="34"/>
        <v>-50</v>
      </c>
      <c r="Q41" s="14">
        <f t="shared" si="28"/>
        <v>-5.4363757495003426</v>
      </c>
      <c r="R41" s="14">
        <f t="shared" si="24"/>
        <v>-4.7870004391743493</v>
      </c>
      <c r="S41" s="14">
        <f t="shared" si="24"/>
        <v>-3.074453636251377</v>
      </c>
      <c r="V41" s="14">
        <f>V35/V9*100</f>
        <v>82.278481012658233</v>
      </c>
      <c r="W41" s="14">
        <f>W35/W9*100</f>
        <v>72.463768115942031</v>
      </c>
      <c r="X41" s="14">
        <f>X35/X9*100</f>
        <v>89.887640449438194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59.473684210526315</v>
      </c>
      <c r="L42" s="14">
        <f t="shared" si="35"/>
        <v>41.414141414141412</v>
      </c>
      <c r="M42" s="14">
        <f t="shared" si="35"/>
        <v>79.120879120879124</v>
      </c>
      <c r="N42" s="14">
        <f t="shared" si="35"/>
        <v>37.5</v>
      </c>
      <c r="O42" s="14">
        <f t="shared" si="35"/>
        <v>33.333333333333329</v>
      </c>
      <c r="P42" s="14">
        <f t="shared" si="35"/>
        <v>100</v>
      </c>
      <c r="Q42" s="14">
        <f t="shared" si="28"/>
        <v>-4.4503664223850734</v>
      </c>
      <c r="R42" s="14">
        <f t="shared" si="24"/>
        <v>-3.5133948177426433</v>
      </c>
      <c r="S42" s="14">
        <f t="shared" si="24"/>
        <v>0.46919372762069145</v>
      </c>
      <c r="V42" s="14">
        <f t="shared" ref="V42:X42" si="36">V36/V9*100</f>
        <v>63.924050632911388</v>
      </c>
      <c r="W42" s="14">
        <f t="shared" si="36"/>
        <v>44.927536231884055</v>
      </c>
      <c r="X42" s="14">
        <f t="shared" si="36"/>
        <v>78.651685393258433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45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7</v>
      </c>
      <c r="C9" s="4">
        <f>SUM(C10:C30)</f>
        <v>4</v>
      </c>
      <c r="D9" s="4">
        <f>SUM(D10:D30)</f>
        <v>3</v>
      </c>
      <c r="E9" s="4">
        <f>F9+G9</f>
        <v>4</v>
      </c>
      <c r="F9" s="4">
        <f>SUM(F10:F30)</f>
        <v>1</v>
      </c>
      <c r="G9" s="4">
        <f>SUM(G10:G30)</f>
        <v>3</v>
      </c>
      <c r="H9" s="13">
        <f>IF(B9=E9,0,(1-(B9/(B9-E9)))*-100)</f>
        <v>133.33333333333334</v>
      </c>
      <c r="I9" s="13">
        <f>IF(C9=F9,0,(1-(C9/(C9-F9)))*-100)</f>
        <v>33.333333333333329</v>
      </c>
      <c r="J9" s="13">
        <f>IF(D9=G9,0,(1-(D9/(D9-G9)))*-100)</f>
        <v>0</v>
      </c>
      <c r="K9" s="4">
        <f>L9+M9</f>
        <v>65</v>
      </c>
      <c r="L9" s="4">
        <f>SUM(L10:L30)</f>
        <v>29</v>
      </c>
      <c r="M9" s="4">
        <f>SUM(M10:M30)</f>
        <v>36</v>
      </c>
      <c r="N9" s="4">
        <f>O9+P9</f>
        <v>-7</v>
      </c>
      <c r="O9" s="4">
        <f>SUM(O10:O30)</f>
        <v>-3</v>
      </c>
      <c r="P9" s="4">
        <f>SUM(P10:P30)</f>
        <v>-4</v>
      </c>
      <c r="Q9" s="13">
        <f>IF(K9=N9,0,(1-(K9/(K9-N9)))*-100)</f>
        <v>-9.7222222222222214</v>
      </c>
      <c r="R9" s="13">
        <f>IF(L9=O9,0,(1-(L9/(L9-O9)))*-100)</f>
        <v>-9.375</v>
      </c>
      <c r="S9" s="13">
        <f>IF(M9=P9,0,(1-(M9/(M9-P9)))*-100)</f>
        <v>-9.9999999999999982</v>
      </c>
      <c r="V9" s="4">
        <f>K9-N9</f>
        <v>72</v>
      </c>
      <c r="W9" s="13">
        <f>L9-O9</f>
        <v>32</v>
      </c>
      <c r="X9" s="13">
        <f>M9-P9</f>
        <v>40</v>
      </c>
    </row>
    <row r="10" spans="1:24" s="1" customFormat="1" ht="18" customHeight="1" x14ac:dyDescent="0.2">
      <c r="A10" s="4" t="s">
        <v>1</v>
      </c>
      <c r="B10" s="4">
        <f>C10+D10</f>
        <v>7</v>
      </c>
      <c r="C10" s="4">
        <v>4</v>
      </c>
      <c r="D10" s="4">
        <v>3</v>
      </c>
      <c r="E10" s="4">
        <f>F10+G10</f>
        <v>4</v>
      </c>
      <c r="F10" s="4">
        <v>1</v>
      </c>
      <c r="G10" s="4">
        <v>3</v>
      </c>
      <c r="H10" s="13">
        <f>IF(B10=E10,0,(1-(B10/(B10-E10)))*-100)</f>
        <v>133.33333333333334</v>
      </c>
      <c r="I10" s="13">
        <f t="shared" ref="I10" si="0">IF(C10=F10,0,(1-(C10/(C10-F10)))*-100)</f>
        <v>33.333333333333329</v>
      </c>
      <c r="J10" s="13">
        <f>IF(D10=G10,0,(1-(D10/(D10-G10)))*-100)</f>
        <v>0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0</v>
      </c>
      <c r="O14" s="4">
        <v>0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-1</v>
      </c>
      <c r="O18" s="4">
        <v>-1</v>
      </c>
      <c r="P18" s="4">
        <v>0</v>
      </c>
      <c r="Q18" s="13">
        <f t="shared" si="5"/>
        <v>-100</v>
      </c>
      <c r="R18" s="13">
        <f t="shared" si="1"/>
        <v>-100</v>
      </c>
      <c r="S18" s="13">
        <f t="shared" si="1"/>
        <v>0</v>
      </c>
      <c r="V18" s="4">
        <f t="shared" si="2"/>
        <v>1</v>
      </c>
      <c r="W18" s="13">
        <f t="shared" si="2"/>
        <v>1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0</v>
      </c>
      <c r="O19" s="4">
        <v>0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1</v>
      </c>
      <c r="L20" s="4">
        <v>1</v>
      </c>
      <c r="M20" s="4">
        <v>0</v>
      </c>
      <c r="N20" s="4">
        <f t="shared" si="4"/>
        <v>1</v>
      </c>
      <c r="O20" s="4">
        <v>1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1</v>
      </c>
      <c r="L21" s="4">
        <v>1</v>
      </c>
      <c r="M21" s="4">
        <v>0</v>
      </c>
      <c r="N21" s="4">
        <f t="shared" si="4"/>
        <v>1</v>
      </c>
      <c r="O21" s="4">
        <v>1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0</v>
      </c>
      <c r="L22" s="4">
        <v>0</v>
      </c>
      <c r="M22" s="4">
        <v>0</v>
      </c>
      <c r="N22" s="4">
        <f t="shared" si="4"/>
        <v>-5</v>
      </c>
      <c r="O22" s="4">
        <v>-2</v>
      </c>
      <c r="P22" s="4">
        <v>-3</v>
      </c>
      <c r="Q22" s="13">
        <f t="shared" si="5"/>
        <v>-100</v>
      </c>
      <c r="R22" s="13">
        <f t="shared" si="1"/>
        <v>-100</v>
      </c>
      <c r="S22" s="13">
        <f t="shared" si="1"/>
        <v>-100</v>
      </c>
      <c r="V22" s="4">
        <f t="shared" si="2"/>
        <v>5</v>
      </c>
      <c r="W22" s="13">
        <f t="shared" si="2"/>
        <v>2</v>
      </c>
      <c r="X22" s="13">
        <f t="shared" si="2"/>
        <v>3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6</v>
      </c>
      <c r="L23" s="4">
        <v>3</v>
      </c>
      <c r="M23" s="4">
        <v>3</v>
      </c>
      <c r="N23" s="4">
        <f t="shared" si="4"/>
        <v>3</v>
      </c>
      <c r="O23" s="4">
        <v>0</v>
      </c>
      <c r="P23" s="4">
        <v>3</v>
      </c>
      <c r="Q23" s="13">
        <f t="shared" si="5"/>
        <v>100</v>
      </c>
      <c r="R23" s="13">
        <f t="shared" si="1"/>
        <v>0</v>
      </c>
      <c r="S23" s="13">
        <f t="shared" si="1"/>
        <v>0</v>
      </c>
      <c r="V23" s="4">
        <f t="shared" si="2"/>
        <v>3</v>
      </c>
      <c r="W23" s="13">
        <f t="shared" si="2"/>
        <v>3</v>
      </c>
      <c r="X23" s="13">
        <f t="shared" si="2"/>
        <v>0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3</v>
      </c>
      <c r="L24" s="4">
        <v>1</v>
      </c>
      <c r="M24" s="4">
        <v>2</v>
      </c>
      <c r="N24" s="4">
        <f t="shared" si="4"/>
        <v>1</v>
      </c>
      <c r="O24" s="4">
        <v>-1</v>
      </c>
      <c r="P24" s="4">
        <v>2</v>
      </c>
      <c r="Q24" s="13">
        <f t="shared" si="5"/>
        <v>50</v>
      </c>
      <c r="R24" s="13">
        <f t="shared" si="1"/>
        <v>-50</v>
      </c>
      <c r="S24" s="13">
        <f t="shared" si="1"/>
        <v>0</v>
      </c>
      <c r="V24" s="4">
        <f t="shared" si="2"/>
        <v>2</v>
      </c>
      <c r="W24" s="13">
        <f t="shared" si="2"/>
        <v>2</v>
      </c>
      <c r="X24" s="13">
        <f t="shared" si="2"/>
        <v>0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4</v>
      </c>
      <c r="L25" s="4">
        <v>2</v>
      </c>
      <c r="M25" s="4">
        <v>2</v>
      </c>
      <c r="N25" s="4">
        <f t="shared" si="4"/>
        <v>0</v>
      </c>
      <c r="O25" s="4">
        <v>0</v>
      </c>
      <c r="P25" s="4">
        <v>0</v>
      </c>
      <c r="Q25" s="13">
        <f t="shared" si="5"/>
        <v>0</v>
      </c>
      <c r="R25" s="13">
        <f t="shared" si="1"/>
        <v>0</v>
      </c>
      <c r="S25" s="13">
        <f t="shared" si="1"/>
        <v>0</v>
      </c>
      <c r="V25" s="4">
        <f t="shared" si="2"/>
        <v>4</v>
      </c>
      <c r="W25" s="13">
        <f t="shared" si="2"/>
        <v>2</v>
      </c>
      <c r="X25" s="13">
        <f t="shared" si="2"/>
        <v>2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8</v>
      </c>
      <c r="L26" s="4">
        <v>5</v>
      </c>
      <c r="M26" s="4">
        <v>3</v>
      </c>
      <c r="N26" s="4">
        <f t="shared" si="4"/>
        <v>1</v>
      </c>
      <c r="O26" s="4">
        <v>1</v>
      </c>
      <c r="P26" s="4">
        <v>0</v>
      </c>
      <c r="Q26" s="13">
        <f t="shared" si="5"/>
        <v>14.285714285714279</v>
      </c>
      <c r="R26" s="13">
        <f t="shared" si="5"/>
        <v>25</v>
      </c>
      <c r="S26" s="13">
        <f t="shared" si="5"/>
        <v>0</v>
      </c>
      <c r="V26" s="4">
        <f t="shared" si="2"/>
        <v>7</v>
      </c>
      <c r="W26" s="13">
        <f t="shared" si="2"/>
        <v>4</v>
      </c>
      <c r="X26" s="13">
        <f t="shared" si="2"/>
        <v>3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13</v>
      </c>
      <c r="L27" s="4">
        <v>8</v>
      </c>
      <c r="M27" s="4">
        <v>5</v>
      </c>
      <c r="N27" s="4">
        <f t="shared" si="4"/>
        <v>-8</v>
      </c>
      <c r="O27" s="4">
        <v>0</v>
      </c>
      <c r="P27" s="4">
        <v>-8</v>
      </c>
      <c r="Q27" s="13">
        <f t="shared" si="5"/>
        <v>-38.095238095238095</v>
      </c>
      <c r="R27" s="13">
        <f t="shared" si="5"/>
        <v>0</v>
      </c>
      <c r="S27" s="13">
        <f t="shared" si="5"/>
        <v>-61.53846153846154</v>
      </c>
      <c r="V27" s="4">
        <f t="shared" si="2"/>
        <v>21</v>
      </c>
      <c r="W27" s="13">
        <f t="shared" si="2"/>
        <v>8</v>
      </c>
      <c r="X27" s="13">
        <f t="shared" si="2"/>
        <v>13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14</v>
      </c>
      <c r="L28" s="4">
        <v>6</v>
      </c>
      <c r="M28" s="4">
        <v>8</v>
      </c>
      <c r="N28" s="4">
        <f t="shared" si="4"/>
        <v>-1</v>
      </c>
      <c r="O28" s="4">
        <v>1</v>
      </c>
      <c r="P28" s="4">
        <v>-2</v>
      </c>
      <c r="Q28" s="13">
        <f t="shared" si="5"/>
        <v>-6.6666666666666652</v>
      </c>
      <c r="R28" s="13">
        <f t="shared" si="5"/>
        <v>19.999999999999996</v>
      </c>
      <c r="S28" s="13">
        <f t="shared" si="5"/>
        <v>-19.999999999999996</v>
      </c>
      <c r="V28" s="4">
        <f t="shared" si="2"/>
        <v>15</v>
      </c>
      <c r="W28" s="13">
        <f>L28-O28</f>
        <v>5</v>
      </c>
      <c r="X28" s="13">
        <f t="shared" si="2"/>
        <v>10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11</v>
      </c>
      <c r="L29" s="4">
        <v>1</v>
      </c>
      <c r="M29" s="4">
        <v>10</v>
      </c>
      <c r="N29" s="4">
        <f>O29+P29</f>
        <v>1</v>
      </c>
      <c r="O29" s="4">
        <v>-3</v>
      </c>
      <c r="P29" s="4">
        <v>4</v>
      </c>
      <c r="Q29" s="13">
        <f>IF(K29=N29,0,(1-(K29/(K29-N29)))*-100)</f>
        <v>10.000000000000009</v>
      </c>
      <c r="R29" s="13">
        <f>IF(L29=O29,0,(1-(L29/(L29-O29)))*-100)</f>
        <v>-75</v>
      </c>
      <c r="S29" s="13">
        <f>IF(M29=P29,0,(1-(M29/(M29-P29)))*-100)</f>
        <v>66.666666666666671</v>
      </c>
      <c r="V29" s="4">
        <f t="shared" si="2"/>
        <v>10</v>
      </c>
      <c r="W29" s="13">
        <f t="shared" si="2"/>
        <v>4</v>
      </c>
      <c r="X29" s="13">
        <f t="shared" si="2"/>
        <v>6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1</v>
      </c>
      <c r="M30" s="4">
        <v>3</v>
      </c>
      <c r="N30" s="4">
        <f t="shared" ref="N30" si="6">O30+P30</f>
        <v>0</v>
      </c>
      <c r="O30" s="4">
        <v>0</v>
      </c>
      <c r="P30" s="4">
        <v>0</v>
      </c>
      <c r="Q30" s="13">
        <f t="shared" ref="Q30" si="7">IF(K30=N30,0,(1-(K30/(K30-N30)))*-100)</f>
        <v>0</v>
      </c>
      <c r="R30" s="13">
        <f>IF(L30=O30,0,(1-(L30/(L30-O30)))*-100)</f>
        <v>0</v>
      </c>
      <c r="S30" s="13">
        <f t="shared" ref="S30" si="8">IF(M30=P30,0,(1-(M30/(M30-P30)))*-100)</f>
        <v>0</v>
      </c>
      <c r="V30" s="4">
        <f t="shared" si="2"/>
        <v>4</v>
      </c>
      <c r="W30" s="13">
        <f t="shared" si="2"/>
        <v>1</v>
      </c>
      <c r="X30" s="13">
        <f t="shared" si="2"/>
        <v>3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2</v>
      </c>
      <c r="L33" s="4">
        <f t="shared" si="12"/>
        <v>2</v>
      </c>
      <c r="M33" s="4">
        <f>SUM(M13:M22)</f>
        <v>0</v>
      </c>
      <c r="N33" s="4">
        <f t="shared" ref="N33:P33" si="13">SUM(N13:N22)</f>
        <v>-4</v>
      </c>
      <c r="O33" s="4">
        <f t="shared" si="13"/>
        <v>-1</v>
      </c>
      <c r="P33" s="4">
        <f t="shared" si="13"/>
        <v>-3</v>
      </c>
      <c r="Q33" s="13">
        <f t="shared" ref="Q33:Q36" si="14">IF(K33=N33,0,(1-(K33/(K33-N33)))*-100)</f>
        <v>-66.666666666666671</v>
      </c>
      <c r="R33" s="13">
        <f t="shared" si="10"/>
        <v>-33.333333333333336</v>
      </c>
      <c r="S33" s="13">
        <f t="shared" si="10"/>
        <v>-100</v>
      </c>
      <c r="V33" s="4">
        <f t="shared" ref="V33:X33" si="15">SUM(V13:V22)</f>
        <v>6</v>
      </c>
      <c r="W33" s="13">
        <f t="shared" si="15"/>
        <v>3</v>
      </c>
      <c r="X33" s="13">
        <f t="shared" si="15"/>
        <v>3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63</v>
      </c>
      <c r="L34" s="4">
        <f t="shared" si="16"/>
        <v>27</v>
      </c>
      <c r="M34" s="4">
        <f t="shared" si="16"/>
        <v>36</v>
      </c>
      <c r="N34" s="4">
        <f t="shared" si="16"/>
        <v>-3</v>
      </c>
      <c r="O34" s="4">
        <f t="shared" si="16"/>
        <v>-2</v>
      </c>
      <c r="P34" s="4">
        <f t="shared" si="16"/>
        <v>-1</v>
      </c>
      <c r="Q34" s="13">
        <f>IF(K34=N34,0,(1-(K34/(K34-N34)))*-100)</f>
        <v>-4.5454545454545414</v>
      </c>
      <c r="R34" s="13">
        <f t="shared" si="10"/>
        <v>-6.8965517241379342</v>
      </c>
      <c r="S34" s="13">
        <f t="shared" si="10"/>
        <v>-2.7027027027026973</v>
      </c>
      <c r="V34" s="4">
        <f t="shared" ref="V34:X34" si="17">SUM(V23:V30)</f>
        <v>66</v>
      </c>
      <c r="W34" s="13">
        <f t="shared" si="17"/>
        <v>29</v>
      </c>
      <c r="X34" s="13">
        <f t="shared" si="17"/>
        <v>37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54</v>
      </c>
      <c r="L35" s="4">
        <f>SUM(L25:L30)</f>
        <v>23</v>
      </c>
      <c r="M35" s="4">
        <f t="shared" si="18"/>
        <v>31</v>
      </c>
      <c r="N35" s="4">
        <f t="shared" si="18"/>
        <v>-7</v>
      </c>
      <c r="O35" s="4">
        <f t="shared" si="18"/>
        <v>-1</v>
      </c>
      <c r="P35" s="4">
        <f t="shared" si="18"/>
        <v>-6</v>
      </c>
      <c r="Q35" s="13">
        <f t="shared" si="14"/>
        <v>-11.475409836065575</v>
      </c>
      <c r="R35" s="13">
        <f t="shared" si="10"/>
        <v>-4.1666666666666625</v>
      </c>
      <c r="S35" s="13">
        <f t="shared" si="10"/>
        <v>-16.216216216216218</v>
      </c>
      <c r="V35" s="4">
        <f t="shared" ref="V35" si="19">SUM(V25:V30)</f>
        <v>61</v>
      </c>
      <c r="W35" s="13">
        <f>SUM(W25:W30)</f>
        <v>24</v>
      </c>
      <c r="X35" s="13">
        <f>SUM(X25:X30)</f>
        <v>37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42</v>
      </c>
      <c r="L36" s="4">
        <f>SUM(L27:L30)</f>
        <v>16</v>
      </c>
      <c r="M36" s="4">
        <f t="shared" si="20"/>
        <v>26</v>
      </c>
      <c r="N36" s="4">
        <f t="shared" si="20"/>
        <v>-8</v>
      </c>
      <c r="O36" s="4">
        <f t="shared" si="20"/>
        <v>-2</v>
      </c>
      <c r="P36" s="4">
        <f t="shared" si="20"/>
        <v>-6</v>
      </c>
      <c r="Q36" s="13">
        <f t="shared" si="14"/>
        <v>-16.000000000000004</v>
      </c>
      <c r="R36" s="13">
        <f t="shared" si="10"/>
        <v>-11.111111111111116</v>
      </c>
      <c r="S36" s="13">
        <f t="shared" si="10"/>
        <v>-18.75</v>
      </c>
      <c r="V36" s="4">
        <f t="shared" ref="V36" si="21">SUM(V27:V30)</f>
        <v>50</v>
      </c>
      <c r="W36" s="13">
        <f>SUM(W27:W30)</f>
        <v>18</v>
      </c>
      <c r="X36" s="13">
        <f>SUM(X27:X30)</f>
        <v>32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3.0769230769230771</v>
      </c>
      <c r="L39" s="14">
        <f>L33/L9*100</f>
        <v>6.8965517241379306</v>
      </c>
      <c r="M39" s="15">
        <f t="shared" ref="M39" si="26">M33/M9*100</f>
        <v>0</v>
      </c>
      <c r="N39" s="14">
        <f>N33/N9*100</f>
        <v>57.142857142857139</v>
      </c>
      <c r="O39" s="14">
        <f t="shared" ref="O39" si="27">O33/O9*100</f>
        <v>33.333333333333329</v>
      </c>
      <c r="P39" s="14">
        <f>P33/P9*100</f>
        <v>75</v>
      </c>
      <c r="Q39" s="14">
        <f t="shared" ref="Q39:Q42" si="28">K39-V39</f>
        <v>-5.2564102564102555</v>
      </c>
      <c r="R39" s="14">
        <f t="shared" si="24"/>
        <v>-2.4784482758620694</v>
      </c>
      <c r="S39" s="14">
        <f t="shared" si="24"/>
        <v>-7.5</v>
      </c>
      <c r="V39" s="14">
        <f t="shared" ref="V39:X39" si="29">V33/V9*100</f>
        <v>8.3333333333333321</v>
      </c>
      <c r="W39" s="14">
        <f t="shared" si="29"/>
        <v>9.375</v>
      </c>
      <c r="X39" s="14">
        <f t="shared" si="29"/>
        <v>7.5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96.92307692307692</v>
      </c>
      <c r="L40" s="14">
        <f t="shared" si="30"/>
        <v>93.103448275862064</v>
      </c>
      <c r="M40" s="14">
        <f t="shared" si="30"/>
        <v>100</v>
      </c>
      <c r="N40" s="14">
        <f>N34/N9*100</f>
        <v>42.857142857142854</v>
      </c>
      <c r="O40" s="14">
        <f t="shared" ref="O40:P40" si="31">O34/O9*100</f>
        <v>66.666666666666657</v>
      </c>
      <c r="P40" s="14">
        <f t="shared" si="31"/>
        <v>25</v>
      </c>
      <c r="Q40" s="14">
        <f t="shared" si="28"/>
        <v>5.2564102564102626</v>
      </c>
      <c r="R40" s="14">
        <f t="shared" si="24"/>
        <v>2.4784482758620641</v>
      </c>
      <c r="S40" s="14">
        <f t="shared" si="24"/>
        <v>7.5</v>
      </c>
      <c r="V40" s="14">
        <f t="shared" ref="V40:X40" si="32">V34/V9*100</f>
        <v>91.666666666666657</v>
      </c>
      <c r="W40" s="14">
        <f t="shared" si="32"/>
        <v>90.625</v>
      </c>
      <c r="X40" s="14">
        <f t="shared" si="32"/>
        <v>92.5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83.07692307692308</v>
      </c>
      <c r="L41" s="14">
        <f t="shared" si="33"/>
        <v>79.310344827586206</v>
      </c>
      <c r="M41" s="14">
        <f t="shared" si="33"/>
        <v>86.111111111111114</v>
      </c>
      <c r="N41" s="14">
        <f>N35/N9*100</f>
        <v>100</v>
      </c>
      <c r="O41" s="14">
        <f t="shared" ref="O41:P41" si="34">O35/O9*100</f>
        <v>33.333333333333329</v>
      </c>
      <c r="P41" s="14">
        <f t="shared" si="34"/>
        <v>150</v>
      </c>
      <c r="Q41" s="14">
        <f t="shared" si="28"/>
        <v>-1.6452991452991341</v>
      </c>
      <c r="R41" s="14">
        <f t="shared" si="24"/>
        <v>4.3103448275862064</v>
      </c>
      <c r="S41" s="14">
        <f t="shared" si="24"/>
        <v>-6.3888888888888857</v>
      </c>
      <c r="V41" s="14">
        <f>V35/V9*100</f>
        <v>84.722222222222214</v>
      </c>
      <c r="W41" s="14">
        <f>W35/W9*100</f>
        <v>75</v>
      </c>
      <c r="X41" s="14">
        <f>X35/X9*100</f>
        <v>92.5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64.615384615384613</v>
      </c>
      <c r="L42" s="14">
        <f t="shared" si="35"/>
        <v>55.172413793103445</v>
      </c>
      <c r="M42" s="14">
        <f t="shared" si="35"/>
        <v>72.222222222222214</v>
      </c>
      <c r="N42" s="14">
        <f t="shared" si="35"/>
        <v>114.28571428571428</v>
      </c>
      <c r="O42" s="14">
        <f t="shared" si="35"/>
        <v>66.666666666666657</v>
      </c>
      <c r="P42" s="14">
        <f t="shared" si="35"/>
        <v>150</v>
      </c>
      <c r="Q42" s="14">
        <f t="shared" si="28"/>
        <v>-4.8290598290598297</v>
      </c>
      <c r="R42" s="14">
        <f t="shared" si="24"/>
        <v>-1.0775862068965552</v>
      </c>
      <c r="S42" s="14">
        <f t="shared" si="24"/>
        <v>-7.7777777777777857</v>
      </c>
      <c r="V42" s="14">
        <f t="shared" ref="V42:X42" si="36">V36/V9*100</f>
        <v>69.444444444444443</v>
      </c>
      <c r="W42" s="14">
        <f t="shared" si="36"/>
        <v>56.25</v>
      </c>
      <c r="X42" s="14">
        <f t="shared" si="36"/>
        <v>80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46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19</v>
      </c>
      <c r="C9" s="4">
        <f>SUM(C10:C30)</f>
        <v>8</v>
      </c>
      <c r="D9" s="4">
        <f>SUM(D10:D30)</f>
        <v>11</v>
      </c>
      <c r="E9" s="4">
        <f>F9+G9</f>
        <v>-7</v>
      </c>
      <c r="F9" s="4">
        <f>SUM(F10:F30)</f>
        <v>-4</v>
      </c>
      <c r="G9" s="4">
        <f>SUM(G10:G30)</f>
        <v>-3</v>
      </c>
      <c r="H9" s="13">
        <f>IF(B9=E9,0,(1-(B9/(B9-E9)))*-100)</f>
        <v>-26.923076923076927</v>
      </c>
      <c r="I9" s="13">
        <f>IF(C9=F9,0,(1-(C9/(C9-F9)))*-100)</f>
        <v>-33.333333333333336</v>
      </c>
      <c r="J9" s="13">
        <f>IF(D9=G9,0,(1-(D9/(D9-G9)))*-100)</f>
        <v>-21.428571428571431</v>
      </c>
      <c r="K9" s="4">
        <f>L9+M9</f>
        <v>121</v>
      </c>
      <c r="L9" s="4">
        <f>SUM(L10:L30)</f>
        <v>58</v>
      </c>
      <c r="M9" s="4">
        <f>SUM(M10:M30)</f>
        <v>63</v>
      </c>
      <c r="N9" s="4">
        <f>O9+P9</f>
        <v>-18</v>
      </c>
      <c r="O9" s="4">
        <f>SUM(O10:O30)</f>
        <v>-8</v>
      </c>
      <c r="P9" s="4">
        <f>SUM(P10:P30)</f>
        <v>-10</v>
      </c>
      <c r="Q9" s="13">
        <f>IF(K9=N9,0,(1-(K9/(K9-N9)))*-100)</f>
        <v>-12.949640287769782</v>
      </c>
      <c r="R9" s="13">
        <f>IF(L9=O9,0,(1-(L9/(L9-O9)))*-100)</f>
        <v>-12.121212121212121</v>
      </c>
      <c r="S9" s="13">
        <f>IF(M9=P9,0,(1-(M9/(M9-P9)))*-100)</f>
        <v>-13.698630136986301</v>
      </c>
      <c r="V9" s="4">
        <f>K9-N9</f>
        <v>139</v>
      </c>
      <c r="W9" s="13">
        <f>L9-O9</f>
        <v>66</v>
      </c>
      <c r="X9" s="13">
        <f>M9-P9</f>
        <v>73</v>
      </c>
    </row>
    <row r="10" spans="1:24" s="1" customFormat="1" ht="18" customHeight="1" x14ac:dyDescent="0.2">
      <c r="A10" s="4" t="s">
        <v>1</v>
      </c>
      <c r="B10" s="4">
        <f>C10+D10</f>
        <v>19</v>
      </c>
      <c r="C10" s="4">
        <v>8</v>
      </c>
      <c r="D10" s="4">
        <v>11</v>
      </c>
      <c r="E10" s="4">
        <f>F10+G10</f>
        <v>-7</v>
      </c>
      <c r="F10" s="4">
        <v>-4</v>
      </c>
      <c r="G10" s="4">
        <v>-3</v>
      </c>
      <c r="H10" s="13">
        <f>IF(B10=E10,0,(1-(B10/(B10-E10)))*-100)</f>
        <v>-26.923076923076927</v>
      </c>
      <c r="I10" s="13">
        <f t="shared" ref="I10" si="0">IF(C10=F10,0,(1-(C10/(C10-F10)))*-100)</f>
        <v>-33.333333333333336</v>
      </c>
      <c r="J10" s="13">
        <f>IF(D10=G10,0,(1-(D10/(D10-G10)))*-100)</f>
        <v>-21.428571428571431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1</v>
      </c>
      <c r="L14" s="4">
        <v>1</v>
      </c>
      <c r="M14" s="4">
        <v>0</v>
      </c>
      <c r="N14" s="4">
        <f t="shared" si="4"/>
        <v>1</v>
      </c>
      <c r="O14" s="4">
        <v>1</v>
      </c>
      <c r="P14" s="4">
        <v>0</v>
      </c>
      <c r="Q14" s="13">
        <f t="shared" si="5"/>
        <v>0</v>
      </c>
      <c r="R14" s="13">
        <f t="shared" si="1"/>
        <v>0</v>
      </c>
      <c r="S14" s="13">
        <f t="shared" si="1"/>
        <v>0</v>
      </c>
      <c r="V14" s="4">
        <f t="shared" si="2"/>
        <v>0</v>
      </c>
      <c r="W14" s="13">
        <f t="shared" si="2"/>
        <v>0</v>
      </c>
      <c r="X14" s="13">
        <f t="shared" si="2"/>
        <v>0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0</v>
      </c>
      <c r="L15" s="4">
        <v>0</v>
      </c>
      <c r="M15" s="4">
        <v>0</v>
      </c>
      <c r="N15" s="4">
        <f t="shared" si="4"/>
        <v>0</v>
      </c>
      <c r="O15" s="4">
        <v>0</v>
      </c>
      <c r="P15" s="4">
        <v>0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0</v>
      </c>
      <c r="L19" s="4">
        <v>0</v>
      </c>
      <c r="M19" s="4">
        <v>0</v>
      </c>
      <c r="N19" s="4">
        <f t="shared" si="4"/>
        <v>-1</v>
      </c>
      <c r="O19" s="4">
        <v>-1</v>
      </c>
      <c r="P19" s="4">
        <v>0</v>
      </c>
      <c r="Q19" s="13">
        <f t="shared" si="5"/>
        <v>-100</v>
      </c>
      <c r="R19" s="13">
        <f t="shared" si="1"/>
        <v>-100</v>
      </c>
      <c r="S19" s="13">
        <f t="shared" si="1"/>
        <v>0</v>
      </c>
      <c r="V19" s="4">
        <f t="shared" si="2"/>
        <v>1</v>
      </c>
      <c r="W19" s="13">
        <f t="shared" si="2"/>
        <v>1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0</v>
      </c>
      <c r="L20" s="4">
        <v>0</v>
      </c>
      <c r="M20" s="4">
        <v>0</v>
      </c>
      <c r="N20" s="4">
        <f t="shared" si="4"/>
        <v>0</v>
      </c>
      <c r="O20" s="4">
        <v>0</v>
      </c>
      <c r="P20" s="4">
        <v>0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3</v>
      </c>
      <c r="M21" s="4">
        <v>0</v>
      </c>
      <c r="N21" s="4">
        <f t="shared" si="4"/>
        <v>3</v>
      </c>
      <c r="O21" s="4">
        <v>3</v>
      </c>
      <c r="P21" s="4">
        <v>0</v>
      </c>
      <c r="Q21" s="13">
        <f t="shared" si="5"/>
        <v>0</v>
      </c>
      <c r="R21" s="13">
        <f t="shared" si="1"/>
        <v>0</v>
      </c>
      <c r="S21" s="13">
        <f t="shared" si="1"/>
        <v>0</v>
      </c>
      <c r="V21" s="4">
        <f t="shared" si="2"/>
        <v>0</v>
      </c>
      <c r="W21" s="13">
        <f t="shared" si="2"/>
        <v>0</v>
      </c>
      <c r="X21" s="13">
        <f t="shared" si="2"/>
        <v>0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5</v>
      </c>
      <c r="L22" s="4">
        <v>3</v>
      </c>
      <c r="M22" s="4">
        <v>2</v>
      </c>
      <c r="N22" s="4">
        <f t="shared" si="4"/>
        <v>2</v>
      </c>
      <c r="O22" s="4">
        <v>0</v>
      </c>
      <c r="P22" s="4">
        <v>2</v>
      </c>
      <c r="Q22" s="13">
        <f t="shared" si="5"/>
        <v>66.666666666666671</v>
      </c>
      <c r="R22" s="13">
        <f t="shared" si="1"/>
        <v>0</v>
      </c>
      <c r="S22" s="13">
        <f t="shared" si="1"/>
        <v>0</v>
      </c>
      <c r="V22" s="4">
        <f t="shared" si="2"/>
        <v>3</v>
      </c>
      <c r="W22" s="13">
        <f t="shared" si="2"/>
        <v>3</v>
      </c>
      <c r="X22" s="13">
        <f t="shared" si="2"/>
        <v>0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5</v>
      </c>
      <c r="L23" s="4">
        <v>4</v>
      </c>
      <c r="M23" s="4">
        <v>1</v>
      </c>
      <c r="N23" s="4">
        <f t="shared" si="4"/>
        <v>-3</v>
      </c>
      <c r="O23" s="4">
        <v>-3</v>
      </c>
      <c r="P23" s="4">
        <v>0</v>
      </c>
      <c r="Q23" s="13">
        <f t="shared" si="5"/>
        <v>-37.5</v>
      </c>
      <c r="R23" s="13">
        <f t="shared" si="1"/>
        <v>-42.857142857142861</v>
      </c>
      <c r="S23" s="13">
        <f t="shared" si="1"/>
        <v>0</v>
      </c>
      <c r="V23" s="4">
        <f t="shared" si="2"/>
        <v>8</v>
      </c>
      <c r="W23" s="13">
        <f t="shared" si="2"/>
        <v>7</v>
      </c>
      <c r="X23" s="13">
        <f t="shared" si="2"/>
        <v>1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11</v>
      </c>
      <c r="L24" s="4">
        <v>9</v>
      </c>
      <c r="M24" s="4">
        <v>2</v>
      </c>
      <c r="N24" s="4">
        <f t="shared" si="4"/>
        <v>0</v>
      </c>
      <c r="O24" s="4">
        <v>0</v>
      </c>
      <c r="P24" s="4">
        <v>0</v>
      </c>
      <c r="Q24" s="13">
        <f t="shared" si="5"/>
        <v>0</v>
      </c>
      <c r="R24" s="13">
        <f t="shared" si="1"/>
        <v>0</v>
      </c>
      <c r="S24" s="13">
        <f t="shared" si="1"/>
        <v>0</v>
      </c>
      <c r="V24" s="4">
        <f t="shared" si="2"/>
        <v>11</v>
      </c>
      <c r="W24" s="13">
        <f t="shared" si="2"/>
        <v>9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13</v>
      </c>
      <c r="L25" s="4">
        <v>9</v>
      </c>
      <c r="M25" s="4">
        <v>4</v>
      </c>
      <c r="N25" s="4">
        <f t="shared" si="4"/>
        <v>1</v>
      </c>
      <c r="O25" s="4">
        <v>0</v>
      </c>
      <c r="P25" s="4">
        <v>1</v>
      </c>
      <c r="Q25" s="13">
        <f t="shared" si="5"/>
        <v>8.333333333333325</v>
      </c>
      <c r="R25" s="13">
        <f t="shared" si="1"/>
        <v>0</v>
      </c>
      <c r="S25" s="13">
        <f t="shared" si="1"/>
        <v>33.333333333333329</v>
      </c>
      <c r="V25" s="4">
        <f t="shared" si="2"/>
        <v>12</v>
      </c>
      <c r="W25" s="13">
        <f t="shared" si="2"/>
        <v>9</v>
      </c>
      <c r="X25" s="13">
        <f t="shared" si="2"/>
        <v>3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19</v>
      </c>
      <c r="L26" s="4">
        <v>13</v>
      </c>
      <c r="M26" s="4">
        <v>6</v>
      </c>
      <c r="N26" s="4">
        <f t="shared" si="4"/>
        <v>-3</v>
      </c>
      <c r="O26" s="4">
        <v>1</v>
      </c>
      <c r="P26" s="4">
        <v>-4</v>
      </c>
      <c r="Q26" s="13">
        <f t="shared" si="5"/>
        <v>-13.636363636363635</v>
      </c>
      <c r="R26" s="13">
        <f t="shared" si="5"/>
        <v>8.333333333333325</v>
      </c>
      <c r="S26" s="13">
        <f t="shared" si="5"/>
        <v>-40</v>
      </c>
      <c r="V26" s="4">
        <f t="shared" si="2"/>
        <v>22</v>
      </c>
      <c r="W26" s="13">
        <f t="shared" si="2"/>
        <v>12</v>
      </c>
      <c r="X26" s="13">
        <f t="shared" si="2"/>
        <v>10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14</v>
      </c>
      <c r="L27" s="4">
        <v>6</v>
      </c>
      <c r="M27" s="4">
        <v>8</v>
      </c>
      <c r="N27" s="4">
        <f t="shared" si="4"/>
        <v>-13</v>
      </c>
      <c r="O27" s="4">
        <v>-7</v>
      </c>
      <c r="P27" s="4">
        <v>-6</v>
      </c>
      <c r="Q27" s="13">
        <f t="shared" si="5"/>
        <v>-48.148148148148152</v>
      </c>
      <c r="R27" s="13">
        <f t="shared" si="5"/>
        <v>-53.846153846153847</v>
      </c>
      <c r="S27" s="13">
        <f t="shared" si="5"/>
        <v>-42.857142857142861</v>
      </c>
      <c r="V27" s="4">
        <f t="shared" si="2"/>
        <v>27</v>
      </c>
      <c r="W27" s="13">
        <f t="shared" si="2"/>
        <v>13</v>
      </c>
      <c r="X27" s="13">
        <f t="shared" si="2"/>
        <v>14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20</v>
      </c>
      <c r="L28" s="4">
        <v>4</v>
      </c>
      <c r="M28" s="4">
        <v>16</v>
      </c>
      <c r="N28" s="4">
        <f t="shared" si="4"/>
        <v>-8</v>
      </c>
      <c r="O28" s="4">
        <v>-3</v>
      </c>
      <c r="P28" s="4">
        <v>-5</v>
      </c>
      <c r="Q28" s="13">
        <f t="shared" si="5"/>
        <v>-28.571428571428569</v>
      </c>
      <c r="R28" s="13">
        <f t="shared" si="5"/>
        <v>-42.857142857142861</v>
      </c>
      <c r="S28" s="13">
        <f t="shared" si="5"/>
        <v>-23.809523809523814</v>
      </c>
      <c r="V28" s="4">
        <f t="shared" si="2"/>
        <v>28</v>
      </c>
      <c r="W28" s="13">
        <f>L28-O28</f>
        <v>7</v>
      </c>
      <c r="X28" s="13">
        <f t="shared" si="2"/>
        <v>21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26</v>
      </c>
      <c r="L29" s="4">
        <v>6</v>
      </c>
      <c r="M29" s="4">
        <v>20</v>
      </c>
      <c r="N29" s="4">
        <f>O29+P29</f>
        <v>7</v>
      </c>
      <c r="O29" s="4">
        <v>2</v>
      </c>
      <c r="P29" s="4">
        <v>5</v>
      </c>
      <c r="Q29" s="13">
        <f>IF(K29=N29,0,(1-(K29/(K29-N29)))*-100)</f>
        <v>36.842105263157897</v>
      </c>
      <c r="R29" s="13">
        <f>IF(L29=O29,0,(1-(L29/(L29-O29)))*-100)</f>
        <v>50</v>
      </c>
      <c r="S29" s="13">
        <f>IF(M29=P29,0,(1-(M29/(M29-P29)))*-100)</f>
        <v>33.333333333333329</v>
      </c>
      <c r="V29" s="4">
        <f t="shared" si="2"/>
        <v>19</v>
      </c>
      <c r="W29" s="13">
        <f t="shared" si="2"/>
        <v>4</v>
      </c>
      <c r="X29" s="13">
        <f t="shared" si="2"/>
        <v>15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4</v>
      </c>
      <c r="L30" s="4">
        <v>0</v>
      </c>
      <c r="M30" s="4">
        <v>4</v>
      </c>
      <c r="N30" s="4">
        <f t="shared" ref="N30" si="6">O30+P30</f>
        <v>-4</v>
      </c>
      <c r="O30" s="4">
        <v>-1</v>
      </c>
      <c r="P30" s="4">
        <v>-3</v>
      </c>
      <c r="Q30" s="13">
        <f t="shared" ref="Q30" si="7">IF(K30=N30,0,(1-(K30/(K30-N30)))*-100)</f>
        <v>-50</v>
      </c>
      <c r="R30" s="13">
        <f>IF(L30=O30,0,(1-(L30/(L30-O30)))*-100)</f>
        <v>-100</v>
      </c>
      <c r="S30" s="13">
        <f t="shared" ref="S30" si="8">IF(M30=P30,0,(1-(M30/(M30-P30)))*-100)</f>
        <v>-42.857142857142861</v>
      </c>
      <c r="V30" s="4">
        <f t="shared" si="2"/>
        <v>8</v>
      </c>
      <c r="W30" s="13">
        <f t="shared" si="2"/>
        <v>1</v>
      </c>
      <c r="X30" s="13">
        <f t="shared" si="2"/>
        <v>7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9</v>
      </c>
      <c r="L33" s="4">
        <f t="shared" si="12"/>
        <v>7</v>
      </c>
      <c r="M33" s="4">
        <f>SUM(M13:M22)</f>
        <v>2</v>
      </c>
      <c r="N33" s="4">
        <f t="shared" ref="N33:P33" si="13">SUM(N13:N22)</f>
        <v>5</v>
      </c>
      <c r="O33" s="4">
        <f t="shared" si="13"/>
        <v>3</v>
      </c>
      <c r="P33" s="4">
        <f t="shared" si="13"/>
        <v>2</v>
      </c>
      <c r="Q33" s="13">
        <f t="shared" ref="Q33:Q36" si="14">IF(K33=N33,0,(1-(K33/(K33-N33)))*-100)</f>
        <v>125</v>
      </c>
      <c r="R33" s="13">
        <f t="shared" si="10"/>
        <v>75</v>
      </c>
      <c r="S33" s="13">
        <f t="shared" si="10"/>
        <v>0</v>
      </c>
      <c r="V33" s="4">
        <f t="shared" ref="V33:X33" si="15">SUM(V13:V22)</f>
        <v>4</v>
      </c>
      <c r="W33" s="13">
        <f t="shared" si="15"/>
        <v>4</v>
      </c>
      <c r="X33" s="13">
        <f t="shared" si="15"/>
        <v>0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112</v>
      </c>
      <c r="L34" s="4">
        <f t="shared" si="16"/>
        <v>51</v>
      </c>
      <c r="M34" s="4">
        <f t="shared" si="16"/>
        <v>61</v>
      </c>
      <c r="N34" s="4">
        <f t="shared" si="16"/>
        <v>-23</v>
      </c>
      <c r="O34" s="4">
        <f t="shared" si="16"/>
        <v>-11</v>
      </c>
      <c r="P34" s="4">
        <f t="shared" si="16"/>
        <v>-12</v>
      </c>
      <c r="Q34" s="13">
        <f>IF(K34=N34,0,(1-(K34/(K34-N34)))*-100)</f>
        <v>-17.037037037037038</v>
      </c>
      <c r="R34" s="13">
        <f t="shared" si="10"/>
        <v>-17.741935483870964</v>
      </c>
      <c r="S34" s="13">
        <f t="shared" si="10"/>
        <v>-16.43835616438356</v>
      </c>
      <c r="V34" s="4">
        <f t="shared" ref="V34:X34" si="17">SUM(V23:V30)</f>
        <v>135</v>
      </c>
      <c r="W34" s="13">
        <f t="shared" si="17"/>
        <v>62</v>
      </c>
      <c r="X34" s="13">
        <f t="shared" si="17"/>
        <v>73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96</v>
      </c>
      <c r="L35" s="4">
        <f>SUM(L25:L30)</f>
        <v>38</v>
      </c>
      <c r="M35" s="4">
        <f t="shared" si="18"/>
        <v>58</v>
      </c>
      <c r="N35" s="4">
        <f t="shared" si="18"/>
        <v>-20</v>
      </c>
      <c r="O35" s="4">
        <f t="shared" si="18"/>
        <v>-8</v>
      </c>
      <c r="P35" s="4">
        <f t="shared" si="18"/>
        <v>-12</v>
      </c>
      <c r="Q35" s="13">
        <f t="shared" si="14"/>
        <v>-17.241379310344829</v>
      </c>
      <c r="R35" s="13">
        <f t="shared" si="10"/>
        <v>-17.391304347826086</v>
      </c>
      <c r="S35" s="13">
        <f t="shared" si="10"/>
        <v>-17.142857142857139</v>
      </c>
      <c r="V35" s="4">
        <f t="shared" ref="V35" si="19">SUM(V25:V30)</f>
        <v>116</v>
      </c>
      <c r="W35" s="13">
        <f>SUM(W25:W30)</f>
        <v>46</v>
      </c>
      <c r="X35" s="13">
        <f>SUM(X25:X30)</f>
        <v>70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64</v>
      </c>
      <c r="L36" s="4">
        <f>SUM(L27:L30)</f>
        <v>16</v>
      </c>
      <c r="M36" s="4">
        <f t="shared" si="20"/>
        <v>48</v>
      </c>
      <c r="N36" s="4">
        <f t="shared" si="20"/>
        <v>-18</v>
      </c>
      <c r="O36" s="4">
        <f t="shared" si="20"/>
        <v>-9</v>
      </c>
      <c r="P36" s="4">
        <f t="shared" si="20"/>
        <v>-9</v>
      </c>
      <c r="Q36" s="13">
        <f t="shared" si="14"/>
        <v>-21.95121951219512</v>
      </c>
      <c r="R36" s="13">
        <f t="shared" si="10"/>
        <v>-36</v>
      </c>
      <c r="S36" s="13">
        <f t="shared" si="10"/>
        <v>-15.789473684210531</v>
      </c>
      <c r="V36" s="4">
        <f t="shared" ref="V36" si="21">SUM(V27:V30)</f>
        <v>82</v>
      </c>
      <c r="W36" s="13">
        <f>SUM(W27:W30)</f>
        <v>25</v>
      </c>
      <c r="X36" s="13">
        <f>SUM(X27:X30)</f>
        <v>57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7.4380165289256199</v>
      </c>
      <c r="L39" s="14">
        <f>L33/L9*100</f>
        <v>12.068965517241379</v>
      </c>
      <c r="M39" s="15">
        <f t="shared" ref="M39" si="26">M33/M9*100</f>
        <v>3.1746031746031744</v>
      </c>
      <c r="N39" s="14">
        <f>N33/N9*100</f>
        <v>-27.777777777777779</v>
      </c>
      <c r="O39" s="14">
        <f t="shared" ref="O39" si="27">O33/O9*100</f>
        <v>-37.5</v>
      </c>
      <c r="P39" s="14">
        <f>P33/P9*100</f>
        <v>-20</v>
      </c>
      <c r="Q39" s="14">
        <f t="shared" ref="Q39:Q42" si="28">K39-V39</f>
        <v>4.5603186871990005</v>
      </c>
      <c r="R39" s="14">
        <f t="shared" si="24"/>
        <v>6.0083594566353185</v>
      </c>
      <c r="S39" s="14">
        <f t="shared" si="24"/>
        <v>3.1746031746031744</v>
      </c>
      <c r="V39" s="14">
        <f t="shared" ref="V39:X39" si="29">V33/V9*100</f>
        <v>2.877697841726619</v>
      </c>
      <c r="W39" s="14">
        <f t="shared" si="29"/>
        <v>6.0606060606060606</v>
      </c>
      <c r="X39" s="14">
        <f t="shared" si="29"/>
        <v>0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92.561983471074385</v>
      </c>
      <c r="L40" s="14">
        <f t="shared" si="30"/>
        <v>87.931034482758619</v>
      </c>
      <c r="M40" s="14">
        <f t="shared" si="30"/>
        <v>96.825396825396822</v>
      </c>
      <c r="N40" s="14">
        <f>N34/N9*100</f>
        <v>127.77777777777777</v>
      </c>
      <c r="O40" s="14">
        <f t="shared" ref="O40:P40" si="31">O34/O9*100</f>
        <v>137.5</v>
      </c>
      <c r="P40" s="14">
        <f t="shared" si="31"/>
        <v>120</v>
      </c>
      <c r="Q40" s="14">
        <f t="shared" si="28"/>
        <v>-4.5603186871989863</v>
      </c>
      <c r="R40" s="14">
        <f t="shared" si="24"/>
        <v>-6.0083594566353185</v>
      </c>
      <c r="S40" s="14">
        <f t="shared" si="24"/>
        <v>-3.1746031746031775</v>
      </c>
      <c r="V40" s="14">
        <f t="shared" ref="V40:X40" si="32">V34/V9*100</f>
        <v>97.122302158273371</v>
      </c>
      <c r="W40" s="14">
        <f t="shared" si="32"/>
        <v>93.939393939393938</v>
      </c>
      <c r="X40" s="14">
        <f t="shared" si="32"/>
        <v>100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79.338842975206617</v>
      </c>
      <c r="L41" s="14">
        <f t="shared" si="33"/>
        <v>65.517241379310349</v>
      </c>
      <c r="M41" s="14">
        <f t="shared" si="33"/>
        <v>92.063492063492063</v>
      </c>
      <c r="N41" s="14">
        <f>N35/N9*100</f>
        <v>111.11111111111111</v>
      </c>
      <c r="O41" s="14">
        <f t="shared" ref="O41:P41" si="34">O35/O9*100</f>
        <v>100</v>
      </c>
      <c r="P41" s="14">
        <f t="shared" si="34"/>
        <v>120</v>
      </c>
      <c r="Q41" s="14">
        <f t="shared" si="28"/>
        <v>-4.1143944348653321</v>
      </c>
      <c r="R41" s="14">
        <f t="shared" si="24"/>
        <v>-4.1797283176593538</v>
      </c>
      <c r="S41" s="14">
        <f t="shared" si="24"/>
        <v>-3.8269188954120352</v>
      </c>
      <c r="V41" s="14">
        <f>V35/V9*100</f>
        <v>83.453237410071949</v>
      </c>
      <c r="W41" s="14">
        <f>W35/W9*100</f>
        <v>69.696969696969703</v>
      </c>
      <c r="X41" s="14">
        <f>X35/X9*100</f>
        <v>95.890410958904098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52.892561983471076</v>
      </c>
      <c r="L42" s="14">
        <f t="shared" si="35"/>
        <v>27.586206896551722</v>
      </c>
      <c r="M42" s="14">
        <f t="shared" si="35"/>
        <v>76.19047619047619</v>
      </c>
      <c r="N42" s="14">
        <f t="shared" si="35"/>
        <v>100</v>
      </c>
      <c r="O42" s="14">
        <f t="shared" si="35"/>
        <v>112.5</v>
      </c>
      <c r="P42" s="14">
        <f t="shared" si="35"/>
        <v>90</v>
      </c>
      <c r="Q42" s="14">
        <f t="shared" si="28"/>
        <v>-6.1002437719246103</v>
      </c>
      <c r="R42" s="14">
        <f t="shared" si="24"/>
        <v>-10.292580982236153</v>
      </c>
      <c r="S42" s="14">
        <f t="shared" si="24"/>
        <v>-1.8917155903457257</v>
      </c>
      <c r="V42" s="14">
        <f t="shared" ref="V42:X42" si="36">V36/V9*100</f>
        <v>58.992805755395686</v>
      </c>
      <c r="W42" s="14">
        <f t="shared" si="36"/>
        <v>37.878787878787875</v>
      </c>
      <c r="X42" s="14">
        <f t="shared" si="36"/>
        <v>78.082191780821915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43"/>
  <sheetViews>
    <sheetView view="pageBreakPreview" zoomScale="70" zoomScaleNormal="70" zoomScaleSheetLayoutView="70" workbookViewId="0"/>
  </sheetViews>
  <sheetFormatPr defaultRowHeight="13" x14ac:dyDescent="0.2"/>
  <cols>
    <col min="1" max="1" width="11.7265625" customWidth="1"/>
  </cols>
  <sheetData>
    <row r="1" spans="1:2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4" s="1" customFormat="1" ht="12" x14ac:dyDescent="0.2">
      <c r="A2" s="1" t="s">
        <v>59</v>
      </c>
    </row>
    <row r="3" spans="1:24" s="1" customFormat="1" ht="12" x14ac:dyDescent="0.2"/>
    <row r="4" spans="1:24" s="1" customFormat="1" ht="12" x14ac:dyDescent="0.2"/>
    <row r="5" spans="1:24" s="1" customFormat="1" ht="12" x14ac:dyDescent="0.2">
      <c r="A5" s="1" t="s">
        <v>47</v>
      </c>
      <c r="S5" s="26" t="s">
        <v>60</v>
      </c>
    </row>
    <row r="6" spans="1:24" s="1" customFormat="1" ht="18" customHeight="1" x14ac:dyDescent="0.2">
      <c r="A6" s="2"/>
      <c r="B6" s="22" t="s">
        <v>33</v>
      </c>
      <c r="C6" s="18"/>
      <c r="D6" s="18"/>
      <c r="E6" s="18"/>
      <c r="F6" s="18"/>
      <c r="G6" s="18"/>
      <c r="H6" s="18"/>
      <c r="I6" s="18"/>
      <c r="J6" s="18"/>
      <c r="K6" s="22" t="s">
        <v>34</v>
      </c>
      <c r="L6" s="18"/>
      <c r="M6" s="18"/>
      <c r="N6" s="18"/>
      <c r="O6" s="18"/>
      <c r="P6" s="18"/>
      <c r="Q6" s="18"/>
      <c r="R6" s="18"/>
      <c r="S6" s="25"/>
    </row>
    <row r="7" spans="1:24" s="1" customFormat="1" ht="18" customHeight="1" x14ac:dyDescent="0.2">
      <c r="A7" s="8"/>
      <c r="B7" s="10" t="s">
        <v>35</v>
      </c>
      <c r="C7" s="11"/>
      <c r="D7" s="11"/>
      <c r="E7" s="19" t="s">
        <v>37</v>
      </c>
      <c r="F7" s="20"/>
      <c r="G7" s="21"/>
      <c r="H7" s="19" t="s">
        <v>36</v>
      </c>
      <c r="I7" s="20"/>
      <c r="J7" s="21"/>
      <c r="K7" s="10" t="s">
        <v>35</v>
      </c>
      <c r="L7" s="11"/>
      <c r="M7" s="11"/>
      <c r="N7" s="19" t="s">
        <v>37</v>
      </c>
      <c r="O7" s="20"/>
      <c r="P7" s="21"/>
      <c r="Q7" s="19" t="s">
        <v>36</v>
      </c>
      <c r="R7" s="20"/>
      <c r="S7" s="21"/>
      <c r="V7" s="22" t="s">
        <v>38</v>
      </c>
      <c r="W7" s="23"/>
      <c r="X7" s="24"/>
    </row>
    <row r="8" spans="1:24" s="1" customFormat="1" x14ac:dyDescent="0.2">
      <c r="A8" s="3"/>
      <c r="B8" s="12"/>
      <c r="C8" s="10" t="s">
        <v>30</v>
      </c>
      <c r="D8" s="10" t="s">
        <v>31</v>
      </c>
      <c r="E8" s="10" t="s">
        <v>35</v>
      </c>
      <c r="F8" s="10" t="s">
        <v>30</v>
      </c>
      <c r="G8" s="10" t="s">
        <v>31</v>
      </c>
      <c r="H8" s="10" t="s">
        <v>35</v>
      </c>
      <c r="I8" s="10" t="s">
        <v>30</v>
      </c>
      <c r="J8" s="10" t="s">
        <v>31</v>
      </c>
      <c r="K8" s="12"/>
      <c r="L8" s="10" t="s">
        <v>30</v>
      </c>
      <c r="M8" s="10" t="s">
        <v>31</v>
      </c>
      <c r="N8" s="10" t="s">
        <v>35</v>
      </c>
      <c r="O8" s="10" t="s">
        <v>30</v>
      </c>
      <c r="P8" s="10" t="s">
        <v>31</v>
      </c>
      <c r="Q8" s="10" t="s">
        <v>35</v>
      </c>
      <c r="R8" s="10" t="s">
        <v>30</v>
      </c>
      <c r="S8" s="10" t="s">
        <v>31</v>
      </c>
      <c r="T8" s="9"/>
      <c r="V8" s="4" t="s">
        <v>35</v>
      </c>
      <c r="W8" s="4" t="s">
        <v>30</v>
      </c>
      <c r="X8" s="4" t="s">
        <v>31</v>
      </c>
    </row>
    <row r="9" spans="1:24" s="1" customFormat="1" ht="18" customHeight="1" x14ac:dyDescent="0.2">
      <c r="A9" s="4" t="s">
        <v>0</v>
      </c>
      <c r="B9" s="4">
        <f>C9+D9</f>
        <v>100</v>
      </c>
      <c r="C9" s="4">
        <f>SUM(C10:C30)</f>
        <v>43</v>
      </c>
      <c r="D9" s="4">
        <f>SUM(D10:D30)</f>
        <v>57</v>
      </c>
      <c r="E9" s="4">
        <f>F9+G9</f>
        <v>27</v>
      </c>
      <c r="F9" s="4">
        <f>SUM(F10:F30)</f>
        <v>2</v>
      </c>
      <c r="G9" s="4">
        <f>SUM(G10:G30)</f>
        <v>25</v>
      </c>
      <c r="H9" s="13">
        <f>IF(B9=E9,0,(1-(B9/(B9-E9)))*-100)</f>
        <v>36.986301369863007</v>
      </c>
      <c r="I9" s="13">
        <f>IF(C9=F9,0,(1-(C9/(C9-F9)))*-100)</f>
        <v>4.8780487804878092</v>
      </c>
      <c r="J9" s="13">
        <f>IF(D9=G9,0,(1-(D9/(D9-G9)))*-100)</f>
        <v>78.125</v>
      </c>
      <c r="K9" s="4">
        <f>L9+M9</f>
        <v>260</v>
      </c>
      <c r="L9" s="4">
        <f>SUM(L10:L30)</f>
        <v>120</v>
      </c>
      <c r="M9" s="4">
        <f>SUM(M10:M30)</f>
        <v>140</v>
      </c>
      <c r="N9" s="4">
        <f>O9+P9</f>
        <v>-6</v>
      </c>
      <c r="O9" s="4">
        <f>SUM(O10:O30)</f>
        <v>-13</v>
      </c>
      <c r="P9" s="4">
        <f>SUM(P10:P30)</f>
        <v>7</v>
      </c>
      <c r="Q9" s="13">
        <f>IF(K9=N9,0,(1-(K9/(K9-N9)))*-100)</f>
        <v>-2.2556390977443663</v>
      </c>
      <c r="R9" s="13">
        <f>IF(L9=O9,0,(1-(L9/(L9-O9)))*-100)</f>
        <v>-9.7744360902255689</v>
      </c>
      <c r="S9" s="13">
        <f>IF(M9=P9,0,(1-(M9/(M9-P9)))*-100)</f>
        <v>5.2631578947368363</v>
      </c>
      <c r="V9" s="4">
        <f>K9-N9</f>
        <v>266</v>
      </c>
      <c r="W9" s="13">
        <f>L9-O9</f>
        <v>133</v>
      </c>
      <c r="X9" s="13">
        <f>M9-P9</f>
        <v>133</v>
      </c>
    </row>
    <row r="10" spans="1:24" s="1" customFormat="1" ht="18" customHeight="1" x14ac:dyDescent="0.2">
      <c r="A10" s="4" t="s">
        <v>1</v>
      </c>
      <c r="B10" s="4">
        <f>C10+D10</f>
        <v>100</v>
      </c>
      <c r="C10" s="4">
        <v>43</v>
      </c>
      <c r="D10" s="4">
        <v>57</v>
      </c>
      <c r="E10" s="4">
        <f>F10+G10</f>
        <v>27</v>
      </c>
      <c r="F10" s="4">
        <v>2</v>
      </c>
      <c r="G10" s="4">
        <v>25</v>
      </c>
      <c r="H10" s="13">
        <f>IF(B10=E10,0,(1-(B10/(B10-E10)))*-100)</f>
        <v>36.986301369863007</v>
      </c>
      <c r="I10" s="13">
        <f t="shared" ref="I10" si="0">IF(C10=F10,0,(1-(C10/(C10-F10)))*-100)</f>
        <v>4.8780487804878092</v>
      </c>
      <c r="J10" s="13">
        <f>IF(D10=G10,0,(1-(D10/(D10-G10)))*-100)</f>
        <v>78.125</v>
      </c>
      <c r="K10" s="4">
        <f>L10+M10</f>
        <v>0</v>
      </c>
      <c r="L10" s="4">
        <v>0</v>
      </c>
      <c r="M10" s="4">
        <v>0</v>
      </c>
      <c r="N10" s="4">
        <f>O10+P10</f>
        <v>0</v>
      </c>
      <c r="O10" s="4">
        <v>0</v>
      </c>
      <c r="P10" s="4">
        <v>0</v>
      </c>
      <c r="Q10" s="13">
        <f>IF(K10=N10,0,(1-(K10/(K10-N10)))*-100)</f>
        <v>0</v>
      </c>
      <c r="R10" s="13">
        <f t="shared" ref="R10:S25" si="1">IF(L10=O10,0,(1-(L10/(L10-O10)))*-100)</f>
        <v>0</v>
      </c>
      <c r="S10" s="13">
        <f>IF(M10=P10,0,(1-(M10/(M10-P10)))*-100)</f>
        <v>0</v>
      </c>
      <c r="V10" s="4">
        <f t="shared" ref="V10:X30" si="2">K10-N10</f>
        <v>0</v>
      </c>
      <c r="W10" s="13">
        <f t="shared" si="2"/>
        <v>0</v>
      </c>
      <c r="X10" s="13">
        <f t="shared" si="2"/>
        <v>0</v>
      </c>
    </row>
    <row r="11" spans="1:24" s="1" customFormat="1" ht="18" customHeight="1" x14ac:dyDescent="0.2">
      <c r="A11" s="4" t="s">
        <v>2</v>
      </c>
      <c r="B11" s="16" t="s">
        <v>39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 t="s">
        <v>39</v>
      </c>
      <c r="I11" s="16" t="s">
        <v>39</v>
      </c>
      <c r="J11" s="16" t="s">
        <v>39</v>
      </c>
      <c r="K11" s="4">
        <f t="shared" ref="K11:K30" si="3">L11+M11</f>
        <v>0</v>
      </c>
      <c r="L11" s="4">
        <v>0</v>
      </c>
      <c r="M11" s="4">
        <v>0</v>
      </c>
      <c r="N11" s="4">
        <f t="shared" ref="N11:N28" si="4">O11+P11</f>
        <v>0</v>
      </c>
      <c r="O11" s="4">
        <v>0</v>
      </c>
      <c r="P11" s="4">
        <v>0</v>
      </c>
      <c r="Q11" s="13">
        <f t="shared" ref="Q11:S28" si="5">IF(K11=N11,0,(1-(K11/(K11-N11)))*-100)</f>
        <v>0</v>
      </c>
      <c r="R11" s="13">
        <f t="shared" si="1"/>
        <v>0</v>
      </c>
      <c r="S11" s="13">
        <f t="shared" si="1"/>
        <v>0</v>
      </c>
      <c r="V11" s="4">
        <f t="shared" si="2"/>
        <v>0</v>
      </c>
      <c r="W11" s="13">
        <f t="shared" si="2"/>
        <v>0</v>
      </c>
      <c r="X11" s="13">
        <f t="shared" si="2"/>
        <v>0</v>
      </c>
    </row>
    <row r="12" spans="1:24" s="1" customFormat="1" ht="18" customHeight="1" x14ac:dyDescent="0.2">
      <c r="A12" s="4" t="s">
        <v>3</v>
      </c>
      <c r="B12" s="16" t="s">
        <v>39</v>
      </c>
      <c r="C12" s="16" t="s">
        <v>39</v>
      </c>
      <c r="D12" s="16" t="s">
        <v>39</v>
      </c>
      <c r="E12" s="16" t="s">
        <v>39</v>
      </c>
      <c r="F12" s="16" t="s">
        <v>39</v>
      </c>
      <c r="G12" s="16" t="s">
        <v>39</v>
      </c>
      <c r="H12" s="16" t="s">
        <v>39</v>
      </c>
      <c r="I12" s="16" t="s">
        <v>39</v>
      </c>
      <c r="J12" s="16" t="s">
        <v>39</v>
      </c>
      <c r="K12" s="4">
        <f t="shared" si="3"/>
        <v>0</v>
      </c>
      <c r="L12" s="4">
        <v>0</v>
      </c>
      <c r="M12" s="4">
        <v>0</v>
      </c>
      <c r="N12" s="4">
        <f t="shared" si="4"/>
        <v>0</v>
      </c>
      <c r="O12" s="4">
        <v>0</v>
      </c>
      <c r="P12" s="4">
        <v>0</v>
      </c>
      <c r="Q12" s="13">
        <f t="shared" si="5"/>
        <v>0</v>
      </c>
      <c r="R12" s="13">
        <f t="shared" si="1"/>
        <v>0</v>
      </c>
      <c r="S12" s="13">
        <f t="shared" si="1"/>
        <v>0</v>
      </c>
      <c r="V12" s="4">
        <f t="shared" si="2"/>
        <v>0</v>
      </c>
      <c r="W12" s="13">
        <f t="shared" si="2"/>
        <v>0</v>
      </c>
      <c r="X12" s="13">
        <f t="shared" si="2"/>
        <v>0</v>
      </c>
    </row>
    <row r="13" spans="1:24" s="1" customFormat="1" ht="18" customHeight="1" x14ac:dyDescent="0.2">
      <c r="A13" s="4" t="s">
        <v>4</v>
      </c>
      <c r="B13" s="16" t="s">
        <v>39</v>
      </c>
      <c r="C13" s="16" t="s">
        <v>39</v>
      </c>
      <c r="D13" s="16" t="s">
        <v>39</v>
      </c>
      <c r="E13" s="16" t="s">
        <v>39</v>
      </c>
      <c r="F13" s="16" t="s">
        <v>39</v>
      </c>
      <c r="G13" s="16" t="s">
        <v>39</v>
      </c>
      <c r="H13" s="16" t="s">
        <v>39</v>
      </c>
      <c r="I13" s="16" t="s">
        <v>39</v>
      </c>
      <c r="J13" s="16" t="s">
        <v>39</v>
      </c>
      <c r="K13" s="4">
        <f t="shared" si="3"/>
        <v>0</v>
      </c>
      <c r="L13" s="4">
        <v>0</v>
      </c>
      <c r="M13" s="4">
        <v>0</v>
      </c>
      <c r="N13" s="4">
        <f t="shared" si="4"/>
        <v>0</v>
      </c>
      <c r="O13" s="4">
        <v>0</v>
      </c>
      <c r="P13" s="4">
        <v>0</v>
      </c>
      <c r="Q13" s="13">
        <f t="shared" si="5"/>
        <v>0</v>
      </c>
      <c r="R13" s="13">
        <f t="shared" si="1"/>
        <v>0</v>
      </c>
      <c r="S13" s="13">
        <f t="shared" si="1"/>
        <v>0</v>
      </c>
      <c r="V13" s="4">
        <f t="shared" si="2"/>
        <v>0</v>
      </c>
      <c r="W13" s="13">
        <f t="shared" si="2"/>
        <v>0</v>
      </c>
      <c r="X13" s="13">
        <f t="shared" si="2"/>
        <v>0</v>
      </c>
    </row>
    <row r="14" spans="1:24" s="1" customFormat="1" ht="18" customHeight="1" x14ac:dyDescent="0.2">
      <c r="A14" s="4" t="s">
        <v>5</v>
      </c>
      <c r="B14" s="16" t="s">
        <v>39</v>
      </c>
      <c r="C14" s="16" t="s">
        <v>39</v>
      </c>
      <c r="D14" s="16" t="s">
        <v>39</v>
      </c>
      <c r="E14" s="16" t="s">
        <v>39</v>
      </c>
      <c r="F14" s="16" t="s">
        <v>39</v>
      </c>
      <c r="G14" s="16" t="s">
        <v>39</v>
      </c>
      <c r="H14" s="16" t="s">
        <v>39</v>
      </c>
      <c r="I14" s="16" t="s">
        <v>39</v>
      </c>
      <c r="J14" s="16" t="s">
        <v>39</v>
      </c>
      <c r="K14" s="4">
        <f t="shared" si="3"/>
        <v>0</v>
      </c>
      <c r="L14" s="4">
        <v>0</v>
      </c>
      <c r="M14" s="4">
        <v>0</v>
      </c>
      <c r="N14" s="4">
        <f t="shared" si="4"/>
        <v>-1</v>
      </c>
      <c r="O14" s="4">
        <v>0</v>
      </c>
      <c r="P14" s="4">
        <v>-1</v>
      </c>
      <c r="Q14" s="13">
        <f t="shared" si="5"/>
        <v>-100</v>
      </c>
      <c r="R14" s="13">
        <f t="shared" si="1"/>
        <v>0</v>
      </c>
      <c r="S14" s="13">
        <f t="shared" si="1"/>
        <v>-100</v>
      </c>
      <c r="V14" s="4">
        <f t="shared" si="2"/>
        <v>1</v>
      </c>
      <c r="W14" s="13">
        <f t="shared" si="2"/>
        <v>0</v>
      </c>
      <c r="X14" s="13">
        <f t="shared" si="2"/>
        <v>1</v>
      </c>
    </row>
    <row r="15" spans="1:24" s="1" customFormat="1" ht="18" customHeight="1" x14ac:dyDescent="0.2">
      <c r="A15" s="4" t="s">
        <v>6</v>
      </c>
      <c r="B15" s="16" t="s">
        <v>39</v>
      </c>
      <c r="C15" s="16" t="s">
        <v>39</v>
      </c>
      <c r="D15" s="16" t="s">
        <v>39</v>
      </c>
      <c r="E15" s="16" t="s">
        <v>39</v>
      </c>
      <c r="F15" s="16" t="s">
        <v>39</v>
      </c>
      <c r="G15" s="16" t="s">
        <v>39</v>
      </c>
      <c r="H15" s="16" t="s">
        <v>39</v>
      </c>
      <c r="I15" s="16" t="s">
        <v>39</v>
      </c>
      <c r="J15" s="16" t="s">
        <v>39</v>
      </c>
      <c r="K15" s="4">
        <f t="shared" si="3"/>
        <v>1</v>
      </c>
      <c r="L15" s="4">
        <v>0</v>
      </c>
      <c r="M15" s="4">
        <v>1</v>
      </c>
      <c r="N15" s="4">
        <f t="shared" si="4"/>
        <v>1</v>
      </c>
      <c r="O15" s="4">
        <v>0</v>
      </c>
      <c r="P15" s="4">
        <v>1</v>
      </c>
      <c r="Q15" s="13">
        <f t="shared" si="5"/>
        <v>0</v>
      </c>
      <c r="R15" s="13">
        <f t="shared" si="1"/>
        <v>0</v>
      </c>
      <c r="S15" s="13">
        <f t="shared" si="1"/>
        <v>0</v>
      </c>
      <c r="V15" s="4">
        <f t="shared" si="2"/>
        <v>0</v>
      </c>
      <c r="W15" s="13">
        <f t="shared" si="2"/>
        <v>0</v>
      </c>
      <c r="X15" s="13">
        <f t="shared" si="2"/>
        <v>0</v>
      </c>
    </row>
    <row r="16" spans="1:24" s="1" customFormat="1" ht="18" customHeight="1" x14ac:dyDescent="0.2">
      <c r="A16" s="4" t="s">
        <v>7</v>
      </c>
      <c r="B16" s="16" t="s">
        <v>39</v>
      </c>
      <c r="C16" s="16" t="s">
        <v>39</v>
      </c>
      <c r="D16" s="16" t="s">
        <v>39</v>
      </c>
      <c r="E16" s="16" t="s">
        <v>39</v>
      </c>
      <c r="F16" s="16" t="s">
        <v>39</v>
      </c>
      <c r="G16" s="16" t="s">
        <v>39</v>
      </c>
      <c r="H16" s="16" t="s">
        <v>39</v>
      </c>
      <c r="I16" s="16" t="s">
        <v>39</v>
      </c>
      <c r="J16" s="16" t="s">
        <v>39</v>
      </c>
      <c r="K16" s="4">
        <f t="shared" si="3"/>
        <v>0</v>
      </c>
      <c r="L16" s="4">
        <v>0</v>
      </c>
      <c r="M16" s="4">
        <v>0</v>
      </c>
      <c r="N16" s="4">
        <f t="shared" si="4"/>
        <v>0</v>
      </c>
      <c r="O16" s="4">
        <v>0</v>
      </c>
      <c r="P16" s="4">
        <v>0</v>
      </c>
      <c r="Q16" s="13">
        <f t="shared" si="5"/>
        <v>0</v>
      </c>
      <c r="R16" s="13">
        <f t="shared" si="1"/>
        <v>0</v>
      </c>
      <c r="S16" s="13">
        <f t="shared" si="1"/>
        <v>0</v>
      </c>
      <c r="V16" s="4">
        <f t="shared" si="2"/>
        <v>0</v>
      </c>
      <c r="W16" s="13">
        <f t="shared" si="2"/>
        <v>0</v>
      </c>
      <c r="X16" s="13">
        <f t="shared" si="2"/>
        <v>0</v>
      </c>
    </row>
    <row r="17" spans="1:24" s="1" customFormat="1" ht="18" customHeight="1" x14ac:dyDescent="0.2">
      <c r="A17" s="4" t="s">
        <v>8</v>
      </c>
      <c r="B17" s="16" t="s">
        <v>39</v>
      </c>
      <c r="C17" s="16" t="s">
        <v>39</v>
      </c>
      <c r="D17" s="16" t="s">
        <v>39</v>
      </c>
      <c r="E17" s="16" t="s">
        <v>39</v>
      </c>
      <c r="F17" s="16" t="s">
        <v>39</v>
      </c>
      <c r="G17" s="16" t="s">
        <v>39</v>
      </c>
      <c r="H17" s="16" t="s">
        <v>39</v>
      </c>
      <c r="I17" s="16" t="s">
        <v>39</v>
      </c>
      <c r="J17" s="16" t="s">
        <v>39</v>
      </c>
      <c r="K17" s="4">
        <f t="shared" si="3"/>
        <v>0</v>
      </c>
      <c r="L17" s="4">
        <v>0</v>
      </c>
      <c r="M17" s="4">
        <v>0</v>
      </c>
      <c r="N17" s="4">
        <f t="shared" si="4"/>
        <v>0</v>
      </c>
      <c r="O17" s="4">
        <v>0</v>
      </c>
      <c r="P17" s="4">
        <v>0</v>
      </c>
      <c r="Q17" s="13">
        <f t="shared" si="5"/>
        <v>0</v>
      </c>
      <c r="R17" s="13">
        <f t="shared" si="1"/>
        <v>0</v>
      </c>
      <c r="S17" s="13">
        <f t="shared" si="1"/>
        <v>0</v>
      </c>
      <c r="V17" s="4">
        <f t="shared" si="2"/>
        <v>0</v>
      </c>
      <c r="W17" s="13">
        <f t="shared" si="2"/>
        <v>0</v>
      </c>
      <c r="X17" s="13">
        <f t="shared" si="2"/>
        <v>0</v>
      </c>
    </row>
    <row r="18" spans="1:24" s="1" customFormat="1" ht="18" customHeight="1" x14ac:dyDescent="0.2">
      <c r="A18" s="4" t="s">
        <v>9</v>
      </c>
      <c r="B18" s="16" t="s">
        <v>39</v>
      </c>
      <c r="C18" s="16" t="s">
        <v>39</v>
      </c>
      <c r="D18" s="16" t="s">
        <v>39</v>
      </c>
      <c r="E18" s="16" t="s">
        <v>39</v>
      </c>
      <c r="F18" s="16" t="s">
        <v>39</v>
      </c>
      <c r="G18" s="16" t="s">
        <v>39</v>
      </c>
      <c r="H18" s="16" t="s">
        <v>39</v>
      </c>
      <c r="I18" s="16" t="s">
        <v>39</v>
      </c>
      <c r="J18" s="16" t="s">
        <v>39</v>
      </c>
      <c r="K18" s="4">
        <f t="shared" si="3"/>
        <v>0</v>
      </c>
      <c r="L18" s="4">
        <v>0</v>
      </c>
      <c r="M18" s="4">
        <v>0</v>
      </c>
      <c r="N18" s="4">
        <f t="shared" si="4"/>
        <v>0</v>
      </c>
      <c r="O18" s="4">
        <v>0</v>
      </c>
      <c r="P18" s="4">
        <v>0</v>
      </c>
      <c r="Q18" s="13">
        <f t="shared" si="5"/>
        <v>0</v>
      </c>
      <c r="R18" s="13">
        <f t="shared" si="1"/>
        <v>0</v>
      </c>
      <c r="S18" s="13">
        <f t="shared" si="1"/>
        <v>0</v>
      </c>
      <c r="V18" s="4">
        <f t="shared" si="2"/>
        <v>0</v>
      </c>
      <c r="W18" s="13">
        <f t="shared" si="2"/>
        <v>0</v>
      </c>
      <c r="X18" s="13">
        <f t="shared" si="2"/>
        <v>0</v>
      </c>
    </row>
    <row r="19" spans="1:24" s="1" customFormat="1" ht="18" customHeight="1" x14ac:dyDescent="0.2">
      <c r="A19" s="4" t="s">
        <v>10</v>
      </c>
      <c r="B19" s="16" t="s">
        <v>39</v>
      </c>
      <c r="C19" s="16" t="s">
        <v>39</v>
      </c>
      <c r="D19" s="16" t="s">
        <v>39</v>
      </c>
      <c r="E19" s="16" t="s">
        <v>39</v>
      </c>
      <c r="F19" s="16" t="s">
        <v>39</v>
      </c>
      <c r="G19" s="16" t="s">
        <v>39</v>
      </c>
      <c r="H19" s="16" t="s">
        <v>39</v>
      </c>
      <c r="I19" s="16" t="s">
        <v>39</v>
      </c>
      <c r="J19" s="16" t="s">
        <v>39</v>
      </c>
      <c r="K19" s="4">
        <f t="shared" si="3"/>
        <v>1</v>
      </c>
      <c r="L19" s="4">
        <v>1</v>
      </c>
      <c r="M19" s="4">
        <v>0</v>
      </c>
      <c r="N19" s="4">
        <f t="shared" si="4"/>
        <v>1</v>
      </c>
      <c r="O19" s="4">
        <v>1</v>
      </c>
      <c r="P19" s="4">
        <v>0</v>
      </c>
      <c r="Q19" s="13">
        <f t="shared" si="5"/>
        <v>0</v>
      </c>
      <c r="R19" s="13">
        <f t="shared" si="1"/>
        <v>0</v>
      </c>
      <c r="S19" s="13">
        <f t="shared" si="1"/>
        <v>0</v>
      </c>
      <c r="V19" s="4">
        <f t="shared" si="2"/>
        <v>0</v>
      </c>
      <c r="W19" s="13">
        <f t="shared" si="2"/>
        <v>0</v>
      </c>
      <c r="X19" s="13">
        <f t="shared" si="2"/>
        <v>0</v>
      </c>
    </row>
    <row r="20" spans="1:24" s="1" customFormat="1" ht="18" customHeight="1" x14ac:dyDescent="0.2">
      <c r="A20" s="4" t="s">
        <v>11</v>
      </c>
      <c r="B20" s="16" t="s">
        <v>39</v>
      </c>
      <c r="C20" s="16" t="s">
        <v>39</v>
      </c>
      <c r="D20" s="16" t="s">
        <v>39</v>
      </c>
      <c r="E20" s="16" t="s">
        <v>39</v>
      </c>
      <c r="F20" s="16" t="s">
        <v>39</v>
      </c>
      <c r="G20" s="16" t="s">
        <v>39</v>
      </c>
      <c r="H20" s="16" t="s">
        <v>39</v>
      </c>
      <c r="I20" s="16" t="s">
        <v>39</v>
      </c>
      <c r="J20" s="16" t="s">
        <v>39</v>
      </c>
      <c r="K20" s="4">
        <f t="shared" si="3"/>
        <v>2</v>
      </c>
      <c r="L20" s="4">
        <v>0</v>
      </c>
      <c r="M20" s="4">
        <v>2</v>
      </c>
      <c r="N20" s="4">
        <f t="shared" si="4"/>
        <v>2</v>
      </c>
      <c r="O20" s="4">
        <v>0</v>
      </c>
      <c r="P20" s="4">
        <v>2</v>
      </c>
      <c r="Q20" s="13">
        <f t="shared" si="5"/>
        <v>0</v>
      </c>
      <c r="R20" s="13">
        <f t="shared" si="1"/>
        <v>0</v>
      </c>
      <c r="S20" s="13">
        <f t="shared" si="1"/>
        <v>0</v>
      </c>
      <c r="V20" s="4">
        <f t="shared" si="2"/>
        <v>0</v>
      </c>
      <c r="W20" s="13">
        <f t="shared" si="2"/>
        <v>0</v>
      </c>
      <c r="X20" s="13">
        <f t="shared" si="2"/>
        <v>0</v>
      </c>
    </row>
    <row r="21" spans="1:24" s="1" customFormat="1" ht="18" customHeight="1" x14ac:dyDescent="0.2">
      <c r="A21" s="4" t="s">
        <v>12</v>
      </c>
      <c r="B21" s="16" t="s">
        <v>39</v>
      </c>
      <c r="C21" s="16" t="s">
        <v>39</v>
      </c>
      <c r="D21" s="16" t="s">
        <v>39</v>
      </c>
      <c r="E21" s="16" t="s">
        <v>39</v>
      </c>
      <c r="F21" s="16" t="s">
        <v>39</v>
      </c>
      <c r="G21" s="16" t="s">
        <v>39</v>
      </c>
      <c r="H21" s="16" t="s">
        <v>39</v>
      </c>
      <c r="I21" s="16" t="s">
        <v>39</v>
      </c>
      <c r="J21" s="16" t="s">
        <v>39</v>
      </c>
      <c r="K21" s="4">
        <f t="shared" si="3"/>
        <v>3</v>
      </c>
      <c r="L21" s="4">
        <v>3</v>
      </c>
      <c r="M21" s="4">
        <v>0</v>
      </c>
      <c r="N21" s="4">
        <f t="shared" si="4"/>
        <v>1</v>
      </c>
      <c r="O21" s="4">
        <v>2</v>
      </c>
      <c r="P21" s="4">
        <v>-1</v>
      </c>
      <c r="Q21" s="13">
        <f t="shared" si="5"/>
        <v>50</v>
      </c>
      <c r="R21" s="13">
        <f t="shared" si="1"/>
        <v>200</v>
      </c>
      <c r="S21" s="13">
        <f t="shared" si="1"/>
        <v>-100</v>
      </c>
      <c r="V21" s="4">
        <f t="shared" si="2"/>
        <v>2</v>
      </c>
      <c r="W21" s="13">
        <f t="shared" si="2"/>
        <v>1</v>
      </c>
      <c r="X21" s="13">
        <f t="shared" si="2"/>
        <v>1</v>
      </c>
    </row>
    <row r="22" spans="1:24" s="1" customFormat="1" ht="18" customHeight="1" x14ac:dyDescent="0.2">
      <c r="A22" s="4" t="s">
        <v>13</v>
      </c>
      <c r="B22" s="16" t="s">
        <v>39</v>
      </c>
      <c r="C22" s="16" t="s">
        <v>39</v>
      </c>
      <c r="D22" s="16" t="s">
        <v>39</v>
      </c>
      <c r="E22" s="16" t="s">
        <v>39</v>
      </c>
      <c r="F22" s="16" t="s">
        <v>39</v>
      </c>
      <c r="G22" s="16" t="s">
        <v>39</v>
      </c>
      <c r="H22" s="16" t="s">
        <v>39</v>
      </c>
      <c r="I22" s="16" t="s">
        <v>39</v>
      </c>
      <c r="J22" s="16" t="s">
        <v>39</v>
      </c>
      <c r="K22" s="4">
        <f t="shared" si="3"/>
        <v>3</v>
      </c>
      <c r="L22" s="4">
        <v>2</v>
      </c>
      <c r="M22" s="4">
        <v>1</v>
      </c>
      <c r="N22" s="4">
        <f t="shared" si="4"/>
        <v>-8</v>
      </c>
      <c r="O22" s="4">
        <v>-7</v>
      </c>
      <c r="P22" s="4">
        <v>-1</v>
      </c>
      <c r="Q22" s="13">
        <f t="shared" si="5"/>
        <v>-72.727272727272734</v>
      </c>
      <c r="R22" s="13">
        <f t="shared" si="1"/>
        <v>-77.777777777777786</v>
      </c>
      <c r="S22" s="13">
        <f t="shared" si="1"/>
        <v>-50</v>
      </c>
      <c r="V22" s="4">
        <f t="shared" si="2"/>
        <v>11</v>
      </c>
      <c r="W22" s="13">
        <f t="shared" si="2"/>
        <v>9</v>
      </c>
      <c r="X22" s="13">
        <f t="shared" si="2"/>
        <v>2</v>
      </c>
    </row>
    <row r="23" spans="1:24" s="1" customFormat="1" ht="18" customHeight="1" x14ac:dyDescent="0.2">
      <c r="A23" s="4" t="s">
        <v>14</v>
      </c>
      <c r="B23" s="16" t="s">
        <v>39</v>
      </c>
      <c r="C23" s="16" t="s">
        <v>39</v>
      </c>
      <c r="D23" s="16" t="s">
        <v>39</v>
      </c>
      <c r="E23" s="16" t="s">
        <v>39</v>
      </c>
      <c r="F23" s="16" t="s">
        <v>39</v>
      </c>
      <c r="G23" s="16" t="s">
        <v>39</v>
      </c>
      <c r="H23" s="16" t="s">
        <v>39</v>
      </c>
      <c r="I23" s="16" t="s">
        <v>39</v>
      </c>
      <c r="J23" s="16" t="s">
        <v>39</v>
      </c>
      <c r="K23" s="4">
        <f t="shared" si="3"/>
        <v>8</v>
      </c>
      <c r="L23" s="4">
        <v>7</v>
      </c>
      <c r="M23" s="4">
        <v>1</v>
      </c>
      <c r="N23" s="4">
        <f t="shared" si="4"/>
        <v>-2</v>
      </c>
      <c r="O23" s="4">
        <v>-1</v>
      </c>
      <c r="P23" s="4">
        <v>-1</v>
      </c>
      <c r="Q23" s="13">
        <f t="shared" si="5"/>
        <v>-19.999999999999996</v>
      </c>
      <c r="R23" s="13">
        <f t="shared" si="1"/>
        <v>-12.5</v>
      </c>
      <c r="S23" s="13">
        <f t="shared" si="1"/>
        <v>-50</v>
      </c>
      <c r="V23" s="4">
        <f t="shared" si="2"/>
        <v>10</v>
      </c>
      <c r="W23" s="13">
        <f t="shared" si="2"/>
        <v>8</v>
      </c>
      <c r="X23" s="13">
        <f t="shared" si="2"/>
        <v>2</v>
      </c>
    </row>
    <row r="24" spans="1:24" s="1" customFormat="1" ht="18" customHeight="1" x14ac:dyDescent="0.2">
      <c r="A24" s="4" t="s">
        <v>15</v>
      </c>
      <c r="B24" s="16" t="s">
        <v>39</v>
      </c>
      <c r="C24" s="16" t="s">
        <v>39</v>
      </c>
      <c r="D24" s="16" t="s">
        <v>39</v>
      </c>
      <c r="E24" s="16" t="s">
        <v>39</v>
      </c>
      <c r="F24" s="16" t="s">
        <v>39</v>
      </c>
      <c r="G24" s="16" t="s">
        <v>39</v>
      </c>
      <c r="H24" s="16" t="s">
        <v>39</v>
      </c>
      <c r="I24" s="16" t="s">
        <v>39</v>
      </c>
      <c r="J24" s="16" t="s">
        <v>39</v>
      </c>
      <c r="K24" s="4">
        <f t="shared" si="3"/>
        <v>24</v>
      </c>
      <c r="L24" s="4">
        <v>20</v>
      </c>
      <c r="M24" s="4">
        <v>4</v>
      </c>
      <c r="N24" s="4">
        <f t="shared" si="4"/>
        <v>8</v>
      </c>
      <c r="O24" s="4">
        <v>6</v>
      </c>
      <c r="P24" s="4">
        <v>2</v>
      </c>
      <c r="Q24" s="13">
        <f t="shared" si="5"/>
        <v>50</v>
      </c>
      <c r="R24" s="13">
        <f t="shared" si="1"/>
        <v>42.857142857142861</v>
      </c>
      <c r="S24" s="13">
        <f t="shared" si="1"/>
        <v>100</v>
      </c>
      <c r="V24" s="4">
        <f t="shared" si="2"/>
        <v>16</v>
      </c>
      <c r="W24" s="13">
        <f t="shared" si="2"/>
        <v>14</v>
      </c>
      <c r="X24" s="13">
        <f t="shared" si="2"/>
        <v>2</v>
      </c>
    </row>
    <row r="25" spans="1:24" s="1" customFormat="1" ht="18" customHeight="1" x14ac:dyDescent="0.2">
      <c r="A25" s="4" t="s">
        <v>16</v>
      </c>
      <c r="B25" s="16" t="s">
        <v>39</v>
      </c>
      <c r="C25" s="16" t="s">
        <v>39</v>
      </c>
      <c r="D25" s="16" t="s">
        <v>39</v>
      </c>
      <c r="E25" s="16" t="s">
        <v>39</v>
      </c>
      <c r="F25" s="16" t="s">
        <v>39</v>
      </c>
      <c r="G25" s="16" t="s">
        <v>39</v>
      </c>
      <c r="H25" s="16" t="s">
        <v>39</v>
      </c>
      <c r="I25" s="16" t="s">
        <v>39</v>
      </c>
      <c r="J25" s="16" t="s">
        <v>39</v>
      </c>
      <c r="K25" s="4">
        <f t="shared" si="3"/>
        <v>13</v>
      </c>
      <c r="L25" s="4">
        <v>9</v>
      </c>
      <c r="M25" s="4">
        <v>4</v>
      </c>
      <c r="N25" s="4">
        <f t="shared" si="4"/>
        <v>-11</v>
      </c>
      <c r="O25" s="4">
        <v>-7</v>
      </c>
      <c r="P25" s="4">
        <v>-4</v>
      </c>
      <c r="Q25" s="13">
        <f t="shared" si="5"/>
        <v>-45.833333333333336</v>
      </c>
      <c r="R25" s="13">
        <f t="shared" si="1"/>
        <v>-43.75</v>
      </c>
      <c r="S25" s="13">
        <f t="shared" si="1"/>
        <v>-50</v>
      </c>
      <c r="V25" s="4">
        <f t="shared" si="2"/>
        <v>24</v>
      </c>
      <c r="W25" s="13">
        <f t="shared" si="2"/>
        <v>16</v>
      </c>
      <c r="X25" s="13">
        <f t="shared" si="2"/>
        <v>8</v>
      </c>
    </row>
    <row r="26" spans="1:24" s="1" customFormat="1" ht="18" customHeight="1" x14ac:dyDescent="0.2">
      <c r="A26" s="4" t="s">
        <v>17</v>
      </c>
      <c r="B26" s="16" t="s">
        <v>39</v>
      </c>
      <c r="C26" s="16" t="s">
        <v>39</v>
      </c>
      <c r="D26" s="16" t="s">
        <v>39</v>
      </c>
      <c r="E26" s="16" t="s">
        <v>39</v>
      </c>
      <c r="F26" s="16" t="s">
        <v>39</v>
      </c>
      <c r="G26" s="16" t="s">
        <v>39</v>
      </c>
      <c r="H26" s="16" t="s">
        <v>39</v>
      </c>
      <c r="I26" s="16" t="s">
        <v>39</v>
      </c>
      <c r="J26" s="16" t="s">
        <v>39</v>
      </c>
      <c r="K26" s="4">
        <f>L26+M26</f>
        <v>32</v>
      </c>
      <c r="L26" s="4">
        <v>14</v>
      </c>
      <c r="M26" s="4">
        <v>18</v>
      </c>
      <c r="N26" s="4">
        <f t="shared" si="4"/>
        <v>1</v>
      </c>
      <c r="O26" s="4">
        <v>-4</v>
      </c>
      <c r="P26" s="4">
        <v>5</v>
      </c>
      <c r="Q26" s="13">
        <f t="shared" si="5"/>
        <v>3.2258064516129004</v>
      </c>
      <c r="R26" s="13">
        <f t="shared" si="5"/>
        <v>-22.222222222222221</v>
      </c>
      <c r="S26" s="13">
        <f t="shared" si="5"/>
        <v>38.46153846153846</v>
      </c>
      <c r="V26" s="4">
        <f t="shared" si="2"/>
        <v>31</v>
      </c>
      <c r="W26" s="13">
        <f t="shared" si="2"/>
        <v>18</v>
      </c>
      <c r="X26" s="13">
        <f t="shared" si="2"/>
        <v>13</v>
      </c>
    </row>
    <row r="27" spans="1:24" s="1" customFormat="1" ht="18" customHeight="1" x14ac:dyDescent="0.2">
      <c r="A27" s="4" t="s">
        <v>18</v>
      </c>
      <c r="B27" s="16" t="s">
        <v>39</v>
      </c>
      <c r="C27" s="16" t="s">
        <v>39</v>
      </c>
      <c r="D27" s="16" t="s">
        <v>39</v>
      </c>
      <c r="E27" s="16" t="s">
        <v>39</v>
      </c>
      <c r="F27" s="16" t="s">
        <v>39</v>
      </c>
      <c r="G27" s="16" t="s">
        <v>39</v>
      </c>
      <c r="H27" s="16" t="s">
        <v>39</v>
      </c>
      <c r="I27" s="16" t="s">
        <v>39</v>
      </c>
      <c r="J27" s="16" t="s">
        <v>39</v>
      </c>
      <c r="K27" s="4">
        <f t="shared" si="3"/>
        <v>51</v>
      </c>
      <c r="L27" s="4">
        <v>27</v>
      </c>
      <c r="M27" s="4">
        <v>24</v>
      </c>
      <c r="N27" s="4">
        <f t="shared" si="4"/>
        <v>-16</v>
      </c>
      <c r="O27" s="4">
        <v>-8</v>
      </c>
      <c r="P27" s="4">
        <v>-8</v>
      </c>
      <c r="Q27" s="13">
        <f t="shared" si="5"/>
        <v>-23.880597014925375</v>
      </c>
      <c r="R27" s="13">
        <f t="shared" si="5"/>
        <v>-22.857142857142854</v>
      </c>
      <c r="S27" s="13">
        <f t="shared" si="5"/>
        <v>-25</v>
      </c>
      <c r="V27" s="4">
        <f t="shared" si="2"/>
        <v>67</v>
      </c>
      <c r="W27" s="13">
        <f t="shared" si="2"/>
        <v>35</v>
      </c>
      <c r="X27" s="13">
        <f t="shared" si="2"/>
        <v>32</v>
      </c>
    </row>
    <row r="28" spans="1:24" s="1" customFormat="1" ht="18" customHeight="1" x14ac:dyDescent="0.2">
      <c r="A28" s="4" t="s">
        <v>19</v>
      </c>
      <c r="B28" s="16" t="s">
        <v>39</v>
      </c>
      <c r="C28" s="16" t="s">
        <v>39</v>
      </c>
      <c r="D28" s="16" t="s">
        <v>39</v>
      </c>
      <c r="E28" s="16" t="s">
        <v>39</v>
      </c>
      <c r="F28" s="16" t="s">
        <v>39</v>
      </c>
      <c r="G28" s="16" t="s">
        <v>39</v>
      </c>
      <c r="H28" s="16" t="s">
        <v>39</v>
      </c>
      <c r="I28" s="16" t="s">
        <v>39</v>
      </c>
      <c r="J28" s="16" t="s">
        <v>39</v>
      </c>
      <c r="K28" s="4">
        <f t="shared" si="3"/>
        <v>69</v>
      </c>
      <c r="L28" s="4">
        <v>26</v>
      </c>
      <c r="M28" s="4">
        <v>43</v>
      </c>
      <c r="N28" s="4">
        <f t="shared" si="4"/>
        <v>8</v>
      </c>
      <c r="O28" s="4">
        <v>5</v>
      </c>
      <c r="P28" s="4">
        <v>3</v>
      </c>
      <c r="Q28" s="13">
        <f t="shared" si="5"/>
        <v>13.114754098360649</v>
      </c>
      <c r="R28" s="13">
        <f t="shared" si="5"/>
        <v>23.809523809523814</v>
      </c>
      <c r="S28" s="13">
        <f t="shared" si="5"/>
        <v>7.4999999999999956</v>
      </c>
      <c r="V28" s="4">
        <f t="shared" si="2"/>
        <v>61</v>
      </c>
      <c r="W28" s="13">
        <f>L28-O28</f>
        <v>21</v>
      </c>
      <c r="X28" s="13">
        <f t="shared" si="2"/>
        <v>40</v>
      </c>
    </row>
    <row r="29" spans="1:24" s="1" customFormat="1" ht="18" customHeight="1" x14ac:dyDescent="0.2">
      <c r="A29" s="4" t="s">
        <v>20</v>
      </c>
      <c r="B29" s="16" t="s">
        <v>39</v>
      </c>
      <c r="C29" s="16" t="s">
        <v>39</v>
      </c>
      <c r="D29" s="16" t="s">
        <v>39</v>
      </c>
      <c r="E29" s="16" t="s">
        <v>39</v>
      </c>
      <c r="F29" s="16" t="s">
        <v>39</v>
      </c>
      <c r="G29" s="16" t="s">
        <v>39</v>
      </c>
      <c r="H29" s="16" t="s">
        <v>39</v>
      </c>
      <c r="I29" s="16" t="s">
        <v>39</v>
      </c>
      <c r="J29" s="16" t="s">
        <v>39</v>
      </c>
      <c r="K29" s="4">
        <f t="shared" si="3"/>
        <v>44</v>
      </c>
      <c r="L29" s="4">
        <v>11</v>
      </c>
      <c r="M29" s="4">
        <v>33</v>
      </c>
      <c r="N29" s="4">
        <f>O29+P29</f>
        <v>6</v>
      </c>
      <c r="O29" s="4">
        <v>0</v>
      </c>
      <c r="P29" s="4">
        <v>6</v>
      </c>
      <c r="Q29" s="13">
        <f>IF(K29=N29,0,(1-(K29/(K29-N29)))*-100)</f>
        <v>15.789473684210531</v>
      </c>
      <c r="R29" s="13">
        <f>IF(L29=O29,0,(1-(L29/(L29-O29)))*-100)</f>
        <v>0</v>
      </c>
      <c r="S29" s="13">
        <f>IF(M29=P29,0,(1-(M29/(M29-P29)))*-100)</f>
        <v>22.222222222222232</v>
      </c>
      <c r="V29" s="4">
        <f t="shared" si="2"/>
        <v>38</v>
      </c>
      <c r="W29" s="13">
        <f t="shared" si="2"/>
        <v>11</v>
      </c>
      <c r="X29" s="13">
        <f t="shared" si="2"/>
        <v>27</v>
      </c>
    </row>
    <row r="30" spans="1:24" s="1" customFormat="1" ht="18" customHeight="1" thickBot="1" x14ac:dyDescent="0.25">
      <c r="A30" s="4" t="s">
        <v>21</v>
      </c>
      <c r="B30" s="16" t="s">
        <v>39</v>
      </c>
      <c r="C30" s="16" t="s">
        <v>39</v>
      </c>
      <c r="D30" s="16" t="s">
        <v>39</v>
      </c>
      <c r="E30" s="16" t="s">
        <v>39</v>
      </c>
      <c r="F30" s="16" t="s">
        <v>39</v>
      </c>
      <c r="G30" s="16" t="s">
        <v>39</v>
      </c>
      <c r="H30" s="16" t="s">
        <v>39</v>
      </c>
      <c r="I30" s="16" t="s">
        <v>39</v>
      </c>
      <c r="J30" s="16" t="s">
        <v>39</v>
      </c>
      <c r="K30" s="4">
        <f t="shared" si="3"/>
        <v>9</v>
      </c>
      <c r="L30" s="4">
        <v>0</v>
      </c>
      <c r="M30" s="4">
        <v>9</v>
      </c>
      <c r="N30" s="4">
        <f t="shared" ref="N30" si="6">O30+P30</f>
        <v>4</v>
      </c>
      <c r="O30" s="4">
        <v>0</v>
      </c>
      <c r="P30" s="4">
        <v>4</v>
      </c>
      <c r="Q30" s="13">
        <f t="shared" ref="Q30" si="7">IF(K30=N30,0,(1-(K30/(K30-N30)))*-100)</f>
        <v>80</v>
      </c>
      <c r="R30" s="13">
        <f>IF(L30=O30,0,(1-(L30/(L30-O30)))*-100)</f>
        <v>0</v>
      </c>
      <c r="S30" s="13">
        <f t="shared" ref="S30" si="8">IF(M30=P30,0,(1-(M30/(M30-P30)))*-100)</f>
        <v>80</v>
      </c>
      <c r="V30" s="4">
        <f t="shared" si="2"/>
        <v>5</v>
      </c>
      <c r="W30" s="13">
        <f t="shared" si="2"/>
        <v>0</v>
      </c>
      <c r="X30" s="13">
        <f t="shared" si="2"/>
        <v>5</v>
      </c>
    </row>
    <row r="31" spans="1:24" s="1" customFormat="1" ht="18" customHeight="1" thickTop="1" x14ac:dyDescent="0.2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V31" s="4"/>
      <c r="W31" s="4"/>
      <c r="X31" s="4"/>
    </row>
    <row r="32" spans="1:24" s="1" customFormat="1" ht="18" customHeight="1" x14ac:dyDescent="0.2">
      <c r="A32" s="4" t="s">
        <v>23</v>
      </c>
      <c r="B32" s="16" t="s">
        <v>39</v>
      </c>
      <c r="C32" s="16" t="s">
        <v>39</v>
      </c>
      <c r="D32" s="16" t="s">
        <v>39</v>
      </c>
      <c r="E32" s="16" t="s">
        <v>39</v>
      </c>
      <c r="F32" s="16" t="s">
        <v>39</v>
      </c>
      <c r="G32" s="16" t="s">
        <v>39</v>
      </c>
      <c r="H32" s="16" t="s">
        <v>39</v>
      </c>
      <c r="I32" s="16" t="s">
        <v>39</v>
      </c>
      <c r="J32" s="16" t="s">
        <v>39</v>
      </c>
      <c r="K32" s="4">
        <f>SUM(K10:K12)</f>
        <v>0</v>
      </c>
      <c r="L32" s="4">
        <f t="shared" ref="L32:P32" si="9">SUM(L10:L12)</f>
        <v>0</v>
      </c>
      <c r="M32" s="4">
        <f t="shared" si="9"/>
        <v>0</v>
      </c>
      <c r="N32" s="4">
        <f t="shared" si="9"/>
        <v>0</v>
      </c>
      <c r="O32" s="4">
        <f t="shared" si="9"/>
        <v>0</v>
      </c>
      <c r="P32" s="4">
        <f t="shared" si="9"/>
        <v>0</v>
      </c>
      <c r="Q32" s="13">
        <f>IF(K32=N32,0,(1-(K32/(K32-N32)))*-100)</f>
        <v>0</v>
      </c>
      <c r="R32" s="13">
        <f t="shared" ref="R32:S36" si="10">IF(L32=O32,0,(1-(L32/(L32-O32)))*-100)</f>
        <v>0</v>
      </c>
      <c r="S32" s="13">
        <f t="shared" si="10"/>
        <v>0</v>
      </c>
      <c r="V32" s="4">
        <f t="shared" ref="V32:X32" si="11">SUM(V10:V12)</f>
        <v>0</v>
      </c>
      <c r="W32" s="13">
        <f t="shared" si="11"/>
        <v>0</v>
      </c>
      <c r="X32" s="13">
        <f t="shared" si="11"/>
        <v>0</v>
      </c>
    </row>
    <row r="33" spans="1:24" s="1" customFormat="1" ht="18" customHeight="1" x14ac:dyDescent="0.2">
      <c r="A33" s="4" t="s">
        <v>28</v>
      </c>
      <c r="B33" s="16" t="s">
        <v>39</v>
      </c>
      <c r="C33" s="16" t="s">
        <v>39</v>
      </c>
      <c r="D33" s="16" t="s">
        <v>39</v>
      </c>
      <c r="E33" s="16" t="s">
        <v>39</v>
      </c>
      <c r="F33" s="16" t="s">
        <v>39</v>
      </c>
      <c r="G33" s="16" t="s">
        <v>39</v>
      </c>
      <c r="H33" s="16" t="s">
        <v>39</v>
      </c>
      <c r="I33" s="16" t="s">
        <v>39</v>
      </c>
      <c r="J33" s="16" t="s">
        <v>39</v>
      </c>
      <c r="K33" s="4">
        <f t="shared" ref="K33:L33" si="12">SUM(K13:K22)</f>
        <v>10</v>
      </c>
      <c r="L33" s="4">
        <f t="shared" si="12"/>
        <v>6</v>
      </c>
      <c r="M33" s="4">
        <f>SUM(M13:M22)</f>
        <v>4</v>
      </c>
      <c r="N33" s="4">
        <f t="shared" ref="N33:P33" si="13">SUM(N13:N22)</f>
        <v>-4</v>
      </c>
      <c r="O33" s="4">
        <f t="shared" si="13"/>
        <v>-4</v>
      </c>
      <c r="P33" s="4">
        <f t="shared" si="13"/>
        <v>0</v>
      </c>
      <c r="Q33" s="13">
        <f t="shared" ref="Q33:Q36" si="14">IF(K33=N33,0,(1-(K33/(K33-N33)))*-100)</f>
        <v>-28.571428571428569</v>
      </c>
      <c r="R33" s="13">
        <f t="shared" si="10"/>
        <v>-40</v>
      </c>
      <c r="S33" s="13">
        <f t="shared" si="10"/>
        <v>0</v>
      </c>
      <c r="V33" s="4">
        <f t="shared" ref="V33:X33" si="15">SUM(V13:V22)</f>
        <v>14</v>
      </c>
      <c r="W33" s="13">
        <f t="shared" si="15"/>
        <v>10</v>
      </c>
      <c r="X33" s="13">
        <f t="shared" si="15"/>
        <v>4</v>
      </c>
    </row>
    <row r="34" spans="1:24" s="1" customFormat="1" ht="18" customHeight="1" x14ac:dyDescent="0.2">
      <c r="A34" s="4" t="s">
        <v>24</v>
      </c>
      <c r="B34" s="16" t="s">
        <v>39</v>
      </c>
      <c r="C34" s="16" t="s">
        <v>39</v>
      </c>
      <c r="D34" s="16" t="s">
        <v>39</v>
      </c>
      <c r="E34" s="16" t="s">
        <v>39</v>
      </c>
      <c r="F34" s="16" t="s">
        <v>39</v>
      </c>
      <c r="G34" s="16" t="s">
        <v>39</v>
      </c>
      <c r="H34" s="16" t="s">
        <v>39</v>
      </c>
      <c r="I34" s="16" t="s">
        <v>39</v>
      </c>
      <c r="J34" s="16" t="s">
        <v>39</v>
      </c>
      <c r="K34" s="4">
        <f t="shared" ref="K34:P34" si="16">SUM(K23:K30)</f>
        <v>250</v>
      </c>
      <c r="L34" s="4">
        <f t="shared" si="16"/>
        <v>114</v>
      </c>
      <c r="M34" s="4">
        <f t="shared" si="16"/>
        <v>136</v>
      </c>
      <c r="N34" s="4">
        <f t="shared" si="16"/>
        <v>-2</v>
      </c>
      <c r="O34" s="4">
        <f t="shared" si="16"/>
        <v>-9</v>
      </c>
      <c r="P34" s="4">
        <f t="shared" si="16"/>
        <v>7</v>
      </c>
      <c r="Q34" s="13">
        <f>IF(K34=N34,0,(1-(K34/(K34-N34)))*-100)</f>
        <v>-0.79365079365079083</v>
      </c>
      <c r="R34" s="13">
        <f t="shared" si="10"/>
        <v>-7.3170731707317032</v>
      </c>
      <c r="S34" s="13">
        <f t="shared" si="10"/>
        <v>5.4263565891472965</v>
      </c>
      <c r="V34" s="4">
        <f t="shared" ref="V34:X34" si="17">SUM(V23:V30)</f>
        <v>252</v>
      </c>
      <c r="W34" s="13">
        <f t="shared" si="17"/>
        <v>123</v>
      </c>
      <c r="X34" s="13">
        <f t="shared" si="17"/>
        <v>129</v>
      </c>
    </row>
    <row r="35" spans="1:24" s="1" customFormat="1" ht="18" customHeight="1" x14ac:dyDescent="0.2">
      <c r="A35" s="4" t="s">
        <v>25</v>
      </c>
      <c r="B35" s="16" t="s">
        <v>39</v>
      </c>
      <c r="C35" s="16" t="s">
        <v>39</v>
      </c>
      <c r="D35" s="16" t="s">
        <v>39</v>
      </c>
      <c r="E35" s="16" t="s">
        <v>39</v>
      </c>
      <c r="F35" s="16" t="s">
        <v>39</v>
      </c>
      <c r="G35" s="16" t="s">
        <v>39</v>
      </c>
      <c r="H35" s="16" t="s">
        <v>39</v>
      </c>
      <c r="I35" s="16" t="s">
        <v>39</v>
      </c>
      <c r="J35" s="16" t="s">
        <v>39</v>
      </c>
      <c r="K35" s="4">
        <f t="shared" ref="K35:P35" si="18">SUM(K25:K30)</f>
        <v>218</v>
      </c>
      <c r="L35" s="4">
        <f>SUM(L25:L30)</f>
        <v>87</v>
      </c>
      <c r="M35" s="4">
        <f t="shared" si="18"/>
        <v>131</v>
      </c>
      <c r="N35" s="4">
        <f t="shared" si="18"/>
        <v>-8</v>
      </c>
      <c r="O35" s="4">
        <f t="shared" si="18"/>
        <v>-14</v>
      </c>
      <c r="P35" s="4">
        <f t="shared" si="18"/>
        <v>6</v>
      </c>
      <c r="Q35" s="13">
        <f t="shared" si="14"/>
        <v>-3.539823008849563</v>
      </c>
      <c r="R35" s="13">
        <f t="shared" si="10"/>
        <v>-13.861386138613863</v>
      </c>
      <c r="S35" s="13">
        <f t="shared" si="10"/>
        <v>4.8000000000000043</v>
      </c>
      <c r="V35" s="4">
        <f t="shared" ref="V35" si="19">SUM(V25:V30)</f>
        <v>226</v>
      </c>
      <c r="W35" s="13">
        <f>SUM(W25:W30)</f>
        <v>101</v>
      </c>
      <c r="X35" s="13">
        <f>SUM(X25:X30)</f>
        <v>125</v>
      </c>
    </row>
    <row r="36" spans="1:24" s="1" customFormat="1" ht="18" customHeight="1" x14ac:dyDescent="0.2">
      <c r="A36" s="4" t="s">
        <v>26</v>
      </c>
      <c r="B36" s="16" t="s">
        <v>39</v>
      </c>
      <c r="C36" s="16" t="s">
        <v>39</v>
      </c>
      <c r="D36" s="16" t="s">
        <v>39</v>
      </c>
      <c r="E36" s="16" t="s">
        <v>39</v>
      </c>
      <c r="F36" s="16" t="s">
        <v>39</v>
      </c>
      <c r="G36" s="16" t="s">
        <v>39</v>
      </c>
      <c r="H36" s="16" t="s">
        <v>39</v>
      </c>
      <c r="I36" s="16" t="s">
        <v>39</v>
      </c>
      <c r="J36" s="16" t="s">
        <v>39</v>
      </c>
      <c r="K36" s="4">
        <f t="shared" ref="K36:P36" si="20">SUM(K27:K30)</f>
        <v>173</v>
      </c>
      <c r="L36" s="4">
        <f>SUM(L27:L30)</f>
        <v>64</v>
      </c>
      <c r="M36" s="4">
        <f t="shared" si="20"/>
        <v>109</v>
      </c>
      <c r="N36" s="4">
        <f t="shared" si="20"/>
        <v>2</v>
      </c>
      <c r="O36" s="4">
        <f t="shared" si="20"/>
        <v>-3</v>
      </c>
      <c r="P36" s="4">
        <f t="shared" si="20"/>
        <v>5</v>
      </c>
      <c r="Q36" s="13">
        <f t="shared" si="14"/>
        <v>1.1695906432748648</v>
      </c>
      <c r="R36" s="13">
        <f t="shared" si="10"/>
        <v>-4.4776119402985088</v>
      </c>
      <c r="S36" s="13">
        <f t="shared" si="10"/>
        <v>4.8076923076923128</v>
      </c>
      <c r="V36" s="4">
        <f t="shared" ref="V36" si="21">SUM(V27:V30)</f>
        <v>171</v>
      </c>
      <c r="W36" s="13">
        <f>SUM(W27:W30)</f>
        <v>67</v>
      </c>
      <c r="X36" s="13">
        <f>SUM(X27:X30)</f>
        <v>104</v>
      </c>
    </row>
    <row r="37" spans="1:24" ht="18" customHeight="1" x14ac:dyDescent="0.2">
      <c r="A37" s="17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V37" s="6"/>
      <c r="W37" s="6"/>
      <c r="X37" s="6"/>
    </row>
    <row r="38" spans="1:24" ht="18" customHeight="1" x14ac:dyDescent="0.2">
      <c r="A38" s="4" t="s">
        <v>23</v>
      </c>
      <c r="B38" s="16" t="s">
        <v>39</v>
      </c>
      <c r="C38" s="16" t="s">
        <v>39</v>
      </c>
      <c r="D38" s="16" t="s">
        <v>39</v>
      </c>
      <c r="E38" s="16" t="s">
        <v>39</v>
      </c>
      <c r="F38" s="16" t="s">
        <v>39</v>
      </c>
      <c r="G38" s="16" t="s">
        <v>39</v>
      </c>
      <c r="H38" s="16" t="s">
        <v>39</v>
      </c>
      <c r="I38" s="16" t="s">
        <v>39</v>
      </c>
      <c r="J38" s="16" t="s">
        <v>39</v>
      </c>
      <c r="K38" s="14">
        <f>K32/K9*100</f>
        <v>0</v>
      </c>
      <c r="L38" s="14">
        <f t="shared" ref="L38:M38" si="22">L32/L9*100</f>
        <v>0</v>
      </c>
      <c r="M38" s="14">
        <f t="shared" si="22"/>
        <v>0</v>
      </c>
      <c r="N38" s="14">
        <f>N32/N9*100</f>
        <v>0</v>
      </c>
      <c r="O38" s="14">
        <f>O32/O9*100</f>
        <v>0</v>
      </c>
      <c r="P38" s="14">
        <f t="shared" ref="P38" si="23">P32/P9*100</f>
        <v>0</v>
      </c>
      <c r="Q38" s="14">
        <f>K38-V38</f>
        <v>0</v>
      </c>
      <c r="R38" s="14">
        <f t="shared" ref="R38:S42" si="24">L38-W38</f>
        <v>0</v>
      </c>
      <c r="S38" s="14">
        <f>M38-X38</f>
        <v>0</v>
      </c>
      <c r="V38" s="14">
        <f>V32/V9*100</f>
        <v>0</v>
      </c>
      <c r="W38" s="14">
        <f t="shared" ref="W38:X38" si="25">W32/W9*100</f>
        <v>0</v>
      </c>
      <c r="X38" s="14">
        <f t="shared" si="25"/>
        <v>0</v>
      </c>
    </row>
    <row r="39" spans="1:24" ht="18" customHeight="1" x14ac:dyDescent="0.2">
      <c r="A39" s="4" t="s">
        <v>28</v>
      </c>
      <c r="B39" s="16" t="s">
        <v>39</v>
      </c>
      <c r="C39" s="16" t="s">
        <v>39</v>
      </c>
      <c r="D39" s="16" t="s">
        <v>39</v>
      </c>
      <c r="E39" s="16" t="s">
        <v>39</v>
      </c>
      <c r="F39" s="16" t="s">
        <v>39</v>
      </c>
      <c r="G39" s="16" t="s">
        <v>39</v>
      </c>
      <c r="H39" s="16" t="s">
        <v>39</v>
      </c>
      <c r="I39" s="16" t="s">
        <v>39</v>
      </c>
      <c r="J39" s="16" t="s">
        <v>39</v>
      </c>
      <c r="K39" s="14">
        <f>K33/K9*100</f>
        <v>3.8461538461538463</v>
      </c>
      <c r="L39" s="14">
        <f>L33/L9*100</f>
        <v>5</v>
      </c>
      <c r="M39" s="15">
        <f t="shared" ref="M39" si="26">M33/M9*100</f>
        <v>2.8571428571428572</v>
      </c>
      <c r="N39" s="14">
        <f>N33/N9*100</f>
        <v>66.666666666666657</v>
      </c>
      <c r="O39" s="14">
        <f t="shared" ref="O39" si="27">O33/O9*100</f>
        <v>30.76923076923077</v>
      </c>
      <c r="P39" s="14">
        <f>P33/P9*100</f>
        <v>0</v>
      </c>
      <c r="Q39" s="14">
        <f t="shared" ref="Q39:Q42" si="28">K39-V39</f>
        <v>-1.4170040485829953</v>
      </c>
      <c r="R39" s="14">
        <f t="shared" si="24"/>
        <v>-2.518796992481203</v>
      </c>
      <c r="S39" s="14">
        <f t="shared" si="24"/>
        <v>-0.15037593984962383</v>
      </c>
      <c r="V39" s="14">
        <f t="shared" ref="V39:X39" si="29">V33/V9*100</f>
        <v>5.2631578947368416</v>
      </c>
      <c r="W39" s="14">
        <f t="shared" si="29"/>
        <v>7.518796992481203</v>
      </c>
      <c r="X39" s="14">
        <f t="shared" si="29"/>
        <v>3.007518796992481</v>
      </c>
    </row>
    <row r="40" spans="1:24" ht="18" customHeight="1" x14ac:dyDescent="0.2">
      <c r="A40" s="4" t="s">
        <v>24</v>
      </c>
      <c r="B40" s="16" t="s">
        <v>39</v>
      </c>
      <c r="C40" s="16" t="s">
        <v>39</v>
      </c>
      <c r="D40" s="16" t="s">
        <v>39</v>
      </c>
      <c r="E40" s="16" t="s">
        <v>39</v>
      </c>
      <c r="F40" s="16" t="s">
        <v>39</v>
      </c>
      <c r="G40" s="16" t="s">
        <v>39</v>
      </c>
      <c r="H40" s="16" t="s">
        <v>39</v>
      </c>
      <c r="I40" s="16" t="s">
        <v>39</v>
      </c>
      <c r="J40" s="16" t="s">
        <v>39</v>
      </c>
      <c r="K40" s="14">
        <f t="shared" ref="K40:M40" si="30">K34/K9*100</f>
        <v>96.15384615384616</v>
      </c>
      <c r="L40" s="14">
        <f t="shared" si="30"/>
        <v>95</v>
      </c>
      <c r="M40" s="14">
        <f t="shared" si="30"/>
        <v>97.142857142857139</v>
      </c>
      <c r="N40" s="14">
        <f>N34/N9*100</f>
        <v>33.333333333333329</v>
      </c>
      <c r="O40" s="14">
        <f t="shared" ref="O40:P40" si="31">O34/O9*100</f>
        <v>69.230769230769226</v>
      </c>
      <c r="P40" s="14">
        <f t="shared" si="31"/>
        <v>100</v>
      </c>
      <c r="Q40" s="14">
        <f t="shared" si="28"/>
        <v>1.41700404858301</v>
      </c>
      <c r="R40" s="14">
        <f t="shared" si="24"/>
        <v>2.5187969924811995</v>
      </c>
      <c r="S40" s="14">
        <f t="shared" si="24"/>
        <v>0.15037593984962427</v>
      </c>
      <c r="V40" s="14">
        <f t="shared" ref="V40:X40" si="32">V34/V9*100</f>
        <v>94.73684210526315</v>
      </c>
      <c r="W40" s="14">
        <f t="shared" si="32"/>
        <v>92.481203007518801</v>
      </c>
      <c r="X40" s="14">
        <f t="shared" si="32"/>
        <v>96.992481203007515</v>
      </c>
    </row>
    <row r="41" spans="1:24" ht="18" customHeight="1" x14ac:dyDescent="0.2">
      <c r="A41" s="4" t="s">
        <v>25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4">
        <f t="shared" ref="K41:M41" si="33">K35/K9*100</f>
        <v>83.846153846153854</v>
      </c>
      <c r="L41" s="14">
        <f t="shared" si="33"/>
        <v>72.5</v>
      </c>
      <c r="M41" s="14">
        <f t="shared" si="33"/>
        <v>93.571428571428569</v>
      </c>
      <c r="N41" s="14">
        <f>N35/N9*100</f>
        <v>133.33333333333331</v>
      </c>
      <c r="O41" s="14">
        <f t="shared" ref="O41:P41" si="34">O35/O9*100</f>
        <v>107.69230769230769</v>
      </c>
      <c r="P41" s="14">
        <f t="shared" si="34"/>
        <v>85.714285714285708</v>
      </c>
      <c r="Q41" s="14">
        <f t="shared" si="28"/>
        <v>-1.1162521688837472</v>
      </c>
      <c r="R41" s="14">
        <f t="shared" si="24"/>
        <v>-3.4398496240601446</v>
      </c>
      <c r="S41" s="14">
        <f t="shared" si="24"/>
        <v>-0.41353383458647386</v>
      </c>
      <c r="V41" s="14">
        <f>V35/V9*100</f>
        <v>84.962406015037601</v>
      </c>
      <c r="W41" s="14">
        <f>W35/W9*100</f>
        <v>75.939849624060145</v>
      </c>
      <c r="X41" s="14">
        <f>X35/X9*100</f>
        <v>93.984962406015043</v>
      </c>
    </row>
    <row r="42" spans="1:24" ht="18" customHeight="1" x14ac:dyDescent="0.2">
      <c r="A42" s="4" t="s">
        <v>26</v>
      </c>
      <c r="B42" s="16" t="s">
        <v>39</v>
      </c>
      <c r="C42" s="16" t="s">
        <v>39</v>
      </c>
      <c r="D42" s="16" t="s">
        <v>39</v>
      </c>
      <c r="E42" s="16" t="s">
        <v>39</v>
      </c>
      <c r="F42" s="16" t="s">
        <v>39</v>
      </c>
      <c r="G42" s="16" t="s">
        <v>39</v>
      </c>
      <c r="H42" s="16" t="s">
        <v>39</v>
      </c>
      <c r="I42" s="16" t="s">
        <v>39</v>
      </c>
      <c r="J42" s="16" t="s">
        <v>39</v>
      </c>
      <c r="K42" s="14">
        <f t="shared" ref="K42:P42" si="35">K36/K9*100</f>
        <v>66.538461538461533</v>
      </c>
      <c r="L42" s="14">
        <f t="shared" si="35"/>
        <v>53.333333333333336</v>
      </c>
      <c r="M42" s="14">
        <f t="shared" si="35"/>
        <v>77.857142857142861</v>
      </c>
      <c r="N42" s="14">
        <f t="shared" si="35"/>
        <v>-33.333333333333329</v>
      </c>
      <c r="O42" s="14">
        <f t="shared" si="35"/>
        <v>23.076923076923077</v>
      </c>
      <c r="P42" s="14">
        <f t="shared" si="35"/>
        <v>71.428571428571431</v>
      </c>
      <c r="Q42" s="14">
        <f t="shared" si="28"/>
        <v>2.2527472527472412</v>
      </c>
      <c r="R42" s="14">
        <f t="shared" si="24"/>
        <v>2.957393483709275</v>
      </c>
      <c r="S42" s="14">
        <f t="shared" si="24"/>
        <v>-0.33834586466164751</v>
      </c>
      <c r="V42" s="14">
        <f t="shared" ref="V42:X42" si="36">V36/V9*100</f>
        <v>64.285714285714292</v>
      </c>
      <c r="W42" s="14">
        <f t="shared" si="36"/>
        <v>50.375939849624061</v>
      </c>
      <c r="X42" s="14">
        <f t="shared" si="36"/>
        <v>78.195488721804509</v>
      </c>
    </row>
    <row r="43" spans="1:24" x14ac:dyDescent="0.2">
      <c r="A43" s="7" t="s">
        <v>29</v>
      </c>
    </row>
  </sheetData>
  <mergeCells count="8">
    <mergeCell ref="V7:X7"/>
    <mergeCell ref="A37:S37"/>
    <mergeCell ref="B6:J6"/>
    <mergeCell ref="K6:S6"/>
    <mergeCell ref="E7:G7"/>
    <mergeCell ref="H7:J7"/>
    <mergeCell ref="N7:P7"/>
    <mergeCell ref="Q7:S7"/>
  </mergeCells>
  <phoneticPr fontId="4"/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2022-11-25T05:24:14Z</cp:lastPrinted>
  <dcterms:created xsi:type="dcterms:W3CDTF">2017-09-15T07:09:36Z</dcterms:created>
  <dcterms:modified xsi:type="dcterms:W3CDTF">2022-11-25T05:55:35Z</dcterms:modified>
</cp:coreProperties>
</file>