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2年報】\令和４年\年報（10月～９月）\HP参考統計表\"/>
    </mc:Choice>
  </mc:AlternateContent>
  <bookViews>
    <workbookView xWindow="0" yWindow="0" windowWidth="20490" windowHeight="7440"/>
  </bookViews>
  <sheets>
    <sheet name="県計" sheetId="1" r:id="rId1"/>
    <sheet name="鳥取市" sheetId="2" r:id="rId2"/>
    <sheet name="米子市" sheetId="3" r:id="rId3"/>
    <sheet name="倉吉市" sheetId="7" r:id="rId4"/>
    <sheet name="境港市" sheetId="8" r:id="rId5"/>
    <sheet name="岩美町" sheetId="9" r:id="rId6"/>
    <sheet name="若桜町" sheetId="10" r:id="rId7"/>
    <sheet name="智頭町" sheetId="11" r:id="rId8"/>
    <sheet name="八頭町" sheetId="12" r:id="rId9"/>
    <sheet name="三朝町" sheetId="13" r:id="rId10"/>
    <sheet name="湯梨浜町" sheetId="14" r:id="rId11"/>
    <sheet name="琴浦町" sheetId="15" r:id="rId12"/>
    <sheet name="北栄町" sheetId="16" r:id="rId13"/>
    <sheet name="日吉津村" sheetId="17" r:id="rId14"/>
    <sheet name="大山町" sheetId="18" r:id="rId15"/>
    <sheet name="南部町" sheetId="19" r:id="rId16"/>
    <sheet name="伯耆町" sheetId="20" r:id="rId17"/>
    <sheet name="日南町" sheetId="21" r:id="rId18"/>
    <sheet name="日野町" sheetId="22" r:id="rId19"/>
    <sheet name="江府町" sheetId="23" r:id="rId20"/>
  </sheets>
  <definedNames>
    <definedName name="_xlnm.Print_Area" localSheetId="5">岩美町!$A$1:$K$31</definedName>
    <definedName name="_xlnm.Print_Area" localSheetId="4">境港市!$A$1:$K$31</definedName>
    <definedName name="_xlnm.Print_Area" localSheetId="11">琴浦町!$A$1:$K$31</definedName>
    <definedName name="_xlnm.Print_Area" localSheetId="0">県計!$A$1:$K$32</definedName>
    <definedName name="_xlnm.Print_Area" localSheetId="19">江府町!$A$1:$K$31</definedName>
    <definedName name="_xlnm.Print_Area" localSheetId="9">三朝町!$A$1:$K$31</definedName>
    <definedName name="_xlnm.Print_Area" localSheetId="6">若桜町!$A$1:$K$31</definedName>
    <definedName name="_xlnm.Print_Area" localSheetId="3">倉吉市!$A$1:$K$31</definedName>
    <definedName name="_xlnm.Print_Area" localSheetId="14">大山町!$A$1:$K$31</definedName>
    <definedName name="_xlnm.Print_Area" localSheetId="7">智頭町!$A$1:$K$31</definedName>
    <definedName name="_xlnm.Print_Area" localSheetId="1">鳥取市!$A$1:$K$31</definedName>
    <definedName name="_xlnm.Print_Area" localSheetId="10">湯梨浜町!$A$1:$K$31</definedName>
    <definedName name="_xlnm.Print_Area" localSheetId="15">南部町!$A$1:$K$31</definedName>
    <definedName name="_xlnm.Print_Area" localSheetId="13">日吉津村!$A$1:$K$31</definedName>
    <definedName name="_xlnm.Print_Area" localSheetId="17">日南町!$A$1:$K$31</definedName>
    <definedName name="_xlnm.Print_Area" localSheetId="18">日野町!$A$1:$K$31</definedName>
    <definedName name="_xlnm.Print_Area" localSheetId="16">伯耆町!$A$1:$K$31</definedName>
    <definedName name="_xlnm.Print_Area" localSheetId="8">八頭町!$A$1:$K$31</definedName>
    <definedName name="_xlnm.Print_Area" localSheetId="2">米子市!$A$1:$K$31</definedName>
    <definedName name="_xlnm.Print_Area" localSheetId="12">北栄町!$A$1:$K$31</definedName>
  </definedNames>
  <calcPr calcId="162913" forceFullCalc="1"/>
</workbook>
</file>

<file path=xl/calcChain.xml><?xml version="1.0" encoding="utf-8"?>
<calcChain xmlns="http://schemas.openxmlformats.org/spreadsheetml/2006/main">
  <c r="B31" i="19" l="1"/>
  <c r="B30" i="19"/>
  <c r="B29" i="19"/>
  <c r="B28" i="19"/>
  <c r="B27" i="19"/>
  <c r="B26" i="19"/>
  <c r="B25" i="19"/>
  <c r="B24" i="19"/>
  <c r="B23" i="19"/>
  <c r="B22" i="19"/>
  <c r="B21" i="19"/>
  <c r="B20" i="19"/>
  <c r="I18" i="19"/>
  <c r="F18" i="19"/>
  <c r="E18" i="19"/>
  <c r="D18" i="19"/>
  <c r="I17" i="19"/>
  <c r="F17" i="19"/>
  <c r="E17" i="19"/>
  <c r="D17" i="19"/>
  <c r="I16" i="19"/>
  <c r="F16" i="19"/>
  <c r="E16" i="19"/>
  <c r="D16" i="19"/>
  <c r="I15" i="19"/>
  <c r="F15" i="19"/>
  <c r="E15" i="19"/>
  <c r="D15" i="19"/>
  <c r="I14" i="19"/>
  <c r="F14" i="19"/>
  <c r="E14" i="19"/>
  <c r="D14" i="19"/>
  <c r="I13" i="19"/>
  <c r="F13" i="19"/>
  <c r="E13" i="19"/>
  <c r="D13" i="19"/>
  <c r="I12" i="19"/>
  <c r="F12" i="19"/>
  <c r="E12" i="19"/>
  <c r="D12" i="19"/>
  <c r="I11" i="19"/>
  <c r="F11" i="19"/>
  <c r="E11" i="19"/>
  <c r="D11" i="19"/>
  <c r="I10" i="19"/>
  <c r="F10" i="19"/>
  <c r="E10" i="19"/>
  <c r="D10" i="19"/>
  <c r="I9" i="19"/>
  <c r="F9" i="19"/>
  <c r="E9" i="19"/>
  <c r="D9" i="19"/>
  <c r="I8" i="19"/>
  <c r="F8" i="19"/>
  <c r="E8" i="19"/>
  <c r="D8" i="19"/>
  <c r="I7" i="19"/>
  <c r="F7" i="19"/>
  <c r="E7" i="19"/>
  <c r="D7" i="19"/>
  <c r="K6" i="19"/>
  <c r="K31" i="19" s="1"/>
  <c r="J6" i="19"/>
  <c r="H6" i="19"/>
  <c r="G6" i="19"/>
  <c r="G31" i="19" s="1"/>
  <c r="B31" i="20"/>
  <c r="B30" i="20"/>
  <c r="B29" i="20"/>
  <c r="B28" i="20"/>
  <c r="B27" i="20"/>
  <c r="B26" i="20"/>
  <c r="B25" i="20"/>
  <c r="B24" i="20"/>
  <c r="B23" i="20"/>
  <c r="B22" i="20"/>
  <c r="B21" i="20"/>
  <c r="B20" i="20"/>
  <c r="I18" i="20"/>
  <c r="F18" i="20"/>
  <c r="E18" i="20"/>
  <c r="D18" i="20"/>
  <c r="I17" i="20"/>
  <c r="F17" i="20"/>
  <c r="E17" i="20"/>
  <c r="D17" i="20"/>
  <c r="I16" i="20"/>
  <c r="F16" i="20"/>
  <c r="E16" i="20"/>
  <c r="D16" i="20"/>
  <c r="I15" i="20"/>
  <c r="F15" i="20"/>
  <c r="E15" i="20"/>
  <c r="D15" i="20"/>
  <c r="I14" i="20"/>
  <c r="F14" i="20"/>
  <c r="E14" i="20"/>
  <c r="D14" i="20"/>
  <c r="I13" i="20"/>
  <c r="F13" i="20"/>
  <c r="E13" i="20"/>
  <c r="D13" i="20"/>
  <c r="I12" i="20"/>
  <c r="F12" i="20"/>
  <c r="E12" i="20"/>
  <c r="D12" i="20"/>
  <c r="I11" i="20"/>
  <c r="F11" i="20"/>
  <c r="E11" i="20"/>
  <c r="D11" i="20"/>
  <c r="I10" i="20"/>
  <c r="F10" i="20"/>
  <c r="E10" i="20"/>
  <c r="D10" i="20"/>
  <c r="I9" i="20"/>
  <c r="F9" i="20"/>
  <c r="E9" i="20"/>
  <c r="D9" i="20"/>
  <c r="I8" i="20"/>
  <c r="F8" i="20"/>
  <c r="E8" i="20"/>
  <c r="D8" i="20"/>
  <c r="I7" i="20"/>
  <c r="F7" i="20"/>
  <c r="E7" i="20"/>
  <c r="D7" i="20"/>
  <c r="K6" i="20"/>
  <c r="K29" i="20" s="1"/>
  <c r="J6" i="20"/>
  <c r="J31" i="20" s="1"/>
  <c r="H6" i="20"/>
  <c r="H29" i="20" s="1"/>
  <c r="G6" i="20"/>
  <c r="G31" i="20" s="1"/>
  <c r="B31" i="21"/>
  <c r="B30" i="21"/>
  <c r="B29" i="21"/>
  <c r="B28" i="21"/>
  <c r="B27" i="21"/>
  <c r="B26" i="21"/>
  <c r="B25" i="21"/>
  <c r="B24" i="21"/>
  <c r="B23" i="21"/>
  <c r="B22" i="21"/>
  <c r="B21" i="21"/>
  <c r="B20" i="21"/>
  <c r="I18" i="21"/>
  <c r="F18" i="21"/>
  <c r="E18" i="21"/>
  <c r="D18" i="21"/>
  <c r="I17" i="21"/>
  <c r="F17" i="21"/>
  <c r="E17" i="21"/>
  <c r="D17" i="21"/>
  <c r="I16" i="21"/>
  <c r="F16" i="21"/>
  <c r="E16" i="21"/>
  <c r="D16" i="21"/>
  <c r="I15" i="21"/>
  <c r="F15" i="21"/>
  <c r="E15" i="21"/>
  <c r="D15" i="21"/>
  <c r="I14" i="21"/>
  <c r="F14" i="21"/>
  <c r="E14" i="21"/>
  <c r="D14" i="21"/>
  <c r="I13" i="21"/>
  <c r="F13" i="21"/>
  <c r="E13" i="21"/>
  <c r="D13" i="21"/>
  <c r="I12" i="21"/>
  <c r="F12" i="21"/>
  <c r="E12" i="21"/>
  <c r="D12" i="21"/>
  <c r="I11" i="21"/>
  <c r="F11" i="21"/>
  <c r="E11" i="21"/>
  <c r="D11" i="21"/>
  <c r="I10" i="21"/>
  <c r="F10" i="21"/>
  <c r="E10" i="21"/>
  <c r="D10" i="21"/>
  <c r="I9" i="21"/>
  <c r="F9" i="21"/>
  <c r="E9" i="21"/>
  <c r="D9" i="21"/>
  <c r="I8" i="21"/>
  <c r="F8" i="21"/>
  <c r="E8" i="21"/>
  <c r="D8" i="21"/>
  <c r="I7" i="21"/>
  <c r="F7" i="21"/>
  <c r="E7" i="21"/>
  <c r="D7" i="21"/>
  <c r="K6" i="21"/>
  <c r="K29" i="21" s="1"/>
  <c r="J6" i="21"/>
  <c r="J27" i="21" s="1"/>
  <c r="H6" i="21"/>
  <c r="G6" i="21"/>
  <c r="G29" i="21" s="1"/>
  <c r="B31" i="22"/>
  <c r="B30" i="22"/>
  <c r="B29" i="22"/>
  <c r="B28" i="22"/>
  <c r="B27" i="22"/>
  <c r="B26" i="22"/>
  <c r="B25" i="22"/>
  <c r="B24" i="22"/>
  <c r="B23" i="22"/>
  <c r="B22" i="22"/>
  <c r="B21" i="22"/>
  <c r="B20" i="22"/>
  <c r="I18" i="22"/>
  <c r="F18" i="22"/>
  <c r="E18" i="22"/>
  <c r="D18" i="22"/>
  <c r="I17" i="22"/>
  <c r="F17" i="22"/>
  <c r="E17" i="22"/>
  <c r="D17" i="22"/>
  <c r="I16" i="22"/>
  <c r="F16" i="22"/>
  <c r="E16" i="22"/>
  <c r="D16" i="22"/>
  <c r="I15" i="22"/>
  <c r="F15" i="22"/>
  <c r="E15" i="22"/>
  <c r="D15" i="22"/>
  <c r="I14" i="22"/>
  <c r="F14" i="22"/>
  <c r="E14" i="22"/>
  <c r="D14" i="22"/>
  <c r="I13" i="22"/>
  <c r="F13" i="22"/>
  <c r="E13" i="22"/>
  <c r="D13" i="22"/>
  <c r="I12" i="22"/>
  <c r="F12" i="22"/>
  <c r="E12" i="22"/>
  <c r="D12" i="22"/>
  <c r="I11" i="22"/>
  <c r="F11" i="22"/>
  <c r="E11" i="22"/>
  <c r="D11" i="22"/>
  <c r="I10" i="22"/>
  <c r="F10" i="22"/>
  <c r="E10" i="22"/>
  <c r="D10" i="22"/>
  <c r="I9" i="22"/>
  <c r="F9" i="22"/>
  <c r="E9" i="22"/>
  <c r="D9" i="22"/>
  <c r="I8" i="22"/>
  <c r="F8" i="22"/>
  <c r="E8" i="22"/>
  <c r="D8" i="22"/>
  <c r="I7" i="22"/>
  <c r="F7" i="22"/>
  <c r="E7" i="22"/>
  <c r="D7" i="22"/>
  <c r="K6" i="22"/>
  <c r="K22" i="22" s="1"/>
  <c r="J6" i="22"/>
  <c r="H6" i="22"/>
  <c r="H29" i="22" s="1"/>
  <c r="G6" i="22"/>
  <c r="G31" i="22" s="1"/>
  <c r="B31" i="23"/>
  <c r="B30" i="23"/>
  <c r="B29" i="23"/>
  <c r="B28" i="23"/>
  <c r="B27" i="23"/>
  <c r="B26" i="23"/>
  <c r="B25" i="23"/>
  <c r="B24" i="23"/>
  <c r="B23" i="23"/>
  <c r="B22" i="23"/>
  <c r="B21" i="23"/>
  <c r="B20" i="23"/>
  <c r="I18" i="23"/>
  <c r="F18" i="23"/>
  <c r="E18" i="23"/>
  <c r="D18" i="23"/>
  <c r="I17" i="23"/>
  <c r="F17" i="23"/>
  <c r="E17" i="23"/>
  <c r="D17" i="23"/>
  <c r="I16" i="23"/>
  <c r="F16" i="23"/>
  <c r="E16" i="23"/>
  <c r="D16" i="23"/>
  <c r="I15" i="23"/>
  <c r="F15" i="23"/>
  <c r="E15" i="23"/>
  <c r="D15" i="23"/>
  <c r="I14" i="23"/>
  <c r="F14" i="23"/>
  <c r="E14" i="23"/>
  <c r="D14" i="23"/>
  <c r="I13" i="23"/>
  <c r="F13" i="23"/>
  <c r="E13" i="23"/>
  <c r="D13" i="23"/>
  <c r="I12" i="23"/>
  <c r="F12" i="23"/>
  <c r="E12" i="23"/>
  <c r="D12" i="23"/>
  <c r="I11" i="23"/>
  <c r="F11" i="23"/>
  <c r="E11" i="23"/>
  <c r="D11" i="23"/>
  <c r="I10" i="23"/>
  <c r="F10" i="23"/>
  <c r="E10" i="23"/>
  <c r="D10" i="23"/>
  <c r="I9" i="23"/>
  <c r="F9" i="23"/>
  <c r="E9" i="23"/>
  <c r="D9" i="23"/>
  <c r="I8" i="23"/>
  <c r="F8" i="23"/>
  <c r="E8" i="23"/>
  <c r="D8" i="23"/>
  <c r="I7" i="23"/>
  <c r="F7" i="23"/>
  <c r="E7" i="23"/>
  <c r="D7" i="23"/>
  <c r="K6" i="23"/>
  <c r="J6" i="23"/>
  <c r="H6" i="23"/>
  <c r="H28" i="23" s="1"/>
  <c r="G6" i="23"/>
  <c r="G30" i="23" s="1"/>
  <c r="B31" i="10"/>
  <c r="B30" i="10"/>
  <c r="B29" i="10"/>
  <c r="B28" i="10"/>
  <c r="B27" i="10"/>
  <c r="B26" i="10"/>
  <c r="B25" i="10"/>
  <c r="B24" i="10"/>
  <c r="B23" i="10"/>
  <c r="B22" i="10"/>
  <c r="B21" i="10"/>
  <c r="B20" i="10"/>
  <c r="I18" i="10"/>
  <c r="F18" i="10"/>
  <c r="E18" i="10"/>
  <c r="D18" i="10"/>
  <c r="I17" i="10"/>
  <c r="F17" i="10"/>
  <c r="E17" i="10"/>
  <c r="D17" i="10"/>
  <c r="I16" i="10"/>
  <c r="F16" i="10"/>
  <c r="E16" i="10"/>
  <c r="D16" i="10"/>
  <c r="I15" i="10"/>
  <c r="F15" i="10"/>
  <c r="E15" i="10"/>
  <c r="D15" i="10"/>
  <c r="I14" i="10"/>
  <c r="F14" i="10"/>
  <c r="E14" i="10"/>
  <c r="D14" i="10"/>
  <c r="I13" i="10"/>
  <c r="F13" i="10"/>
  <c r="E13" i="10"/>
  <c r="D13" i="10"/>
  <c r="I12" i="10"/>
  <c r="F12" i="10"/>
  <c r="E12" i="10"/>
  <c r="D12" i="10"/>
  <c r="I11" i="10"/>
  <c r="F11" i="10"/>
  <c r="E11" i="10"/>
  <c r="D11" i="10"/>
  <c r="I10" i="10"/>
  <c r="F10" i="10"/>
  <c r="E10" i="10"/>
  <c r="D10" i="10"/>
  <c r="I9" i="10"/>
  <c r="F9" i="10"/>
  <c r="E9" i="10"/>
  <c r="D9" i="10"/>
  <c r="I8" i="10"/>
  <c r="F8" i="10"/>
  <c r="E8" i="10"/>
  <c r="D8" i="10"/>
  <c r="I7" i="10"/>
  <c r="F7" i="10"/>
  <c r="E7" i="10"/>
  <c r="D7" i="10"/>
  <c r="K6" i="10"/>
  <c r="K28" i="10" s="1"/>
  <c r="J6" i="10"/>
  <c r="H6" i="10"/>
  <c r="H29" i="10" s="1"/>
  <c r="G6" i="10"/>
  <c r="G28" i="10" s="1"/>
  <c r="B31" i="11"/>
  <c r="B30" i="11"/>
  <c r="B29" i="11"/>
  <c r="B28" i="11"/>
  <c r="B27" i="11"/>
  <c r="B26" i="11"/>
  <c r="B25" i="11"/>
  <c r="B24" i="11"/>
  <c r="B23" i="11"/>
  <c r="B22" i="11"/>
  <c r="B21" i="11"/>
  <c r="B20" i="11"/>
  <c r="I18" i="11"/>
  <c r="F18" i="11"/>
  <c r="E18" i="11"/>
  <c r="D18" i="11"/>
  <c r="I17" i="11"/>
  <c r="F17" i="11"/>
  <c r="E17" i="11"/>
  <c r="D17" i="11"/>
  <c r="I16" i="11"/>
  <c r="F16" i="11"/>
  <c r="E16" i="11"/>
  <c r="D16" i="11"/>
  <c r="I15" i="11"/>
  <c r="F15" i="11"/>
  <c r="E15" i="11"/>
  <c r="D15" i="11"/>
  <c r="I14" i="11"/>
  <c r="F14" i="11"/>
  <c r="E14" i="11"/>
  <c r="D14" i="11"/>
  <c r="I13" i="11"/>
  <c r="F13" i="11"/>
  <c r="E13" i="11"/>
  <c r="D13" i="11"/>
  <c r="I12" i="11"/>
  <c r="F12" i="11"/>
  <c r="E12" i="11"/>
  <c r="D12" i="11"/>
  <c r="I11" i="11"/>
  <c r="F11" i="11"/>
  <c r="E11" i="11"/>
  <c r="D11" i="11"/>
  <c r="I10" i="11"/>
  <c r="F10" i="11"/>
  <c r="E10" i="11"/>
  <c r="D10" i="11"/>
  <c r="I9" i="11"/>
  <c r="F9" i="11"/>
  <c r="E9" i="11"/>
  <c r="D9" i="11"/>
  <c r="I8" i="11"/>
  <c r="F8" i="11"/>
  <c r="E8" i="11"/>
  <c r="D8" i="11"/>
  <c r="I7" i="11"/>
  <c r="F7" i="11"/>
  <c r="E7" i="11"/>
  <c r="D7" i="11"/>
  <c r="K6" i="11"/>
  <c r="J6" i="11"/>
  <c r="H6" i="11"/>
  <c r="H28" i="11" s="1"/>
  <c r="G6" i="11"/>
  <c r="B31" i="12"/>
  <c r="B30" i="12"/>
  <c r="B29" i="12"/>
  <c r="B28" i="12"/>
  <c r="B27" i="12"/>
  <c r="B26" i="12"/>
  <c r="B25" i="12"/>
  <c r="B24" i="12"/>
  <c r="B23" i="12"/>
  <c r="B22" i="12"/>
  <c r="B21" i="12"/>
  <c r="B20" i="12"/>
  <c r="I18" i="12"/>
  <c r="F18" i="12"/>
  <c r="E18" i="12"/>
  <c r="D18" i="12"/>
  <c r="I17" i="12"/>
  <c r="F17" i="12"/>
  <c r="E17" i="12"/>
  <c r="D17" i="12"/>
  <c r="I16" i="12"/>
  <c r="F16" i="12"/>
  <c r="E16" i="12"/>
  <c r="D16" i="12"/>
  <c r="I15" i="12"/>
  <c r="F15" i="12"/>
  <c r="E15" i="12"/>
  <c r="D15" i="12"/>
  <c r="I14" i="12"/>
  <c r="F14" i="12"/>
  <c r="E14" i="12"/>
  <c r="D14" i="12"/>
  <c r="I13" i="12"/>
  <c r="F13" i="12"/>
  <c r="E13" i="12"/>
  <c r="D13" i="12"/>
  <c r="I12" i="12"/>
  <c r="F12" i="12"/>
  <c r="E12" i="12"/>
  <c r="D12" i="12"/>
  <c r="I11" i="12"/>
  <c r="F11" i="12"/>
  <c r="E11" i="12"/>
  <c r="D11" i="12"/>
  <c r="I10" i="12"/>
  <c r="F10" i="12"/>
  <c r="E10" i="12"/>
  <c r="D10" i="12"/>
  <c r="I9" i="12"/>
  <c r="F9" i="12"/>
  <c r="E9" i="12"/>
  <c r="D9" i="12"/>
  <c r="I8" i="12"/>
  <c r="F8" i="12"/>
  <c r="E8" i="12"/>
  <c r="D8" i="12"/>
  <c r="I7" i="12"/>
  <c r="F7" i="12"/>
  <c r="E7" i="12"/>
  <c r="D7" i="12"/>
  <c r="K6" i="12"/>
  <c r="K26" i="12" s="1"/>
  <c r="J6" i="12"/>
  <c r="J29" i="12" s="1"/>
  <c r="H6" i="12"/>
  <c r="H21" i="12" s="1"/>
  <c r="G6" i="12"/>
  <c r="G29" i="12" s="1"/>
  <c r="B31" i="13"/>
  <c r="B30" i="13"/>
  <c r="B29" i="13"/>
  <c r="B28" i="13"/>
  <c r="B27" i="13"/>
  <c r="B26" i="13"/>
  <c r="B25" i="13"/>
  <c r="B24" i="13"/>
  <c r="B23" i="13"/>
  <c r="B22" i="13"/>
  <c r="B21" i="13"/>
  <c r="B20" i="13"/>
  <c r="I18" i="13"/>
  <c r="F18" i="13"/>
  <c r="E18" i="13"/>
  <c r="D18" i="13"/>
  <c r="I17" i="13"/>
  <c r="F17" i="13"/>
  <c r="E17" i="13"/>
  <c r="D17" i="13"/>
  <c r="I16" i="13"/>
  <c r="F16" i="13"/>
  <c r="E16" i="13"/>
  <c r="D16" i="13"/>
  <c r="I15" i="13"/>
  <c r="F15" i="13"/>
  <c r="E15" i="13"/>
  <c r="D15" i="13"/>
  <c r="I14" i="13"/>
  <c r="F14" i="13"/>
  <c r="E14" i="13"/>
  <c r="D14" i="13"/>
  <c r="I13" i="13"/>
  <c r="F13" i="13"/>
  <c r="E13" i="13"/>
  <c r="D13" i="13"/>
  <c r="I12" i="13"/>
  <c r="F12" i="13"/>
  <c r="E12" i="13"/>
  <c r="D12" i="13"/>
  <c r="I11" i="13"/>
  <c r="F11" i="13"/>
  <c r="E11" i="13"/>
  <c r="D11" i="13"/>
  <c r="I10" i="13"/>
  <c r="F10" i="13"/>
  <c r="E10" i="13"/>
  <c r="D10" i="13"/>
  <c r="I9" i="13"/>
  <c r="F9" i="13"/>
  <c r="E9" i="13"/>
  <c r="D9" i="13"/>
  <c r="I8" i="13"/>
  <c r="F8" i="13"/>
  <c r="E8" i="13"/>
  <c r="D8" i="13"/>
  <c r="I7" i="13"/>
  <c r="F7" i="13"/>
  <c r="E7" i="13"/>
  <c r="D7" i="13"/>
  <c r="K6" i="13"/>
  <c r="J6" i="13"/>
  <c r="J30" i="13" s="1"/>
  <c r="H6" i="13"/>
  <c r="G6" i="13"/>
  <c r="G29" i="13" s="1"/>
  <c r="B31" i="14"/>
  <c r="B30" i="14"/>
  <c r="B29" i="14"/>
  <c r="B28" i="14"/>
  <c r="B27" i="14"/>
  <c r="B26" i="14"/>
  <c r="B25" i="14"/>
  <c r="B24" i="14"/>
  <c r="B23" i="14"/>
  <c r="B22" i="14"/>
  <c r="B21" i="14"/>
  <c r="B20" i="14"/>
  <c r="I18" i="14"/>
  <c r="F18" i="14"/>
  <c r="E18" i="14"/>
  <c r="D18" i="14"/>
  <c r="I17" i="14"/>
  <c r="F17" i="14"/>
  <c r="E17" i="14"/>
  <c r="D17" i="14"/>
  <c r="I16" i="14"/>
  <c r="F16" i="14"/>
  <c r="E16" i="14"/>
  <c r="D16" i="14"/>
  <c r="I15" i="14"/>
  <c r="F15" i="14"/>
  <c r="E15" i="14"/>
  <c r="D15" i="14"/>
  <c r="I14" i="14"/>
  <c r="F14" i="14"/>
  <c r="E14" i="14"/>
  <c r="D14" i="14"/>
  <c r="I13" i="14"/>
  <c r="F13" i="14"/>
  <c r="E13" i="14"/>
  <c r="D13" i="14"/>
  <c r="I12" i="14"/>
  <c r="F12" i="14"/>
  <c r="E12" i="14"/>
  <c r="D12" i="14"/>
  <c r="I11" i="14"/>
  <c r="F11" i="14"/>
  <c r="E11" i="14"/>
  <c r="D11" i="14"/>
  <c r="I10" i="14"/>
  <c r="F10" i="14"/>
  <c r="E10" i="14"/>
  <c r="D10" i="14"/>
  <c r="I9" i="14"/>
  <c r="F9" i="14"/>
  <c r="E9" i="14"/>
  <c r="D9" i="14"/>
  <c r="I8" i="14"/>
  <c r="F8" i="14"/>
  <c r="E8" i="14"/>
  <c r="D8" i="14"/>
  <c r="I7" i="14"/>
  <c r="F7" i="14"/>
  <c r="E7" i="14"/>
  <c r="D7" i="14"/>
  <c r="K6" i="14"/>
  <c r="K29" i="14" s="1"/>
  <c r="J6" i="14"/>
  <c r="J21" i="14" s="1"/>
  <c r="H6" i="14"/>
  <c r="H31" i="14" s="1"/>
  <c r="G6" i="14"/>
  <c r="G29" i="14" s="1"/>
  <c r="B31" i="15"/>
  <c r="B30" i="15"/>
  <c r="B29" i="15"/>
  <c r="B28" i="15"/>
  <c r="B27" i="15"/>
  <c r="B26" i="15"/>
  <c r="B25" i="15"/>
  <c r="B24" i="15"/>
  <c r="B23" i="15"/>
  <c r="B22" i="15"/>
  <c r="B21" i="15"/>
  <c r="B20" i="15"/>
  <c r="I18" i="15"/>
  <c r="F18" i="15"/>
  <c r="E18" i="15"/>
  <c r="D18" i="15"/>
  <c r="I17" i="15"/>
  <c r="F17" i="15"/>
  <c r="E17" i="15"/>
  <c r="D17" i="15"/>
  <c r="I16" i="15"/>
  <c r="F16" i="15"/>
  <c r="E16" i="15"/>
  <c r="D16" i="15"/>
  <c r="I15" i="15"/>
  <c r="F15" i="15"/>
  <c r="E15" i="15"/>
  <c r="D15" i="15"/>
  <c r="I14" i="15"/>
  <c r="F14" i="15"/>
  <c r="E14" i="15"/>
  <c r="D14" i="15"/>
  <c r="I13" i="15"/>
  <c r="F13" i="15"/>
  <c r="E13" i="15"/>
  <c r="D13" i="15"/>
  <c r="I12" i="15"/>
  <c r="F12" i="15"/>
  <c r="E12" i="15"/>
  <c r="D12" i="15"/>
  <c r="I11" i="15"/>
  <c r="F11" i="15"/>
  <c r="E11" i="15"/>
  <c r="D11" i="15"/>
  <c r="I10" i="15"/>
  <c r="F10" i="15"/>
  <c r="E10" i="15"/>
  <c r="D10" i="15"/>
  <c r="I9" i="15"/>
  <c r="F9" i="15"/>
  <c r="E9" i="15"/>
  <c r="D9" i="15"/>
  <c r="I8" i="15"/>
  <c r="F8" i="15"/>
  <c r="E8" i="15"/>
  <c r="D8" i="15"/>
  <c r="I7" i="15"/>
  <c r="F7" i="15"/>
  <c r="E7" i="15"/>
  <c r="D7" i="15"/>
  <c r="K6" i="15"/>
  <c r="K29" i="15" s="1"/>
  <c r="J6" i="15"/>
  <c r="J30" i="15" s="1"/>
  <c r="H6" i="15"/>
  <c r="H30" i="15" s="1"/>
  <c r="G6" i="15"/>
  <c r="G31" i="15" s="1"/>
  <c r="B31" i="16"/>
  <c r="B30" i="16"/>
  <c r="B29" i="16"/>
  <c r="B28" i="16"/>
  <c r="B27" i="16"/>
  <c r="B26" i="16"/>
  <c r="B25" i="16"/>
  <c r="B24" i="16"/>
  <c r="B23" i="16"/>
  <c r="B22" i="16"/>
  <c r="B21" i="16"/>
  <c r="B20" i="16"/>
  <c r="I18" i="16"/>
  <c r="F18" i="16"/>
  <c r="E18" i="16"/>
  <c r="D18" i="16"/>
  <c r="I17" i="16"/>
  <c r="F17" i="16"/>
  <c r="E17" i="16"/>
  <c r="D17" i="16"/>
  <c r="I16" i="16"/>
  <c r="F16" i="16"/>
  <c r="E16" i="16"/>
  <c r="D16" i="16"/>
  <c r="I15" i="16"/>
  <c r="F15" i="16"/>
  <c r="E15" i="16"/>
  <c r="D15" i="16"/>
  <c r="I14" i="16"/>
  <c r="F14" i="16"/>
  <c r="E14" i="16"/>
  <c r="D14" i="16"/>
  <c r="I13" i="16"/>
  <c r="F13" i="16"/>
  <c r="E13" i="16"/>
  <c r="D13" i="16"/>
  <c r="I12" i="16"/>
  <c r="F12" i="16"/>
  <c r="E12" i="16"/>
  <c r="D12" i="16"/>
  <c r="I11" i="16"/>
  <c r="F11" i="16"/>
  <c r="E11" i="16"/>
  <c r="D11" i="16"/>
  <c r="I10" i="16"/>
  <c r="F10" i="16"/>
  <c r="E10" i="16"/>
  <c r="D10" i="16"/>
  <c r="I9" i="16"/>
  <c r="F9" i="16"/>
  <c r="E9" i="16"/>
  <c r="D9" i="16"/>
  <c r="I8" i="16"/>
  <c r="F8" i="16"/>
  <c r="E8" i="16"/>
  <c r="D8" i="16"/>
  <c r="I7" i="16"/>
  <c r="F7" i="16"/>
  <c r="E7" i="16"/>
  <c r="D7" i="16"/>
  <c r="K6" i="16"/>
  <c r="K22" i="16" s="1"/>
  <c r="J6" i="16"/>
  <c r="J27" i="16" s="1"/>
  <c r="H6" i="16"/>
  <c r="H28" i="16" s="1"/>
  <c r="G6" i="16"/>
  <c r="G29" i="16" s="1"/>
  <c r="B31" i="17"/>
  <c r="B30" i="17"/>
  <c r="B29" i="17"/>
  <c r="B28" i="17"/>
  <c r="B27" i="17"/>
  <c r="B26" i="17"/>
  <c r="B25" i="17"/>
  <c r="B24" i="17"/>
  <c r="B23" i="17"/>
  <c r="B22" i="17"/>
  <c r="B21" i="17"/>
  <c r="B20" i="17"/>
  <c r="I18" i="17"/>
  <c r="F18" i="17"/>
  <c r="E18" i="17"/>
  <c r="D18" i="17"/>
  <c r="I17" i="17"/>
  <c r="F17" i="17"/>
  <c r="E17" i="17"/>
  <c r="D17" i="17"/>
  <c r="I16" i="17"/>
  <c r="F16" i="17"/>
  <c r="E16" i="17"/>
  <c r="D16" i="17"/>
  <c r="I15" i="17"/>
  <c r="F15" i="17"/>
  <c r="E15" i="17"/>
  <c r="D15" i="17"/>
  <c r="I14" i="17"/>
  <c r="F14" i="17"/>
  <c r="E14" i="17"/>
  <c r="D14" i="17"/>
  <c r="I13" i="17"/>
  <c r="F13" i="17"/>
  <c r="E13" i="17"/>
  <c r="D13" i="17"/>
  <c r="I12" i="17"/>
  <c r="F12" i="17"/>
  <c r="E12" i="17"/>
  <c r="D12" i="17"/>
  <c r="I11" i="17"/>
  <c r="F11" i="17"/>
  <c r="E11" i="17"/>
  <c r="D11" i="17"/>
  <c r="I10" i="17"/>
  <c r="F10" i="17"/>
  <c r="E10" i="17"/>
  <c r="D10" i="17"/>
  <c r="I9" i="17"/>
  <c r="F9" i="17"/>
  <c r="E9" i="17"/>
  <c r="D9" i="17"/>
  <c r="I8" i="17"/>
  <c r="F8" i="17"/>
  <c r="E8" i="17"/>
  <c r="D8" i="17"/>
  <c r="I7" i="17"/>
  <c r="F7" i="17"/>
  <c r="E7" i="17"/>
  <c r="D7" i="17"/>
  <c r="K6" i="17"/>
  <c r="K29" i="17" s="1"/>
  <c r="J6" i="17"/>
  <c r="H6" i="17"/>
  <c r="H25" i="17" s="1"/>
  <c r="G6" i="17"/>
  <c r="G28" i="17" s="1"/>
  <c r="B31" i="18"/>
  <c r="B30" i="18"/>
  <c r="B29" i="18"/>
  <c r="B28" i="18"/>
  <c r="B27" i="18"/>
  <c r="B26" i="18"/>
  <c r="B25" i="18"/>
  <c r="B24" i="18"/>
  <c r="B23" i="18"/>
  <c r="B22" i="18"/>
  <c r="B21" i="18"/>
  <c r="B20" i="18"/>
  <c r="I18" i="18"/>
  <c r="F18" i="18"/>
  <c r="E18" i="18"/>
  <c r="D18" i="18"/>
  <c r="I17" i="18"/>
  <c r="F17" i="18"/>
  <c r="E17" i="18"/>
  <c r="D17" i="18"/>
  <c r="I16" i="18"/>
  <c r="F16" i="18"/>
  <c r="E16" i="18"/>
  <c r="D16" i="18"/>
  <c r="I15" i="18"/>
  <c r="F15" i="18"/>
  <c r="E15" i="18"/>
  <c r="D15" i="18"/>
  <c r="I14" i="18"/>
  <c r="F14" i="18"/>
  <c r="E14" i="18"/>
  <c r="D14" i="18"/>
  <c r="I13" i="18"/>
  <c r="F13" i="18"/>
  <c r="E13" i="18"/>
  <c r="D13" i="18"/>
  <c r="I12" i="18"/>
  <c r="F12" i="18"/>
  <c r="E12" i="18"/>
  <c r="D12" i="18"/>
  <c r="I11" i="18"/>
  <c r="F11" i="18"/>
  <c r="E11" i="18"/>
  <c r="D11" i="18"/>
  <c r="I10" i="18"/>
  <c r="F10" i="18"/>
  <c r="E10" i="18"/>
  <c r="D10" i="18"/>
  <c r="I9" i="18"/>
  <c r="F9" i="18"/>
  <c r="E9" i="18"/>
  <c r="D9" i="18"/>
  <c r="I8" i="18"/>
  <c r="F8" i="18"/>
  <c r="E8" i="18"/>
  <c r="D8" i="18"/>
  <c r="I7" i="18"/>
  <c r="F7" i="18"/>
  <c r="E7" i="18"/>
  <c r="D7" i="18"/>
  <c r="K6" i="18"/>
  <c r="K25" i="18" s="1"/>
  <c r="J6" i="18"/>
  <c r="J29" i="18" s="1"/>
  <c r="H6" i="18"/>
  <c r="H29" i="18" s="1"/>
  <c r="G6" i="18"/>
  <c r="B31" i="9"/>
  <c r="B30" i="9"/>
  <c r="B29" i="9"/>
  <c r="B28" i="9"/>
  <c r="B27" i="9"/>
  <c r="B26" i="9"/>
  <c r="B25" i="9"/>
  <c r="B24" i="9"/>
  <c r="B23" i="9"/>
  <c r="B22" i="9"/>
  <c r="B21" i="9"/>
  <c r="B20" i="9"/>
  <c r="I18" i="9"/>
  <c r="F18" i="9"/>
  <c r="E18" i="9"/>
  <c r="D18" i="9"/>
  <c r="I17" i="9"/>
  <c r="F17" i="9"/>
  <c r="E17" i="9"/>
  <c r="D17" i="9"/>
  <c r="I16" i="9"/>
  <c r="F16" i="9"/>
  <c r="E16" i="9"/>
  <c r="D16" i="9"/>
  <c r="I15" i="9"/>
  <c r="F15" i="9"/>
  <c r="E15" i="9"/>
  <c r="D15" i="9"/>
  <c r="I14" i="9"/>
  <c r="F14" i="9"/>
  <c r="E14" i="9"/>
  <c r="D14" i="9"/>
  <c r="I13" i="9"/>
  <c r="F13" i="9"/>
  <c r="E13" i="9"/>
  <c r="D13" i="9"/>
  <c r="I12" i="9"/>
  <c r="F12" i="9"/>
  <c r="E12" i="9"/>
  <c r="D12" i="9"/>
  <c r="I11" i="9"/>
  <c r="F11" i="9"/>
  <c r="E11" i="9"/>
  <c r="D11" i="9"/>
  <c r="I10" i="9"/>
  <c r="F10" i="9"/>
  <c r="E10" i="9"/>
  <c r="D10" i="9"/>
  <c r="I9" i="9"/>
  <c r="F9" i="9"/>
  <c r="E9" i="9"/>
  <c r="D9" i="9"/>
  <c r="I8" i="9"/>
  <c r="F8" i="9"/>
  <c r="E8" i="9"/>
  <c r="D8" i="9"/>
  <c r="I7" i="9"/>
  <c r="F7" i="9"/>
  <c r="E7" i="9"/>
  <c r="D7" i="9"/>
  <c r="K6" i="9"/>
  <c r="K29" i="9" s="1"/>
  <c r="J6" i="9"/>
  <c r="J31" i="9" s="1"/>
  <c r="H6" i="9"/>
  <c r="H31" i="9" s="1"/>
  <c r="G6" i="9"/>
  <c r="G29" i="9" s="1"/>
  <c r="B31" i="8"/>
  <c r="B30" i="8"/>
  <c r="B29" i="8"/>
  <c r="B28" i="8"/>
  <c r="B27" i="8"/>
  <c r="B26" i="8"/>
  <c r="B25" i="8"/>
  <c r="B24" i="8"/>
  <c r="B23" i="8"/>
  <c r="B22" i="8"/>
  <c r="B21" i="8"/>
  <c r="B20" i="8"/>
  <c r="I18" i="8"/>
  <c r="F18" i="8"/>
  <c r="E18" i="8"/>
  <c r="D18" i="8"/>
  <c r="I17" i="8"/>
  <c r="F17" i="8"/>
  <c r="E17" i="8"/>
  <c r="D17" i="8"/>
  <c r="I16" i="8"/>
  <c r="F16" i="8"/>
  <c r="E16" i="8"/>
  <c r="D16" i="8"/>
  <c r="I15" i="8"/>
  <c r="F15" i="8"/>
  <c r="E15" i="8"/>
  <c r="D15" i="8"/>
  <c r="I14" i="8"/>
  <c r="F14" i="8"/>
  <c r="E14" i="8"/>
  <c r="D14" i="8"/>
  <c r="I13" i="8"/>
  <c r="F13" i="8"/>
  <c r="E13" i="8"/>
  <c r="D13" i="8"/>
  <c r="I12" i="8"/>
  <c r="F12" i="8"/>
  <c r="E12" i="8"/>
  <c r="D12" i="8"/>
  <c r="I11" i="8"/>
  <c r="F11" i="8"/>
  <c r="E11" i="8"/>
  <c r="D11" i="8"/>
  <c r="I10" i="8"/>
  <c r="F10" i="8"/>
  <c r="E10" i="8"/>
  <c r="D10" i="8"/>
  <c r="I9" i="8"/>
  <c r="F9" i="8"/>
  <c r="E9" i="8"/>
  <c r="D9" i="8"/>
  <c r="I8" i="8"/>
  <c r="F8" i="8"/>
  <c r="E8" i="8"/>
  <c r="D8" i="8"/>
  <c r="I7" i="8"/>
  <c r="F7" i="8"/>
  <c r="E7" i="8"/>
  <c r="D7" i="8"/>
  <c r="K6" i="8"/>
  <c r="K31" i="8" s="1"/>
  <c r="J6" i="8"/>
  <c r="H6" i="8"/>
  <c r="G6" i="8"/>
  <c r="G24" i="8" s="1"/>
  <c r="B31" i="7"/>
  <c r="B30" i="7"/>
  <c r="B29" i="7"/>
  <c r="B28" i="7"/>
  <c r="B27" i="7"/>
  <c r="B26" i="7"/>
  <c r="B25" i="7"/>
  <c r="B24" i="7"/>
  <c r="B23" i="7"/>
  <c r="B22" i="7"/>
  <c r="B21" i="7"/>
  <c r="B20" i="7"/>
  <c r="I18" i="7"/>
  <c r="F18" i="7"/>
  <c r="E18" i="7"/>
  <c r="D18" i="7"/>
  <c r="I17" i="7"/>
  <c r="F17" i="7"/>
  <c r="E17" i="7"/>
  <c r="D17" i="7"/>
  <c r="I16" i="7"/>
  <c r="F16" i="7"/>
  <c r="E16" i="7"/>
  <c r="D16" i="7"/>
  <c r="I15" i="7"/>
  <c r="F15" i="7"/>
  <c r="E15" i="7"/>
  <c r="D15" i="7"/>
  <c r="I14" i="7"/>
  <c r="F14" i="7"/>
  <c r="E14" i="7"/>
  <c r="D14" i="7"/>
  <c r="I13" i="7"/>
  <c r="F13" i="7"/>
  <c r="E13" i="7"/>
  <c r="D13" i="7"/>
  <c r="I12" i="7"/>
  <c r="F12" i="7"/>
  <c r="E12" i="7"/>
  <c r="D12" i="7"/>
  <c r="I11" i="7"/>
  <c r="F11" i="7"/>
  <c r="E11" i="7"/>
  <c r="D11" i="7"/>
  <c r="I10" i="7"/>
  <c r="F10" i="7"/>
  <c r="E10" i="7"/>
  <c r="D10" i="7"/>
  <c r="I9" i="7"/>
  <c r="F9" i="7"/>
  <c r="E9" i="7"/>
  <c r="D9" i="7"/>
  <c r="I8" i="7"/>
  <c r="F8" i="7"/>
  <c r="E8" i="7"/>
  <c r="D8" i="7"/>
  <c r="I7" i="7"/>
  <c r="F7" i="7"/>
  <c r="E7" i="7"/>
  <c r="D7" i="7"/>
  <c r="K6" i="7"/>
  <c r="J6" i="7"/>
  <c r="J25" i="7" s="1"/>
  <c r="H6" i="7"/>
  <c r="H22" i="7" s="1"/>
  <c r="G6" i="7"/>
  <c r="G22" i="7" s="1"/>
  <c r="C15" i="13" l="1"/>
  <c r="C13" i="16"/>
  <c r="C17" i="16"/>
  <c r="C12" i="16"/>
  <c r="C14" i="16"/>
  <c r="C8" i="14"/>
  <c r="C10" i="14"/>
  <c r="C12" i="14"/>
  <c r="C12" i="13"/>
  <c r="C14" i="13"/>
  <c r="D6" i="14"/>
  <c r="C17" i="13"/>
  <c r="E6" i="16"/>
  <c r="E6" i="12"/>
  <c r="C15" i="23"/>
  <c r="C15" i="21"/>
  <c r="C8" i="20"/>
  <c r="C9" i="20"/>
  <c r="C16" i="20"/>
  <c r="C17" i="20"/>
  <c r="C18" i="20"/>
  <c r="C11" i="19"/>
  <c r="C17" i="19"/>
  <c r="C18" i="19"/>
  <c r="C9" i="12"/>
  <c r="G26" i="23"/>
  <c r="G22" i="21"/>
  <c r="K20" i="14"/>
  <c r="C10" i="22"/>
  <c r="H20" i="22"/>
  <c r="C9" i="19"/>
  <c r="C10" i="19"/>
  <c r="K22" i="19"/>
  <c r="C17" i="8"/>
  <c r="C9" i="9"/>
  <c r="C17" i="9"/>
  <c r="K31" i="16"/>
  <c r="H27" i="14"/>
  <c r="J21" i="12"/>
  <c r="C14" i="11"/>
  <c r="C18" i="11"/>
  <c r="C7" i="10"/>
  <c r="C12" i="23"/>
  <c r="F6" i="21"/>
  <c r="F29" i="21" s="1"/>
  <c r="K20" i="21"/>
  <c r="H24" i="20"/>
  <c r="J26" i="20"/>
  <c r="K30" i="19"/>
  <c r="G23" i="23"/>
  <c r="K22" i="14"/>
  <c r="H25" i="14"/>
  <c r="C7" i="12"/>
  <c r="H22" i="22"/>
  <c r="J22" i="20"/>
  <c r="J24" i="20"/>
  <c r="K24" i="19"/>
  <c r="J29" i="21"/>
  <c r="K30" i="9"/>
  <c r="K30" i="12"/>
  <c r="H31" i="10"/>
  <c r="C17" i="23"/>
  <c r="J25" i="21"/>
  <c r="E6" i="20"/>
  <c r="C14" i="20"/>
  <c r="K20" i="9"/>
  <c r="C10" i="18"/>
  <c r="C12" i="18"/>
  <c r="C13" i="18"/>
  <c r="C15" i="18"/>
  <c r="C17" i="18"/>
  <c r="C7" i="17"/>
  <c r="C8" i="17"/>
  <c r="C10" i="17"/>
  <c r="C12" i="17"/>
  <c r="C15" i="17"/>
  <c r="C16" i="17"/>
  <c r="C18" i="17"/>
  <c r="H28" i="15"/>
  <c r="K20" i="12"/>
  <c r="H29" i="12"/>
  <c r="C8" i="11"/>
  <c r="C9" i="11"/>
  <c r="C11" i="11"/>
  <c r="C13" i="11"/>
  <c r="C13" i="10"/>
  <c r="C15" i="10"/>
  <c r="C16" i="10"/>
  <c r="C18" i="10"/>
  <c r="C7" i="23"/>
  <c r="C8" i="23"/>
  <c r="C11" i="23"/>
  <c r="C13" i="23"/>
  <c r="C14" i="23"/>
  <c r="G24" i="22"/>
  <c r="H26" i="22"/>
  <c r="C17" i="21"/>
  <c r="C18" i="21"/>
  <c r="G24" i="21"/>
  <c r="G26" i="21"/>
  <c r="H28" i="20"/>
  <c r="K26" i="19"/>
  <c r="H27" i="10"/>
  <c r="K24" i="9"/>
  <c r="C13" i="14"/>
  <c r="K28" i="12"/>
  <c r="K25" i="22"/>
  <c r="C12" i="20"/>
  <c r="C8" i="8"/>
  <c r="C13" i="8"/>
  <c r="C14" i="8"/>
  <c r="C16" i="8"/>
  <c r="C8" i="9"/>
  <c r="K22" i="9"/>
  <c r="K28" i="9"/>
  <c r="C10" i="15"/>
  <c r="C13" i="15"/>
  <c r="C18" i="15"/>
  <c r="K26" i="14"/>
  <c r="K22" i="10"/>
  <c r="D6" i="23"/>
  <c r="C9" i="22"/>
  <c r="C13" i="22"/>
  <c r="C15" i="22"/>
  <c r="C17" i="22"/>
  <c r="G21" i="22"/>
  <c r="H28" i="22"/>
  <c r="C7" i="21"/>
  <c r="C10" i="21"/>
  <c r="C12" i="21"/>
  <c r="C14" i="21"/>
  <c r="J21" i="21"/>
  <c r="K28" i="21"/>
  <c r="G30" i="21"/>
  <c r="H20" i="20"/>
  <c r="J30" i="20"/>
  <c r="C13" i="19"/>
  <c r="C15" i="19"/>
  <c r="K20" i="19"/>
  <c r="K28" i="19"/>
  <c r="J31" i="11"/>
  <c r="J30" i="11"/>
  <c r="J28" i="11"/>
  <c r="J26" i="11"/>
  <c r="J22" i="11"/>
  <c r="K26" i="23"/>
  <c r="K24" i="23"/>
  <c r="K23" i="23"/>
  <c r="K28" i="23"/>
  <c r="K23" i="15"/>
  <c r="H26" i="13"/>
  <c r="H27" i="13"/>
  <c r="H23" i="13"/>
  <c r="J27" i="22"/>
  <c r="J22" i="22"/>
  <c r="J21" i="22"/>
  <c r="G20" i="17"/>
  <c r="G31" i="17"/>
  <c r="G21" i="17"/>
  <c r="F6" i="17"/>
  <c r="F24" i="17" s="1"/>
  <c r="G23" i="17"/>
  <c r="G29" i="17"/>
  <c r="H29" i="15"/>
  <c r="H23" i="15"/>
  <c r="K27" i="15"/>
  <c r="G25" i="11"/>
  <c r="G31" i="11"/>
  <c r="G29" i="11"/>
  <c r="G27" i="11"/>
  <c r="G21" i="11"/>
  <c r="G23" i="11"/>
  <c r="J23" i="10"/>
  <c r="J31" i="10"/>
  <c r="J29" i="10"/>
  <c r="J27" i="10"/>
  <c r="J25" i="10"/>
  <c r="J21" i="10"/>
  <c r="K22" i="23"/>
  <c r="K31" i="23"/>
  <c r="J24" i="17"/>
  <c r="J20" i="17"/>
  <c r="J23" i="17"/>
  <c r="K21" i="15"/>
  <c r="K25" i="15"/>
  <c r="J20" i="11"/>
  <c r="J24" i="11"/>
  <c r="K23" i="18"/>
  <c r="J31" i="17"/>
  <c r="K29" i="16"/>
  <c r="K24" i="16"/>
  <c r="K20" i="16"/>
  <c r="K20" i="23"/>
  <c r="K24" i="21"/>
  <c r="I6" i="20"/>
  <c r="I25" i="20" s="1"/>
  <c r="C10" i="20"/>
  <c r="K23" i="20"/>
  <c r="K31" i="20"/>
  <c r="G25" i="7"/>
  <c r="K27" i="8"/>
  <c r="K26" i="9"/>
  <c r="C9" i="18"/>
  <c r="C15" i="16"/>
  <c r="C9" i="15"/>
  <c r="H23" i="14"/>
  <c r="K30" i="14"/>
  <c r="J20" i="13"/>
  <c r="J26" i="13"/>
  <c r="C11" i="12"/>
  <c r="C13" i="12"/>
  <c r="C14" i="12"/>
  <c r="C16" i="12"/>
  <c r="H25" i="12"/>
  <c r="E6" i="11"/>
  <c r="C10" i="10"/>
  <c r="C12" i="10"/>
  <c r="H21" i="10"/>
  <c r="E6" i="23"/>
  <c r="C9" i="23"/>
  <c r="G20" i="23"/>
  <c r="G22" i="23"/>
  <c r="G27" i="23"/>
  <c r="G31" i="23"/>
  <c r="C8" i="22"/>
  <c r="C12" i="22"/>
  <c r="G22" i="22"/>
  <c r="H25" i="22"/>
  <c r="G20" i="21"/>
  <c r="J23" i="21"/>
  <c r="K26" i="21"/>
  <c r="G28" i="21"/>
  <c r="J31" i="21"/>
  <c r="C11" i="20"/>
  <c r="C13" i="20"/>
  <c r="C15" i="20"/>
  <c r="J20" i="20"/>
  <c r="H22" i="20"/>
  <c r="K25" i="20"/>
  <c r="J28" i="20"/>
  <c r="H30" i="20"/>
  <c r="G20" i="19"/>
  <c r="G22" i="19"/>
  <c r="G24" i="19"/>
  <c r="G26" i="19"/>
  <c r="G28" i="19"/>
  <c r="G30" i="19"/>
  <c r="K27" i="20"/>
  <c r="C10" i="7"/>
  <c r="C14" i="7"/>
  <c r="C15" i="7"/>
  <c r="C16" i="7"/>
  <c r="C18" i="7"/>
  <c r="C11" i="9"/>
  <c r="C12" i="9"/>
  <c r="C14" i="9"/>
  <c r="C16" i="9"/>
  <c r="C18" i="18"/>
  <c r="J26" i="18"/>
  <c r="C13" i="17"/>
  <c r="C9" i="16"/>
  <c r="C11" i="16"/>
  <c r="C14" i="15"/>
  <c r="C16" i="15"/>
  <c r="J20" i="15"/>
  <c r="C15" i="14"/>
  <c r="C16" i="14"/>
  <c r="C18" i="14"/>
  <c r="H29" i="14"/>
  <c r="C9" i="13"/>
  <c r="C11" i="13"/>
  <c r="K20" i="10"/>
  <c r="K24" i="10"/>
  <c r="C16" i="23"/>
  <c r="G28" i="23"/>
  <c r="F6" i="22"/>
  <c r="F27" i="22" s="1"/>
  <c r="C14" i="22"/>
  <c r="C16" i="22"/>
  <c r="C18" i="22"/>
  <c r="K24" i="22"/>
  <c r="C9" i="21"/>
  <c r="C11" i="21"/>
  <c r="C13" i="21"/>
  <c r="C16" i="21"/>
  <c r="K22" i="21"/>
  <c r="K30" i="21"/>
  <c r="K21" i="20"/>
  <c r="H26" i="20"/>
  <c r="C12" i="19"/>
  <c r="C14" i="19"/>
  <c r="C16" i="19"/>
  <c r="G26" i="7"/>
  <c r="G20" i="8"/>
  <c r="E6" i="18"/>
  <c r="H24" i="18"/>
  <c r="J27" i="18"/>
  <c r="C7" i="16"/>
  <c r="G20" i="16"/>
  <c r="G23" i="16"/>
  <c r="J26" i="16"/>
  <c r="G30" i="16"/>
  <c r="G21" i="15"/>
  <c r="G24" i="14"/>
  <c r="G28" i="14"/>
  <c r="G21" i="13"/>
  <c r="J22" i="13"/>
  <c r="J29" i="13"/>
  <c r="G22" i="12"/>
  <c r="I6" i="11"/>
  <c r="I31" i="11" s="1"/>
  <c r="K31" i="11"/>
  <c r="K27" i="11"/>
  <c r="K23" i="11"/>
  <c r="H20" i="11"/>
  <c r="K21" i="11"/>
  <c r="K29" i="11"/>
  <c r="G26" i="10"/>
  <c r="F6" i="23"/>
  <c r="F25" i="23" s="1"/>
  <c r="J28" i="23"/>
  <c r="J24" i="23"/>
  <c r="J25" i="23"/>
  <c r="J20" i="23"/>
  <c r="J23" i="23"/>
  <c r="H25" i="23"/>
  <c r="F21" i="22"/>
  <c r="H30" i="21"/>
  <c r="H26" i="21"/>
  <c r="H22" i="21"/>
  <c r="H28" i="21"/>
  <c r="H24" i="21"/>
  <c r="H20" i="21"/>
  <c r="H31" i="21"/>
  <c r="H29" i="21"/>
  <c r="H27" i="21"/>
  <c r="H25" i="21"/>
  <c r="H23" i="21"/>
  <c r="H21" i="21"/>
  <c r="C8" i="21"/>
  <c r="D6" i="21"/>
  <c r="J30" i="19"/>
  <c r="J26" i="19"/>
  <c r="J22" i="19"/>
  <c r="I6" i="19"/>
  <c r="I28" i="19" s="1"/>
  <c r="J28" i="19"/>
  <c r="J24" i="19"/>
  <c r="J20" i="19"/>
  <c r="J31" i="19"/>
  <c r="J29" i="19"/>
  <c r="J27" i="19"/>
  <c r="J25" i="19"/>
  <c r="J23" i="19"/>
  <c r="J21" i="19"/>
  <c r="K23" i="8"/>
  <c r="C13" i="9"/>
  <c r="C15" i="9"/>
  <c r="C18" i="9"/>
  <c r="C14" i="18"/>
  <c r="C16" i="18"/>
  <c r="J23" i="18"/>
  <c r="J24" i="18"/>
  <c r="H26" i="18"/>
  <c r="J31" i="18"/>
  <c r="C9" i="17"/>
  <c r="C11" i="17"/>
  <c r="C14" i="17"/>
  <c r="G24" i="17"/>
  <c r="G27" i="17"/>
  <c r="F6" i="16"/>
  <c r="F26" i="16" s="1"/>
  <c r="C8" i="16"/>
  <c r="C16" i="16"/>
  <c r="H20" i="16"/>
  <c r="G22" i="16"/>
  <c r="K23" i="16"/>
  <c r="K26" i="16"/>
  <c r="K27" i="16"/>
  <c r="K28" i="16"/>
  <c r="K30" i="16"/>
  <c r="F6" i="15"/>
  <c r="F20" i="15" s="1"/>
  <c r="C15" i="15"/>
  <c r="C17" i="15"/>
  <c r="H20" i="15"/>
  <c r="G23" i="15"/>
  <c r="H24" i="15"/>
  <c r="H26" i="15"/>
  <c r="G29" i="15"/>
  <c r="F6" i="14"/>
  <c r="F21" i="14" s="1"/>
  <c r="C17" i="14"/>
  <c r="G20" i="14"/>
  <c r="H21" i="14"/>
  <c r="K24" i="14"/>
  <c r="K28" i="14"/>
  <c r="I6" i="13"/>
  <c r="I24" i="13" s="1"/>
  <c r="C16" i="13"/>
  <c r="C18" i="13"/>
  <c r="H20" i="13"/>
  <c r="K21" i="13"/>
  <c r="J24" i="13"/>
  <c r="G26" i="13"/>
  <c r="K27" i="13"/>
  <c r="F6" i="12"/>
  <c r="F21" i="12" s="1"/>
  <c r="K29" i="12"/>
  <c r="K24" i="12"/>
  <c r="C15" i="12"/>
  <c r="C17" i="12"/>
  <c r="G20" i="12"/>
  <c r="K22" i="12"/>
  <c r="G24" i="12"/>
  <c r="G30" i="12"/>
  <c r="F6" i="10"/>
  <c r="F24" i="10" s="1"/>
  <c r="K31" i="10"/>
  <c r="K30" i="10"/>
  <c r="K26" i="10"/>
  <c r="C17" i="10"/>
  <c r="G20" i="10"/>
  <c r="H23" i="10"/>
  <c r="C10" i="23"/>
  <c r="J21" i="23"/>
  <c r="J26" i="23"/>
  <c r="H27" i="23"/>
  <c r="J31" i="23"/>
  <c r="C7" i="22"/>
  <c r="D6" i="22"/>
  <c r="G26" i="8"/>
  <c r="G28" i="8"/>
  <c r="G20" i="9"/>
  <c r="G22" i="9"/>
  <c r="G24" i="9"/>
  <c r="G26" i="9"/>
  <c r="G28" i="9"/>
  <c r="G30" i="9"/>
  <c r="H20" i="18"/>
  <c r="H22" i="18"/>
  <c r="H28" i="18"/>
  <c r="H30" i="18"/>
  <c r="K25" i="17"/>
  <c r="K27" i="17"/>
  <c r="G26" i="14"/>
  <c r="G30" i="14"/>
  <c r="G30" i="13"/>
  <c r="G26" i="12"/>
  <c r="G28" i="12"/>
  <c r="H29" i="11"/>
  <c r="H30" i="11"/>
  <c r="H26" i="11"/>
  <c r="H22" i="11"/>
  <c r="H24" i="11"/>
  <c r="K25" i="11"/>
  <c r="G31" i="10"/>
  <c r="G22" i="10"/>
  <c r="G30" i="10"/>
  <c r="H30" i="23"/>
  <c r="H26" i="23"/>
  <c r="H31" i="23"/>
  <c r="H29" i="23"/>
  <c r="H22" i="23"/>
  <c r="H20" i="23"/>
  <c r="J22" i="23"/>
  <c r="J27" i="23"/>
  <c r="J29" i="23"/>
  <c r="J30" i="23"/>
  <c r="C8" i="19"/>
  <c r="D6" i="19"/>
  <c r="C9" i="8"/>
  <c r="C11" i="8"/>
  <c r="G22" i="8"/>
  <c r="C7" i="9"/>
  <c r="C10" i="9"/>
  <c r="I6" i="18"/>
  <c r="I21" i="18" s="1"/>
  <c r="C8" i="18"/>
  <c r="C11" i="18"/>
  <c r="J20" i="18"/>
  <c r="J22" i="18"/>
  <c r="J28" i="18"/>
  <c r="J30" i="18"/>
  <c r="C17" i="17"/>
  <c r="K21" i="17"/>
  <c r="K24" i="17"/>
  <c r="G24" i="16"/>
  <c r="G26" i="16"/>
  <c r="G27" i="16"/>
  <c r="G28" i="16"/>
  <c r="G31" i="16"/>
  <c r="C8" i="15"/>
  <c r="C12" i="15"/>
  <c r="H22" i="15"/>
  <c r="H27" i="15"/>
  <c r="J28" i="15"/>
  <c r="H31" i="15"/>
  <c r="E6" i="14"/>
  <c r="C6" i="14" s="1"/>
  <c r="C9" i="14"/>
  <c r="C11" i="14"/>
  <c r="C14" i="14"/>
  <c r="G22" i="14"/>
  <c r="C8" i="13"/>
  <c r="C10" i="13"/>
  <c r="C13" i="13"/>
  <c r="H22" i="13"/>
  <c r="J25" i="13"/>
  <c r="H31" i="12"/>
  <c r="H27" i="12"/>
  <c r="C8" i="12"/>
  <c r="C10" i="12"/>
  <c r="H23" i="12"/>
  <c r="C16" i="11"/>
  <c r="C17" i="11"/>
  <c r="G24" i="10"/>
  <c r="I6" i="23"/>
  <c r="I25" i="23" s="1"/>
  <c r="C18" i="23"/>
  <c r="H21" i="23"/>
  <c r="H23" i="23"/>
  <c r="H24" i="23"/>
  <c r="J29" i="22"/>
  <c r="J25" i="22"/>
  <c r="J31" i="22"/>
  <c r="J26" i="22"/>
  <c r="J30" i="22"/>
  <c r="J28" i="22"/>
  <c r="J24" i="22"/>
  <c r="J23" i="22"/>
  <c r="J20" i="22"/>
  <c r="I6" i="22"/>
  <c r="I24" i="22" s="1"/>
  <c r="E6" i="22"/>
  <c r="C7" i="20"/>
  <c r="D6" i="20"/>
  <c r="C12" i="12"/>
  <c r="C10" i="11"/>
  <c r="C12" i="11"/>
  <c r="C15" i="11"/>
  <c r="C9" i="10"/>
  <c r="C11" i="10"/>
  <c r="C14" i="10"/>
  <c r="G29" i="23"/>
  <c r="G25" i="23"/>
  <c r="K29" i="23"/>
  <c r="K25" i="23"/>
  <c r="G21" i="23"/>
  <c r="K21" i="23"/>
  <c r="G24" i="23"/>
  <c r="K27" i="23"/>
  <c r="K30" i="23"/>
  <c r="G27" i="22"/>
  <c r="G28" i="22"/>
  <c r="G29" i="22"/>
  <c r="F24" i="21"/>
  <c r="I20" i="19"/>
  <c r="G30" i="22"/>
  <c r="G26" i="22"/>
  <c r="G25" i="22"/>
  <c r="G20" i="22"/>
  <c r="K30" i="22"/>
  <c r="K26" i="22"/>
  <c r="K28" i="22"/>
  <c r="K23" i="22"/>
  <c r="K20" i="22"/>
  <c r="C11" i="22"/>
  <c r="K21" i="22"/>
  <c r="G23" i="22"/>
  <c r="K27" i="22"/>
  <c r="K29" i="22"/>
  <c r="K31" i="22"/>
  <c r="H28" i="19"/>
  <c r="H24" i="19"/>
  <c r="H20" i="19"/>
  <c r="H30" i="19"/>
  <c r="H26" i="19"/>
  <c r="H22" i="19"/>
  <c r="H31" i="19"/>
  <c r="H29" i="19"/>
  <c r="H27" i="19"/>
  <c r="H25" i="19"/>
  <c r="H23" i="19"/>
  <c r="H21" i="19"/>
  <c r="F6" i="19"/>
  <c r="F25" i="19" s="1"/>
  <c r="E6" i="19"/>
  <c r="C7" i="19"/>
  <c r="H31" i="22"/>
  <c r="H27" i="22"/>
  <c r="H23" i="22"/>
  <c r="H21" i="22"/>
  <c r="H24" i="22"/>
  <c r="H30" i="22"/>
  <c r="J28" i="21"/>
  <c r="J24" i="21"/>
  <c r="J20" i="21"/>
  <c r="J30" i="21"/>
  <c r="J26" i="21"/>
  <c r="J22" i="21"/>
  <c r="I6" i="21"/>
  <c r="I24" i="21" s="1"/>
  <c r="E6" i="21"/>
  <c r="F26" i="21"/>
  <c r="G21" i="20"/>
  <c r="G23" i="20"/>
  <c r="G25" i="20"/>
  <c r="G27" i="20"/>
  <c r="G29" i="20"/>
  <c r="I27" i="19"/>
  <c r="G28" i="20"/>
  <c r="G24" i="20"/>
  <c r="G20" i="20"/>
  <c r="G30" i="20"/>
  <c r="G26" i="20"/>
  <c r="G22" i="20"/>
  <c r="F6" i="20"/>
  <c r="F20" i="20" s="1"/>
  <c r="K28" i="20"/>
  <c r="K24" i="20"/>
  <c r="K20" i="20"/>
  <c r="K30" i="20"/>
  <c r="K26" i="20"/>
  <c r="K22" i="20"/>
  <c r="G23" i="21"/>
  <c r="K23" i="21"/>
  <c r="G27" i="21"/>
  <c r="K27" i="21"/>
  <c r="G31" i="21"/>
  <c r="K31" i="21"/>
  <c r="J21" i="20"/>
  <c r="H23" i="20"/>
  <c r="J25" i="20"/>
  <c r="H27" i="20"/>
  <c r="J29" i="20"/>
  <c r="H31" i="20"/>
  <c r="G21" i="19"/>
  <c r="K21" i="19"/>
  <c r="G25" i="19"/>
  <c r="K25" i="19"/>
  <c r="G29" i="19"/>
  <c r="K29" i="19"/>
  <c r="G21" i="21"/>
  <c r="K21" i="21"/>
  <c r="G25" i="21"/>
  <c r="K25" i="21"/>
  <c r="H21" i="20"/>
  <c r="J23" i="20"/>
  <c r="H25" i="20"/>
  <c r="J27" i="20"/>
  <c r="G23" i="19"/>
  <c r="K23" i="19"/>
  <c r="G27" i="19"/>
  <c r="K27" i="19"/>
  <c r="F6" i="7"/>
  <c r="F21" i="7" s="1"/>
  <c r="D6" i="8"/>
  <c r="F6" i="9"/>
  <c r="F20" i="9" s="1"/>
  <c r="H21" i="9"/>
  <c r="H23" i="9"/>
  <c r="H25" i="9"/>
  <c r="H27" i="9"/>
  <c r="H29" i="9"/>
  <c r="G28" i="18"/>
  <c r="G24" i="18"/>
  <c r="G20" i="18"/>
  <c r="G30" i="18"/>
  <c r="G26" i="18"/>
  <c r="G22" i="18"/>
  <c r="F6" i="18"/>
  <c r="F28" i="18" s="1"/>
  <c r="K28" i="18"/>
  <c r="K24" i="18"/>
  <c r="K20" i="18"/>
  <c r="K30" i="18"/>
  <c r="K26" i="18"/>
  <c r="K22" i="18"/>
  <c r="G25" i="18"/>
  <c r="G27" i="18"/>
  <c r="K31" i="18"/>
  <c r="H31" i="17"/>
  <c r="H27" i="17"/>
  <c r="H23" i="17"/>
  <c r="H28" i="17"/>
  <c r="H26" i="17"/>
  <c r="H20" i="17"/>
  <c r="H30" i="17"/>
  <c r="H24" i="17"/>
  <c r="H22" i="17"/>
  <c r="H29" i="17"/>
  <c r="D6" i="16"/>
  <c r="J28" i="16"/>
  <c r="J24" i="16"/>
  <c r="J20" i="16"/>
  <c r="J25" i="16"/>
  <c r="I6" i="16"/>
  <c r="I24" i="16" s="1"/>
  <c r="J29" i="16"/>
  <c r="J21" i="16"/>
  <c r="C7" i="14"/>
  <c r="G31" i="8"/>
  <c r="G23" i="8"/>
  <c r="F6" i="8"/>
  <c r="F21" i="8" s="1"/>
  <c r="G27" i="8"/>
  <c r="G30" i="8"/>
  <c r="J21" i="9"/>
  <c r="J23" i="9"/>
  <c r="J25" i="9"/>
  <c r="J27" i="9"/>
  <c r="J29" i="9"/>
  <c r="C7" i="18"/>
  <c r="D6" i="18"/>
  <c r="K21" i="18"/>
  <c r="G29" i="18"/>
  <c r="G31" i="18"/>
  <c r="D6" i="17"/>
  <c r="J29" i="17"/>
  <c r="J25" i="17"/>
  <c r="J21" i="17"/>
  <c r="J30" i="17"/>
  <c r="J22" i="17"/>
  <c r="I6" i="17"/>
  <c r="I26" i="17" s="1"/>
  <c r="J26" i="17"/>
  <c r="E6" i="17"/>
  <c r="H21" i="17"/>
  <c r="J27" i="17"/>
  <c r="J28" i="17"/>
  <c r="J30" i="16"/>
  <c r="J31" i="16"/>
  <c r="C7" i="15"/>
  <c r="D6" i="15"/>
  <c r="E6" i="13"/>
  <c r="C18" i="12"/>
  <c r="D6" i="12"/>
  <c r="H24" i="7"/>
  <c r="H30" i="9"/>
  <c r="H26" i="9"/>
  <c r="H22" i="9"/>
  <c r="H28" i="9"/>
  <c r="H24" i="9"/>
  <c r="H20" i="9"/>
  <c r="J28" i="14"/>
  <c r="J24" i="14"/>
  <c r="J20" i="14"/>
  <c r="J30" i="14"/>
  <c r="J26" i="14"/>
  <c r="J22" i="14"/>
  <c r="I6" i="14"/>
  <c r="I25" i="14" s="1"/>
  <c r="J31" i="14"/>
  <c r="J29" i="14"/>
  <c r="J27" i="14"/>
  <c r="J25" i="14"/>
  <c r="D6" i="9"/>
  <c r="J28" i="9"/>
  <c r="J24" i="9"/>
  <c r="J20" i="9"/>
  <c r="J30" i="9"/>
  <c r="J26" i="9"/>
  <c r="J22" i="9"/>
  <c r="I6" i="9"/>
  <c r="E6" i="9"/>
  <c r="G21" i="18"/>
  <c r="G23" i="18"/>
  <c r="K27" i="18"/>
  <c r="K29" i="18"/>
  <c r="H30" i="16"/>
  <c r="H26" i="16"/>
  <c r="H22" i="16"/>
  <c r="H31" i="16"/>
  <c r="H29" i="16"/>
  <c r="H23" i="16"/>
  <c r="H21" i="16"/>
  <c r="H27" i="16"/>
  <c r="H25" i="16"/>
  <c r="J22" i="16"/>
  <c r="J23" i="16"/>
  <c r="H24" i="16"/>
  <c r="J29" i="15"/>
  <c r="J25" i="15"/>
  <c r="J21" i="15"/>
  <c r="J31" i="15"/>
  <c r="J27" i="15"/>
  <c r="J23" i="15"/>
  <c r="J26" i="15"/>
  <c r="J24" i="15"/>
  <c r="I6" i="15"/>
  <c r="I21" i="15" s="1"/>
  <c r="E6" i="15"/>
  <c r="J22" i="15"/>
  <c r="J23" i="14"/>
  <c r="C7" i="13"/>
  <c r="D6" i="13"/>
  <c r="J28" i="12"/>
  <c r="J24" i="12"/>
  <c r="J20" i="12"/>
  <c r="J30" i="12"/>
  <c r="J26" i="12"/>
  <c r="J22" i="12"/>
  <c r="I6" i="12"/>
  <c r="I29" i="12" s="1"/>
  <c r="J25" i="12"/>
  <c r="C9" i="7"/>
  <c r="C10" i="8"/>
  <c r="C12" i="8"/>
  <c r="K20" i="8"/>
  <c r="K22" i="8"/>
  <c r="K28" i="8"/>
  <c r="K30" i="8"/>
  <c r="G23" i="9"/>
  <c r="K23" i="9"/>
  <c r="G27" i="9"/>
  <c r="K27" i="9"/>
  <c r="G31" i="9"/>
  <c r="K31" i="9"/>
  <c r="J21" i="18"/>
  <c r="H23" i="18"/>
  <c r="J25" i="18"/>
  <c r="H27" i="18"/>
  <c r="H31" i="18"/>
  <c r="G30" i="17"/>
  <c r="G26" i="17"/>
  <c r="G22" i="17"/>
  <c r="K30" i="17"/>
  <c r="K26" i="17"/>
  <c r="K22" i="17"/>
  <c r="K20" i="17"/>
  <c r="K23" i="17"/>
  <c r="G25" i="17"/>
  <c r="K28" i="17"/>
  <c r="K31" i="17"/>
  <c r="C10" i="16"/>
  <c r="G30" i="15"/>
  <c r="G26" i="15"/>
  <c r="G22" i="15"/>
  <c r="G28" i="15"/>
  <c r="G24" i="15"/>
  <c r="G20" i="15"/>
  <c r="K30" i="15"/>
  <c r="K26" i="15"/>
  <c r="K22" i="15"/>
  <c r="K28" i="15"/>
  <c r="K24" i="15"/>
  <c r="K20" i="15"/>
  <c r="C11" i="15"/>
  <c r="G25" i="15"/>
  <c r="G27" i="15"/>
  <c r="K31" i="15"/>
  <c r="H30" i="14"/>
  <c r="H26" i="14"/>
  <c r="H22" i="14"/>
  <c r="H28" i="14"/>
  <c r="H24" i="14"/>
  <c r="H20" i="14"/>
  <c r="G25" i="13"/>
  <c r="J23" i="12"/>
  <c r="J31" i="12"/>
  <c r="H28" i="10"/>
  <c r="H24" i="10"/>
  <c r="H20" i="10"/>
  <c r="H30" i="10"/>
  <c r="H26" i="10"/>
  <c r="H22" i="10"/>
  <c r="C8" i="10"/>
  <c r="D6" i="10"/>
  <c r="H25" i="10"/>
  <c r="C17" i="7"/>
  <c r="C15" i="8"/>
  <c r="C18" i="8"/>
  <c r="K24" i="8"/>
  <c r="K26" i="8"/>
  <c r="G21" i="9"/>
  <c r="K21" i="9"/>
  <c r="G25" i="9"/>
  <c r="K25" i="9"/>
  <c r="H21" i="18"/>
  <c r="H25" i="18"/>
  <c r="C18" i="16"/>
  <c r="G28" i="13"/>
  <c r="G24" i="13"/>
  <c r="G31" i="13"/>
  <c r="G23" i="13"/>
  <c r="G20" i="13"/>
  <c r="G27" i="13"/>
  <c r="G22" i="13"/>
  <c r="F6" i="13"/>
  <c r="F28" i="13" s="1"/>
  <c r="K28" i="13"/>
  <c r="K24" i="13"/>
  <c r="K29" i="13"/>
  <c r="K26" i="13"/>
  <c r="K20" i="13"/>
  <c r="K31" i="13"/>
  <c r="K30" i="13"/>
  <c r="K25" i="13"/>
  <c r="K22" i="13"/>
  <c r="K23" i="13"/>
  <c r="J27" i="12"/>
  <c r="C7" i="11"/>
  <c r="D6" i="11"/>
  <c r="G21" i="16"/>
  <c r="K21" i="16"/>
  <c r="G25" i="16"/>
  <c r="K25" i="16"/>
  <c r="H21" i="15"/>
  <c r="H25" i="15"/>
  <c r="G23" i="14"/>
  <c r="K23" i="14"/>
  <c r="G27" i="14"/>
  <c r="K27" i="14"/>
  <c r="G31" i="14"/>
  <c r="K31" i="14"/>
  <c r="J31" i="13"/>
  <c r="J27" i="13"/>
  <c r="J23" i="13"/>
  <c r="J21" i="13"/>
  <c r="H24" i="13"/>
  <c r="J28" i="13"/>
  <c r="H30" i="12"/>
  <c r="H26" i="12"/>
  <c r="H22" i="12"/>
  <c r="H28" i="12"/>
  <c r="H24" i="12"/>
  <c r="H20" i="12"/>
  <c r="J30" i="10"/>
  <c r="J26" i="10"/>
  <c r="J22" i="10"/>
  <c r="I6" i="10"/>
  <c r="I29" i="10" s="1"/>
  <c r="J28" i="10"/>
  <c r="J24" i="10"/>
  <c r="J20" i="10"/>
  <c r="E6" i="10"/>
  <c r="G21" i="14"/>
  <c r="K21" i="14"/>
  <c r="G25" i="14"/>
  <c r="K25" i="14"/>
  <c r="H31" i="13"/>
  <c r="H29" i="13"/>
  <c r="H25" i="13"/>
  <c r="H21" i="13"/>
  <c r="H28" i="13"/>
  <c r="H30" i="13"/>
  <c r="G28" i="11"/>
  <c r="G24" i="11"/>
  <c r="G20" i="11"/>
  <c r="G30" i="11"/>
  <c r="G26" i="11"/>
  <c r="G22" i="11"/>
  <c r="F6" i="11"/>
  <c r="F23" i="11" s="1"/>
  <c r="K28" i="11"/>
  <c r="K24" i="11"/>
  <c r="K20" i="11"/>
  <c r="K30" i="11"/>
  <c r="K26" i="11"/>
  <c r="K22" i="11"/>
  <c r="G23" i="12"/>
  <c r="K23" i="12"/>
  <c r="G27" i="12"/>
  <c r="K27" i="12"/>
  <c r="G31" i="12"/>
  <c r="K31" i="12"/>
  <c r="J21" i="11"/>
  <c r="H23" i="11"/>
  <c r="J25" i="11"/>
  <c r="H27" i="11"/>
  <c r="J29" i="11"/>
  <c r="H31" i="11"/>
  <c r="G21" i="10"/>
  <c r="K21" i="10"/>
  <c r="G25" i="10"/>
  <c r="K25" i="10"/>
  <c r="G29" i="10"/>
  <c r="K29" i="10"/>
  <c r="G21" i="12"/>
  <c r="K21" i="12"/>
  <c r="G25" i="12"/>
  <c r="K25" i="12"/>
  <c r="H21" i="11"/>
  <c r="J23" i="11"/>
  <c r="H25" i="11"/>
  <c r="J27" i="11"/>
  <c r="G23" i="10"/>
  <c r="K23" i="10"/>
  <c r="G27" i="10"/>
  <c r="K27" i="10"/>
  <c r="H29" i="7"/>
  <c r="H28" i="7"/>
  <c r="H26" i="7"/>
  <c r="H27" i="7"/>
  <c r="H23" i="7"/>
  <c r="H31" i="7"/>
  <c r="H28" i="8"/>
  <c r="H24" i="8"/>
  <c r="H20" i="8"/>
  <c r="H29" i="8"/>
  <c r="H25" i="8"/>
  <c r="H21" i="8"/>
  <c r="H30" i="8"/>
  <c r="H26" i="8"/>
  <c r="H22" i="8"/>
  <c r="H31" i="8"/>
  <c r="H27" i="8"/>
  <c r="H23" i="8"/>
  <c r="E6" i="8"/>
  <c r="C7" i="8"/>
  <c r="J30" i="8"/>
  <c r="J26" i="8"/>
  <c r="J22" i="8"/>
  <c r="I6" i="8"/>
  <c r="I20" i="8" s="1"/>
  <c r="J31" i="8"/>
  <c r="J27" i="8"/>
  <c r="J23" i="8"/>
  <c r="J28" i="8"/>
  <c r="J24" i="8"/>
  <c r="J20" i="8"/>
  <c r="J29" i="8"/>
  <c r="J25" i="8"/>
  <c r="J21" i="8"/>
  <c r="H20" i="7"/>
  <c r="H30" i="7"/>
  <c r="C7" i="7"/>
  <c r="C8" i="7"/>
  <c r="J20" i="7"/>
  <c r="G21" i="8"/>
  <c r="K21" i="8"/>
  <c r="G25" i="8"/>
  <c r="K25" i="8"/>
  <c r="G29" i="8"/>
  <c r="K29" i="8"/>
  <c r="C13" i="7"/>
  <c r="J21" i="7"/>
  <c r="K31" i="7"/>
  <c r="K27" i="7"/>
  <c r="K23" i="7"/>
  <c r="K28" i="7"/>
  <c r="K24" i="7"/>
  <c r="K20" i="7"/>
  <c r="K26" i="7"/>
  <c r="K25" i="7"/>
  <c r="K22" i="7"/>
  <c r="K21" i="7"/>
  <c r="K30" i="7"/>
  <c r="G31" i="7"/>
  <c r="G27" i="7"/>
  <c r="G23" i="7"/>
  <c r="G28" i="7"/>
  <c r="G24" i="7"/>
  <c r="G20" i="7"/>
  <c r="G30" i="7"/>
  <c r="G29" i="7"/>
  <c r="G21" i="7"/>
  <c r="K29" i="7"/>
  <c r="E6" i="7"/>
  <c r="J24" i="7"/>
  <c r="J30" i="7"/>
  <c r="J26" i="7"/>
  <c r="J22" i="7"/>
  <c r="I6" i="7"/>
  <c r="I21" i="7" s="1"/>
  <c r="J31" i="7"/>
  <c r="J27" i="7"/>
  <c r="J23" i="7"/>
  <c r="C11" i="7"/>
  <c r="C12" i="7"/>
  <c r="J28" i="7"/>
  <c r="J29" i="7"/>
  <c r="D6" i="7"/>
  <c r="H21" i="7"/>
  <c r="H25" i="7"/>
  <c r="B31" i="3"/>
  <c r="B30" i="3"/>
  <c r="B29" i="3"/>
  <c r="B28" i="3"/>
  <c r="B27" i="3"/>
  <c r="B26" i="3"/>
  <c r="B25" i="3"/>
  <c r="B24" i="3"/>
  <c r="B23" i="3"/>
  <c r="B22" i="3"/>
  <c r="B21" i="3"/>
  <c r="B20" i="3"/>
  <c r="I18" i="3"/>
  <c r="F18" i="3"/>
  <c r="E18" i="3"/>
  <c r="D18" i="3"/>
  <c r="I17" i="3"/>
  <c r="F17" i="3"/>
  <c r="E17" i="3"/>
  <c r="D17" i="3"/>
  <c r="I16" i="3"/>
  <c r="F16" i="3"/>
  <c r="E16" i="3"/>
  <c r="D16" i="3"/>
  <c r="I15" i="3"/>
  <c r="F15" i="3"/>
  <c r="E15" i="3"/>
  <c r="D15" i="3"/>
  <c r="I14" i="3"/>
  <c r="F14" i="3"/>
  <c r="E14" i="3"/>
  <c r="D14" i="3"/>
  <c r="I13" i="3"/>
  <c r="F13" i="3"/>
  <c r="E13" i="3"/>
  <c r="D13" i="3"/>
  <c r="I12" i="3"/>
  <c r="F12" i="3"/>
  <c r="E12" i="3"/>
  <c r="D12" i="3"/>
  <c r="I11" i="3"/>
  <c r="F11" i="3"/>
  <c r="E11" i="3"/>
  <c r="D11" i="3"/>
  <c r="I10" i="3"/>
  <c r="F10" i="3"/>
  <c r="E10" i="3"/>
  <c r="D10" i="3"/>
  <c r="I9" i="3"/>
  <c r="F9" i="3"/>
  <c r="E9" i="3"/>
  <c r="D9" i="3"/>
  <c r="I8" i="3"/>
  <c r="F8" i="3"/>
  <c r="E8" i="3"/>
  <c r="D8" i="3"/>
  <c r="I7" i="3"/>
  <c r="F7" i="3"/>
  <c r="E7" i="3"/>
  <c r="D7" i="3"/>
  <c r="K6" i="3"/>
  <c r="K31" i="3" s="1"/>
  <c r="J6" i="3"/>
  <c r="J30" i="3" s="1"/>
  <c r="H6" i="3"/>
  <c r="H28" i="3" s="1"/>
  <c r="G6" i="3"/>
  <c r="G31" i="3" s="1"/>
  <c r="B31" i="2"/>
  <c r="B30" i="2"/>
  <c r="B29" i="2"/>
  <c r="B28" i="2"/>
  <c r="B27" i="2"/>
  <c r="B26" i="2"/>
  <c r="B25" i="2"/>
  <c r="B24" i="2"/>
  <c r="B23" i="2"/>
  <c r="B22" i="2"/>
  <c r="B21" i="2"/>
  <c r="B20" i="2"/>
  <c r="I18" i="2"/>
  <c r="F18" i="2"/>
  <c r="E18" i="2"/>
  <c r="D18" i="2"/>
  <c r="I17" i="2"/>
  <c r="F17" i="2"/>
  <c r="E17" i="2"/>
  <c r="D17" i="2"/>
  <c r="I16" i="2"/>
  <c r="F16" i="2"/>
  <c r="E16" i="2"/>
  <c r="D16" i="2"/>
  <c r="I15" i="2"/>
  <c r="F15" i="2"/>
  <c r="E15" i="2"/>
  <c r="D15" i="2"/>
  <c r="I14" i="2"/>
  <c r="F14" i="2"/>
  <c r="E14" i="2"/>
  <c r="D14" i="2"/>
  <c r="I13" i="2"/>
  <c r="F13" i="2"/>
  <c r="E13" i="2"/>
  <c r="D13" i="2"/>
  <c r="I12" i="2"/>
  <c r="F12" i="2"/>
  <c r="E12" i="2"/>
  <c r="D12" i="2"/>
  <c r="I11" i="2"/>
  <c r="F11" i="2"/>
  <c r="E11" i="2"/>
  <c r="D11" i="2"/>
  <c r="I10" i="2"/>
  <c r="F10" i="2"/>
  <c r="E10" i="2"/>
  <c r="D10" i="2"/>
  <c r="I9" i="2"/>
  <c r="F9" i="2"/>
  <c r="E9" i="2"/>
  <c r="D9" i="2"/>
  <c r="I8" i="2"/>
  <c r="F8" i="2"/>
  <c r="E8" i="2"/>
  <c r="D8" i="2"/>
  <c r="I7" i="2"/>
  <c r="F7" i="2"/>
  <c r="E7" i="2"/>
  <c r="D7" i="2"/>
  <c r="K6" i="2"/>
  <c r="K31" i="2" s="1"/>
  <c r="J6" i="2"/>
  <c r="J30" i="2" s="1"/>
  <c r="H6" i="2"/>
  <c r="H28" i="2" s="1"/>
  <c r="G6" i="2"/>
  <c r="G31" i="2" s="1"/>
  <c r="B21" i="1"/>
  <c r="B22" i="1"/>
  <c r="B23" i="1"/>
  <c r="B24" i="1"/>
  <c r="B25" i="1"/>
  <c r="B26" i="1"/>
  <c r="B27" i="1"/>
  <c r="B28" i="1"/>
  <c r="B29" i="1"/>
  <c r="B30" i="1"/>
  <c r="B31" i="1"/>
  <c r="B20" i="1"/>
  <c r="F25" i="16" l="1"/>
  <c r="F30" i="21"/>
  <c r="F27" i="21"/>
  <c r="I27" i="13"/>
  <c r="F23" i="16"/>
  <c r="F30" i="10"/>
  <c r="F28" i="10"/>
  <c r="C6" i="16"/>
  <c r="F27" i="7"/>
  <c r="F22" i="21"/>
  <c r="I28" i="13"/>
  <c r="C6" i="11"/>
  <c r="F21" i="21"/>
  <c r="F23" i="10"/>
  <c r="C6" i="12"/>
  <c r="C6" i="23"/>
  <c r="F21" i="20"/>
  <c r="H19" i="9"/>
  <c r="F31" i="22"/>
  <c r="I24" i="20"/>
  <c r="F23" i="22"/>
  <c r="K19" i="17"/>
  <c r="I26" i="14"/>
  <c r="I20" i="20"/>
  <c r="F29" i="22"/>
  <c r="F25" i="22"/>
  <c r="F30" i="14"/>
  <c r="I27" i="11"/>
  <c r="I26" i="11"/>
  <c r="F27" i="17"/>
  <c r="F30" i="17"/>
  <c r="F25" i="17"/>
  <c r="F20" i="17"/>
  <c r="K19" i="7"/>
  <c r="K19" i="22"/>
  <c r="J19" i="19"/>
  <c r="H19" i="8"/>
  <c r="J19" i="10"/>
  <c r="K19" i="13"/>
  <c r="G19" i="13"/>
  <c r="K19" i="15"/>
  <c r="J19" i="12"/>
  <c r="G19" i="10"/>
  <c r="J19" i="16"/>
  <c r="H19" i="19"/>
  <c r="G19" i="8"/>
  <c r="J19" i="20"/>
  <c r="G19" i="21"/>
  <c r="G19" i="23"/>
  <c r="K19" i="19"/>
  <c r="G19" i="7"/>
  <c r="G19" i="11"/>
  <c r="H19" i="17"/>
  <c r="J19" i="21"/>
  <c r="G19" i="22"/>
  <c r="J19" i="22"/>
  <c r="G19" i="12"/>
  <c r="H19" i="15"/>
  <c r="K19" i="9"/>
  <c r="J19" i="7"/>
  <c r="J19" i="8"/>
  <c r="K19" i="11"/>
  <c r="G19" i="20"/>
  <c r="J19" i="18"/>
  <c r="H19" i="23"/>
  <c r="G19" i="14"/>
  <c r="J19" i="11"/>
  <c r="J19" i="14"/>
  <c r="K19" i="20"/>
  <c r="H19" i="13"/>
  <c r="H19" i="16"/>
  <c r="H19" i="21"/>
  <c r="G19" i="16"/>
  <c r="G19" i="19"/>
  <c r="K19" i="23"/>
  <c r="K19" i="12"/>
  <c r="G19" i="18"/>
  <c r="G19" i="9"/>
  <c r="J19" i="23"/>
  <c r="H19" i="11"/>
  <c r="J19" i="15"/>
  <c r="K19" i="16"/>
  <c r="H19" i="20"/>
  <c r="H19" i="22"/>
  <c r="H19" i="14"/>
  <c r="G19" i="15"/>
  <c r="K19" i="8"/>
  <c r="K19" i="18"/>
  <c r="K19" i="10"/>
  <c r="J19" i="13"/>
  <c r="K19" i="21"/>
  <c r="H19" i="7"/>
  <c r="H19" i="12"/>
  <c r="H19" i="10"/>
  <c r="J19" i="9"/>
  <c r="H19" i="18"/>
  <c r="J19" i="17"/>
  <c r="G19" i="17"/>
  <c r="K19" i="14"/>
  <c r="F28" i="14"/>
  <c r="F21" i="17"/>
  <c r="F22" i="17"/>
  <c r="F29" i="16"/>
  <c r="F31" i="17"/>
  <c r="F29" i="17"/>
  <c r="F22" i="22"/>
  <c r="F23" i="17"/>
  <c r="F28" i="17"/>
  <c r="F26" i="17"/>
  <c r="F21" i="11"/>
  <c r="I31" i="12"/>
  <c r="F28" i="21"/>
  <c r="F31" i="21"/>
  <c r="F25" i="21"/>
  <c r="I25" i="13"/>
  <c r="F26" i="15"/>
  <c r="I26" i="13"/>
  <c r="F31" i="10"/>
  <c r="F24" i="16"/>
  <c r="F21" i="16"/>
  <c r="F23" i="21"/>
  <c r="F20" i="21"/>
  <c r="F30" i="12"/>
  <c r="F20" i="23"/>
  <c r="F25" i="10"/>
  <c r="F23" i="12"/>
  <c r="I31" i="16"/>
  <c r="F23" i="14"/>
  <c r="F29" i="14"/>
  <c r="F27" i="11"/>
  <c r="F25" i="18"/>
  <c r="F30" i="9"/>
  <c r="I26" i="10"/>
  <c r="F21" i="18"/>
  <c r="F31" i="20"/>
  <c r="I27" i="18"/>
  <c r="F29" i="23"/>
  <c r="F21" i="15"/>
  <c r="I28" i="18"/>
  <c r="F29" i="20"/>
  <c r="I26" i="20"/>
  <c r="F24" i="23"/>
  <c r="F28" i="20"/>
  <c r="F30" i="22"/>
  <c r="F28" i="22"/>
  <c r="F26" i="22"/>
  <c r="F20" i="22"/>
  <c r="F23" i="20"/>
  <c r="I24" i="18"/>
  <c r="F20" i="19"/>
  <c r="I26" i="19"/>
  <c r="C6" i="20"/>
  <c r="F22" i="10"/>
  <c r="F21" i="10"/>
  <c r="F20" i="14"/>
  <c r="I30" i="18"/>
  <c r="I30" i="11"/>
  <c r="F28" i="15"/>
  <c r="I21" i="19"/>
  <c r="I23" i="19"/>
  <c r="F24" i="22"/>
  <c r="F29" i="12"/>
  <c r="F28" i="12"/>
  <c r="F24" i="12"/>
  <c r="I29" i="17"/>
  <c r="I25" i="17"/>
  <c r="I31" i="20"/>
  <c r="I22" i="19"/>
  <c r="F22" i="12"/>
  <c r="I31" i="19"/>
  <c r="I28" i="11"/>
  <c r="I27" i="12"/>
  <c r="F26" i="10"/>
  <c r="F20" i="10"/>
  <c r="F28" i="16"/>
  <c r="I23" i="14"/>
  <c r="F20" i="16"/>
  <c r="I21" i="12"/>
  <c r="F22" i="16"/>
  <c r="I22" i="18"/>
  <c r="I22" i="13"/>
  <c r="F27" i="16"/>
  <c r="I20" i="18"/>
  <c r="F30" i="16"/>
  <c r="F30" i="19"/>
  <c r="I28" i="20"/>
  <c r="I24" i="19"/>
  <c r="F30" i="20"/>
  <c r="I27" i="22"/>
  <c r="F26" i="20"/>
  <c r="I25" i="18"/>
  <c r="F26" i="12"/>
  <c r="F26" i="14"/>
  <c r="I30" i="19"/>
  <c r="F21" i="23"/>
  <c r="I22" i="20"/>
  <c r="I30" i="20"/>
  <c r="F31" i="8"/>
  <c r="I20" i="13"/>
  <c r="I23" i="13"/>
  <c r="I31" i="13"/>
  <c r="I25" i="19"/>
  <c r="I23" i="20"/>
  <c r="F27" i="12"/>
  <c r="F20" i="12"/>
  <c r="I24" i="11"/>
  <c r="I30" i="13"/>
  <c r="I22" i="11"/>
  <c r="F27" i="10"/>
  <c r="I28" i="12"/>
  <c r="I26" i="12"/>
  <c r="I29" i="13"/>
  <c r="I20" i="17"/>
  <c r="F31" i="16"/>
  <c r="I29" i="18"/>
  <c r="I26" i="18"/>
  <c r="I21" i="13"/>
  <c r="F29" i="18"/>
  <c r="F20" i="18"/>
  <c r="I29" i="19"/>
  <c r="F28" i="19"/>
  <c r="F27" i="20"/>
  <c r="I27" i="20"/>
  <c r="F24" i="20"/>
  <c r="F27" i="19"/>
  <c r="F29" i="10"/>
  <c r="F31" i="12"/>
  <c r="I23" i="18"/>
  <c r="I21" i="20"/>
  <c r="I29" i="20"/>
  <c r="I31" i="21"/>
  <c r="C6" i="22"/>
  <c r="I23" i="21"/>
  <c r="I22" i="16"/>
  <c r="F24" i="11"/>
  <c r="C6" i="18"/>
  <c r="F22" i="9"/>
  <c r="I31" i="23"/>
  <c r="I30" i="22"/>
  <c r="I20" i="22"/>
  <c r="I26" i="22"/>
  <c r="I25" i="22"/>
  <c r="I22" i="21"/>
  <c r="I29" i="22"/>
  <c r="F22" i="14"/>
  <c r="I23" i="22"/>
  <c r="I29" i="23"/>
  <c r="F27" i="14"/>
  <c r="I26" i="7"/>
  <c r="I31" i="8"/>
  <c r="C6" i="8"/>
  <c r="I21" i="10"/>
  <c r="I20" i="11"/>
  <c r="I25" i="10"/>
  <c r="I21" i="11"/>
  <c r="I25" i="12"/>
  <c r="F23" i="15"/>
  <c r="F31" i="15"/>
  <c r="I25" i="11"/>
  <c r="F27" i="15"/>
  <c r="I28" i="17"/>
  <c r="I23" i="11"/>
  <c r="I28" i="16"/>
  <c r="I20" i="16"/>
  <c r="I29" i="11"/>
  <c r="F24" i="15"/>
  <c r="F25" i="15"/>
  <c r="F22" i="19"/>
  <c r="I27" i="21"/>
  <c r="I25" i="21"/>
  <c r="I29" i="21"/>
  <c r="F22" i="20"/>
  <c r="F28" i="23"/>
  <c r="F25" i="20"/>
  <c r="F26" i="19"/>
  <c r="C6" i="19"/>
  <c r="F31" i="23"/>
  <c r="C6" i="21"/>
  <c r="F25" i="12"/>
  <c r="F26" i="23"/>
  <c r="F23" i="23"/>
  <c r="I25" i="8"/>
  <c r="F29" i="9"/>
  <c r="I21" i="21"/>
  <c r="I24" i="23"/>
  <c r="I21" i="23"/>
  <c r="I23" i="23"/>
  <c r="I20" i="23"/>
  <c r="I30" i="23"/>
  <c r="F26" i="9"/>
  <c r="F24" i="9"/>
  <c r="F27" i="9"/>
  <c r="I20" i="21"/>
  <c r="I30" i="21"/>
  <c r="I27" i="7"/>
  <c r="F24" i="8"/>
  <c r="F29" i="11"/>
  <c r="F25" i="11"/>
  <c r="I23" i="12"/>
  <c r="I24" i="12"/>
  <c r="I22" i="15"/>
  <c r="C6" i="10"/>
  <c r="F31" i="11"/>
  <c r="F24" i="14"/>
  <c r="I31" i="10"/>
  <c r="I30" i="10"/>
  <c r="F20" i="8"/>
  <c r="F29" i="15"/>
  <c r="F30" i="18"/>
  <c r="I28" i="22"/>
  <c r="F31" i="19"/>
  <c r="F23" i="19"/>
  <c r="F29" i="19"/>
  <c r="F21" i="19"/>
  <c r="I28" i="21"/>
  <c r="I22" i="22"/>
  <c r="I27" i="23"/>
  <c r="I26" i="23"/>
  <c r="F30" i="15"/>
  <c r="F24" i="19"/>
  <c r="F27" i="23"/>
  <c r="F31" i="14"/>
  <c r="I21" i="22"/>
  <c r="F30" i="23"/>
  <c r="I26" i="21"/>
  <c r="I28" i="23"/>
  <c r="F22" i="15"/>
  <c r="I31" i="18"/>
  <c r="I22" i="23"/>
  <c r="F25" i="14"/>
  <c r="F22" i="23"/>
  <c r="I31" i="22"/>
  <c r="I28" i="9"/>
  <c r="I24" i="9"/>
  <c r="I20" i="9"/>
  <c r="I29" i="15"/>
  <c r="I21" i="14"/>
  <c r="I25" i="16"/>
  <c r="I26" i="9"/>
  <c r="F20" i="7"/>
  <c r="F23" i="8"/>
  <c r="F27" i="13"/>
  <c r="I30" i="16"/>
  <c r="I30" i="17"/>
  <c r="F26" i="7"/>
  <c r="F28" i="7"/>
  <c r="F23" i="7"/>
  <c r="F29" i="7"/>
  <c r="F22" i="8"/>
  <c r="I28" i="8"/>
  <c r="I23" i="8"/>
  <c r="F30" i="13"/>
  <c r="I31" i="14"/>
  <c r="I30" i="12"/>
  <c r="I22" i="12"/>
  <c r="C6" i="13"/>
  <c r="I29" i="14"/>
  <c r="I26" i="15"/>
  <c r="I25" i="9"/>
  <c r="I20" i="12"/>
  <c r="I24" i="17"/>
  <c r="F31" i="9"/>
  <c r="F23" i="9"/>
  <c r="F26" i="8"/>
  <c r="F25" i="9"/>
  <c r="F21" i="9"/>
  <c r="F20" i="13"/>
  <c r="F22" i="13"/>
  <c r="F25" i="13"/>
  <c r="I28" i="15"/>
  <c r="I24" i="15"/>
  <c r="I20" i="15"/>
  <c r="I25" i="15"/>
  <c r="I30" i="14"/>
  <c r="I22" i="14"/>
  <c r="I27" i="15"/>
  <c r="I29" i="16"/>
  <c r="I21" i="16"/>
  <c r="I27" i="9"/>
  <c r="F28" i="8"/>
  <c r="I23" i="9"/>
  <c r="F24" i="7"/>
  <c r="F31" i="7"/>
  <c r="F30" i="8"/>
  <c r="I22" i="10"/>
  <c r="I28" i="10"/>
  <c r="I20" i="10"/>
  <c r="I24" i="10"/>
  <c r="F21" i="13"/>
  <c r="I27" i="14"/>
  <c r="I31" i="17"/>
  <c r="I23" i="17"/>
  <c r="I21" i="9"/>
  <c r="I20" i="14"/>
  <c r="F27" i="8"/>
  <c r="I31" i="15"/>
  <c r="I30" i="9"/>
  <c r="F25" i="7"/>
  <c r="F22" i="7"/>
  <c r="F30" i="7"/>
  <c r="F25" i="8"/>
  <c r="I26" i="8"/>
  <c r="F26" i="11"/>
  <c r="F30" i="11"/>
  <c r="F22" i="11"/>
  <c r="F20" i="11"/>
  <c r="F28" i="11"/>
  <c r="F31" i="13"/>
  <c r="F23" i="13"/>
  <c r="F29" i="13"/>
  <c r="I27" i="16"/>
  <c r="I23" i="10"/>
  <c r="F26" i="13"/>
  <c r="I30" i="15"/>
  <c r="I28" i="14"/>
  <c r="I23" i="16"/>
  <c r="I21" i="17"/>
  <c r="C6" i="9"/>
  <c r="I27" i="10"/>
  <c r="I27" i="17"/>
  <c r="I24" i="14"/>
  <c r="C6" i="15"/>
  <c r="I26" i="16"/>
  <c r="C6" i="17"/>
  <c r="I29" i="9"/>
  <c r="F24" i="13"/>
  <c r="F31" i="18"/>
  <c r="F27" i="18"/>
  <c r="F23" i="18"/>
  <c r="F24" i="18"/>
  <c r="F28" i="9"/>
  <c r="F29" i="8"/>
  <c r="I31" i="9"/>
  <c r="I23" i="15"/>
  <c r="F26" i="18"/>
  <c r="I22" i="9"/>
  <c r="F22" i="18"/>
  <c r="I22" i="17"/>
  <c r="C6" i="7"/>
  <c r="I30" i="7"/>
  <c r="I21" i="8"/>
  <c r="I30" i="8"/>
  <c r="I29" i="8"/>
  <c r="I24" i="8"/>
  <c r="I27" i="8"/>
  <c r="I22" i="8"/>
  <c r="I22" i="7"/>
  <c r="I31" i="7"/>
  <c r="I28" i="7"/>
  <c r="I20" i="7"/>
  <c r="I24" i="7"/>
  <c r="I23" i="7"/>
  <c r="I25" i="7"/>
  <c r="I29" i="7"/>
  <c r="E6" i="3"/>
  <c r="C14" i="2"/>
  <c r="C18" i="2"/>
  <c r="C9" i="3"/>
  <c r="G26" i="3"/>
  <c r="G30" i="3"/>
  <c r="G24" i="3"/>
  <c r="C9" i="2"/>
  <c r="C13" i="2"/>
  <c r="C15" i="3"/>
  <c r="C16" i="3"/>
  <c r="C18" i="3"/>
  <c r="G23" i="3"/>
  <c r="G28" i="3"/>
  <c r="C7" i="3"/>
  <c r="C11" i="3"/>
  <c r="C12" i="3"/>
  <c r="C14" i="3"/>
  <c r="G27" i="3"/>
  <c r="F6" i="2"/>
  <c r="F29" i="2" s="1"/>
  <c r="G22" i="2"/>
  <c r="D6" i="3"/>
  <c r="C13" i="3"/>
  <c r="J27" i="3"/>
  <c r="K28" i="3"/>
  <c r="K30" i="3"/>
  <c r="C10" i="2"/>
  <c r="C17" i="2"/>
  <c r="G26" i="2"/>
  <c r="C17" i="3"/>
  <c r="G20" i="3"/>
  <c r="G22" i="3"/>
  <c r="J23" i="3"/>
  <c r="K24" i="3"/>
  <c r="K26" i="3"/>
  <c r="K27" i="3"/>
  <c r="G30" i="2"/>
  <c r="C8" i="3"/>
  <c r="C10" i="3"/>
  <c r="K20" i="3"/>
  <c r="K22" i="3"/>
  <c r="K23" i="3"/>
  <c r="J31" i="3"/>
  <c r="K22" i="2"/>
  <c r="E6" i="2"/>
  <c r="H23" i="2"/>
  <c r="H27" i="2"/>
  <c r="H31" i="2"/>
  <c r="F6" i="3"/>
  <c r="F30" i="3" s="1"/>
  <c r="J21" i="3"/>
  <c r="H23" i="3"/>
  <c r="J25" i="3"/>
  <c r="H27" i="3"/>
  <c r="J29" i="3"/>
  <c r="H31" i="3"/>
  <c r="C11" i="2"/>
  <c r="C12" i="2"/>
  <c r="H22" i="2"/>
  <c r="H26" i="2"/>
  <c r="H30" i="2"/>
  <c r="J20" i="3"/>
  <c r="G21" i="3"/>
  <c r="K21" i="3"/>
  <c r="H22" i="3"/>
  <c r="J24" i="3"/>
  <c r="G25" i="3"/>
  <c r="K25" i="3"/>
  <c r="H26" i="3"/>
  <c r="J28" i="3"/>
  <c r="G29" i="3"/>
  <c r="K29" i="3"/>
  <c r="H30" i="3"/>
  <c r="K26" i="2"/>
  <c r="K30" i="2"/>
  <c r="H21" i="3"/>
  <c r="H25" i="3"/>
  <c r="H29" i="3"/>
  <c r="C7" i="2"/>
  <c r="C8" i="2"/>
  <c r="C15" i="2"/>
  <c r="C16" i="2"/>
  <c r="I6" i="3"/>
  <c r="I21" i="3" s="1"/>
  <c r="H20" i="3"/>
  <c r="J22" i="3"/>
  <c r="H24" i="3"/>
  <c r="J26" i="3"/>
  <c r="J21" i="2"/>
  <c r="J29" i="2"/>
  <c r="G21" i="2"/>
  <c r="G25" i="2"/>
  <c r="J28" i="2"/>
  <c r="G29" i="2"/>
  <c r="K29" i="2"/>
  <c r="D6" i="2"/>
  <c r="G20" i="2"/>
  <c r="K20" i="2"/>
  <c r="H21" i="2"/>
  <c r="J23" i="2"/>
  <c r="G24" i="2"/>
  <c r="K24" i="2"/>
  <c r="H25" i="2"/>
  <c r="J27" i="2"/>
  <c r="G28" i="2"/>
  <c r="K28" i="2"/>
  <c r="H29" i="2"/>
  <c r="J31" i="2"/>
  <c r="J25" i="2"/>
  <c r="J20" i="2"/>
  <c r="K21" i="2"/>
  <c r="J24" i="2"/>
  <c r="K25" i="2"/>
  <c r="I6" i="2"/>
  <c r="I21" i="2" s="1"/>
  <c r="H20" i="2"/>
  <c r="J22" i="2"/>
  <c r="G23" i="2"/>
  <c r="K23" i="2"/>
  <c r="H24" i="2"/>
  <c r="J26" i="2"/>
  <c r="G27" i="2"/>
  <c r="K27" i="2"/>
  <c r="F19" i="15" l="1"/>
  <c r="I19" i="19"/>
  <c r="I19" i="23"/>
  <c r="F19" i="20"/>
  <c r="F19" i="9"/>
  <c r="I19" i="20"/>
  <c r="I19" i="15"/>
  <c r="F19" i="7"/>
  <c r="F19" i="17"/>
  <c r="I19" i="8"/>
  <c r="G19" i="2"/>
  <c r="G19" i="3"/>
  <c r="I19" i="21"/>
  <c r="I19" i="11"/>
  <c r="I19" i="17"/>
  <c r="F19" i="12"/>
  <c r="J19" i="3"/>
  <c r="I19" i="10"/>
  <c r="F19" i="8"/>
  <c r="F19" i="18"/>
  <c r="F19" i="14"/>
  <c r="F19" i="22"/>
  <c r="F19" i="23"/>
  <c r="J19" i="2"/>
  <c r="I19" i="7"/>
  <c r="I19" i="14"/>
  <c r="F19" i="21"/>
  <c r="H19" i="3"/>
  <c r="F19" i="16"/>
  <c r="I19" i="12"/>
  <c r="I19" i="16"/>
  <c r="I19" i="22"/>
  <c r="H19" i="2"/>
  <c r="F19" i="13"/>
  <c r="I19" i="9"/>
  <c r="I19" i="13"/>
  <c r="I19" i="18"/>
  <c r="K19" i="2"/>
  <c r="K19" i="3"/>
  <c r="F19" i="11"/>
  <c r="F19" i="10"/>
  <c r="F19" i="19"/>
  <c r="C6" i="3"/>
  <c r="C6" i="2"/>
  <c r="F27" i="2"/>
  <c r="F25" i="2"/>
  <c r="I27" i="2"/>
  <c r="F24" i="2"/>
  <c r="F22" i="2"/>
  <c r="F28" i="2"/>
  <c r="F20" i="2"/>
  <c r="F21" i="2"/>
  <c r="F31" i="2"/>
  <c r="F23" i="2"/>
  <c r="F30" i="2"/>
  <c r="F26" i="2"/>
  <c r="I28" i="3"/>
  <c r="I29" i="2"/>
  <c r="I20" i="3"/>
  <c r="I27" i="3"/>
  <c r="I23" i="2"/>
  <c r="I31" i="3"/>
  <c r="I24" i="3"/>
  <c r="I29" i="3"/>
  <c r="F20" i="3"/>
  <c r="F24" i="3"/>
  <c r="I25" i="2"/>
  <c r="I30" i="3"/>
  <c r="I26" i="3"/>
  <c r="I22" i="3"/>
  <c r="F25" i="3"/>
  <c r="I25" i="3"/>
  <c r="I23" i="3"/>
  <c r="F31" i="3"/>
  <c r="F27" i="3"/>
  <c r="F23" i="3"/>
  <c r="F22" i="3"/>
  <c r="F29" i="3"/>
  <c r="F21" i="3"/>
  <c r="F28" i="3"/>
  <c r="F26" i="3"/>
  <c r="I30" i="2"/>
  <c r="I28" i="2"/>
  <c r="I24" i="2"/>
  <c r="I20" i="2"/>
  <c r="I31" i="2"/>
  <c r="I22" i="2"/>
  <c r="I26" i="2"/>
  <c r="F19" i="3" l="1"/>
  <c r="I19" i="2"/>
  <c r="I19" i="3"/>
  <c r="F19" i="2"/>
  <c r="D18" i="1"/>
  <c r="D17" i="1"/>
  <c r="D16" i="1"/>
  <c r="D15" i="1"/>
  <c r="D14" i="1"/>
  <c r="D13" i="1"/>
  <c r="D12" i="1"/>
  <c r="D11" i="1"/>
  <c r="D7" i="1"/>
  <c r="D8" i="1"/>
  <c r="D9" i="1"/>
  <c r="D10" i="1"/>
  <c r="G6" i="1"/>
  <c r="G29" i="1" s="1"/>
  <c r="J6" i="1"/>
  <c r="J24" i="1" s="1"/>
  <c r="F7" i="1"/>
  <c r="F8" i="1"/>
  <c r="F9" i="1"/>
  <c r="F10" i="1"/>
  <c r="F11" i="1"/>
  <c r="F12" i="1"/>
  <c r="F13" i="1"/>
  <c r="F14" i="1"/>
  <c r="F15" i="1"/>
  <c r="F16" i="1"/>
  <c r="F17" i="1"/>
  <c r="H6" i="1"/>
  <c r="H24" i="1" s="1"/>
  <c r="F18" i="1"/>
  <c r="E7" i="1"/>
  <c r="I7" i="1"/>
  <c r="E8" i="1"/>
  <c r="I8" i="1"/>
  <c r="E9" i="1"/>
  <c r="I9" i="1"/>
  <c r="E10" i="1"/>
  <c r="I10" i="1"/>
  <c r="E11" i="1"/>
  <c r="I11" i="1"/>
  <c r="E12" i="1"/>
  <c r="I12" i="1"/>
  <c r="E13" i="1"/>
  <c r="I13" i="1"/>
  <c r="E14" i="1"/>
  <c r="I14" i="1"/>
  <c r="E15" i="1"/>
  <c r="I15" i="1"/>
  <c r="E16" i="1"/>
  <c r="I16" i="1"/>
  <c r="E17" i="1"/>
  <c r="I17" i="1"/>
  <c r="E18" i="1"/>
  <c r="K6" i="1"/>
  <c r="K28" i="1" s="1"/>
  <c r="I18" i="1"/>
  <c r="H20" i="1" l="1"/>
  <c r="C18" i="1"/>
  <c r="K31" i="1"/>
  <c r="J29" i="1"/>
  <c r="H27" i="1"/>
  <c r="J22" i="1"/>
  <c r="H21" i="1"/>
  <c r="J26" i="1"/>
  <c r="J23" i="1"/>
  <c r="H29" i="1"/>
  <c r="J28" i="1"/>
  <c r="H31" i="1"/>
  <c r="J30" i="1"/>
  <c r="I6" i="1"/>
  <c r="I30" i="1" s="1"/>
  <c r="H30" i="1"/>
  <c r="H26" i="1"/>
  <c r="H22" i="1"/>
  <c r="C10" i="1"/>
  <c r="H25" i="1"/>
  <c r="J21" i="1"/>
  <c r="J27" i="1"/>
  <c r="H28" i="1"/>
  <c r="H23" i="1"/>
  <c r="G30" i="1"/>
  <c r="C14" i="1"/>
  <c r="C9" i="1"/>
  <c r="G26" i="1"/>
  <c r="K20" i="1"/>
  <c r="K22" i="1"/>
  <c r="K29" i="1"/>
  <c r="G21" i="1"/>
  <c r="G20" i="1"/>
  <c r="G27" i="1"/>
  <c r="G24" i="1"/>
  <c r="G23" i="1"/>
  <c r="C16" i="1"/>
  <c r="F6" i="1"/>
  <c r="F31" i="1" s="1"/>
  <c r="G22" i="1"/>
  <c r="G31" i="1"/>
  <c r="G25" i="1"/>
  <c r="G28" i="1"/>
  <c r="C13" i="1"/>
  <c r="C11" i="1"/>
  <c r="C15" i="1"/>
  <c r="C12" i="1"/>
  <c r="C17" i="1"/>
  <c r="E6" i="1"/>
  <c r="C7" i="1"/>
  <c r="C8" i="1"/>
  <c r="K21" i="1"/>
  <c r="J31" i="1"/>
  <c r="J20" i="1"/>
  <c r="K24" i="1"/>
  <c r="D6" i="1"/>
  <c r="K30" i="1"/>
  <c r="K26" i="1"/>
  <c r="J25" i="1"/>
  <c r="K23" i="1"/>
  <c r="K27" i="1"/>
  <c r="K25" i="1"/>
  <c r="G19" i="1" l="1"/>
  <c r="K19" i="1"/>
  <c r="J19" i="1"/>
  <c r="H19" i="1"/>
  <c r="F26" i="1"/>
  <c r="C6" i="1"/>
  <c r="I29" i="1"/>
  <c r="I26" i="1"/>
  <c r="I21" i="1"/>
  <c r="F27" i="1"/>
  <c r="F23" i="1"/>
  <c r="I28" i="1"/>
  <c r="I25" i="1"/>
  <c r="I22" i="1"/>
  <c r="I31" i="1"/>
  <c r="I23" i="1"/>
  <c r="I27" i="1"/>
  <c r="I24" i="1"/>
  <c r="I20" i="1"/>
  <c r="F29" i="1"/>
  <c r="F25" i="1"/>
  <c r="F30" i="1"/>
  <c r="F24" i="1"/>
  <c r="F28" i="1"/>
  <c r="F20" i="1"/>
  <c r="F22" i="1"/>
  <c r="F21" i="1"/>
  <c r="F19" i="1" l="1"/>
  <c r="I19" i="1"/>
</calcChain>
</file>

<file path=xl/sharedStrings.xml><?xml version="1.0" encoding="utf-8"?>
<sst xmlns="http://schemas.openxmlformats.org/spreadsheetml/2006/main" count="1420" uniqueCount="51">
  <si>
    <t>総　数</t>
  </si>
  <si>
    <t>男</t>
  </si>
  <si>
    <t>女</t>
  </si>
  <si>
    <t>総　　数</t>
  </si>
  <si>
    <t>死 　　 亡</t>
  </si>
  <si>
    <t>月　次</t>
    <rPh sb="0" eb="1">
      <t>ツキ</t>
    </rPh>
    <rPh sb="2" eb="3">
      <t>ツギ</t>
    </rPh>
    <phoneticPr fontId="2"/>
  </si>
  <si>
    <t>自然増減</t>
    <rPh sb="0" eb="2">
      <t>シゼン</t>
    </rPh>
    <rPh sb="2" eb="4">
      <t>ゾウゲン</t>
    </rPh>
    <phoneticPr fontId="2"/>
  </si>
  <si>
    <t>出 　 　生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</si>
  <si>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</si>
  <si>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</si>
  <si>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</si>
  <si>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</si>
  <si>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</si>
  <si>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</si>
  <si>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実　　数（人）</t>
    <rPh sb="0" eb="1">
      <t>ジツ</t>
    </rPh>
    <rPh sb="3" eb="4">
      <t>スウ</t>
    </rPh>
    <rPh sb="5" eb="6">
      <t>ニン</t>
    </rPh>
    <phoneticPr fontId="2"/>
  </si>
  <si>
    <t>割　　合（％）</t>
    <rPh sb="0" eb="1">
      <t>ワリ</t>
    </rPh>
    <rPh sb="3" eb="4">
      <t>ゴウ</t>
    </rPh>
    <phoneticPr fontId="2"/>
  </si>
  <si>
    <t>鳥取市</t>
    <phoneticPr fontId="6"/>
  </si>
  <si>
    <t>県計</t>
    <phoneticPr fontId="6"/>
  </si>
  <si>
    <t>米子市</t>
    <phoneticPr fontId="6"/>
  </si>
  <si>
    <t>倉吉市</t>
    <phoneticPr fontId="6"/>
  </si>
  <si>
    <t>境港市</t>
    <phoneticPr fontId="6"/>
  </si>
  <si>
    <t>岩美町</t>
    <phoneticPr fontId="6"/>
  </si>
  <si>
    <t>若桜町</t>
    <phoneticPr fontId="6"/>
  </si>
  <si>
    <t>智頭町</t>
    <phoneticPr fontId="6"/>
  </si>
  <si>
    <t>八頭町</t>
    <phoneticPr fontId="6"/>
  </si>
  <si>
    <t>三朝町</t>
    <phoneticPr fontId="6"/>
  </si>
  <si>
    <t>湯梨浜町</t>
    <phoneticPr fontId="6"/>
  </si>
  <si>
    <t>北栄町</t>
    <phoneticPr fontId="6"/>
  </si>
  <si>
    <t>琴浦町</t>
    <phoneticPr fontId="6"/>
  </si>
  <si>
    <t>日吉津村</t>
    <phoneticPr fontId="6"/>
  </si>
  <si>
    <t>大山町</t>
    <phoneticPr fontId="6"/>
  </si>
  <si>
    <t>南部町</t>
    <phoneticPr fontId="6"/>
  </si>
  <si>
    <t>伯耆町</t>
    <phoneticPr fontId="6"/>
  </si>
  <si>
    <t>日南町</t>
    <phoneticPr fontId="6"/>
  </si>
  <si>
    <t>日野町</t>
    <phoneticPr fontId="6"/>
  </si>
  <si>
    <t>江府町</t>
    <phoneticPr fontId="6"/>
  </si>
  <si>
    <t>（R3.10.1～R4.9.30）</t>
  </si>
  <si>
    <t>10　月</t>
  </si>
  <si>
    <t>11　月</t>
  </si>
  <si>
    <t>12　月</t>
  </si>
  <si>
    <t>1　月</t>
  </si>
  <si>
    <t>2　月</t>
  </si>
  <si>
    <t>3　月</t>
  </si>
  <si>
    <t>4　月</t>
  </si>
  <si>
    <t>5　月</t>
  </si>
  <si>
    <t>6　月</t>
  </si>
  <si>
    <t>7　月</t>
  </si>
  <si>
    <t>8　月</t>
  </si>
  <si>
    <t>9　月</t>
  </si>
  <si>
    <t xml:space="preserve">　　第5表　月 別 自 然 動 態 </t>
  </si>
  <si>
    <t xml:space="preserve">　　第5表　月 別 自 然 動 態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</si>
</sst>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_ ;[Red]\-0.0\ "/>
  </numFmts>
  <fonts count="7" x14ac:knownFonts="1"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73">
    <xf numFmtId="0" fontId="0" fillId="0" borderId="0" xfId="0" applyNumberFormat="1" applyFont="1" applyAlignment="1" applyProtection="1">
      <protection locked="0"/>
    </xf>
    <xf numFmtId="176" fontId="1" fillId="0" borderId="0" xfId="0" applyNumberFormat="1" applyFont="1" applyAlignment="1"/>
    <xf numFmtId="0" fontId="1" fillId="0" borderId="0" xfId="0" applyFont="1" applyAlignment="1"/>
    <xf numFmtId="3" fontId="1" fillId="0" borderId="0" xfId="0" applyNumberFormat="1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176" fontId="3" fillId="0" borderId="0" xfId="0" applyNumberFormat="1" applyFont="1" applyAlignment="1"/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/>
    <xf numFmtId="3" fontId="3" fillId="0" borderId="0" xfId="0" applyNumberFormat="1" applyFont="1" applyBorder="1" applyAlignment="1"/>
    <xf numFmtId="176" fontId="3" fillId="2" borderId="0" xfId="0" applyNumberFormat="1" applyFont="1" applyFill="1" applyAlignment="1"/>
    <xf numFmtId="0" fontId="1" fillId="2" borderId="0" xfId="0" applyFont="1" applyFill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3" borderId="7" xfId="1" applyNumberFormat="1" applyFont="1" applyFill="1" applyBorder="1" applyAlignment="1">
      <alignment vertical="center"/>
    </xf>
    <xf numFmtId="177" fontId="3" fillId="3" borderId="8" xfId="1" applyNumberFormat="1" applyFont="1" applyFill="1" applyBorder="1" applyAlignment="1">
      <alignment vertical="center"/>
    </xf>
    <xf numFmtId="177" fontId="3" fillId="3" borderId="9" xfId="1" applyNumberFormat="1" applyFont="1" applyFill="1" applyBorder="1" applyAlignment="1">
      <alignment vertical="center"/>
    </xf>
    <xf numFmtId="177" fontId="3" fillId="3" borderId="10" xfId="1" applyNumberFormat="1" applyFont="1" applyFill="1" applyBorder="1" applyAlignment="1">
      <alignment vertical="center"/>
    </xf>
    <xf numFmtId="177" fontId="3" fillId="0" borderId="11" xfId="1" applyNumberFormat="1" applyFont="1" applyBorder="1" applyAlignment="1">
      <alignment vertical="center"/>
    </xf>
    <xf numFmtId="177" fontId="3" fillId="0" borderId="0" xfId="1" applyNumberFormat="1" applyFont="1" applyBorder="1" applyAlignment="1">
      <alignment vertical="center"/>
    </xf>
    <xf numFmtId="177" fontId="3" fillId="0" borderId="12" xfId="1" applyNumberFormat="1" applyFont="1" applyFill="1" applyBorder="1" applyAlignment="1">
      <alignment vertical="center"/>
    </xf>
    <xf numFmtId="177" fontId="3" fillId="0" borderId="13" xfId="1" applyNumberFormat="1" applyFont="1" applyFill="1" applyBorder="1" applyAlignment="1">
      <alignment vertical="center"/>
    </xf>
    <xf numFmtId="177" fontId="3" fillId="0" borderId="14" xfId="1" applyNumberFormat="1" applyFont="1" applyFill="1" applyBorder="1" applyAlignment="1">
      <alignment vertical="center"/>
    </xf>
    <xf numFmtId="177" fontId="3" fillId="0" borderId="6" xfId="1" applyNumberFormat="1" applyFont="1" applyBorder="1" applyAlignment="1">
      <alignment vertical="center"/>
    </xf>
    <xf numFmtId="177" fontId="3" fillId="0" borderId="15" xfId="1" applyNumberFormat="1" applyFont="1" applyBorder="1" applyAlignment="1">
      <alignment vertical="center"/>
    </xf>
    <xf numFmtId="177" fontId="3" fillId="0" borderId="16" xfId="1" applyNumberFormat="1" applyFont="1" applyFill="1" applyBorder="1" applyAlignment="1">
      <alignment vertical="center"/>
    </xf>
    <xf numFmtId="177" fontId="3" fillId="0" borderId="17" xfId="1" applyNumberFormat="1" applyFont="1" applyFill="1" applyBorder="1" applyAlignment="1">
      <alignment vertical="center"/>
    </xf>
    <xf numFmtId="177" fontId="3" fillId="0" borderId="18" xfId="1" applyNumberFormat="1" applyFont="1" applyFill="1" applyBorder="1" applyAlignment="1">
      <alignment vertical="center"/>
    </xf>
    <xf numFmtId="177" fontId="3" fillId="3" borderId="7" xfId="1" applyNumberFormat="1" applyFont="1" applyFill="1" applyBorder="1" applyAlignment="1">
      <alignment horizontal="right" vertical="center"/>
    </xf>
    <xf numFmtId="177" fontId="3" fillId="3" borderId="8" xfId="1" applyNumberFormat="1" applyFont="1" applyFill="1" applyBorder="1" applyAlignment="1">
      <alignment horizontal="right" vertical="center"/>
    </xf>
    <xf numFmtId="177" fontId="3" fillId="3" borderId="9" xfId="1" applyNumberFormat="1" applyFont="1" applyFill="1" applyBorder="1" applyAlignment="1">
      <alignment horizontal="right" vertical="center"/>
    </xf>
    <xf numFmtId="177" fontId="3" fillId="0" borderId="11" xfId="1" applyNumberFormat="1" applyFont="1" applyBorder="1" applyAlignment="1">
      <alignment horizontal="right" vertical="center"/>
    </xf>
    <xf numFmtId="177" fontId="3" fillId="0" borderId="12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12" xfId="1" quotePrefix="1" applyNumberFormat="1" applyFont="1" applyBorder="1" applyAlignment="1">
      <alignment horizontal="right" vertical="center"/>
    </xf>
    <xf numFmtId="177" fontId="3" fillId="0" borderId="6" xfId="1" applyNumberFormat="1" applyFont="1" applyBorder="1" applyAlignment="1">
      <alignment horizontal="right" vertical="center"/>
    </xf>
    <xf numFmtId="177" fontId="3" fillId="0" borderId="16" xfId="1" applyNumberFormat="1" applyFont="1" applyBorder="1" applyAlignment="1">
      <alignment horizontal="right" vertical="center"/>
    </xf>
    <xf numFmtId="177" fontId="3" fillId="0" borderId="15" xfId="1" applyNumberFormat="1" applyFont="1" applyBorder="1" applyAlignment="1">
      <alignment horizontal="right" vertical="center"/>
    </xf>
    <xf numFmtId="38" fontId="3" fillId="3" borderId="11" xfId="1" applyFont="1" applyFill="1" applyBorder="1" applyAlignment="1">
      <alignment vertical="center"/>
    </xf>
    <xf numFmtId="38" fontId="3" fillId="3" borderId="12" xfId="1" applyFont="1" applyFill="1" applyBorder="1" applyAlignment="1">
      <alignment vertical="center"/>
    </xf>
    <xf numFmtId="38" fontId="3" fillId="3" borderId="0" xfId="1" applyFont="1" applyFill="1" applyBorder="1" applyAlignment="1">
      <alignment vertical="center"/>
    </xf>
    <xf numFmtId="38" fontId="3" fillId="3" borderId="5" xfId="1" applyFont="1" applyFill="1" applyBorder="1" applyAlignment="1">
      <alignment vertical="center"/>
    </xf>
    <xf numFmtId="38" fontId="3" fillId="3" borderId="8" xfId="1" applyFont="1" applyFill="1" applyBorder="1" applyAlignment="1">
      <alignment vertical="center"/>
    </xf>
    <xf numFmtId="38" fontId="3" fillId="3" borderId="9" xfId="1" applyFont="1" applyFill="1" applyBorder="1" applyAlignment="1">
      <alignment vertical="center"/>
    </xf>
    <xf numFmtId="38" fontId="3" fillId="3" borderId="14" xfId="1" applyFont="1" applyFill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12" xfId="1" applyFont="1" applyFill="1" applyBorder="1" applyAlignment="1">
      <alignment vertical="center"/>
    </xf>
    <xf numFmtId="38" fontId="3" fillId="0" borderId="13" xfId="1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" fillId="0" borderId="19" xfId="0" applyFont="1" applyFill="1" applyBorder="1" applyAlignment="1">
      <alignment horizontal="center" vertical="center" textRotation="255"/>
    </xf>
    <xf numFmtId="0" fontId="1" fillId="0" borderId="20" xfId="0" applyFont="1" applyFill="1" applyBorder="1" applyAlignment="1">
      <alignment horizontal="center" vertical="center" textRotation="255"/>
    </xf>
    <xf numFmtId="0" fontId="1" fillId="0" borderId="21" xfId="0" applyFont="1" applyFill="1" applyBorder="1" applyAlignment="1">
      <alignment horizontal="center" vertical="center" textRotation="255"/>
    </xf>
    <xf numFmtId="0" fontId="3" fillId="0" borderId="22" xfId="0" applyNumberFormat="1" applyFont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L35"/>
  <sheetViews>
    <sheetView tabSelected="1" showOutlineSymbols="0" view="pageBreakPreview" zoomScale="60" zoomScaleNormal="87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17</v>
      </c>
      <c r="B3" s="60"/>
      <c r="C3" s="60"/>
      <c r="D3" s="60"/>
      <c r="E3" s="57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-4155</v>
      </c>
      <c r="D6" s="45">
        <f>SUM(D7:D18)</f>
        <v>-1886</v>
      </c>
      <c r="E6" s="46">
        <f>SUM(E7:E18)</f>
        <v>-2269</v>
      </c>
      <c r="F6" s="47">
        <f>G6+H6</f>
        <v>3736</v>
      </c>
      <c r="G6" s="48">
        <f>SUM(G7:G18)</f>
        <v>1939</v>
      </c>
      <c r="H6" s="49">
        <f>SUM(H7:H18)</f>
        <v>1797</v>
      </c>
      <c r="I6" s="46">
        <f>J6+K6</f>
        <v>7891</v>
      </c>
      <c r="J6" s="45">
        <f>SUM(J7:J18)</f>
        <v>3825</v>
      </c>
      <c r="K6" s="50">
        <f>SUM(K7:K18)</f>
        <v>4066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-336</v>
      </c>
      <c r="D7" s="52">
        <f t="shared" ref="D7:D18" si="1">G7-J7</f>
        <v>-163</v>
      </c>
      <c r="E7" s="53">
        <f t="shared" ref="E7:E18" si="2">H7-K7</f>
        <v>-173</v>
      </c>
      <c r="F7" s="51">
        <f>G7+H7</f>
        <v>288</v>
      </c>
      <c r="G7" s="54">
        <v>148</v>
      </c>
      <c r="H7" s="55">
        <v>140</v>
      </c>
      <c r="I7" s="53">
        <f>J7+K7</f>
        <v>624</v>
      </c>
      <c r="J7" s="54">
        <v>311</v>
      </c>
      <c r="K7" s="56">
        <v>313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-371</v>
      </c>
      <c r="D8" s="52">
        <f t="shared" si="1"/>
        <v>-155</v>
      </c>
      <c r="E8" s="53">
        <f t="shared" si="2"/>
        <v>-216</v>
      </c>
      <c r="F8" s="51">
        <f t="shared" ref="F8:F18" si="3">G8+H8</f>
        <v>332</v>
      </c>
      <c r="G8" s="54">
        <v>161</v>
      </c>
      <c r="H8" s="55">
        <v>171</v>
      </c>
      <c r="I8" s="53">
        <f t="shared" ref="I8:I18" si="4">J8+K8</f>
        <v>703</v>
      </c>
      <c r="J8" s="54">
        <v>316</v>
      </c>
      <c r="K8" s="56">
        <v>387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-351</v>
      </c>
      <c r="D9" s="52">
        <f t="shared" si="1"/>
        <v>-187</v>
      </c>
      <c r="E9" s="53">
        <f t="shared" si="2"/>
        <v>-164</v>
      </c>
      <c r="F9" s="51">
        <f t="shared" si="3"/>
        <v>323</v>
      </c>
      <c r="G9" s="54">
        <v>157</v>
      </c>
      <c r="H9" s="55">
        <v>166</v>
      </c>
      <c r="I9" s="53">
        <f t="shared" si="4"/>
        <v>674</v>
      </c>
      <c r="J9" s="54">
        <v>344</v>
      </c>
      <c r="K9" s="56">
        <v>330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-495</v>
      </c>
      <c r="D10" s="52">
        <f t="shared" si="1"/>
        <v>-213</v>
      </c>
      <c r="E10" s="53">
        <f t="shared" si="2"/>
        <v>-282</v>
      </c>
      <c r="F10" s="51">
        <f t="shared" si="3"/>
        <v>271</v>
      </c>
      <c r="G10" s="54">
        <v>141</v>
      </c>
      <c r="H10" s="55">
        <v>130</v>
      </c>
      <c r="I10" s="53">
        <f t="shared" si="4"/>
        <v>766</v>
      </c>
      <c r="J10" s="54">
        <v>354</v>
      </c>
      <c r="K10" s="56">
        <v>412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-421</v>
      </c>
      <c r="D11" s="52">
        <f t="shared" si="1"/>
        <v>-182</v>
      </c>
      <c r="E11" s="53">
        <f t="shared" si="2"/>
        <v>-239</v>
      </c>
      <c r="F11" s="51">
        <f t="shared" si="3"/>
        <v>283</v>
      </c>
      <c r="G11" s="54">
        <v>146</v>
      </c>
      <c r="H11" s="55">
        <v>137</v>
      </c>
      <c r="I11" s="53">
        <f t="shared" si="4"/>
        <v>704</v>
      </c>
      <c r="J11" s="54">
        <v>328</v>
      </c>
      <c r="K11" s="56">
        <v>376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-452</v>
      </c>
      <c r="D12" s="52">
        <f t="shared" si="1"/>
        <v>-200</v>
      </c>
      <c r="E12" s="53">
        <f t="shared" si="2"/>
        <v>-252</v>
      </c>
      <c r="F12" s="51">
        <f t="shared" si="3"/>
        <v>295</v>
      </c>
      <c r="G12" s="54">
        <v>159</v>
      </c>
      <c r="H12" s="55">
        <v>136</v>
      </c>
      <c r="I12" s="53">
        <f t="shared" si="4"/>
        <v>747</v>
      </c>
      <c r="J12" s="54">
        <v>359</v>
      </c>
      <c r="K12" s="56">
        <v>388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-321</v>
      </c>
      <c r="D13" s="52">
        <f t="shared" si="1"/>
        <v>-151</v>
      </c>
      <c r="E13" s="53">
        <f t="shared" si="2"/>
        <v>-170</v>
      </c>
      <c r="F13" s="51">
        <f t="shared" si="3"/>
        <v>301</v>
      </c>
      <c r="G13" s="54">
        <v>150</v>
      </c>
      <c r="H13" s="55">
        <v>151</v>
      </c>
      <c r="I13" s="53">
        <f t="shared" si="4"/>
        <v>622</v>
      </c>
      <c r="J13" s="54">
        <v>301</v>
      </c>
      <c r="K13" s="56">
        <v>321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-322</v>
      </c>
      <c r="D14" s="52">
        <f t="shared" si="1"/>
        <v>-153</v>
      </c>
      <c r="E14" s="53">
        <f t="shared" si="2"/>
        <v>-169</v>
      </c>
      <c r="F14" s="51">
        <f t="shared" si="3"/>
        <v>324</v>
      </c>
      <c r="G14" s="54">
        <v>161</v>
      </c>
      <c r="H14" s="55">
        <v>163</v>
      </c>
      <c r="I14" s="53">
        <f t="shared" si="4"/>
        <v>646</v>
      </c>
      <c r="J14" s="54">
        <v>314</v>
      </c>
      <c r="K14" s="56">
        <v>332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-222</v>
      </c>
      <c r="D15" s="52">
        <f t="shared" si="1"/>
        <v>-93</v>
      </c>
      <c r="E15" s="53">
        <f t="shared" si="2"/>
        <v>-129</v>
      </c>
      <c r="F15" s="51">
        <f t="shared" si="3"/>
        <v>338</v>
      </c>
      <c r="G15" s="54">
        <v>183</v>
      </c>
      <c r="H15" s="55">
        <v>155</v>
      </c>
      <c r="I15" s="53">
        <f t="shared" si="4"/>
        <v>560</v>
      </c>
      <c r="J15" s="54">
        <v>276</v>
      </c>
      <c r="K15" s="56">
        <v>284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-287</v>
      </c>
      <c r="D16" s="52">
        <f t="shared" si="1"/>
        <v>-123</v>
      </c>
      <c r="E16" s="53">
        <f t="shared" si="2"/>
        <v>-164</v>
      </c>
      <c r="F16" s="51">
        <f t="shared" si="3"/>
        <v>292</v>
      </c>
      <c r="G16" s="54">
        <v>166</v>
      </c>
      <c r="H16" s="55">
        <v>126</v>
      </c>
      <c r="I16" s="53">
        <f t="shared" si="4"/>
        <v>579</v>
      </c>
      <c r="J16" s="54">
        <v>289</v>
      </c>
      <c r="K16" s="56">
        <v>290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-299</v>
      </c>
      <c r="D17" s="52">
        <f t="shared" si="1"/>
        <v>-156</v>
      </c>
      <c r="E17" s="53">
        <f t="shared" si="2"/>
        <v>-143</v>
      </c>
      <c r="F17" s="51">
        <f t="shared" si="3"/>
        <v>346</v>
      </c>
      <c r="G17" s="54">
        <v>182</v>
      </c>
      <c r="H17" s="55">
        <v>164</v>
      </c>
      <c r="I17" s="53">
        <f t="shared" si="4"/>
        <v>645</v>
      </c>
      <c r="J17" s="54">
        <v>338</v>
      </c>
      <c r="K17" s="56">
        <v>307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-278</v>
      </c>
      <c r="D18" s="52">
        <f t="shared" si="1"/>
        <v>-110</v>
      </c>
      <c r="E18" s="53">
        <f t="shared" si="2"/>
        <v>-168</v>
      </c>
      <c r="F18" s="51">
        <f t="shared" si="3"/>
        <v>343</v>
      </c>
      <c r="G18" s="54">
        <v>185</v>
      </c>
      <c r="H18" s="55">
        <v>158</v>
      </c>
      <c r="I18" s="53">
        <f t="shared" si="4"/>
        <v>621</v>
      </c>
      <c r="J18" s="54">
        <v>295</v>
      </c>
      <c r="K18" s="56">
        <v>326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9</v>
      </c>
      <c r="F19" s="20">
        <f t="shared" ref="F19:K19" si="5">SUM(F20:F31)</f>
        <v>99.999999999999986</v>
      </c>
      <c r="G19" s="21">
        <f t="shared" si="5"/>
        <v>100</v>
      </c>
      <c r="H19" s="22">
        <f t="shared" si="5"/>
        <v>100.00000000000001</v>
      </c>
      <c r="I19" s="21">
        <f t="shared" si="5"/>
        <v>100</v>
      </c>
      <c r="J19" s="21">
        <f t="shared" si="5"/>
        <v>100</v>
      </c>
      <c r="K19" s="23">
        <f t="shared" si="5"/>
        <v>100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9</v>
      </c>
      <c r="F20" s="24">
        <f>F7/$F$6*100</f>
        <v>7.7087794432548176</v>
      </c>
      <c r="G20" s="26">
        <f>G7/$G$6*100</f>
        <v>7.6328004125838067</v>
      </c>
      <c r="H20" s="27">
        <f>H7/$H$6*100</f>
        <v>7.7907623817473572</v>
      </c>
      <c r="I20" s="25">
        <f>I7/$I$6*100</f>
        <v>7.9077429983525533</v>
      </c>
      <c r="J20" s="26">
        <f>J7/$J$6*100</f>
        <v>8.1307189542483655</v>
      </c>
      <c r="K20" s="28">
        <f>K7/$K$6*100</f>
        <v>7.6979832759468767</v>
      </c>
      <c r="L20" s="6"/>
    </row>
    <row r="21" spans="1:12" ht="24.75" customHeight="1" x14ac:dyDescent="0.25">
      <c r="A21" s="62"/>
      <c r="B21" s="16" t="str">
        <f t="shared" ref="B21:B31" si="6">B8</f>
        <v>11　月</v>
      </c>
      <c r="C21" s="37" t="s">
        <v>9</v>
      </c>
      <c r="D21" s="38" t="s">
        <v>9</v>
      </c>
      <c r="E21" s="39" t="s">
        <v>8</v>
      </c>
      <c r="F21" s="24">
        <f t="shared" ref="F21:F31" si="7">F8/$F$6*100</f>
        <v>8.8865096359743045</v>
      </c>
      <c r="G21" s="26">
        <f t="shared" ref="G21:G31" si="8">G8/$G$6*100</f>
        <v>8.3032490974729249</v>
      </c>
      <c r="H21" s="27">
        <f t="shared" ref="H21:H31" si="9">H8/$H$6*100</f>
        <v>9.5158597662771278</v>
      </c>
      <c r="I21" s="25">
        <f t="shared" ref="I21:I31" si="10">I8/$I$6*100</f>
        <v>8.9088835382080855</v>
      </c>
      <c r="J21" s="26">
        <f t="shared" ref="J21:J31" si="11">J8/$J$6*100</f>
        <v>8.2614379084967329</v>
      </c>
      <c r="K21" s="28">
        <f t="shared" ref="K21:K31" si="12">K8/$K$6*100</f>
        <v>9.5179537629119526</v>
      </c>
      <c r="L21" s="6"/>
    </row>
    <row r="22" spans="1:12" ht="24.75" customHeight="1" x14ac:dyDescent="0.25">
      <c r="A22" s="62"/>
      <c r="B22" s="16" t="str">
        <f t="shared" si="6"/>
        <v>12　月</v>
      </c>
      <c r="C22" s="37" t="s">
        <v>8</v>
      </c>
      <c r="D22" s="38" t="s">
        <v>9</v>
      </c>
      <c r="E22" s="39" t="s">
        <v>10</v>
      </c>
      <c r="F22" s="24">
        <f t="shared" si="7"/>
        <v>8.6456102783725903</v>
      </c>
      <c r="G22" s="26">
        <f t="shared" si="8"/>
        <v>8.096957194430118</v>
      </c>
      <c r="H22" s="27">
        <f t="shared" si="9"/>
        <v>9.2376182526432942</v>
      </c>
      <c r="I22" s="25">
        <f t="shared" si="10"/>
        <v>8.5413762514256746</v>
      </c>
      <c r="J22" s="26">
        <f t="shared" si="11"/>
        <v>8.9934640522875817</v>
      </c>
      <c r="K22" s="28">
        <f t="shared" si="12"/>
        <v>8.116084604033448</v>
      </c>
      <c r="L22" s="6"/>
    </row>
    <row r="23" spans="1:12" ht="24.75" customHeight="1" x14ac:dyDescent="0.25">
      <c r="A23" s="62"/>
      <c r="B23" s="16" t="str">
        <f t="shared" si="6"/>
        <v>1　月</v>
      </c>
      <c r="C23" s="37" t="s">
        <v>10</v>
      </c>
      <c r="D23" s="40" t="s">
        <v>8</v>
      </c>
      <c r="E23" s="39" t="s">
        <v>11</v>
      </c>
      <c r="F23" s="24">
        <f t="shared" si="7"/>
        <v>7.2537473233404715</v>
      </c>
      <c r="G23" s="26">
        <f t="shared" si="8"/>
        <v>7.2717895822588963</v>
      </c>
      <c r="H23" s="27">
        <f t="shared" si="9"/>
        <v>7.2342793544796891</v>
      </c>
      <c r="I23" s="25">
        <f t="shared" si="10"/>
        <v>9.7072614370802182</v>
      </c>
      <c r="J23" s="26">
        <f t="shared" si="11"/>
        <v>9.2549019607843128</v>
      </c>
      <c r="K23" s="28">
        <f t="shared" si="12"/>
        <v>10.132808657156911</v>
      </c>
      <c r="L23" s="6"/>
    </row>
    <row r="24" spans="1:12" ht="24.75" customHeight="1" x14ac:dyDescent="0.25">
      <c r="A24" s="62"/>
      <c r="B24" s="16" t="str">
        <f t="shared" si="6"/>
        <v>2　月</v>
      </c>
      <c r="C24" s="37" t="s">
        <v>9</v>
      </c>
      <c r="D24" s="38" t="s">
        <v>9</v>
      </c>
      <c r="E24" s="39" t="s">
        <v>12</v>
      </c>
      <c r="F24" s="24">
        <f t="shared" si="7"/>
        <v>7.574946466809422</v>
      </c>
      <c r="G24" s="26">
        <f t="shared" si="8"/>
        <v>7.5296544610624032</v>
      </c>
      <c r="H24" s="27">
        <f t="shared" si="9"/>
        <v>7.6238174735670556</v>
      </c>
      <c r="I24" s="25">
        <f t="shared" si="10"/>
        <v>8.9215562032695477</v>
      </c>
      <c r="J24" s="26">
        <f t="shared" si="11"/>
        <v>8.5751633986928102</v>
      </c>
      <c r="K24" s="28">
        <f t="shared" si="12"/>
        <v>9.2474176094441702</v>
      </c>
      <c r="L24" s="6"/>
    </row>
    <row r="25" spans="1:12" ht="24.75" customHeight="1" x14ac:dyDescent="0.25">
      <c r="A25" s="62"/>
      <c r="B25" s="16" t="str">
        <f t="shared" si="6"/>
        <v>3　月</v>
      </c>
      <c r="C25" s="37" t="s">
        <v>9</v>
      </c>
      <c r="D25" s="38" t="s">
        <v>9</v>
      </c>
      <c r="E25" s="39" t="s">
        <v>13</v>
      </c>
      <c r="F25" s="24">
        <f t="shared" si="7"/>
        <v>7.8961456102783725</v>
      </c>
      <c r="G25" s="26">
        <f t="shared" si="8"/>
        <v>8.2001031459515215</v>
      </c>
      <c r="H25" s="27">
        <f t="shared" si="9"/>
        <v>7.5681691708402887</v>
      </c>
      <c r="I25" s="25">
        <f t="shared" si="10"/>
        <v>9.4664808009124322</v>
      </c>
      <c r="J25" s="26">
        <f t="shared" si="11"/>
        <v>9.3856209150326801</v>
      </c>
      <c r="K25" s="28">
        <f t="shared" si="12"/>
        <v>9.5425479586817499</v>
      </c>
      <c r="L25" s="6"/>
    </row>
    <row r="26" spans="1:12" ht="24.75" customHeight="1" x14ac:dyDescent="0.25">
      <c r="A26" s="62"/>
      <c r="B26" s="16" t="str">
        <f t="shared" si="6"/>
        <v>4　月</v>
      </c>
      <c r="C26" s="37" t="s">
        <v>9</v>
      </c>
      <c r="D26" s="38" t="s">
        <v>9</v>
      </c>
      <c r="E26" s="39" t="s">
        <v>11</v>
      </c>
      <c r="F26" s="24">
        <f t="shared" si="7"/>
        <v>8.0567451820128468</v>
      </c>
      <c r="G26" s="26">
        <f t="shared" si="8"/>
        <v>7.7359463641052093</v>
      </c>
      <c r="H26" s="27">
        <f t="shared" si="9"/>
        <v>8.4028937117417914</v>
      </c>
      <c r="I26" s="25">
        <f t="shared" si="10"/>
        <v>7.8823976682296291</v>
      </c>
      <c r="J26" s="26">
        <f t="shared" si="11"/>
        <v>7.8692810457516345</v>
      </c>
      <c r="K26" s="28">
        <f t="shared" si="12"/>
        <v>7.8947368421052628</v>
      </c>
      <c r="L26" s="6"/>
    </row>
    <row r="27" spans="1:12" ht="24.75" customHeight="1" x14ac:dyDescent="0.25">
      <c r="A27" s="62"/>
      <c r="B27" s="16" t="str">
        <f t="shared" si="6"/>
        <v>5　月</v>
      </c>
      <c r="C27" s="37" t="s">
        <v>9</v>
      </c>
      <c r="D27" s="38" t="s">
        <v>9</v>
      </c>
      <c r="E27" s="39" t="s">
        <v>11</v>
      </c>
      <c r="F27" s="24">
        <f t="shared" si="7"/>
        <v>8.6723768736616709</v>
      </c>
      <c r="G27" s="26">
        <f t="shared" si="8"/>
        <v>8.3032490974729249</v>
      </c>
      <c r="H27" s="27">
        <f t="shared" si="9"/>
        <v>9.0706733444629943</v>
      </c>
      <c r="I27" s="25">
        <f t="shared" si="10"/>
        <v>8.1865416297047275</v>
      </c>
      <c r="J27" s="26">
        <f t="shared" si="11"/>
        <v>8.2091503267973867</v>
      </c>
      <c r="K27" s="28">
        <f t="shared" si="12"/>
        <v>8.1652729955730443</v>
      </c>
      <c r="L27" s="6"/>
    </row>
    <row r="28" spans="1:12" ht="24.75" customHeight="1" x14ac:dyDescent="0.25">
      <c r="A28" s="62"/>
      <c r="B28" s="16" t="str">
        <f t="shared" si="6"/>
        <v>6　月</v>
      </c>
      <c r="C28" s="37" t="s">
        <v>9</v>
      </c>
      <c r="D28" s="38" t="s">
        <v>8</v>
      </c>
      <c r="E28" s="39" t="s">
        <v>9</v>
      </c>
      <c r="F28" s="24">
        <f t="shared" si="7"/>
        <v>9.0471092077087789</v>
      </c>
      <c r="G28" s="26">
        <f t="shared" si="8"/>
        <v>9.4378545642083544</v>
      </c>
      <c r="H28" s="27">
        <f t="shared" si="9"/>
        <v>8.6254869226488591</v>
      </c>
      <c r="I28" s="25">
        <f t="shared" si="10"/>
        <v>7.0966924344189577</v>
      </c>
      <c r="J28" s="26">
        <f t="shared" si="11"/>
        <v>7.215686274509804</v>
      </c>
      <c r="K28" s="28">
        <f t="shared" si="12"/>
        <v>6.9847515986227249</v>
      </c>
      <c r="L28" s="6"/>
    </row>
    <row r="29" spans="1:12" ht="24.75" customHeight="1" x14ac:dyDescent="0.25">
      <c r="A29" s="62"/>
      <c r="B29" s="16" t="str">
        <f t="shared" si="6"/>
        <v>7　月</v>
      </c>
      <c r="C29" s="37" t="s">
        <v>9</v>
      </c>
      <c r="D29" s="38" t="s">
        <v>10</v>
      </c>
      <c r="E29" s="39" t="s">
        <v>9</v>
      </c>
      <c r="F29" s="24">
        <f t="shared" si="7"/>
        <v>7.8158458244111344</v>
      </c>
      <c r="G29" s="26">
        <f t="shared" si="8"/>
        <v>8.561113976276431</v>
      </c>
      <c r="H29" s="27">
        <f t="shared" si="9"/>
        <v>7.0116861435726205</v>
      </c>
      <c r="I29" s="25">
        <f t="shared" si="10"/>
        <v>7.3374730705867446</v>
      </c>
      <c r="J29" s="26">
        <f t="shared" si="11"/>
        <v>7.5555555555555554</v>
      </c>
      <c r="K29" s="28">
        <f t="shared" si="12"/>
        <v>7.1323167732415147</v>
      </c>
      <c r="L29" s="6"/>
    </row>
    <row r="30" spans="1:12" ht="24.75" customHeight="1" x14ac:dyDescent="0.25">
      <c r="A30" s="62"/>
      <c r="B30" s="16" t="str">
        <f t="shared" si="6"/>
        <v>8　月</v>
      </c>
      <c r="C30" s="37" t="s">
        <v>9</v>
      </c>
      <c r="D30" s="38" t="s">
        <v>11</v>
      </c>
      <c r="E30" s="39" t="s">
        <v>9</v>
      </c>
      <c r="F30" s="24">
        <f t="shared" si="7"/>
        <v>9.2612419700214144</v>
      </c>
      <c r="G30" s="26">
        <f t="shared" si="8"/>
        <v>9.3862815884476536</v>
      </c>
      <c r="H30" s="27">
        <f t="shared" si="9"/>
        <v>9.1263216471897621</v>
      </c>
      <c r="I30" s="25">
        <f t="shared" si="10"/>
        <v>8.1738689646432654</v>
      </c>
      <c r="J30" s="26">
        <f t="shared" si="11"/>
        <v>8.8366013071895431</v>
      </c>
      <c r="K30" s="28">
        <f t="shared" si="12"/>
        <v>7.5504181013280869</v>
      </c>
      <c r="L30" s="6"/>
    </row>
    <row r="31" spans="1:12" ht="24.75" customHeight="1" thickBot="1" x14ac:dyDescent="0.3">
      <c r="A31" s="63"/>
      <c r="B31" s="19" t="str">
        <f t="shared" si="6"/>
        <v>9　月</v>
      </c>
      <c r="C31" s="41" t="s">
        <v>9</v>
      </c>
      <c r="D31" s="42" t="s">
        <v>9</v>
      </c>
      <c r="E31" s="43" t="s">
        <v>9</v>
      </c>
      <c r="F31" s="29">
        <f t="shared" si="7"/>
        <v>9.1809421841541763</v>
      </c>
      <c r="G31" s="31">
        <f t="shared" si="8"/>
        <v>9.5410005157297562</v>
      </c>
      <c r="H31" s="32">
        <f t="shared" si="9"/>
        <v>8.7924318308291607</v>
      </c>
      <c r="I31" s="30">
        <f t="shared" si="10"/>
        <v>7.8697250031681669</v>
      </c>
      <c r="J31" s="31">
        <f t="shared" si="11"/>
        <v>7.7124183006535949</v>
      </c>
      <c r="K31" s="33">
        <f t="shared" si="12"/>
        <v>8.0177078209542554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A3:D3"/>
    <mergeCell ref="A19:A31"/>
    <mergeCell ref="F4:H4"/>
    <mergeCell ref="I4:K4"/>
    <mergeCell ref="C4:E4"/>
    <mergeCell ref="A4:B5"/>
    <mergeCell ref="A6:A18"/>
  </mergeCells>
  <phoneticPr fontId="2"/>
  <printOptions horizontalCentered="1"/>
  <pageMargins left="0.86614173228346458" right="0.59055118110236227" top="0.62992125984251968" bottom="0.27559055118110237" header="0.51181102362204722" footer="0.39370078740157483"/>
  <pageSetup paperSize="9" scale="84" firstPageNumber="12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25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-105</v>
      </c>
      <c r="D6" s="45">
        <f>SUM(D7:D18)</f>
        <v>-46</v>
      </c>
      <c r="E6" s="46">
        <f>SUM(E7:E18)</f>
        <v>-59</v>
      </c>
      <c r="F6" s="47">
        <f>G6+H6</f>
        <v>20</v>
      </c>
      <c r="G6" s="48">
        <f>SUM(G7:G18)</f>
        <v>10</v>
      </c>
      <c r="H6" s="49">
        <f>SUM(H7:H18)</f>
        <v>10</v>
      </c>
      <c r="I6" s="46">
        <f>J6+K6</f>
        <v>125</v>
      </c>
      <c r="J6" s="45">
        <f>SUM(J7:J18)</f>
        <v>56</v>
      </c>
      <c r="K6" s="50">
        <f>SUM(K7:K18)</f>
        <v>69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-12</v>
      </c>
      <c r="D7" s="52">
        <f t="shared" ref="D7:E18" si="1">G7-J7</f>
        <v>-6</v>
      </c>
      <c r="E7" s="53">
        <f t="shared" si="1"/>
        <v>-6</v>
      </c>
      <c r="F7" s="51">
        <f>G7+H7</f>
        <v>1</v>
      </c>
      <c r="G7" s="54">
        <v>1</v>
      </c>
      <c r="H7" s="55">
        <v>0</v>
      </c>
      <c r="I7" s="53">
        <f>J7+K7</f>
        <v>13</v>
      </c>
      <c r="J7" s="54">
        <v>7</v>
      </c>
      <c r="K7" s="56">
        <v>6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-12</v>
      </c>
      <c r="D8" s="52">
        <f t="shared" si="1"/>
        <v>-6</v>
      </c>
      <c r="E8" s="53">
        <f t="shared" si="1"/>
        <v>-6</v>
      </c>
      <c r="F8" s="51">
        <f t="shared" ref="F8:F18" si="2">G8+H8</f>
        <v>0</v>
      </c>
      <c r="G8" s="54">
        <v>0</v>
      </c>
      <c r="H8" s="55">
        <v>0</v>
      </c>
      <c r="I8" s="53">
        <f t="shared" ref="I8:I18" si="3">J8+K8</f>
        <v>12</v>
      </c>
      <c r="J8" s="54">
        <v>6</v>
      </c>
      <c r="K8" s="56">
        <v>6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-9</v>
      </c>
      <c r="D9" s="52">
        <f t="shared" si="1"/>
        <v>-4</v>
      </c>
      <c r="E9" s="53">
        <f t="shared" si="1"/>
        <v>-5</v>
      </c>
      <c r="F9" s="51">
        <f t="shared" si="2"/>
        <v>2</v>
      </c>
      <c r="G9" s="54">
        <v>0</v>
      </c>
      <c r="H9" s="55">
        <v>2</v>
      </c>
      <c r="I9" s="53">
        <f t="shared" si="3"/>
        <v>11</v>
      </c>
      <c r="J9" s="54">
        <v>4</v>
      </c>
      <c r="K9" s="56">
        <v>7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-4</v>
      </c>
      <c r="D10" s="52">
        <f t="shared" si="1"/>
        <v>1</v>
      </c>
      <c r="E10" s="53">
        <f t="shared" si="1"/>
        <v>-5</v>
      </c>
      <c r="F10" s="51">
        <f t="shared" si="2"/>
        <v>3</v>
      </c>
      <c r="G10" s="54">
        <v>2</v>
      </c>
      <c r="H10" s="55">
        <v>1</v>
      </c>
      <c r="I10" s="53">
        <f t="shared" si="3"/>
        <v>7</v>
      </c>
      <c r="J10" s="54">
        <v>1</v>
      </c>
      <c r="K10" s="56">
        <v>6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-7</v>
      </c>
      <c r="D11" s="52">
        <f t="shared" si="1"/>
        <v>-5</v>
      </c>
      <c r="E11" s="53">
        <f t="shared" si="1"/>
        <v>-2</v>
      </c>
      <c r="F11" s="51">
        <f t="shared" si="2"/>
        <v>3</v>
      </c>
      <c r="G11" s="54">
        <v>0</v>
      </c>
      <c r="H11" s="55">
        <v>3</v>
      </c>
      <c r="I11" s="53">
        <f t="shared" si="3"/>
        <v>10</v>
      </c>
      <c r="J11" s="54">
        <v>5</v>
      </c>
      <c r="K11" s="56">
        <v>5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-9</v>
      </c>
      <c r="D12" s="52">
        <f t="shared" si="1"/>
        <v>-2</v>
      </c>
      <c r="E12" s="53">
        <f t="shared" si="1"/>
        <v>-7</v>
      </c>
      <c r="F12" s="51">
        <f t="shared" si="2"/>
        <v>2</v>
      </c>
      <c r="G12" s="54">
        <v>2</v>
      </c>
      <c r="H12" s="55">
        <v>0</v>
      </c>
      <c r="I12" s="53">
        <f t="shared" si="3"/>
        <v>11</v>
      </c>
      <c r="J12" s="54">
        <v>4</v>
      </c>
      <c r="K12" s="56">
        <v>7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-12</v>
      </c>
      <c r="D13" s="52">
        <f t="shared" si="1"/>
        <v>-8</v>
      </c>
      <c r="E13" s="53">
        <f t="shared" si="1"/>
        <v>-4</v>
      </c>
      <c r="F13" s="51">
        <f t="shared" si="2"/>
        <v>1</v>
      </c>
      <c r="G13" s="54">
        <v>1</v>
      </c>
      <c r="H13" s="55">
        <v>0</v>
      </c>
      <c r="I13" s="53">
        <f t="shared" si="3"/>
        <v>13</v>
      </c>
      <c r="J13" s="54">
        <v>9</v>
      </c>
      <c r="K13" s="56">
        <v>4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-4</v>
      </c>
      <c r="D14" s="52">
        <f t="shared" si="1"/>
        <v>-4</v>
      </c>
      <c r="E14" s="53">
        <f t="shared" si="1"/>
        <v>0</v>
      </c>
      <c r="F14" s="51">
        <f t="shared" si="2"/>
        <v>2</v>
      </c>
      <c r="G14" s="54">
        <v>0</v>
      </c>
      <c r="H14" s="55">
        <v>2</v>
      </c>
      <c r="I14" s="53">
        <f t="shared" si="3"/>
        <v>6</v>
      </c>
      <c r="J14" s="54">
        <v>4</v>
      </c>
      <c r="K14" s="56">
        <v>2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-7</v>
      </c>
      <c r="D15" s="52">
        <f t="shared" si="1"/>
        <v>-3</v>
      </c>
      <c r="E15" s="53">
        <f t="shared" si="1"/>
        <v>-4</v>
      </c>
      <c r="F15" s="51">
        <f t="shared" si="2"/>
        <v>2</v>
      </c>
      <c r="G15" s="54">
        <v>1</v>
      </c>
      <c r="H15" s="55">
        <v>1</v>
      </c>
      <c r="I15" s="53">
        <f t="shared" si="3"/>
        <v>9</v>
      </c>
      <c r="J15" s="54">
        <v>4</v>
      </c>
      <c r="K15" s="56">
        <v>5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-10</v>
      </c>
      <c r="D16" s="52">
        <f t="shared" si="1"/>
        <v>-5</v>
      </c>
      <c r="E16" s="53">
        <f t="shared" si="1"/>
        <v>-5</v>
      </c>
      <c r="F16" s="51">
        <f t="shared" si="2"/>
        <v>0</v>
      </c>
      <c r="G16" s="54">
        <v>0</v>
      </c>
      <c r="H16" s="55">
        <v>0</v>
      </c>
      <c r="I16" s="53">
        <f t="shared" si="3"/>
        <v>10</v>
      </c>
      <c r="J16" s="54">
        <v>5</v>
      </c>
      <c r="K16" s="56">
        <v>5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-9</v>
      </c>
      <c r="D17" s="52">
        <f t="shared" si="1"/>
        <v>-2</v>
      </c>
      <c r="E17" s="53">
        <f t="shared" si="1"/>
        <v>-7</v>
      </c>
      <c r="F17" s="51">
        <f t="shared" si="2"/>
        <v>3</v>
      </c>
      <c r="G17" s="54">
        <v>3</v>
      </c>
      <c r="H17" s="55">
        <v>0</v>
      </c>
      <c r="I17" s="53">
        <f t="shared" si="3"/>
        <v>12</v>
      </c>
      <c r="J17" s="54">
        <v>5</v>
      </c>
      <c r="K17" s="56">
        <v>7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-10</v>
      </c>
      <c r="D18" s="52">
        <f t="shared" si="1"/>
        <v>-2</v>
      </c>
      <c r="E18" s="53">
        <f t="shared" si="1"/>
        <v>-8</v>
      </c>
      <c r="F18" s="51">
        <f t="shared" si="2"/>
        <v>1</v>
      </c>
      <c r="G18" s="54">
        <v>0</v>
      </c>
      <c r="H18" s="55">
        <v>1</v>
      </c>
      <c r="I18" s="53">
        <f t="shared" si="3"/>
        <v>11</v>
      </c>
      <c r="J18" s="54">
        <v>2</v>
      </c>
      <c r="K18" s="56">
        <v>9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100</v>
      </c>
      <c r="I19" s="21">
        <f t="shared" si="4"/>
        <v>99.999999999999986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5</v>
      </c>
      <c r="G20" s="26">
        <f>G7/$G$6*100</f>
        <v>10</v>
      </c>
      <c r="H20" s="27">
        <f>H7/$H$6*100</f>
        <v>0</v>
      </c>
      <c r="I20" s="25">
        <f>I7/$I$6*100</f>
        <v>10.4</v>
      </c>
      <c r="J20" s="26">
        <f>J7/$J$6*100</f>
        <v>12.5</v>
      </c>
      <c r="K20" s="28">
        <f>K7/$K$6*100</f>
        <v>8.695652173913043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0</v>
      </c>
      <c r="G21" s="26">
        <f t="shared" ref="G21:G31" si="7">G8/$G$6*100</f>
        <v>0</v>
      </c>
      <c r="H21" s="27">
        <f t="shared" ref="H21:H31" si="8">H8/$H$6*100</f>
        <v>0</v>
      </c>
      <c r="I21" s="25">
        <f t="shared" ref="I21:I31" si="9">I8/$I$6*100</f>
        <v>9.6</v>
      </c>
      <c r="J21" s="26">
        <f t="shared" ref="J21:J31" si="10">J8/$J$6*100</f>
        <v>10.714285714285714</v>
      </c>
      <c r="K21" s="28">
        <f t="shared" ref="K21:K31" si="11">K8/$K$6*100</f>
        <v>8.695652173913043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10</v>
      </c>
      <c r="G22" s="26">
        <f t="shared" si="7"/>
        <v>0</v>
      </c>
      <c r="H22" s="27">
        <f t="shared" si="8"/>
        <v>20</v>
      </c>
      <c r="I22" s="25">
        <f t="shared" si="9"/>
        <v>8.7999999999999989</v>
      </c>
      <c r="J22" s="26">
        <f t="shared" si="10"/>
        <v>7.1428571428571423</v>
      </c>
      <c r="K22" s="28">
        <f t="shared" si="11"/>
        <v>10.144927536231885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15</v>
      </c>
      <c r="G23" s="26">
        <f t="shared" si="7"/>
        <v>20</v>
      </c>
      <c r="H23" s="27">
        <f t="shared" si="8"/>
        <v>10</v>
      </c>
      <c r="I23" s="25">
        <f t="shared" si="9"/>
        <v>5.6000000000000005</v>
      </c>
      <c r="J23" s="26">
        <f t="shared" si="10"/>
        <v>1.7857142857142856</v>
      </c>
      <c r="K23" s="28">
        <f t="shared" si="11"/>
        <v>8.695652173913043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15</v>
      </c>
      <c r="G24" s="26">
        <f t="shared" si="7"/>
        <v>0</v>
      </c>
      <c r="H24" s="27">
        <f t="shared" si="8"/>
        <v>30</v>
      </c>
      <c r="I24" s="25">
        <f t="shared" si="9"/>
        <v>8</v>
      </c>
      <c r="J24" s="26">
        <f t="shared" si="10"/>
        <v>8.9285714285714288</v>
      </c>
      <c r="K24" s="28">
        <f t="shared" si="11"/>
        <v>7.2463768115942031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10</v>
      </c>
      <c r="G25" s="26">
        <f t="shared" si="7"/>
        <v>20</v>
      </c>
      <c r="H25" s="27">
        <f t="shared" si="8"/>
        <v>0</v>
      </c>
      <c r="I25" s="25">
        <f t="shared" si="9"/>
        <v>8.7999999999999989</v>
      </c>
      <c r="J25" s="26">
        <f t="shared" si="10"/>
        <v>7.1428571428571423</v>
      </c>
      <c r="K25" s="28">
        <f t="shared" si="11"/>
        <v>10.144927536231885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5</v>
      </c>
      <c r="G26" s="26">
        <f t="shared" si="7"/>
        <v>10</v>
      </c>
      <c r="H26" s="27">
        <f t="shared" si="8"/>
        <v>0</v>
      </c>
      <c r="I26" s="25">
        <f t="shared" si="9"/>
        <v>10.4</v>
      </c>
      <c r="J26" s="26">
        <f t="shared" si="10"/>
        <v>16.071428571428573</v>
      </c>
      <c r="K26" s="28">
        <f t="shared" si="11"/>
        <v>5.7971014492753623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10</v>
      </c>
      <c r="G27" s="26">
        <f t="shared" si="7"/>
        <v>0</v>
      </c>
      <c r="H27" s="27">
        <f t="shared" si="8"/>
        <v>20</v>
      </c>
      <c r="I27" s="25">
        <f t="shared" si="9"/>
        <v>4.8</v>
      </c>
      <c r="J27" s="26">
        <f t="shared" si="10"/>
        <v>7.1428571428571423</v>
      </c>
      <c r="K27" s="28">
        <f t="shared" si="11"/>
        <v>2.8985507246376812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10</v>
      </c>
      <c r="G28" s="26">
        <f t="shared" si="7"/>
        <v>10</v>
      </c>
      <c r="H28" s="27">
        <f t="shared" si="8"/>
        <v>10</v>
      </c>
      <c r="I28" s="25">
        <f t="shared" si="9"/>
        <v>7.1999999999999993</v>
      </c>
      <c r="J28" s="26">
        <f t="shared" si="10"/>
        <v>7.1428571428571423</v>
      </c>
      <c r="K28" s="28">
        <f t="shared" si="11"/>
        <v>7.2463768115942031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0</v>
      </c>
      <c r="G29" s="26">
        <f t="shared" si="7"/>
        <v>0</v>
      </c>
      <c r="H29" s="27">
        <f t="shared" si="8"/>
        <v>0</v>
      </c>
      <c r="I29" s="25">
        <f t="shared" si="9"/>
        <v>8</v>
      </c>
      <c r="J29" s="26">
        <f t="shared" si="10"/>
        <v>8.9285714285714288</v>
      </c>
      <c r="K29" s="28">
        <f t="shared" si="11"/>
        <v>7.2463768115942031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15</v>
      </c>
      <c r="G30" s="26">
        <f t="shared" si="7"/>
        <v>30</v>
      </c>
      <c r="H30" s="27">
        <f t="shared" si="8"/>
        <v>0</v>
      </c>
      <c r="I30" s="25">
        <f t="shared" si="9"/>
        <v>9.6</v>
      </c>
      <c r="J30" s="26">
        <f t="shared" si="10"/>
        <v>8.9285714285714288</v>
      </c>
      <c r="K30" s="28">
        <f t="shared" si="11"/>
        <v>10.144927536231885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5</v>
      </c>
      <c r="G31" s="31">
        <f t="shared" si="7"/>
        <v>0</v>
      </c>
      <c r="H31" s="32">
        <f t="shared" si="8"/>
        <v>10</v>
      </c>
      <c r="I31" s="30">
        <f t="shared" si="9"/>
        <v>8.7999999999999989</v>
      </c>
      <c r="J31" s="31">
        <f t="shared" si="10"/>
        <v>3.5714285714285712</v>
      </c>
      <c r="K31" s="33">
        <f t="shared" si="11"/>
        <v>13.043478260869565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26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-158</v>
      </c>
      <c r="D6" s="45">
        <f>SUM(D7:D18)</f>
        <v>-83</v>
      </c>
      <c r="E6" s="46">
        <f>SUM(E7:E18)</f>
        <v>-75</v>
      </c>
      <c r="F6" s="47">
        <f>G6+H6</f>
        <v>134</v>
      </c>
      <c r="G6" s="48">
        <f>SUM(G7:G18)</f>
        <v>63</v>
      </c>
      <c r="H6" s="49">
        <f>SUM(H7:H18)</f>
        <v>71</v>
      </c>
      <c r="I6" s="46">
        <f>J6+K6</f>
        <v>292</v>
      </c>
      <c r="J6" s="45">
        <f>SUM(J7:J18)</f>
        <v>146</v>
      </c>
      <c r="K6" s="50">
        <f>SUM(K7:K18)</f>
        <v>146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-8</v>
      </c>
      <c r="D7" s="52">
        <f t="shared" ref="D7:E18" si="1">G7-J7</f>
        <v>-6</v>
      </c>
      <c r="E7" s="53">
        <f t="shared" si="1"/>
        <v>-2</v>
      </c>
      <c r="F7" s="51">
        <f>G7+H7</f>
        <v>8</v>
      </c>
      <c r="G7" s="54">
        <v>6</v>
      </c>
      <c r="H7" s="55">
        <v>2</v>
      </c>
      <c r="I7" s="53">
        <f>J7+K7</f>
        <v>16</v>
      </c>
      <c r="J7" s="54">
        <v>12</v>
      </c>
      <c r="K7" s="56">
        <v>4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-11</v>
      </c>
      <c r="D8" s="52">
        <f t="shared" si="1"/>
        <v>-8</v>
      </c>
      <c r="E8" s="53">
        <f t="shared" si="1"/>
        <v>-3</v>
      </c>
      <c r="F8" s="51">
        <f t="shared" ref="F8:F18" si="2">G8+H8</f>
        <v>11</v>
      </c>
      <c r="G8" s="54">
        <v>4</v>
      </c>
      <c r="H8" s="55">
        <v>7</v>
      </c>
      <c r="I8" s="53">
        <f t="shared" ref="I8:I18" si="3">J8+K8</f>
        <v>22</v>
      </c>
      <c r="J8" s="54">
        <v>12</v>
      </c>
      <c r="K8" s="56">
        <v>10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-17</v>
      </c>
      <c r="D9" s="52">
        <f t="shared" si="1"/>
        <v>-11</v>
      </c>
      <c r="E9" s="53">
        <f t="shared" si="1"/>
        <v>-6</v>
      </c>
      <c r="F9" s="51">
        <f t="shared" si="2"/>
        <v>13</v>
      </c>
      <c r="G9" s="54">
        <v>6</v>
      </c>
      <c r="H9" s="55">
        <v>7</v>
      </c>
      <c r="I9" s="53">
        <f t="shared" si="3"/>
        <v>30</v>
      </c>
      <c r="J9" s="54">
        <v>17</v>
      </c>
      <c r="K9" s="56">
        <v>13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-25</v>
      </c>
      <c r="D10" s="52">
        <f t="shared" si="1"/>
        <v>-11</v>
      </c>
      <c r="E10" s="53">
        <f t="shared" si="1"/>
        <v>-14</v>
      </c>
      <c r="F10" s="51">
        <f t="shared" si="2"/>
        <v>7</v>
      </c>
      <c r="G10" s="54">
        <v>4</v>
      </c>
      <c r="H10" s="55">
        <v>3</v>
      </c>
      <c r="I10" s="53">
        <f t="shared" si="3"/>
        <v>32</v>
      </c>
      <c r="J10" s="54">
        <v>15</v>
      </c>
      <c r="K10" s="56">
        <v>17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-15</v>
      </c>
      <c r="D11" s="52">
        <f t="shared" si="1"/>
        <v>-7</v>
      </c>
      <c r="E11" s="53">
        <f t="shared" si="1"/>
        <v>-8</v>
      </c>
      <c r="F11" s="51">
        <f t="shared" si="2"/>
        <v>7</v>
      </c>
      <c r="G11" s="54">
        <v>2</v>
      </c>
      <c r="H11" s="55">
        <v>5</v>
      </c>
      <c r="I11" s="53">
        <f t="shared" si="3"/>
        <v>22</v>
      </c>
      <c r="J11" s="54">
        <v>9</v>
      </c>
      <c r="K11" s="56">
        <v>13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-24</v>
      </c>
      <c r="D12" s="52">
        <f t="shared" si="1"/>
        <v>-15</v>
      </c>
      <c r="E12" s="53">
        <f t="shared" si="1"/>
        <v>-9</v>
      </c>
      <c r="F12" s="51">
        <f t="shared" si="2"/>
        <v>13</v>
      </c>
      <c r="G12" s="54">
        <v>5</v>
      </c>
      <c r="H12" s="55">
        <v>8</v>
      </c>
      <c r="I12" s="53">
        <f t="shared" si="3"/>
        <v>37</v>
      </c>
      <c r="J12" s="54">
        <v>20</v>
      </c>
      <c r="K12" s="56">
        <v>17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-13</v>
      </c>
      <c r="D13" s="52">
        <f t="shared" si="1"/>
        <v>-7</v>
      </c>
      <c r="E13" s="53">
        <f t="shared" si="1"/>
        <v>-6</v>
      </c>
      <c r="F13" s="51">
        <f t="shared" si="2"/>
        <v>12</v>
      </c>
      <c r="G13" s="54">
        <v>6</v>
      </c>
      <c r="H13" s="55">
        <v>6</v>
      </c>
      <c r="I13" s="53">
        <f t="shared" si="3"/>
        <v>25</v>
      </c>
      <c r="J13" s="54">
        <v>13</v>
      </c>
      <c r="K13" s="56">
        <v>12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-11</v>
      </c>
      <c r="D14" s="52">
        <f t="shared" si="1"/>
        <v>-3</v>
      </c>
      <c r="E14" s="53">
        <f t="shared" si="1"/>
        <v>-8</v>
      </c>
      <c r="F14" s="51">
        <f t="shared" si="2"/>
        <v>14</v>
      </c>
      <c r="G14" s="54">
        <v>7</v>
      </c>
      <c r="H14" s="55">
        <v>7</v>
      </c>
      <c r="I14" s="53">
        <f t="shared" si="3"/>
        <v>25</v>
      </c>
      <c r="J14" s="54">
        <v>10</v>
      </c>
      <c r="K14" s="56">
        <v>15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0</v>
      </c>
      <c r="D15" s="52">
        <f t="shared" si="1"/>
        <v>-1</v>
      </c>
      <c r="E15" s="53">
        <f t="shared" si="1"/>
        <v>1</v>
      </c>
      <c r="F15" s="51">
        <f t="shared" si="2"/>
        <v>12</v>
      </c>
      <c r="G15" s="54">
        <v>5</v>
      </c>
      <c r="H15" s="55">
        <v>7</v>
      </c>
      <c r="I15" s="53">
        <f t="shared" si="3"/>
        <v>12</v>
      </c>
      <c r="J15" s="54">
        <v>6</v>
      </c>
      <c r="K15" s="56">
        <v>6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-13</v>
      </c>
      <c r="D16" s="52">
        <f t="shared" si="1"/>
        <v>-4</v>
      </c>
      <c r="E16" s="53">
        <f t="shared" si="1"/>
        <v>-9</v>
      </c>
      <c r="F16" s="51">
        <f t="shared" si="2"/>
        <v>17</v>
      </c>
      <c r="G16" s="54">
        <v>10</v>
      </c>
      <c r="H16" s="55">
        <v>7</v>
      </c>
      <c r="I16" s="53">
        <f t="shared" si="3"/>
        <v>30</v>
      </c>
      <c r="J16" s="54">
        <v>14</v>
      </c>
      <c r="K16" s="56">
        <v>16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-8</v>
      </c>
      <c r="D17" s="52">
        <f t="shared" si="1"/>
        <v>-8</v>
      </c>
      <c r="E17" s="53">
        <f t="shared" si="1"/>
        <v>0</v>
      </c>
      <c r="F17" s="51">
        <f t="shared" si="2"/>
        <v>12</v>
      </c>
      <c r="G17" s="54">
        <v>4</v>
      </c>
      <c r="H17" s="55">
        <v>8</v>
      </c>
      <c r="I17" s="53">
        <f t="shared" si="3"/>
        <v>20</v>
      </c>
      <c r="J17" s="54">
        <v>12</v>
      </c>
      <c r="K17" s="56">
        <v>8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-13</v>
      </c>
      <c r="D18" s="52">
        <f t="shared" si="1"/>
        <v>-2</v>
      </c>
      <c r="E18" s="53">
        <f t="shared" si="1"/>
        <v>-11</v>
      </c>
      <c r="F18" s="51">
        <f t="shared" si="2"/>
        <v>8</v>
      </c>
      <c r="G18" s="54">
        <v>4</v>
      </c>
      <c r="H18" s="55">
        <v>4</v>
      </c>
      <c r="I18" s="53">
        <f t="shared" si="3"/>
        <v>21</v>
      </c>
      <c r="J18" s="54">
        <v>6</v>
      </c>
      <c r="K18" s="56">
        <v>15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100.00000000000001</v>
      </c>
      <c r="H19" s="22">
        <f t="shared" si="4"/>
        <v>100</v>
      </c>
      <c r="I19" s="21">
        <f t="shared" si="4"/>
        <v>100</v>
      </c>
      <c r="J19" s="21">
        <f t="shared" si="4"/>
        <v>99.999999999999986</v>
      </c>
      <c r="K19" s="23">
        <f t="shared" si="4"/>
        <v>100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5.9701492537313428</v>
      </c>
      <c r="G20" s="26">
        <f>G7/$G$6*100</f>
        <v>9.5238095238095237</v>
      </c>
      <c r="H20" s="27">
        <f>H7/$H$6*100</f>
        <v>2.8169014084507045</v>
      </c>
      <c r="I20" s="25">
        <f>I7/$I$6*100</f>
        <v>5.4794520547945202</v>
      </c>
      <c r="J20" s="26">
        <f>J7/$J$6*100</f>
        <v>8.2191780821917799</v>
      </c>
      <c r="K20" s="28">
        <f>K7/$K$6*100</f>
        <v>2.7397260273972601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8.2089552238805972</v>
      </c>
      <c r="G21" s="26">
        <f t="shared" ref="G21:G31" si="7">G8/$G$6*100</f>
        <v>6.3492063492063489</v>
      </c>
      <c r="H21" s="27">
        <f t="shared" ref="H21:H31" si="8">H8/$H$6*100</f>
        <v>9.8591549295774641</v>
      </c>
      <c r="I21" s="25">
        <f t="shared" ref="I21:I31" si="9">I8/$I$6*100</f>
        <v>7.5342465753424657</v>
      </c>
      <c r="J21" s="26">
        <f t="shared" ref="J21:J31" si="10">J8/$J$6*100</f>
        <v>8.2191780821917799</v>
      </c>
      <c r="K21" s="28">
        <f t="shared" ref="K21:K31" si="11">K8/$K$6*100</f>
        <v>6.8493150684931505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9.7014925373134329</v>
      </c>
      <c r="G22" s="26">
        <f t="shared" si="7"/>
        <v>9.5238095238095237</v>
      </c>
      <c r="H22" s="27">
        <f t="shared" si="8"/>
        <v>9.8591549295774641</v>
      </c>
      <c r="I22" s="25">
        <f t="shared" si="9"/>
        <v>10.273972602739725</v>
      </c>
      <c r="J22" s="26">
        <f t="shared" si="10"/>
        <v>11.643835616438356</v>
      </c>
      <c r="K22" s="28">
        <f t="shared" si="11"/>
        <v>8.9041095890410951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5.2238805970149249</v>
      </c>
      <c r="G23" s="26">
        <f t="shared" si="7"/>
        <v>6.3492063492063489</v>
      </c>
      <c r="H23" s="27">
        <f t="shared" si="8"/>
        <v>4.225352112676056</v>
      </c>
      <c r="I23" s="25">
        <f t="shared" si="9"/>
        <v>10.95890410958904</v>
      </c>
      <c r="J23" s="26">
        <f t="shared" si="10"/>
        <v>10.273972602739725</v>
      </c>
      <c r="K23" s="28">
        <f t="shared" si="11"/>
        <v>11.643835616438356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5.2238805970149249</v>
      </c>
      <c r="G24" s="26">
        <f t="shared" si="7"/>
        <v>3.1746031746031744</v>
      </c>
      <c r="H24" s="27">
        <f t="shared" si="8"/>
        <v>7.042253521126761</v>
      </c>
      <c r="I24" s="25">
        <f t="shared" si="9"/>
        <v>7.5342465753424657</v>
      </c>
      <c r="J24" s="26">
        <f t="shared" si="10"/>
        <v>6.1643835616438354</v>
      </c>
      <c r="K24" s="28">
        <f t="shared" si="11"/>
        <v>8.9041095890410951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9.7014925373134329</v>
      </c>
      <c r="G25" s="26">
        <f t="shared" si="7"/>
        <v>7.9365079365079358</v>
      </c>
      <c r="H25" s="27">
        <f t="shared" si="8"/>
        <v>11.267605633802818</v>
      </c>
      <c r="I25" s="25">
        <f t="shared" si="9"/>
        <v>12.671232876712329</v>
      </c>
      <c r="J25" s="26">
        <f t="shared" si="10"/>
        <v>13.698630136986301</v>
      </c>
      <c r="K25" s="28">
        <f t="shared" si="11"/>
        <v>11.643835616438356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8.9552238805970141</v>
      </c>
      <c r="G26" s="26">
        <f t="shared" si="7"/>
        <v>9.5238095238095237</v>
      </c>
      <c r="H26" s="27">
        <f t="shared" si="8"/>
        <v>8.4507042253521121</v>
      </c>
      <c r="I26" s="25">
        <f t="shared" si="9"/>
        <v>8.5616438356164384</v>
      </c>
      <c r="J26" s="26">
        <f t="shared" si="10"/>
        <v>8.9041095890410951</v>
      </c>
      <c r="K26" s="28">
        <f t="shared" si="11"/>
        <v>8.2191780821917799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10.44776119402985</v>
      </c>
      <c r="G27" s="26">
        <f t="shared" si="7"/>
        <v>11.111111111111111</v>
      </c>
      <c r="H27" s="27">
        <f t="shared" si="8"/>
        <v>9.8591549295774641</v>
      </c>
      <c r="I27" s="25">
        <f t="shared" si="9"/>
        <v>8.5616438356164384</v>
      </c>
      <c r="J27" s="26">
        <f t="shared" si="10"/>
        <v>6.8493150684931505</v>
      </c>
      <c r="K27" s="28">
        <f t="shared" si="11"/>
        <v>10.273972602739725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8.9552238805970141</v>
      </c>
      <c r="G28" s="26">
        <f t="shared" si="7"/>
        <v>7.9365079365079358</v>
      </c>
      <c r="H28" s="27">
        <f t="shared" si="8"/>
        <v>9.8591549295774641</v>
      </c>
      <c r="I28" s="25">
        <f t="shared" si="9"/>
        <v>4.10958904109589</v>
      </c>
      <c r="J28" s="26">
        <f t="shared" si="10"/>
        <v>4.10958904109589</v>
      </c>
      <c r="K28" s="28">
        <f t="shared" si="11"/>
        <v>4.10958904109589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12.686567164179104</v>
      </c>
      <c r="G29" s="26">
        <f t="shared" si="7"/>
        <v>15.873015873015872</v>
      </c>
      <c r="H29" s="27">
        <f t="shared" si="8"/>
        <v>9.8591549295774641</v>
      </c>
      <c r="I29" s="25">
        <f t="shared" si="9"/>
        <v>10.273972602739725</v>
      </c>
      <c r="J29" s="26">
        <f t="shared" si="10"/>
        <v>9.5890410958904102</v>
      </c>
      <c r="K29" s="28">
        <f t="shared" si="11"/>
        <v>10.95890410958904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8.9552238805970141</v>
      </c>
      <c r="G30" s="26">
        <f t="shared" si="7"/>
        <v>6.3492063492063489</v>
      </c>
      <c r="H30" s="27">
        <f t="shared" si="8"/>
        <v>11.267605633802818</v>
      </c>
      <c r="I30" s="25">
        <f t="shared" si="9"/>
        <v>6.8493150684931505</v>
      </c>
      <c r="J30" s="26">
        <f t="shared" si="10"/>
        <v>8.2191780821917799</v>
      </c>
      <c r="K30" s="28">
        <f t="shared" si="11"/>
        <v>5.4794520547945202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5.9701492537313428</v>
      </c>
      <c r="G31" s="31">
        <f t="shared" si="7"/>
        <v>6.3492063492063489</v>
      </c>
      <c r="H31" s="32">
        <f t="shared" si="8"/>
        <v>5.6338028169014089</v>
      </c>
      <c r="I31" s="30">
        <f t="shared" si="9"/>
        <v>7.1917808219178081</v>
      </c>
      <c r="J31" s="31">
        <f t="shared" si="10"/>
        <v>4.10958904109589</v>
      </c>
      <c r="K31" s="33">
        <f t="shared" si="11"/>
        <v>10.273972602739725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28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-176</v>
      </c>
      <c r="D6" s="45">
        <f>SUM(D7:D18)</f>
        <v>-61</v>
      </c>
      <c r="E6" s="46">
        <f>SUM(E7:E18)</f>
        <v>-115</v>
      </c>
      <c r="F6" s="47">
        <f>G6+H6</f>
        <v>95</v>
      </c>
      <c r="G6" s="48">
        <f>SUM(G7:G18)</f>
        <v>59</v>
      </c>
      <c r="H6" s="49">
        <f>SUM(H7:H18)</f>
        <v>36</v>
      </c>
      <c r="I6" s="46">
        <f>J6+K6</f>
        <v>271</v>
      </c>
      <c r="J6" s="45">
        <f>SUM(J7:J18)</f>
        <v>120</v>
      </c>
      <c r="K6" s="50">
        <f>SUM(K7:K18)</f>
        <v>151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-14</v>
      </c>
      <c r="D7" s="52">
        <f t="shared" ref="D7:E18" si="1">G7-J7</f>
        <v>-2</v>
      </c>
      <c r="E7" s="53">
        <f t="shared" si="1"/>
        <v>-12</v>
      </c>
      <c r="F7" s="51">
        <f>G7+H7</f>
        <v>6</v>
      </c>
      <c r="G7" s="54">
        <v>5</v>
      </c>
      <c r="H7" s="55">
        <v>1</v>
      </c>
      <c r="I7" s="53">
        <f>J7+K7</f>
        <v>20</v>
      </c>
      <c r="J7" s="54">
        <v>7</v>
      </c>
      <c r="K7" s="56">
        <v>13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-22</v>
      </c>
      <c r="D8" s="52">
        <f t="shared" si="1"/>
        <v>-7</v>
      </c>
      <c r="E8" s="53">
        <f t="shared" si="1"/>
        <v>-15</v>
      </c>
      <c r="F8" s="51">
        <f t="shared" ref="F8:F18" si="2">G8+H8</f>
        <v>5</v>
      </c>
      <c r="G8" s="54">
        <v>2</v>
      </c>
      <c r="H8" s="55">
        <v>3</v>
      </c>
      <c r="I8" s="53">
        <f t="shared" ref="I8:I18" si="3">J8+K8</f>
        <v>27</v>
      </c>
      <c r="J8" s="54">
        <v>9</v>
      </c>
      <c r="K8" s="56">
        <v>18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-5</v>
      </c>
      <c r="D9" s="52">
        <f t="shared" si="1"/>
        <v>-5</v>
      </c>
      <c r="E9" s="53">
        <f t="shared" si="1"/>
        <v>0</v>
      </c>
      <c r="F9" s="51">
        <f t="shared" si="2"/>
        <v>10</v>
      </c>
      <c r="G9" s="54">
        <v>6</v>
      </c>
      <c r="H9" s="55">
        <v>4</v>
      </c>
      <c r="I9" s="53">
        <f t="shared" si="3"/>
        <v>15</v>
      </c>
      <c r="J9" s="54">
        <v>11</v>
      </c>
      <c r="K9" s="56">
        <v>4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-21</v>
      </c>
      <c r="D10" s="52">
        <f t="shared" si="1"/>
        <v>-6</v>
      </c>
      <c r="E10" s="53">
        <f t="shared" si="1"/>
        <v>-15</v>
      </c>
      <c r="F10" s="51">
        <f t="shared" si="2"/>
        <v>6</v>
      </c>
      <c r="G10" s="54">
        <v>4</v>
      </c>
      <c r="H10" s="55">
        <v>2</v>
      </c>
      <c r="I10" s="53">
        <f t="shared" si="3"/>
        <v>27</v>
      </c>
      <c r="J10" s="54">
        <v>10</v>
      </c>
      <c r="K10" s="56">
        <v>17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-16</v>
      </c>
      <c r="D11" s="52">
        <f t="shared" si="1"/>
        <v>-4</v>
      </c>
      <c r="E11" s="53">
        <f t="shared" si="1"/>
        <v>-12</v>
      </c>
      <c r="F11" s="51">
        <f t="shared" si="2"/>
        <v>10</v>
      </c>
      <c r="G11" s="54">
        <v>7</v>
      </c>
      <c r="H11" s="55">
        <v>3</v>
      </c>
      <c r="I11" s="53">
        <f t="shared" si="3"/>
        <v>26</v>
      </c>
      <c r="J11" s="54">
        <v>11</v>
      </c>
      <c r="K11" s="56">
        <v>15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-14</v>
      </c>
      <c r="D12" s="52">
        <f t="shared" si="1"/>
        <v>-6</v>
      </c>
      <c r="E12" s="53">
        <f t="shared" si="1"/>
        <v>-8</v>
      </c>
      <c r="F12" s="51">
        <f t="shared" si="2"/>
        <v>8</v>
      </c>
      <c r="G12" s="54">
        <v>5</v>
      </c>
      <c r="H12" s="55">
        <v>3</v>
      </c>
      <c r="I12" s="53">
        <f t="shared" si="3"/>
        <v>22</v>
      </c>
      <c r="J12" s="54">
        <v>11</v>
      </c>
      <c r="K12" s="56">
        <v>11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-21</v>
      </c>
      <c r="D13" s="52">
        <f t="shared" si="1"/>
        <v>-9</v>
      </c>
      <c r="E13" s="53">
        <f t="shared" si="1"/>
        <v>-12</v>
      </c>
      <c r="F13" s="51">
        <f t="shared" si="2"/>
        <v>9</v>
      </c>
      <c r="G13" s="54">
        <v>5</v>
      </c>
      <c r="H13" s="55">
        <v>4</v>
      </c>
      <c r="I13" s="53">
        <f t="shared" si="3"/>
        <v>30</v>
      </c>
      <c r="J13" s="54">
        <v>14</v>
      </c>
      <c r="K13" s="56">
        <v>16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-6</v>
      </c>
      <c r="D14" s="52">
        <f t="shared" si="1"/>
        <v>-3</v>
      </c>
      <c r="E14" s="53">
        <f t="shared" si="1"/>
        <v>-3</v>
      </c>
      <c r="F14" s="51">
        <f t="shared" si="2"/>
        <v>10</v>
      </c>
      <c r="G14" s="54">
        <v>5</v>
      </c>
      <c r="H14" s="55">
        <v>5</v>
      </c>
      <c r="I14" s="53">
        <f t="shared" si="3"/>
        <v>16</v>
      </c>
      <c r="J14" s="54">
        <v>8</v>
      </c>
      <c r="K14" s="56">
        <v>8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-14</v>
      </c>
      <c r="D15" s="52">
        <f t="shared" si="1"/>
        <v>-7</v>
      </c>
      <c r="E15" s="53">
        <f t="shared" si="1"/>
        <v>-7</v>
      </c>
      <c r="F15" s="51">
        <f t="shared" si="2"/>
        <v>4</v>
      </c>
      <c r="G15" s="54">
        <v>3</v>
      </c>
      <c r="H15" s="55">
        <v>1</v>
      </c>
      <c r="I15" s="53">
        <f t="shared" si="3"/>
        <v>18</v>
      </c>
      <c r="J15" s="54">
        <v>10</v>
      </c>
      <c r="K15" s="56">
        <v>8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-11</v>
      </c>
      <c r="D16" s="52">
        <f t="shared" si="1"/>
        <v>-1</v>
      </c>
      <c r="E16" s="53">
        <f t="shared" si="1"/>
        <v>-10</v>
      </c>
      <c r="F16" s="51">
        <f t="shared" si="2"/>
        <v>5</v>
      </c>
      <c r="G16" s="54">
        <v>4</v>
      </c>
      <c r="H16" s="55">
        <v>1</v>
      </c>
      <c r="I16" s="53">
        <f t="shared" si="3"/>
        <v>16</v>
      </c>
      <c r="J16" s="54">
        <v>5</v>
      </c>
      <c r="K16" s="56">
        <v>11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-13</v>
      </c>
      <c r="D17" s="52">
        <f t="shared" si="1"/>
        <v>-6</v>
      </c>
      <c r="E17" s="53">
        <f t="shared" si="1"/>
        <v>-7</v>
      </c>
      <c r="F17" s="51">
        <f t="shared" si="2"/>
        <v>15</v>
      </c>
      <c r="G17" s="54">
        <v>8</v>
      </c>
      <c r="H17" s="55">
        <v>7</v>
      </c>
      <c r="I17" s="53">
        <f t="shared" si="3"/>
        <v>28</v>
      </c>
      <c r="J17" s="54">
        <v>14</v>
      </c>
      <c r="K17" s="56">
        <v>14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-19</v>
      </c>
      <c r="D18" s="52">
        <f t="shared" si="1"/>
        <v>-5</v>
      </c>
      <c r="E18" s="53">
        <f t="shared" si="1"/>
        <v>-14</v>
      </c>
      <c r="F18" s="51">
        <f t="shared" si="2"/>
        <v>7</v>
      </c>
      <c r="G18" s="54">
        <v>5</v>
      </c>
      <c r="H18" s="55">
        <v>2</v>
      </c>
      <c r="I18" s="53">
        <f t="shared" si="3"/>
        <v>26</v>
      </c>
      <c r="J18" s="54">
        <v>10</v>
      </c>
      <c r="K18" s="56">
        <v>16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99.999999999999986</v>
      </c>
      <c r="G19" s="21">
        <f t="shared" si="4"/>
        <v>99.999999999999972</v>
      </c>
      <c r="H19" s="22">
        <f t="shared" si="4"/>
        <v>99.999999999999986</v>
      </c>
      <c r="I19" s="21">
        <f t="shared" si="4"/>
        <v>100</v>
      </c>
      <c r="J19" s="21">
        <f t="shared" si="4"/>
        <v>100</v>
      </c>
      <c r="K19" s="23">
        <f t="shared" si="4"/>
        <v>100.00000000000001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6.3157894736842106</v>
      </c>
      <c r="G20" s="26">
        <f>G7/$G$6*100</f>
        <v>8.4745762711864394</v>
      </c>
      <c r="H20" s="27">
        <f>H7/$H$6*100</f>
        <v>2.7777777777777777</v>
      </c>
      <c r="I20" s="25">
        <f>I7/$I$6*100</f>
        <v>7.3800738007380069</v>
      </c>
      <c r="J20" s="26">
        <f>J7/$J$6*100</f>
        <v>5.833333333333333</v>
      </c>
      <c r="K20" s="28">
        <f>K7/$K$6*100</f>
        <v>8.6092715231788084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5.2631578947368416</v>
      </c>
      <c r="G21" s="26">
        <f t="shared" ref="G21:G31" si="7">G8/$G$6*100</f>
        <v>3.3898305084745761</v>
      </c>
      <c r="H21" s="27">
        <f t="shared" ref="H21:H31" si="8">H8/$H$6*100</f>
        <v>8.3333333333333321</v>
      </c>
      <c r="I21" s="25">
        <f t="shared" ref="I21:I31" si="9">I8/$I$6*100</f>
        <v>9.9630996309963091</v>
      </c>
      <c r="J21" s="26">
        <f t="shared" ref="J21:J31" si="10">J8/$J$6*100</f>
        <v>7.5</v>
      </c>
      <c r="K21" s="28">
        <f t="shared" ref="K21:K31" si="11">K8/$K$6*100</f>
        <v>11.920529801324504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10.526315789473683</v>
      </c>
      <c r="G22" s="26">
        <f t="shared" si="7"/>
        <v>10.16949152542373</v>
      </c>
      <c r="H22" s="27">
        <f t="shared" si="8"/>
        <v>11.111111111111111</v>
      </c>
      <c r="I22" s="25">
        <f t="shared" si="9"/>
        <v>5.5350553505535052</v>
      </c>
      <c r="J22" s="26">
        <f t="shared" si="10"/>
        <v>9.1666666666666661</v>
      </c>
      <c r="K22" s="28">
        <f t="shared" si="11"/>
        <v>2.6490066225165565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6.3157894736842106</v>
      </c>
      <c r="G23" s="26">
        <f t="shared" si="7"/>
        <v>6.7796610169491522</v>
      </c>
      <c r="H23" s="27">
        <f t="shared" si="8"/>
        <v>5.5555555555555554</v>
      </c>
      <c r="I23" s="25">
        <f t="shared" si="9"/>
        <v>9.9630996309963091</v>
      </c>
      <c r="J23" s="26">
        <f t="shared" si="10"/>
        <v>8.3333333333333321</v>
      </c>
      <c r="K23" s="28">
        <f t="shared" si="11"/>
        <v>11.258278145695364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10.526315789473683</v>
      </c>
      <c r="G24" s="26">
        <f t="shared" si="7"/>
        <v>11.864406779661017</v>
      </c>
      <c r="H24" s="27">
        <f t="shared" si="8"/>
        <v>8.3333333333333321</v>
      </c>
      <c r="I24" s="25">
        <f t="shared" si="9"/>
        <v>9.5940959409594093</v>
      </c>
      <c r="J24" s="26">
        <f t="shared" si="10"/>
        <v>9.1666666666666661</v>
      </c>
      <c r="K24" s="28">
        <f t="shared" si="11"/>
        <v>9.9337748344370862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8.4210526315789469</v>
      </c>
      <c r="G25" s="26">
        <f t="shared" si="7"/>
        <v>8.4745762711864394</v>
      </c>
      <c r="H25" s="27">
        <f t="shared" si="8"/>
        <v>8.3333333333333321</v>
      </c>
      <c r="I25" s="25">
        <f t="shared" si="9"/>
        <v>8.1180811808118083</v>
      </c>
      <c r="J25" s="26">
        <f t="shared" si="10"/>
        <v>9.1666666666666661</v>
      </c>
      <c r="K25" s="28">
        <f t="shared" si="11"/>
        <v>7.2847682119205297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9.4736842105263168</v>
      </c>
      <c r="G26" s="26">
        <f t="shared" si="7"/>
        <v>8.4745762711864394</v>
      </c>
      <c r="H26" s="27">
        <f t="shared" si="8"/>
        <v>11.111111111111111</v>
      </c>
      <c r="I26" s="25">
        <f t="shared" si="9"/>
        <v>11.07011070110701</v>
      </c>
      <c r="J26" s="26">
        <f t="shared" si="10"/>
        <v>11.666666666666666</v>
      </c>
      <c r="K26" s="28">
        <f t="shared" si="11"/>
        <v>10.596026490066226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10.526315789473683</v>
      </c>
      <c r="G27" s="26">
        <f t="shared" si="7"/>
        <v>8.4745762711864394</v>
      </c>
      <c r="H27" s="27">
        <f t="shared" si="8"/>
        <v>13.888888888888889</v>
      </c>
      <c r="I27" s="25">
        <f t="shared" si="9"/>
        <v>5.9040590405904059</v>
      </c>
      <c r="J27" s="26">
        <f t="shared" si="10"/>
        <v>6.666666666666667</v>
      </c>
      <c r="K27" s="28">
        <f t="shared" si="11"/>
        <v>5.298013245033113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4.2105263157894735</v>
      </c>
      <c r="G28" s="26">
        <f t="shared" si="7"/>
        <v>5.0847457627118651</v>
      </c>
      <c r="H28" s="27">
        <f t="shared" si="8"/>
        <v>2.7777777777777777</v>
      </c>
      <c r="I28" s="25">
        <f t="shared" si="9"/>
        <v>6.6420664206642073</v>
      </c>
      <c r="J28" s="26">
        <f t="shared" si="10"/>
        <v>8.3333333333333321</v>
      </c>
      <c r="K28" s="28">
        <f t="shared" si="11"/>
        <v>5.298013245033113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5.2631578947368416</v>
      </c>
      <c r="G29" s="26">
        <f t="shared" si="7"/>
        <v>6.7796610169491522</v>
      </c>
      <c r="H29" s="27">
        <f t="shared" si="8"/>
        <v>2.7777777777777777</v>
      </c>
      <c r="I29" s="25">
        <f t="shared" si="9"/>
        <v>5.9040590405904059</v>
      </c>
      <c r="J29" s="26">
        <f t="shared" si="10"/>
        <v>4.1666666666666661</v>
      </c>
      <c r="K29" s="28">
        <f t="shared" si="11"/>
        <v>7.2847682119205297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15.789473684210526</v>
      </c>
      <c r="G30" s="26">
        <f t="shared" si="7"/>
        <v>13.559322033898304</v>
      </c>
      <c r="H30" s="27">
        <f t="shared" si="8"/>
        <v>19.444444444444446</v>
      </c>
      <c r="I30" s="25">
        <f t="shared" si="9"/>
        <v>10.332103321033211</v>
      </c>
      <c r="J30" s="26">
        <f t="shared" si="10"/>
        <v>11.666666666666666</v>
      </c>
      <c r="K30" s="28">
        <f t="shared" si="11"/>
        <v>9.2715231788079464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7.3684210526315779</v>
      </c>
      <c r="G31" s="31">
        <f t="shared" si="7"/>
        <v>8.4745762711864394</v>
      </c>
      <c r="H31" s="32">
        <f t="shared" si="8"/>
        <v>5.5555555555555554</v>
      </c>
      <c r="I31" s="30">
        <f t="shared" si="9"/>
        <v>9.5940959409594093</v>
      </c>
      <c r="J31" s="31">
        <f t="shared" si="10"/>
        <v>8.3333333333333321</v>
      </c>
      <c r="K31" s="33">
        <f t="shared" si="11"/>
        <v>10.596026490066226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27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-130</v>
      </c>
      <c r="D6" s="45">
        <f>SUM(D7:D18)</f>
        <v>-70</v>
      </c>
      <c r="E6" s="46">
        <f>SUM(E7:E18)</f>
        <v>-60</v>
      </c>
      <c r="F6" s="47">
        <f>G6+H6</f>
        <v>92</v>
      </c>
      <c r="G6" s="48">
        <f>SUM(G7:G18)</f>
        <v>43</v>
      </c>
      <c r="H6" s="49">
        <f>SUM(H7:H18)</f>
        <v>49</v>
      </c>
      <c r="I6" s="46">
        <f>J6+K6</f>
        <v>222</v>
      </c>
      <c r="J6" s="45">
        <f>SUM(J7:J18)</f>
        <v>113</v>
      </c>
      <c r="K6" s="50">
        <f>SUM(K7:K18)</f>
        <v>109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-11</v>
      </c>
      <c r="D7" s="52">
        <f t="shared" ref="D7:E18" si="1">G7-J7</f>
        <v>-7</v>
      </c>
      <c r="E7" s="53">
        <f t="shared" si="1"/>
        <v>-4</v>
      </c>
      <c r="F7" s="51">
        <f>G7+H7</f>
        <v>6</v>
      </c>
      <c r="G7" s="54">
        <v>3</v>
      </c>
      <c r="H7" s="55">
        <v>3</v>
      </c>
      <c r="I7" s="53">
        <f>J7+K7</f>
        <v>17</v>
      </c>
      <c r="J7" s="54">
        <v>10</v>
      </c>
      <c r="K7" s="56">
        <v>7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-12</v>
      </c>
      <c r="D8" s="52">
        <f t="shared" si="1"/>
        <v>-3</v>
      </c>
      <c r="E8" s="53">
        <f t="shared" si="1"/>
        <v>-9</v>
      </c>
      <c r="F8" s="51">
        <f t="shared" ref="F8:F18" si="2">G8+H8</f>
        <v>11</v>
      </c>
      <c r="G8" s="54">
        <v>4</v>
      </c>
      <c r="H8" s="55">
        <v>7</v>
      </c>
      <c r="I8" s="53">
        <f t="shared" ref="I8:I18" si="3">J8+K8</f>
        <v>23</v>
      </c>
      <c r="J8" s="54">
        <v>7</v>
      </c>
      <c r="K8" s="56">
        <v>16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-15</v>
      </c>
      <c r="D9" s="52">
        <f t="shared" si="1"/>
        <v>-9</v>
      </c>
      <c r="E9" s="53">
        <f t="shared" si="1"/>
        <v>-6</v>
      </c>
      <c r="F9" s="51">
        <f t="shared" si="2"/>
        <v>8</v>
      </c>
      <c r="G9" s="54">
        <v>2</v>
      </c>
      <c r="H9" s="55">
        <v>6</v>
      </c>
      <c r="I9" s="53">
        <f t="shared" si="3"/>
        <v>23</v>
      </c>
      <c r="J9" s="54">
        <v>11</v>
      </c>
      <c r="K9" s="56">
        <v>12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-13</v>
      </c>
      <c r="D10" s="52">
        <f t="shared" si="1"/>
        <v>-11</v>
      </c>
      <c r="E10" s="53">
        <f t="shared" si="1"/>
        <v>-2</v>
      </c>
      <c r="F10" s="51">
        <f t="shared" si="2"/>
        <v>5</v>
      </c>
      <c r="G10" s="54">
        <v>2</v>
      </c>
      <c r="H10" s="55">
        <v>3</v>
      </c>
      <c r="I10" s="53">
        <f t="shared" si="3"/>
        <v>18</v>
      </c>
      <c r="J10" s="54">
        <v>13</v>
      </c>
      <c r="K10" s="56">
        <v>5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-8</v>
      </c>
      <c r="D11" s="52">
        <f t="shared" si="1"/>
        <v>-4</v>
      </c>
      <c r="E11" s="53">
        <f t="shared" si="1"/>
        <v>-4</v>
      </c>
      <c r="F11" s="51">
        <f t="shared" si="2"/>
        <v>11</v>
      </c>
      <c r="G11" s="54">
        <v>4</v>
      </c>
      <c r="H11" s="55">
        <v>7</v>
      </c>
      <c r="I11" s="53">
        <f t="shared" si="3"/>
        <v>19</v>
      </c>
      <c r="J11" s="54">
        <v>8</v>
      </c>
      <c r="K11" s="56">
        <v>11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-15</v>
      </c>
      <c r="D12" s="52">
        <f t="shared" si="1"/>
        <v>-7</v>
      </c>
      <c r="E12" s="53">
        <f t="shared" si="1"/>
        <v>-8</v>
      </c>
      <c r="F12" s="51">
        <f t="shared" si="2"/>
        <v>6</v>
      </c>
      <c r="G12" s="54">
        <v>3</v>
      </c>
      <c r="H12" s="55">
        <v>3</v>
      </c>
      <c r="I12" s="53">
        <f t="shared" si="3"/>
        <v>21</v>
      </c>
      <c r="J12" s="54">
        <v>10</v>
      </c>
      <c r="K12" s="56">
        <v>11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-13</v>
      </c>
      <c r="D13" s="52">
        <f t="shared" si="1"/>
        <v>-7</v>
      </c>
      <c r="E13" s="53">
        <f t="shared" si="1"/>
        <v>-6</v>
      </c>
      <c r="F13" s="51">
        <f t="shared" si="2"/>
        <v>6</v>
      </c>
      <c r="G13" s="54">
        <v>3</v>
      </c>
      <c r="H13" s="55">
        <v>3</v>
      </c>
      <c r="I13" s="53">
        <f t="shared" si="3"/>
        <v>19</v>
      </c>
      <c r="J13" s="54">
        <v>10</v>
      </c>
      <c r="K13" s="56">
        <v>9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-5</v>
      </c>
      <c r="D14" s="52">
        <f t="shared" si="1"/>
        <v>-3</v>
      </c>
      <c r="E14" s="53">
        <f t="shared" si="1"/>
        <v>-2</v>
      </c>
      <c r="F14" s="51">
        <f t="shared" si="2"/>
        <v>11</v>
      </c>
      <c r="G14" s="54">
        <v>6</v>
      </c>
      <c r="H14" s="55">
        <v>5</v>
      </c>
      <c r="I14" s="53">
        <f t="shared" si="3"/>
        <v>16</v>
      </c>
      <c r="J14" s="54">
        <v>9</v>
      </c>
      <c r="K14" s="56">
        <v>7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-9</v>
      </c>
      <c r="D15" s="52">
        <f t="shared" si="1"/>
        <v>-2</v>
      </c>
      <c r="E15" s="53">
        <f t="shared" si="1"/>
        <v>-7</v>
      </c>
      <c r="F15" s="51">
        <f t="shared" si="2"/>
        <v>4</v>
      </c>
      <c r="G15" s="54">
        <v>4</v>
      </c>
      <c r="H15" s="55">
        <v>0</v>
      </c>
      <c r="I15" s="53">
        <f t="shared" si="3"/>
        <v>13</v>
      </c>
      <c r="J15" s="54">
        <v>6</v>
      </c>
      <c r="K15" s="56">
        <v>7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-2</v>
      </c>
      <c r="D16" s="52">
        <f t="shared" si="1"/>
        <v>-2</v>
      </c>
      <c r="E16" s="53">
        <f t="shared" si="1"/>
        <v>0</v>
      </c>
      <c r="F16" s="51">
        <f t="shared" si="2"/>
        <v>10</v>
      </c>
      <c r="G16" s="54">
        <v>4</v>
      </c>
      <c r="H16" s="55">
        <v>6</v>
      </c>
      <c r="I16" s="53">
        <f t="shared" si="3"/>
        <v>12</v>
      </c>
      <c r="J16" s="54">
        <v>6</v>
      </c>
      <c r="K16" s="56">
        <v>6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-19</v>
      </c>
      <c r="D17" s="52">
        <f t="shared" si="1"/>
        <v>-12</v>
      </c>
      <c r="E17" s="53">
        <f t="shared" si="1"/>
        <v>-7</v>
      </c>
      <c r="F17" s="51">
        <f t="shared" si="2"/>
        <v>6</v>
      </c>
      <c r="G17" s="54">
        <v>4</v>
      </c>
      <c r="H17" s="55">
        <v>2</v>
      </c>
      <c r="I17" s="53">
        <f t="shared" si="3"/>
        <v>25</v>
      </c>
      <c r="J17" s="54">
        <v>16</v>
      </c>
      <c r="K17" s="56">
        <v>9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-8</v>
      </c>
      <c r="D18" s="52">
        <f t="shared" si="1"/>
        <v>-3</v>
      </c>
      <c r="E18" s="53">
        <f t="shared" si="1"/>
        <v>-5</v>
      </c>
      <c r="F18" s="51">
        <f t="shared" si="2"/>
        <v>8</v>
      </c>
      <c r="G18" s="54">
        <v>4</v>
      </c>
      <c r="H18" s="55">
        <v>4</v>
      </c>
      <c r="I18" s="53">
        <f t="shared" si="3"/>
        <v>16</v>
      </c>
      <c r="J18" s="54">
        <v>7</v>
      </c>
      <c r="K18" s="56">
        <v>9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99.999999999999986</v>
      </c>
      <c r="G19" s="21">
        <f t="shared" si="4"/>
        <v>100.00000000000001</v>
      </c>
      <c r="H19" s="22">
        <f t="shared" si="4"/>
        <v>100</v>
      </c>
      <c r="I19" s="21">
        <f t="shared" si="4"/>
        <v>100</v>
      </c>
      <c r="J19" s="21">
        <f t="shared" si="4"/>
        <v>100.00000000000001</v>
      </c>
      <c r="K19" s="23">
        <f t="shared" si="4"/>
        <v>100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6.5217391304347823</v>
      </c>
      <c r="G20" s="26">
        <f>G7/$G$6*100</f>
        <v>6.9767441860465116</v>
      </c>
      <c r="H20" s="27">
        <f>H7/$H$6*100</f>
        <v>6.1224489795918364</v>
      </c>
      <c r="I20" s="25">
        <f>I7/$I$6*100</f>
        <v>7.6576576576576567</v>
      </c>
      <c r="J20" s="26">
        <f>J7/$J$6*100</f>
        <v>8.8495575221238933</v>
      </c>
      <c r="K20" s="28">
        <f>K7/$K$6*100</f>
        <v>6.4220183486238538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11.956521739130435</v>
      </c>
      <c r="G21" s="26">
        <f t="shared" ref="G21:G31" si="7">G8/$G$6*100</f>
        <v>9.3023255813953494</v>
      </c>
      <c r="H21" s="27">
        <f t="shared" ref="H21:H31" si="8">H8/$H$6*100</f>
        <v>14.285714285714285</v>
      </c>
      <c r="I21" s="25">
        <f t="shared" ref="I21:I31" si="9">I8/$I$6*100</f>
        <v>10.36036036036036</v>
      </c>
      <c r="J21" s="26">
        <f t="shared" ref="J21:J31" si="10">J8/$J$6*100</f>
        <v>6.1946902654867255</v>
      </c>
      <c r="K21" s="28">
        <f t="shared" ref="K21:K31" si="11">K8/$K$6*100</f>
        <v>14.678899082568808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8.695652173913043</v>
      </c>
      <c r="G22" s="26">
        <f t="shared" si="7"/>
        <v>4.6511627906976747</v>
      </c>
      <c r="H22" s="27">
        <f t="shared" si="8"/>
        <v>12.244897959183673</v>
      </c>
      <c r="I22" s="25">
        <f t="shared" si="9"/>
        <v>10.36036036036036</v>
      </c>
      <c r="J22" s="26">
        <f t="shared" si="10"/>
        <v>9.7345132743362832</v>
      </c>
      <c r="K22" s="28">
        <f t="shared" si="11"/>
        <v>11.009174311926607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5.4347826086956523</v>
      </c>
      <c r="G23" s="26">
        <f t="shared" si="7"/>
        <v>4.6511627906976747</v>
      </c>
      <c r="H23" s="27">
        <f t="shared" si="8"/>
        <v>6.1224489795918364</v>
      </c>
      <c r="I23" s="25">
        <f t="shared" si="9"/>
        <v>8.1081081081081088</v>
      </c>
      <c r="J23" s="26">
        <f t="shared" si="10"/>
        <v>11.504424778761061</v>
      </c>
      <c r="K23" s="28">
        <f t="shared" si="11"/>
        <v>4.5871559633027523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11.956521739130435</v>
      </c>
      <c r="G24" s="26">
        <f t="shared" si="7"/>
        <v>9.3023255813953494</v>
      </c>
      <c r="H24" s="27">
        <f t="shared" si="8"/>
        <v>14.285714285714285</v>
      </c>
      <c r="I24" s="25">
        <f t="shared" si="9"/>
        <v>8.5585585585585591</v>
      </c>
      <c r="J24" s="26">
        <f t="shared" si="10"/>
        <v>7.0796460176991154</v>
      </c>
      <c r="K24" s="28">
        <f t="shared" si="11"/>
        <v>10.091743119266056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6.5217391304347823</v>
      </c>
      <c r="G25" s="26">
        <f t="shared" si="7"/>
        <v>6.9767441860465116</v>
      </c>
      <c r="H25" s="27">
        <f t="shared" si="8"/>
        <v>6.1224489795918364</v>
      </c>
      <c r="I25" s="25">
        <f t="shared" si="9"/>
        <v>9.4594594594594597</v>
      </c>
      <c r="J25" s="26">
        <f t="shared" si="10"/>
        <v>8.8495575221238933</v>
      </c>
      <c r="K25" s="28">
        <f t="shared" si="11"/>
        <v>10.091743119266056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6.5217391304347823</v>
      </c>
      <c r="G26" s="26">
        <f t="shared" si="7"/>
        <v>6.9767441860465116</v>
      </c>
      <c r="H26" s="27">
        <f t="shared" si="8"/>
        <v>6.1224489795918364</v>
      </c>
      <c r="I26" s="25">
        <f t="shared" si="9"/>
        <v>8.5585585585585591</v>
      </c>
      <c r="J26" s="26">
        <f t="shared" si="10"/>
        <v>8.8495575221238933</v>
      </c>
      <c r="K26" s="28">
        <f t="shared" si="11"/>
        <v>8.2568807339449553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11.956521739130435</v>
      </c>
      <c r="G27" s="26">
        <f t="shared" si="7"/>
        <v>13.953488372093023</v>
      </c>
      <c r="H27" s="27">
        <f t="shared" si="8"/>
        <v>10.204081632653061</v>
      </c>
      <c r="I27" s="25">
        <f t="shared" si="9"/>
        <v>7.2072072072072073</v>
      </c>
      <c r="J27" s="26">
        <f t="shared" si="10"/>
        <v>7.9646017699115044</v>
      </c>
      <c r="K27" s="28">
        <f t="shared" si="11"/>
        <v>6.4220183486238538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4.3478260869565215</v>
      </c>
      <c r="G28" s="26">
        <f t="shared" si="7"/>
        <v>9.3023255813953494</v>
      </c>
      <c r="H28" s="27">
        <f t="shared" si="8"/>
        <v>0</v>
      </c>
      <c r="I28" s="25">
        <f t="shared" si="9"/>
        <v>5.8558558558558556</v>
      </c>
      <c r="J28" s="26">
        <f t="shared" si="10"/>
        <v>5.3097345132743365</v>
      </c>
      <c r="K28" s="28">
        <f t="shared" si="11"/>
        <v>6.4220183486238538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10.869565217391305</v>
      </c>
      <c r="G29" s="26">
        <f t="shared" si="7"/>
        <v>9.3023255813953494</v>
      </c>
      <c r="H29" s="27">
        <f t="shared" si="8"/>
        <v>12.244897959183673</v>
      </c>
      <c r="I29" s="25">
        <f t="shared" si="9"/>
        <v>5.4054054054054053</v>
      </c>
      <c r="J29" s="26">
        <f t="shared" si="10"/>
        <v>5.3097345132743365</v>
      </c>
      <c r="K29" s="28">
        <f t="shared" si="11"/>
        <v>5.5045871559633035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6.5217391304347823</v>
      </c>
      <c r="G30" s="26">
        <f t="shared" si="7"/>
        <v>9.3023255813953494</v>
      </c>
      <c r="H30" s="27">
        <f t="shared" si="8"/>
        <v>4.0816326530612246</v>
      </c>
      <c r="I30" s="25">
        <f t="shared" si="9"/>
        <v>11.261261261261261</v>
      </c>
      <c r="J30" s="26">
        <f t="shared" si="10"/>
        <v>14.159292035398231</v>
      </c>
      <c r="K30" s="28">
        <f t="shared" si="11"/>
        <v>8.2568807339449553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8.695652173913043</v>
      </c>
      <c r="G31" s="31">
        <f t="shared" si="7"/>
        <v>9.3023255813953494</v>
      </c>
      <c r="H31" s="32">
        <f t="shared" si="8"/>
        <v>8.1632653061224492</v>
      </c>
      <c r="I31" s="30">
        <f t="shared" si="9"/>
        <v>7.2072072072072073</v>
      </c>
      <c r="J31" s="31">
        <f t="shared" si="10"/>
        <v>6.1946902654867255</v>
      </c>
      <c r="K31" s="33">
        <f t="shared" si="11"/>
        <v>8.2568807339449553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29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-13</v>
      </c>
      <c r="D6" s="45">
        <f>SUM(D7:D18)</f>
        <v>-10</v>
      </c>
      <c r="E6" s="46">
        <f>SUM(E7:E18)</f>
        <v>-3</v>
      </c>
      <c r="F6" s="47">
        <f>G6+H6</f>
        <v>28</v>
      </c>
      <c r="G6" s="48">
        <f>SUM(G7:G18)</f>
        <v>13</v>
      </c>
      <c r="H6" s="49">
        <f>SUM(H7:H18)</f>
        <v>15</v>
      </c>
      <c r="I6" s="46">
        <f>J6+K6</f>
        <v>41</v>
      </c>
      <c r="J6" s="45">
        <f>SUM(J7:J18)</f>
        <v>23</v>
      </c>
      <c r="K6" s="50">
        <f>SUM(K7:K18)</f>
        <v>18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-4</v>
      </c>
      <c r="D7" s="52">
        <f t="shared" ref="D7:E18" si="1">G7-J7</f>
        <v>-3</v>
      </c>
      <c r="E7" s="53">
        <f t="shared" si="1"/>
        <v>-1</v>
      </c>
      <c r="F7" s="51">
        <f>G7+H7</f>
        <v>2</v>
      </c>
      <c r="G7" s="54">
        <v>1</v>
      </c>
      <c r="H7" s="55">
        <v>1</v>
      </c>
      <c r="I7" s="53">
        <f>J7+K7</f>
        <v>6</v>
      </c>
      <c r="J7" s="54">
        <v>4</v>
      </c>
      <c r="K7" s="56">
        <v>2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-1</v>
      </c>
      <c r="D8" s="52">
        <f t="shared" si="1"/>
        <v>0</v>
      </c>
      <c r="E8" s="53">
        <f t="shared" si="1"/>
        <v>-1</v>
      </c>
      <c r="F8" s="51">
        <f t="shared" ref="F8:F18" si="2">G8+H8</f>
        <v>1</v>
      </c>
      <c r="G8" s="54">
        <v>0</v>
      </c>
      <c r="H8" s="55">
        <v>1</v>
      </c>
      <c r="I8" s="53">
        <f t="shared" ref="I8:I18" si="3">J8+K8</f>
        <v>2</v>
      </c>
      <c r="J8" s="54">
        <v>0</v>
      </c>
      <c r="K8" s="56">
        <v>2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-1</v>
      </c>
      <c r="D9" s="52">
        <f t="shared" si="1"/>
        <v>-1</v>
      </c>
      <c r="E9" s="53">
        <f t="shared" si="1"/>
        <v>0</v>
      </c>
      <c r="F9" s="51">
        <f t="shared" si="2"/>
        <v>1</v>
      </c>
      <c r="G9" s="54">
        <v>0</v>
      </c>
      <c r="H9" s="55">
        <v>1</v>
      </c>
      <c r="I9" s="53">
        <f t="shared" si="3"/>
        <v>2</v>
      </c>
      <c r="J9" s="54">
        <v>1</v>
      </c>
      <c r="K9" s="56">
        <v>1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0</v>
      </c>
      <c r="D10" s="52">
        <f t="shared" si="1"/>
        <v>0</v>
      </c>
      <c r="E10" s="53">
        <f t="shared" si="1"/>
        <v>0</v>
      </c>
      <c r="F10" s="51">
        <f t="shared" si="2"/>
        <v>3</v>
      </c>
      <c r="G10" s="54">
        <v>2</v>
      </c>
      <c r="H10" s="55">
        <v>1</v>
      </c>
      <c r="I10" s="53">
        <f t="shared" si="3"/>
        <v>3</v>
      </c>
      <c r="J10" s="54">
        <v>2</v>
      </c>
      <c r="K10" s="56">
        <v>1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5</v>
      </c>
      <c r="D11" s="52">
        <f t="shared" si="1"/>
        <v>4</v>
      </c>
      <c r="E11" s="53">
        <f t="shared" si="1"/>
        <v>1</v>
      </c>
      <c r="F11" s="51">
        <f t="shared" si="2"/>
        <v>5</v>
      </c>
      <c r="G11" s="54">
        <v>4</v>
      </c>
      <c r="H11" s="55">
        <v>1</v>
      </c>
      <c r="I11" s="53">
        <f t="shared" si="3"/>
        <v>0</v>
      </c>
      <c r="J11" s="54">
        <v>0</v>
      </c>
      <c r="K11" s="56">
        <v>0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-1</v>
      </c>
      <c r="D12" s="52">
        <f t="shared" si="1"/>
        <v>-2</v>
      </c>
      <c r="E12" s="53">
        <f t="shared" si="1"/>
        <v>1</v>
      </c>
      <c r="F12" s="51">
        <f t="shared" si="2"/>
        <v>2</v>
      </c>
      <c r="G12" s="54">
        <v>0</v>
      </c>
      <c r="H12" s="55">
        <v>2</v>
      </c>
      <c r="I12" s="53">
        <f t="shared" si="3"/>
        <v>3</v>
      </c>
      <c r="J12" s="54">
        <v>2</v>
      </c>
      <c r="K12" s="56">
        <v>1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0</v>
      </c>
      <c r="D13" s="52">
        <f t="shared" si="1"/>
        <v>0</v>
      </c>
      <c r="E13" s="53">
        <f t="shared" si="1"/>
        <v>0</v>
      </c>
      <c r="F13" s="51">
        <f t="shared" si="2"/>
        <v>3</v>
      </c>
      <c r="G13" s="54">
        <v>2</v>
      </c>
      <c r="H13" s="55">
        <v>1</v>
      </c>
      <c r="I13" s="53">
        <f t="shared" si="3"/>
        <v>3</v>
      </c>
      <c r="J13" s="54">
        <v>2</v>
      </c>
      <c r="K13" s="56">
        <v>1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-2</v>
      </c>
      <c r="D14" s="52">
        <f t="shared" si="1"/>
        <v>-1</v>
      </c>
      <c r="E14" s="53">
        <f t="shared" si="1"/>
        <v>-1</v>
      </c>
      <c r="F14" s="51">
        <f t="shared" si="2"/>
        <v>4</v>
      </c>
      <c r="G14" s="54">
        <v>1</v>
      </c>
      <c r="H14" s="55">
        <v>3</v>
      </c>
      <c r="I14" s="53">
        <f t="shared" si="3"/>
        <v>6</v>
      </c>
      <c r="J14" s="54">
        <v>2</v>
      </c>
      <c r="K14" s="56">
        <v>4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-2</v>
      </c>
      <c r="D15" s="52">
        <f t="shared" si="1"/>
        <v>-2</v>
      </c>
      <c r="E15" s="53">
        <f t="shared" si="1"/>
        <v>0</v>
      </c>
      <c r="F15" s="51">
        <f t="shared" si="2"/>
        <v>2</v>
      </c>
      <c r="G15" s="54">
        <v>1</v>
      </c>
      <c r="H15" s="55">
        <v>1</v>
      </c>
      <c r="I15" s="53">
        <f t="shared" si="3"/>
        <v>4</v>
      </c>
      <c r="J15" s="54">
        <v>3</v>
      </c>
      <c r="K15" s="56">
        <v>1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1</v>
      </c>
      <c r="D16" s="52">
        <f t="shared" si="1"/>
        <v>-1</v>
      </c>
      <c r="E16" s="53">
        <f t="shared" si="1"/>
        <v>2</v>
      </c>
      <c r="F16" s="51">
        <f t="shared" si="2"/>
        <v>4</v>
      </c>
      <c r="G16" s="54">
        <v>2</v>
      </c>
      <c r="H16" s="55">
        <v>2</v>
      </c>
      <c r="I16" s="53">
        <f t="shared" si="3"/>
        <v>3</v>
      </c>
      <c r="J16" s="54">
        <v>3</v>
      </c>
      <c r="K16" s="56">
        <v>0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-3</v>
      </c>
      <c r="D17" s="52">
        <f t="shared" si="1"/>
        <v>-2</v>
      </c>
      <c r="E17" s="53">
        <f t="shared" si="1"/>
        <v>-1</v>
      </c>
      <c r="F17" s="51">
        <f t="shared" si="2"/>
        <v>0</v>
      </c>
      <c r="G17" s="54">
        <v>0</v>
      </c>
      <c r="H17" s="55">
        <v>0</v>
      </c>
      <c r="I17" s="53">
        <f t="shared" si="3"/>
        <v>3</v>
      </c>
      <c r="J17" s="54">
        <v>2</v>
      </c>
      <c r="K17" s="56">
        <v>1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-5</v>
      </c>
      <c r="D18" s="52">
        <f t="shared" si="1"/>
        <v>-2</v>
      </c>
      <c r="E18" s="53">
        <f t="shared" si="1"/>
        <v>-3</v>
      </c>
      <c r="F18" s="51">
        <f t="shared" si="2"/>
        <v>1</v>
      </c>
      <c r="G18" s="54">
        <v>0</v>
      </c>
      <c r="H18" s="55">
        <v>1</v>
      </c>
      <c r="I18" s="53">
        <f t="shared" si="3"/>
        <v>6</v>
      </c>
      <c r="J18" s="54">
        <v>2</v>
      </c>
      <c r="K18" s="56">
        <v>4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99.999999999999986</v>
      </c>
      <c r="G19" s="21">
        <f t="shared" si="4"/>
        <v>100</v>
      </c>
      <c r="H19" s="22">
        <f t="shared" si="4"/>
        <v>100.00000000000001</v>
      </c>
      <c r="I19" s="21">
        <f t="shared" si="4"/>
        <v>100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7.1428571428571423</v>
      </c>
      <c r="G20" s="26">
        <f>G7/$G$6*100</f>
        <v>7.6923076923076925</v>
      </c>
      <c r="H20" s="27">
        <f>H7/$H$6*100</f>
        <v>6.666666666666667</v>
      </c>
      <c r="I20" s="25">
        <f>I7/$I$6*100</f>
        <v>14.634146341463413</v>
      </c>
      <c r="J20" s="26">
        <f>J7/$J$6*100</f>
        <v>17.391304347826086</v>
      </c>
      <c r="K20" s="28">
        <f>K7/$K$6*100</f>
        <v>11.111111111111111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3.5714285714285712</v>
      </c>
      <c r="G21" s="26">
        <f t="shared" ref="G21:G31" si="7">G8/$G$6*100</f>
        <v>0</v>
      </c>
      <c r="H21" s="27">
        <f t="shared" ref="H21:H31" si="8">H8/$H$6*100</f>
        <v>6.666666666666667</v>
      </c>
      <c r="I21" s="25">
        <f t="shared" ref="I21:I31" si="9">I8/$I$6*100</f>
        <v>4.8780487804878048</v>
      </c>
      <c r="J21" s="26">
        <f t="shared" ref="J21:J31" si="10">J8/$J$6*100</f>
        <v>0</v>
      </c>
      <c r="K21" s="28">
        <f t="shared" ref="K21:K31" si="11">K8/$K$6*100</f>
        <v>11.111111111111111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3.5714285714285712</v>
      </c>
      <c r="G22" s="26">
        <f t="shared" si="7"/>
        <v>0</v>
      </c>
      <c r="H22" s="27">
        <f t="shared" si="8"/>
        <v>6.666666666666667</v>
      </c>
      <c r="I22" s="25">
        <f t="shared" si="9"/>
        <v>4.8780487804878048</v>
      </c>
      <c r="J22" s="26">
        <f t="shared" si="10"/>
        <v>4.3478260869565215</v>
      </c>
      <c r="K22" s="28">
        <f t="shared" si="11"/>
        <v>5.5555555555555554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10.714285714285714</v>
      </c>
      <c r="G23" s="26">
        <f t="shared" si="7"/>
        <v>15.384615384615385</v>
      </c>
      <c r="H23" s="27">
        <f t="shared" si="8"/>
        <v>6.666666666666667</v>
      </c>
      <c r="I23" s="25">
        <f t="shared" si="9"/>
        <v>7.3170731707317067</v>
      </c>
      <c r="J23" s="26">
        <f t="shared" si="10"/>
        <v>8.695652173913043</v>
      </c>
      <c r="K23" s="28">
        <f t="shared" si="11"/>
        <v>5.5555555555555554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17.857142857142858</v>
      </c>
      <c r="G24" s="26">
        <f t="shared" si="7"/>
        <v>30.76923076923077</v>
      </c>
      <c r="H24" s="27">
        <f t="shared" si="8"/>
        <v>6.666666666666667</v>
      </c>
      <c r="I24" s="25">
        <f t="shared" si="9"/>
        <v>0</v>
      </c>
      <c r="J24" s="26">
        <f t="shared" si="10"/>
        <v>0</v>
      </c>
      <c r="K24" s="28">
        <f t="shared" si="11"/>
        <v>0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7.1428571428571423</v>
      </c>
      <c r="G25" s="26">
        <f t="shared" si="7"/>
        <v>0</v>
      </c>
      <c r="H25" s="27">
        <f t="shared" si="8"/>
        <v>13.333333333333334</v>
      </c>
      <c r="I25" s="25">
        <f t="shared" si="9"/>
        <v>7.3170731707317067</v>
      </c>
      <c r="J25" s="26">
        <f t="shared" si="10"/>
        <v>8.695652173913043</v>
      </c>
      <c r="K25" s="28">
        <f t="shared" si="11"/>
        <v>5.5555555555555554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10.714285714285714</v>
      </c>
      <c r="G26" s="26">
        <f t="shared" si="7"/>
        <v>15.384615384615385</v>
      </c>
      <c r="H26" s="27">
        <f t="shared" si="8"/>
        <v>6.666666666666667</v>
      </c>
      <c r="I26" s="25">
        <f t="shared" si="9"/>
        <v>7.3170731707317067</v>
      </c>
      <c r="J26" s="26">
        <f t="shared" si="10"/>
        <v>8.695652173913043</v>
      </c>
      <c r="K26" s="28">
        <f t="shared" si="11"/>
        <v>5.5555555555555554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14.285714285714285</v>
      </c>
      <c r="G27" s="26">
        <f t="shared" si="7"/>
        <v>7.6923076923076925</v>
      </c>
      <c r="H27" s="27">
        <f t="shared" si="8"/>
        <v>20</v>
      </c>
      <c r="I27" s="25">
        <f t="shared" si="9"/>
        <v>14.634146341463413</v>
      </c>
      <c r="J27" s="26">
        <f t="shared" si="10"/>
        <v>8.695652173913043</v>
      </c>
      <c r="K27" s="28">
        <f t="shared" si="11"/>
        <v>22.222222222222221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7.1428571428571423</v>
      </c>
      <c r="G28" s="26">
        <f t="shared" si="7"/>
        <v>7.6923076923076925</v>
      </c>
      <c r="H28" s="27">
        <f t="shared" si="8"/>
        <v>6.666666666666667</v>
      </c>
      <c r="I28" s="25">
        <f t="shared" si="9"/>
        <v>9.7560975609756095</v>
      </c>
      <c r="J28" s="26">
        <f t="shared" si="10"/>
        <v>13.043478260869565</v>
      </c>
      <c r="K28" s="28">
        <f t="shared" si="11"/>
        <v>5.5555555555555554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14.285714285714285</v>
      </c>
      <c r="G29" s="26">
        <f t="shared" si="7"/>
        <v>15.384615384615385</v>
      </c>
      <c r="H29" s="27">
        <f t="shared" si="8"/>
        <v>13.333333333333334</v>
      </c>
      <c r="I29" s="25">
        <f t="shared" si="9"/>
        <v>7.3170731707317067</v>
      </c>
      <c r="J29" s="26">
        <f t="shared" si="10"/>
        <v>13.043478260869565</v>
      </c>
      <c r="K29" s="28">
        <f t="shared" si="11"/>
        <v>0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0</v>
      </c>
      <c r="G30" s="26">
        <f t="shared" si="7"/>
        <v>0</v>
      </c>
      <c r="H30" s="27">
        <f t="shared" si="8"/>
        <v>0</v>
      </c>
      <c r="I30" s="25">
        <f t="shared" si="9"/>
        <v>7.3170731707317067</v>
      </c>
      <c r="J30" s="26">
        <f t="shared" si="10"/>
        <v>8.695652173913043</v>
      </c>
      <c r="K30" s="28">
        <f t="shared" si="11"/>
        <v>5.5555555555555554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3.5714285714285712</v>
      </c>
      <c r="G31" s="31">
        <f t="shared" si="7"/>
        <v>0</v>
      </c>
      <c r="H31" s="32">
        <f t="shared" si="8"/>
        <v>6.666666666666667</v>
      </c>
      <c r="I31" s="30">
        <f t="shared" si="9"/>
        <v>14.634146341463413</v>
      </c>
      <c r="J31" s="31">
        <f t="shared" si="10"/>
        <v>8.695652173913043</v>
      </c>
      <c r="K31" s="33">
        <f t="shared" si="11"/>
        <v>22.222222222222221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30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-231</v>
      </c>
      <c r="D6" s="45">
        <f>SUM(D7:D18)</f>
        <v>-106</v>
      </c>
      <c r="E6" s="46">
        <f>SUM(E7:E18)</f>
        <v>-125</v>
      </c>
      <c r="F6" s="47">
        <f>G6+H6</f>
        <v>64</v>
      </c>
      <c r="G6" s="48">
        <f>SUM(G7:G18)</f>
        <v>24</v>
      </c>
      <c r="H6" s="49">
        <f>SUM(H7:H18)</f>
        <v>40</v>
      </c>
      <c r="I6" s="46">
        <f>J6+K6</f>
        <v>295</v>
      </c>
      <c r="J6" s="45">
        <f>SUM(J7:J18)</f>
        <v>130</v>
      </c>
      <c r="K6" s="50">
        <f>SUM(K7:K18)</f>
        <v>165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-15</v>
      </c>
      <c r="D7" s="52">
        <f t="shared" ref="D7:E18" si="1">G7-J7</f>
        <v>-9</v>
      </c>
      <c r="E7" s="53">
        <f t="shared" si="1"/>
        <v>-6</v>
      </c>
      <c r="F7" s="51">
        <f>G7+H7</f>
        <v>1</v>
      </c>
      <c r="G7" s="54">
        <v>0</v>
      </c>
      <c r="H7" s="55">
        <v>1</v>
      </c>
      <c r="I7" s="53">
        <f>J7+K7</f>
        <v>16</v>
      </c>
      <c r="J7" s="54">
        <v>9</v>
      </c>
      <c r="K7" s="56">
        <v>7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-13</v>
      </c>
      <c r="D8" s="52">
        <f t="shared" si="1"/>
        <v>-8</v>
      </c>
      <c r="E8" s="53">
        <f t="shared" si="1"/>
        <v>-5</v>
      </c>
      <c r="F8" s="51">
        <f t="shared" ref="F8:F18" si="2">G8+H8</f>
        <v>7</v>
      </c>
      <c r="G8" s="54">
        <v>2</v>
      </c>
      <c r="H8" s="55">
        <v>5</v>
      </c>
      <c r="I8" s="53">
        <f t="shared" ref="I8:I18" si="3">J8+K8</f>
        <v>20</v>
      </c>
      <c r="J8" s="54">
        <v>10</v>
      </c>
      <c r="K8" s="56">
        <v>10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-22</v>
      </c>
      <c r="D9" s="52">
        <f t="shared" si="1"/>
        <v>-6</v>
      </c>
      <c r="E9" s="53">
        <f t="shared" si="1"/>
        <v>-16</v>
      </c>
      <c r="F9" s="51">
        <f t="shared" si="2"/>
        <v>6</v>
      </c>
      <c r="G9" s="54">
        <v>3</v>
      </c>
      <c r="H9" s="55">
        <v>3</v>
      </c>
      <c r="I9" s="53">
        <f t="shared" si="3"/>
        <v>28</v>
      </c>
      <c r="J9" s="54">
        <v>9</v>
      </c>
      <c r="K9" s="56">
        <v>19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-17</v>
      </c>
      <c r="D10" s="52">
        <f t="shared" si="1"/>
        <v>-5</v>
      </c>
      <c r="E10" s="53">
        <f t="shared" si="1"/>
        <v>-12</v>
      </c>
      <c r="F10" s="51">
        <f t="shared" si="2"/>
        <v>7</v>
      </c>
      <c r="G10" s="54">
        <v>3</v>
      </c>
      <c r="H10" s="55">
        <v>4</v>
      </c>
      <c r="I10" s="53">
        <f t="shared" si="3"/>
        <v>24</v>
      </c>
      <c r="J10" s="54">
        <v>8</v>
      </c>
      <c r="K10" s="56">
        <v>16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-32</v>
      </c>
      <c r="D11" s="52">
        <f t="shared" si="1"/>
        <v>-16</v>
      </c>
      <c r="E11" s="53">
        <f t="shared" si="1"/>
        <v>-16</v>
      </c>
      <c r="F11" s="51">
        <f t="shared" si="2"/>
        <v>5</v>
      </c>
      <c r="G11" s="54">
        <v>1</v>
      </c>
      <c r="H11" s="55">
        <v>4</v>
      </c>
      <c r="I11" s="53">
        <f t="shared" si="3"/>
        <v>37</v>
      </c>
      <c r="J11" s="54">
        <v>17</v>
      </c>
      <c r="K11" s="56">
        <v>20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-17</v>
      </c>
      <c r="D12" s="52">
        <f t="shared" si="1"/>
        <v>-8</v>
      </c>
      <c r="E12" s="53">
        <f t="shared" si="1"/>
        <v>-9</v>
      </c>
      <c r="F12" s="51">
        <f t="shared" si="2"/>
        <v>5</v>
      </c>
      <c r="G12" s="54">
        <v>2</v>
      </c>
      <c r="H12" s="55">
        <v>3</v>
      </c>
      <c r="I12" s="53">
        <f t="shared" si="3"/>
        <v>22</v>
      </c>
      <c r="J12" s="54">
        <v>10</v>
      </c>
      <c r="K12" s="56">
        <v>12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-21</v>
      </c>
      <c r="D13" s="52">
        <f t="shared" si="1"/>
        <v>-11</v>
      </c>
      <c r="E13" s="53">
        <f t="shared" si="1"/>
        <v>-10</v>
      </c>
      <c r="F13" s="51">
        <f t="shared" si="2"/>
        <v>4</v>
      </c>
      <c r="G13" s="54">
        <v>1</v>
      </c>
      <c r="H13" s="55">
        <v>3</v>
      </c>
      <c r="I13" s="53">
        <f t="shared" si="3"/>
        <v>25</v>
      </c>
      <c r="J13" s="54">
        <v>12</v>
      </c>
      <c r="K13" s="56">
        <v>13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-23</v>
      </c>
      <c r="D14" s="52">
        <f t="shared" si="1"/>
        <v>-10</v>
      </c>
      <c r="E14" s="53">
        <f t="shared" si="1"/>
        <v>-13</v>
      </c>
      <c r="F14" s="51">
        <f t="shared" si="2"/>
        <v>7</v>
      </c>
      <c r="G14" s="54">
        <v>3</v>
      </c>
      <c r="H14" s="55">
        <v>4</v>
      </c>
      <c r="I14" s="53">
        <f t="shared" si="3"/>
        <v>30</v>
      </c>
      <c r="J14" s="54">
        <v>13</v>
      </c>
      <c r="K14" s="56">
        <v>17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-13</v>
      </c>
      <c r="D15" s="52">
        <f t="shared" si="1"/>
        <v>-6</v>
      </c>
      <c r="E15" s="53">
        <f t="shared" si="1"/>
        <v>-7</v>
      </c>
      <c r="F15" s="51">
        <f t="shared" si="2"/>
        <v>8</v>
      </c>
      <c r="G15" s="54">
        <v>3</v>
      </c>
      <c r="H15" s="55">
        <v>5</v>
      </c>
      <c r="I15" s="53">
        <f t="shared" si="3"/>
        <v>21</v>
      </c>
      <c r="J15" s="54">
        <v>9</v>
      </c>
      <c r="K15" s="56">
        <v>12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-18</v>
      </c>
      <c r="D16" s="52">
        <f t="shared" si="1"/>
        <v>-10</v>
      </c>
      <c r="E16" s="53">
        <f t="shared" si="1"/>
        <v>-8</v>
      </c>
      <c r="F16" s="51">
        <f t="shared" si="2"/>
        <v>6</v>
      </c>
      <c r="G16" s="54">
        <v>2</v>
      </c>
      <c r="H16" s="55">
        <v>4</v>
      </c>
      <c r="I16" s="53">
        <f t="shared" si="3"/>
        <v>24</v>
      </c>
      <c r="J16" s="54">
        <v>12</v>
      </c>
      <c r="K16" s="56">
        <v>12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-24</v>
      </c>
      <c r="D17" s="52">
        <f t="shared" si="1"/>
        <v>-8</v>
      </c>
      <c r="E17" s="53">
        <f t="shared" si="1"/>
        <v>-16</v>
      </c>
      <c r="F17" s="51">
        <f t="shared" si="2"/>
        <v>3</v>
      </c>
      <c r="G17" s="54">
        <v>2</v>
      </c>
      <c r="H17" s="55">
        <v>1</v>
      </c>
      <c r="I17" s="53">
        <f t="shared" si="3"/>
        <v>27</v>
      </c>
      <c r="J17" s="54">
        <v>10</v>
      </c>
      <c r="K17" s="56">
        <v>17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-16</v>
      </c>
      <c r="D18" s="52">
        <f t="shared" si="1"/>
        <v>-9</v>
      </c>
      <c r="E18" s="53">
        <f t="shared" si="1"/>
        <v>-7</v>
      </c>
      <c r="F18" s="51">
        <f t="shared" si="2"/>
        <v>5</v>
      </c>
      <c r="G18" s="54">
        <v>2</v>
      </c>
      <c r="H18" s="55">
        <v>3</v>
      </c>
      <c r="I18" s="53">
        <f t="shared" si="3"/>
        <v>21</v>
      </c>
      <c r="J18" s="54">
        <v>11</v>
      </c>
      <c r="K18" s="56">
        <v>10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99.999999999999986</v>
      </c>
      <c r="H19" s="22">
        <f t="shared" si="4"/>
        <v>100</v>
      </c>
      <c r="I19" s="21">
        <f t="shared" si="4"/>
        <v>99.999999999999986</v>
      </c>
      <c r="J19" s="21">
        <f t="shared" si="4"/>
        <v>100.00000000000001</v>
      </c>
      <c r="K19" s="23">
        <f t="shared" si="4"/>
        <v>99.999999999999986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1.5625</v>
      </c>
      <c r="G20" s="26">
        <f>G7/$G$6*100</f>
        <v>0</v>
      </c>
      <c r="H20" s="27">
        <f>H7/$H$6*100</f>
        <v>2.5</v>
      </c>
      <c r="I20" s="25">
        <f>I7/$I$6*100</f>
        <v>5.4237288135593218</v>
      </c>
      <c r="J20" s="26">
        <f>J7/$J$6*100</f>
        <v>6.9230769230769234</v>
      </c>
      <c r="K20" s="28">
        <f>K7/$K$6*100</f>
        <v>4.2424242424242431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10.9375</v>
      </c>
      <c r="G21" s="26">
        <f t="shared" ref="G21:G31" si="7">G8/$G$6*100</f>
        <v>8.3333333333333321</v>
      </c>
      <c r="H21" s="27">
        <f t="shared" ref="H21:H31" si="8">H8/$H$6*100</f>
        <v>12.5</v>
      </c>
      <c r="I21" s="25">
        <f t="shared" ref="I21:I31" si="9">I8/$I$6*100</f>
        <v>6.7796610169491522</v>
      </c>
      <c r="J21" s="26">
        <f t="shared" ref="J21:J31" si="10">J8/$J$6*100</f>
        <v>7.6923076923076925</v>
      </c>
      <c r="K21" s="28">
        <f t="shared" ref="K21:K31" si="11">K8/$K$6*100</f>
        <v>6.0606060606060606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9.375</v>
      </c>
      <c r="G22" s="26">
        <f t="shared" si="7"/>
        <v>12.5</v>
      </c>
      <c r="H22" s="27">
        <f t="shared" si="8"/>
        <v>7.5</v>
      </c>
      <c r="I22" s="25">
        <f t="shared" si="9"/>
        <v>9.4915254237288131</v>
      </c>
      <c r="J22" s="26">
        <f t="shared" si="10"/>
        <v>6.9230769230769234</v>
      </c>
      <c r="K22" s="28">
        <f t="shared" si="11"/>
        <v>11.515151515151516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10.9375</v>
      </c>
      <c r="G23" s="26">
        <f t="shared" si="7"/>
        <v>12.5</v>
      </c>
      <c r="H23" s="27">
        <f t="shared" si="8"/>
        <v>10</v>
      </c>
      <c r="I23" s="25">
        <f t="shared" si="9"/>
        <v>8.1355932203389827</v>
      </c>
      <c r="J23" s="26">
        <f t="shared" si="10"/>
        <v>6.1538461538461542</v>
      </c>
      <c r="K23" s="28">
        <f t="shared" si="11"/>
        <v>9.6969696969696972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7.8125</v>
      </c>
      <c r="G24" s="26">
        <f t="shared" si="7"/>
        <v>4.1666666666666661</v>
      </c>
      <c r="H24" s="27">
        <f t="shared" si="8"/>
        <v>10</v>
      </c>
      <c r="I24" s="25">
        <f t="shared" si="9"/>
        <v>12.542372881355931</v>
      </c>
      <c r="J24" s="26">
        <f t="shared" si="10"/>
        <v>13.076923076923078</v>
      </c>
      <c r="K24" s="28">
        <f t="shared" si="11"/>
        <v>12.121212121212121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7.8125</v>
      </c>
      <c r="G25" s="26">
        <f t="shared" si="7"/>
        <v>8.3333333333333321</v>
      </c>
      <c r="H25" s="27">
        <f t="shared" si="8"/>
        <v>7.5</v>
      </c>
      <c r="I25" s="25">
        <f t="shared" si="9"/>
        <v>7.4576271186440684</v>
      </c>
      <c r="J25" s="26">
        <f t="shared" si="10"/>
        <v>7.6923076923076925</v>
      </c>
      <c r="K25" s="28">
        <f t="shared" si="11"/>
        <v>7.2727272727272725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6.25</v>
      </c>
      <c r="G26" s="26">
        <f t="shared" si="7"/>
        <v>4.1666666666666661</v>
      </c>
      <c r="H26" s="27">
        <f t="shared" si="8"/>
        <v>7.5</v>
      </c>
      <c r="I26" s="25">
        <f t="shared" si="9"/>
        <v>8.4745762711864394</v>
      </c>
      <c r="J26" s="26">
        <f t="shared" si="10"/>
        <v>9.2307692307692317</v>
      </c>
      <c r="K26" s="28">
        <f t="shared" si="11"/>
        <v>7.878787878787878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10.9375</v>
      </c>
      <c r="G27" s="26">
        <f t="shared" si="7"/>
        <v>12.5</v>
      </c>
      <c r="H27" s="27">
        <f t="shared" si="8"/>
        <v>10</v>
      </c>
      <c r="I27" s="25">
        <f t="shared" si="9"/>
        <v>10.16949152542373</v>
      </c>
      <c r="J27" s="26">
        <f t="shared" si="10"/>
        <v>10</v>
      </c>
      <c r="K27" s="28">
        <f t="shared" si="11"/>
        <v>10.303030303030303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12.5</v>
      </c>
      <c r="G28" s="26">
        <f t="shared" si="7"/>
        <v>12.5</v>
      </c>
      <c r="H28" s="27">
        <f t="shared" si="8"/>
        <v>12.5</v>
      </c>
      <c r="I28" s="25">
        <f t="shared" si="9"/>
        <v>7.1186440677966107</v>
      </c>
      <c r="J28" s="26">
        <f t="shared" si="10"/>
        <v>6.9230769230769234</v>
      </c>
      <c r="K28" s="28">
        <f t="shared" si="11"/>
        <v>7.2727272727272725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9.375</v>
      </c>
      <c r="G29" s="26">
        <f t="shared" si="7"/>
        <v>8.3333333333333321</v>
      </c>
      <c r="H29" s="27">
        <f t="shared" si="8"/>
        <v>10</v>
      </c>
      <c r="I29" s="25">
        <f t="shared" si="9"/>
        <v>8.1355932203389827</v>
      </c>
      <c r="J29" s="26">
        <f t="shared" si="10"/>
        <v>9.2307692307692317</v>
      </c>
      <c r="K29" s="28">
        <f t="shared" si="11"/>
        <v>7.2727272727272725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4.6875</v>
      </c>
      <c r="G30" s="26">
        <f t="shared" si="7"/>
        <v>8.3333333333333321</v>
      </c>
      <c r="H30" s="27">
        <f t="shared" si="8"/>
        <v>2.5</v>
      </c>
      <c r="I30" s="25">
        <f t="shared" si="9"/>
        <v>9.1525423728813564</v>
      </c>
      <c r="J30" s="26">
        <f t="shared" si="10"/>
        <v>7.6923076923076925</v>
      </c>
      <c r="K30" s="28">
        <f t="shared" si="11"/>
        <v>10.303030303030303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7.8125</v>
      </c>
      <c r="G31" s="31">
        <f t="shared" si="7"/>
        <v>8.3333333333333321</v>
      </c>
      <c r="H31" s="32">
        <f t="shared" si="8"/>
        <v>7.5</v>
      </c>
      <c r="I31" s="30">
        <f t="shared" si="9"/>
        <v>7.1186440677966107</v>
      </c>
      <c r="J31" s="31">
        <f t="shared" si="10"/>
        <v>8.4615384615384617</v>
      </c>
      <c r="K31" s="33">
        <f t="shared" si="11"/>
        <v>6.0606060606060606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31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-115</v>
      </c>
      <c r="D6" s="45">
        <f>SUM(D7:D18)</f>
        <v>-56</v>
      </c>
      <c r="E6" s="46">
        <f>SUM(E7:E18)</f>
        <v>-59</v>
      </c>
      <c r="F6" s="47">
        <f>G6+H6</f>
        <v>45</v>
      </c>
      <c r="G6" s="48">
        <f>SUM(G7:G18)</f>
        <v>28</v>
      </c>
      <c r="H6" s="49">
        <f>SUM(H7:H18)</f>
        <v>17</v>
      </c>
      <c r="I6" s="46">
        <f>J6+K6</f>
        <v>160</v>
      </c>
      <c r="J6" s="45">
        <f>SUM(J7:J18)</f>
        <v>84</v>
      </c>
      <c r="K6" s="50">
        <f>SUM(K7:K18)</f>
        <v>76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-22</v>
      </c>
      <c r="D7" s="52">
        <f t="shared" ref="D7:E18" si="1">G7-J7</f>
        <v>-14</v>
      </c>
      <c r="E7" s="53">
        <f t="shared" si="1"/>
        <v>-8</v>
      </c>
      <c r="F7" s="51">
        <f>G7+H7</f>
        <v>1</v>
      </c>
      <c r="G7" s="54">
        <v>1</v>
      </c>
      <c r="H7" s="55">
        <v>0</v>
      </c>
      <c r="I7" s="53">
        <f>J7+K7</f>
        <v>23</v>
      </c>
      <c r="J7" s="54">
        <v>15</v>
      </c>
      <c r="K7" s="56">
        <v>8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-10</v>
      </c>
      <c r="D8" s="52">
        <f t="shared" si="1"/>
        <v>-4</v>
      </c>
      <c r="E8" s="53">
        <f t="shared" si="1"/>
        <v>-6</v>
      </c>
      <c r="F8" s="51">
        <f t="shared" ref="F8:F18" si="2">G8+H8</f>
        <v>6</v>
      </c>
      <c r="G8" s="54">
        <v>4</v>
      </c>
      <c r="H8" s="55">
        <v>2</v>
      </c>
      <c r="I8" s="53">
        <f t="shared" ref="I8:I18" si="3">J8+K8</f>
        <v>16</v>
      </c>
      <c r="J8" s="54">
        <v>8</v>
      </c>
      <c r="K8" s="56">
        <v>8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-11</v>
      </c>
      <c r="D9" s="52">
        <f t="shared" si="1"/>
        <v>-5</v>
      </c>
      <c r="E9" s="53">
        <f t="shared" si="1"/>
        <v>-6</v>
      </c>
      <c r="F9" s="51">
        <f t="shared" si="2"/>
        <v>3</v>
      </c>
      <c r="G9" s="54">
        <v>2</v>
      </c>
      <c r="H9" s="55">
        <v>1</v>
      </c>
      <c r="I9" s="53">
        <f t="shared" si="3"/>
        <v>14</v>
      </c>
      <c r="J9" s="54">
        <v>7</v>
      </c>
      <c r="K9" s="56">
        <v>7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-10</v>
      </c>
      <c r="D10" s="52">
        <f t="shared" si="1"/>
        <v>-7</v>
      </c>
      <c r="E10" s="53">
        <f t="shared" si="1"/>
        <v>-3</v>
      </c>
      <c r="F10" s="51">
        <f t="shared" si="2"/>
        <v>4</v>
      </c>
      <c r="G10" s="54">
        <v>2</v>
      </c>
      <c r="H10" s="55">
        <v>2</v>
      </c>
      <c r="I10" s="53">
        <f t="shared" si="3"/>
        <v>14</v>
      </c>
      <c r="J10" s="54">
        <v>9</v>
      </c>
      <c r="K10" s="56">
        <v>5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-9</v>
      </c>
      <c r="D11" s="52">
        <f t="shared" si="1"/>
        <v>-2</v>
      </c>
      <c r="E11" s="53">
        <f t="shared" si="1"/>
        <v>-7</v>
      </c>
      <c r="F11" s="51">
        <f t="shared" si="2"/>
        <v>6</v>
      </c>
      <c r="G11" s="54">
        <v>3</v>
      </c>
      <c r="H11" s="55">
        <v>3</v>
      </c>
      <c r="I11" s="53">
        <f t="shared" si="3"/>
        <v>15</v>
      </c>
      <c r="J11" s="54">
        <v>5</v>
      </c>
      <c r="K11" s="56">
        <v>10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-8</v>
      </c>
      <c r="D12" s="52">
        <f t="shared" si="1"/>
        <v>-1</v>
      </c>
      <c r="E12" s="53">
        <f t="shared" si="1"/>
        <v>-7</v>
      </c>
      <c r="F12" s="51">
        <f t="shared" si="2"/>
        <v>5</v>
      </c>
      <c r="G12" s="54">
        <v>4</v>
      </c>
      <c r="H12" s="55">
        <v>1</v>
      </c>
      <c r="I12" s="53">
        <f t="shared" si="3"/>
        <v>13</v>
      </c>
      <c r="J12" s="54">
        <v>5</v>
      </c>
      <c r="K12" s="56">
        <v>8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-5</v>
      </c>
      <c r="D13" s="52">
        <f t="shared" si="1"/>
        <v>-2</v>
      </c>
      <c r="E13" s="53">
        <f t="shared" si="1"/>
        <v>-3</v>
      </c>
      <c r="F13" s="51">
        <f t="shared" si="2"/>
        <v>2</v>
      </c>
      <c r="G13" s="54">
        <v>2</v>
      </c>
      <c r="H13" s="55">
        <v>0</v>
      </c>
      <c r="I13" s="53">
        <f t="shared" si="3"/>
        <v>7</v>
      </c>
      <c r="J13" s="54">
        <v>4</v>
      </c>
      <c r="K13" s="56">
        <v>3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-15</v>
      </c>
      <c r="D14" s="52">
        <f t="shared" si="1"/>
        <v>-5</v>
      </c>
      <c r="E14" s="53">
        <f t="shared" si="1"/>
        <v>-10</v>
      </c>
      <c r="F14" s="51">
        <f t="shared" si="2"/>
        <v>0</v>
      </c>
      <c r="G14" s="54">
        <v>0</v>
      </c>
      <c r="H14" s="55">
        <v>0</v>
      </c>
      <c r="I14" s="53">
        <f t="shared" si="3"/>
        <v>15</v>
      </c>
      <c r="J14" s="54">
        <v>5</v>
      </c>
      <c r="K14" s="56">
        <v>10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-7</v>
      </c>
      <c r="D15" s="52">
        <f t="shared" si="1"/>
        <v>-7</v>
      </c>
      <c r="E15" s="53">
        <f t="shared" si="1"/>
        <v>0</v>
      </c>
      <c r="F15" s="51">
        <f t="shared" si="2"/>
        <v>9</v>
      </c>
      <c r="G15" s="54">
        <v>3</v>
      </c>
      <c r="H15" s="55">
        <v>6</v>
      </c>
      <c r="I15" s="53">
        <f t="shared" si="3"/>
        <v>16</v>
      </c>
      <c r="J15" s="54">
        <v>10</v>
      </c>
      <c r="K15" s="56">
        <v>6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-8</v>
      </c>
      <c r="D16" s="52">
        <f t="shared" si="1"/>
        <v>-4</v>
      </c>
      <c r="E16" s="53">
        <f t="shared" si="1"/>
        <v>-4</v>
      </c>
      <c r="F16" s="51">
        <f t="shared" si="2"/>
        <v>3</v>
      </c>
      <c r="G16" s="54">
        <v>3</v>
      </c>
      <c r="H16" s="55">
        <v>0</v>
      </c>
      <c r="I16" s="53">
        <f t="shared" si="3"/>
        <v>11</v>
      </c>
      <c r="J16" s="54">
        <v>7</v>
      </c>
      <c r="K16" s="56">
        <v>4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-4</v>
      </c>
      <c r="D17" s="52">
        <f t="shared" si="1"/>
        <v>-1</v>
      </c>
      <c r="E17" s="53">
        <f t="shared" si="1"/>
        <v>-3</v>
      </c>
      <c r="F17" s="51">
        <f t="shared" si="2"/>
        <v>3</v>
      </c>
      <c r="G17" s="54">
        <v>2</v>
      </c>
      <c r="H17" s="55">
        <v>1</v>
      </c>
      <c r="I17" s="53">
        <f t="shared" si="3"/>
        <v>7</v>
      </c>
      <c r="J17" s="54">
        <v>3</v>
      </c>
      <c r="K17" s="56">
        <v>4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-6</v>
      </c>
      <c r="D18" s="52">
        <f t="shared" si="1"/>
        <v>-4</v>
      </c>
      <c r="E18" s="53">
        <f t="shared" si="1"/>
        <v>-2</v>
      </c>
      <c r="F18" s="51">
        <f t="shared" si="2"/>
        <v>3</v>
      </c>
      <c r="G18" s="54">
        <v>2</v>
      </c>
      <c r="H18" s="55">
        <v>1</v>
      </c>
      <c r="I18" s="53">
        <f t="shared" si="3"/>
        <v>9</v>
      </c>
      <c r="J18" s="54">
        <v>6</v>
      </c>
      <c r="K18" s="56">
        <v>3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100.00000000000001</v>
      </c>
      <c r="G19" s="21">
        <f t="shared" si="4"/>
        <v>99.999999999999972</v>
      </c>
      <c r="H19" s="22">
        <f t="shared" si="4"/>
        <v>99.999999999999986</v>
      </c>
      <c r="I19" s="21">
        <f t="shared" si="4"/>
        <v>100</v>
      </c>
      <c r="J19" s="21">
        <f t="shared" si="4"/>
        <v>99.999999999999972</v>
      </c>
      <c r="K19" s="23">
        <f t="shared" si="4"/>
        <v>99.999999999999986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2.2222222222222223</v>
      </c>
      <c r="G20" s="26">
        <f>G7/$G$6*100</f>
        <v>3.5714285714285712</v>
      </c>
      <c r="H20" s="27">
        <f>H7/$H$6*100</f>
        <v>0</v>
      </c>
      <c r="I20" s="25">
        <f>I7/$I$6*100</f>
        <v>14.374999999999998</v>
      </c>
      <c r="J20" s="26">
        <f>J7/$J$6*100</f>
        <v>17.857142857142858</v>
      </c>
      <c r="K20" s="28">
        <f>K7/$K$6*100</f>
        <v>10.526315789473683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13.333333333333334</v>
      </c>
      <c r="G21" s="26">
        <f t="shared" ref="G21:G31" si="7">G8/$G$6*100</f>
        <v>14.285714285714285</v>
      </c>
      <c r="H21" s="27">
        <f t="shared" ref="H21:H31" si="8">H8/$H$6*100</f>
        <v>11.76470588235294</v>
      </c>
      <c r="I21" s="25">
        <f t="shared" ref="I21:I31" si="9">I8/$I$6*100</f>
        <v>10</v>
      </c>
      <c r="J21" s="26">
        <f t="shared" ref="J21:J31" si="10">J8/$J$6*100</f>
        <v>9.5238095238095237</v>
      </c>
      <c r="K21" s="28">
        <f t="shared" ref="K21:K31" si="11">K8/$K$6*100</f>
        <v>10.526315789473683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6.666666666666667</v>
      </c>
      <c r="G22" s="26">
        <f t="shared" si="7"/>
        <v>7.1428571428571423</v>
      </c>
      <c r="H22" s="27">
        <f t="shared" si="8"/>
        <v>5.8823529411764701</v>
      </c>
      <c r="I22" s="25">
        <f t="shared" si="9"/>
        <v>8.75</v>
      </c>
      <c r="J22" s="26">
        <f t="shared" si="10"/>
        <v>8.3333333333333321</v>
      </c>
      <c r="K22" s="28">
        <f t="shared" si="11"/>
        <v>9.2105263157894726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8.8888888888888893</v>
      </c>
      <c r="G23" s="26">
        <f t="shared" si="7"/>
        <v>7.1428571428571423</v>
      </c>
      <c r="H23" s="27">
        <f t="shared" si="8"/>
        <v>11.76470588235294</v>
      </c>
      <c r="I23" s="25">
        <f t="shared" si="9"/>
        <v>8.75</v>
      </c>
      <c r="J23" s="26">
        <f t="shared" si="10"/>
        <v>10.714285714285714</v>
      </c>
      <c r="K23" s="28">
        <f t="shared" si="11"/>
        <v>6.5789473684210522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13.333333333333334</v>
      </c>
      <c r="G24" s="26">
        <f t="shared" si="7"/>
        <v>10.714285714285714</v>
      </c>
      <c r="H24" s="27">
        <f t="shared" si="8"/>
        <v>17.647058823529413</v>
      </c>
      <c r="I24" s="25">
        <f t="shared" si="9"/>
        <v>9.375</v>
      </c>
      <c r="J24" s="26">
        <f t="shared" si="10"/>
        <v>5.9523809523809517</v>
      </c>
      <c r="K24" s="28">
        <f t="shared" si="11"/>
        <v>13.157894736842104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11.111111111111111</v>
      </c>
      <c r="G25" s="26">
        <f t="shared" si="7"/>
        <v>14.285714285714285</v>
      </c>
      <c r="H25" s="27">
        <f t="shared" si="8"/>
        <v>5.8823529411764701</v>
      </c>
      <c r="I25" s="25">
        <f t="shared" si="9"/>
        <v>8.125</v>
      </c>
      <c r="J25" s="26">
        <f t="shared" si="10"/>
        <v>5.9523809523809517</v>
      </c>
      <c r="K25" s="28">
        <f t="shared" si="11"/>
        <v>10.526315789473683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4.4444444444444446</v>
      </c>
      <c r="G26" s="26">
        <f t="shared" si="7"/>
        <v>7.1428571428571423</v>
      </c>
      <c r="H26" s="27">
        <f t="shared" si="8"/>
        <v>0</v>
      </c>
      <c r="I26" s="25">
        <f t="shared" si="9"/>
        <v>4.375</v>
      </c>
      <c r="J26" s="26">
        <f t="shared" si="10"/>
        <v>4.7619047619047619</v>
      </c>
      <c r="K26" s="28">
        <f t="shared" si="11"/>
        <v>3.9473684210526314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0</v>
      </c>
      <c r="G27" s="26">
        <f t="shared" si="7"/>
        <v>0</v>
      </c>
      <c r="H27" s="27">
        <f t="shared" si="8"/>
        <v>0</v>
      </c>
      <c r="I27" s="25">
        <f t="shared" si="9"/>
        <v>9.375</v>
      </c>
      <c r="J27" s="26">
        <f t="shared" si="10"/>
        <v>5.9523809523809517</v>
      </c>
      <c r="K27" s="28">
        <f t="shared" si="11"/>
        <v>13.157894736842104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20</v>
      </c>
      <c r="G28" s="26">
        <f t="shared" si="7"/>
        <v>10.714285714285714</v>
      </c>
      <c r="H28" s="27">
        <f t="shared" si="8"/>
        <v>35.294117647058826</v>
      </c>
      <c r="I28" s="25">
        <f t="shared" si="9"/>
        <v>10</v>
      </c>
      <c r="J28" s="26">
        <f t="shared" si="10"/>
        <v>11.904761904761903</v>
      </c>
      <c r="K28" s="28">
        <f t="shared" si="11"/>
        <v>7.8947368421052628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6.666666666666667</v>
      </c>
      <c r="G29" s="26">
        <f t="shared" si="7"/>
        <v>10.714285714285714</v>
      </c>
      <c r="H29" s="27">
        <f t="shared" si="8"/>
        <v>0</v>
      </c>
      <c r="I29" s="25">
        <f t="shared" si="9"/>
        <v>6.8750000000000009</v>
      </c>
      <c r="J29" s="26">
        <f t="shared" si="10"/>
        <v>8.3333333333333321</v>
      </c>
      <c r="K29" s="28">
        <f t="shared" si="11"/>
        <v>5.2631578947368416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6.666666666666667</v>
      </c>
      <c r="G30" s="26">
        <f t="shared" si="7"/>
        <v>7.1428571428571423</v>
      </c>
      <c r="H30" s="27">
        <f t="shared" si="8"/>
        <v>5.8823529411764701</v>
      </c>
      <c r="I30" s="25">
        <f t="shared" si="9"/>
        <v>4.375</v>
      </c>
      <c r="J30" s="26">
        <f t="shared" si="10"/>
        <v>3.5714285714285712</v>
      </c>
      <c r="K30" s="28">
        <f t="shared" si="11"/>
        <v>5.2631578947368416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6.666666666666667</v>
      </c>
      <c r="G31" s="31">
        <f t="shared" si="7"/>
        <v>7.1428571428571423</v>
      </c>
      <c r="H31" s="32">
        <f t="shared" si="8"/>
        <v>5.8823529411764701</v>
      </c>
      <c r="I31" s="30">
        <f t="shared" si="9"/>
        <v>5.625</v>
      </c>
      <c r="J31" s="31">
        <f t="shared" si="10"/>
        <v>7.1428571428571423</v>
      </c>
      <c r="K31" s="33">
        <f t="shared" si="11"/>
        <v>3.9473684210526314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32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-145</v>
      </c>
      <c r="D6" s="45">
        <f>SUM(D7:D18)</f>
        <v>-68</v>
      </c>
      <c r="E6" s="46">
        <f>SUM(E7:E18)</f>
        <v>-77</v>
      </c>
      <c r="F6" s="47">
        <f>G6+H6</f>
        <v>55</v>
      </c>
      <c r="G6" s="48">
        <f>SUM(G7:G18)</f>
        <v>31</v>
      </c>
      <c r="H6" s="49">
        <f>SUM(H7:H18)</f>
        <v>24</v>
      </c>
      <c r="I6" s="46">
        <f>J6+K6</f>
        <v>200</v>
      </c>
      <c r="J6" s="45">
        <f>SUM(J7:J18)</f>
        <v>99</v>
      </c>
      <c r="K6" s="50">
        <f>SUM(K7:K18)</f>
        <v>101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-14</v>
      </c>
      <c r="D7" s="52">
        <f t="shared" ref="D7:E18" si="1">G7-J7</f>
        <v>-6</v>
      </c>
      <c r="E7" s="53">
        <f t="shared" si="1"/>
        <v>-8</v>
      </c>
      <c r="F7" s="51">
        <f>G7+H7</f>
        <v>4</v>
      </c>
      <c r="G7" s="54">
        <v>2</v>
      </c>
      <c r="H7" s="55">
        <v>2</v>
      </c>
      <c r="I7" s="53">
        <f>J7+K7</f>
        <v>18</v>
      </c>
      <c r="J7" s="54">
        <v>8</v>
      </c>
      <c r="K7" s="56">
        <v>10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-19</v>
      </c>
      <c r="D8" s="52">
        <f t="shared" si="1"/>
        <v>-5</v>
      </c>
      <c r="E8" s="53">
        <f t="shared" si="1"/>
        <v>-14</v>
      </c>
      <c r="F8" s="51">
        <f t="shared" ref="F8:F18" si="2">G8+H8</f>
        <v>2</v>
      </c>
      <c r="G8" s="54">
        <v>2</v>
      </c>
      <c r="H8" s="55">
        <v>0</v>
      </c>
      <c r="I8" s="53">
        <f t="shared" ref="I8:I18" si="3">J8+K8</f>
        <v>21</v>
      </c>
      <c r="J8" s="54">
        <v>7</v>
      </c>
      <c r="K8" s="56">
        <v>14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-16</v>
      </c>
      <c r="D9" s="52">
        <f t="shared" si="1"/>
        <v>-7</v>
      </c>
      <c r="E9" s="53">
        <f t="shared" si="1"/>
        <v>-9</v>
      </c>
      <c r="F9" s="51">
        <f t="shared" si="2"/>
        <v>2</v>
      </c>
      <c r="G9" s="54">
        <v>1</v>
      </c>
      <c r="H9" s="55">
        <v>1</v>
      </c>
      <c r="I9" s="53">
        <f t="shared" si="3"/>
        <v>18</v>
      </c>
      <c r="J9" s="54">
        <v>8</v>
      </c>
      <c r="K9" s="56">
        <v>10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-8</v>
      </c>
      <c r="D10" s="52">
        <f t="shared" si="1"/>
        <v>-1</v>
      </c>
      <c r="E10" s="53">
        <f t="shared" si="1"/>
        <v>-7</v>
      </c>
      <c r="F10" s="51">
        <f t="shared" si="2"/>
        <v>5</v>
      </c>
      <c r="G10" s="54">
        <v>5</v>
      </c>
      <c r="H10" s="55">
        <v>0</v>
      </c>
      <c r="I10" s="53">
        <f t="shared" si="3"/>
        <v>13</v>
      </c>
      <c r="J10" s="54">
        <v>6</v>
      </c>
      <c r="K10" s="56">
        <v>7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-19</v>
      </c>
      <c r="D11" s="52">
        <f t="shared" si="1"/>
        <v>-9</v>
      </c>
      <c r="E11" s="53">
        <f t="shared" si="1"/>
        <v>-10</v>
      </c>
      <c r="F11" s="51">
        <f t="shared" si="2"/>
        <v>3</v>
      </c>
      <c r="G11" s="54">
        <v>2</v>
      </c>
      <c r="H11" s="55">
        <v>1</v>
      </c>
      <c r="I11" s="53">
        <f t="shared" si="3"/>
        <v>22</v>
      </c>
      <c r="J11" s="54">
        <v>11</v>
      </c>
      <c r="K11" s="56">
        <v>11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-16</v>
      </c>
      <c r="D12" s="52">
        <f t="shared" si="1"/>
        <v>-6</v>
      </c>
      <c r="E12" s="53">
        <f t="shared" si="1"/>
        <v>-10</v>
      </c>
      <c r="F12" s="51">
        <f t="shared" si="2"/>
        <v>7</v>
      </c>
      <c r="G12" s="54">
        <v>6</v>
      </c>
      <c r="H12" s="55">
        <v>1</v>
      </c>
      <c r="I12" s="53">
        <f t="shared" si="3"/>
        <v>23</v>
      </c>
      <c r="J12" s="54">
        <v>12</v>
      </c>
      <c r="K12" s="56">
        <v>11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-11</v>
      </c>
      <c r="D13" s="52">
        <f t="shared" si="1"/>
        <v>-4</v>
      </c>
      <c r="E13" s="53">
        <f t="shared" si="1"/>
        <v>-7</v>
      </c>
      <c r="F13" s="51">
        <f t="shared" si="2"/>
        <v>5</v>
      </c>
      <c r="G13" s="54">
        <v>2</v>
      </c>
      <c r="H13" s="55">
        <v>3</v>
      </c>
      <c r="I13" s="53">
        <f t="shared" si="3"/>
        <v>16</v>
      </c>
      <c r="J13" s="54">
        <v>6</v>
      </c>
      <c r="K13" s="56">
        <v>10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-10</v>
      </c>
      <c r="D14" s="52">
        <f t="shared" si="1"/>
        <v>-5</v>
      </c>
      <c r="E14" s="53">
        <f t="shared" si="1"/>
        <v>-5</v>
      </c>
      <c r="F14" s="51">
        <f t="shared" si="2"/>
        <v>2</v>
      </c>
      <c r="G14" s="54">
        <v>1</v>
      </c>
      <c r="H14" s="55">
        <v>1</v>
      </c>
      <c r="I14" s="53">
        <f t="shared" si="3"/>
        <v>12</v>
      </c>
      <c r="J14" s="54">
        <v>6</v>
      </c>
      <c r="K14" s="56">
        <v>6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-5</v>
      </c>
      <c r="D15" s="52">
        <f t="shared" si="1"/>
        <v>-3</v>
      </c>
      <c r="E15" s="53">
        <f t="shared" si="1"/>
        <v>-2</v>
      </c>
      <c r="F15" s="51">
        <f t="shared" si="2"/>
        <v>6</v>
      </c>
      <c r="G15" s="54">
        <v>3</v>
      </c>
      <c r="H15" s="55">
        <v>3</v>
      </c>
      <c r="I15" s="53">
        <f t="shared" si="3"/>
        <v>11</v>
      </c>
      <c r="J15" s="54">
        <v>6</v>
      </c>
      <c r="K15" s="56">
        <v>5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-8</v>
      </c>
      <c r="D16" s="52">
        <f t="shared" si="1"/>
        <v>-6</v>
      </c>
      <c r="E16" s="53">
        <f t="shared" si="1"/>
        <v>-2</v>
      </c>
      <c r="F16" s="51">
        <f t="shared" si="2"/>
        <v>6</v>
      </c>
      <c r="G16" s="54">
        <v>3</v>
      </c>
      <c r="H16" s="55">
        <v>3</v>
      </c>
      <c r="I16" s="53">
        <f t="shared" si="3"/>
        <v>14</v>
      </c>
      <c r="J16" s="54">
        <v>9</v>
      </c>
      <c r="K16" s="56">
        <v>5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-11</v>
      </c>
      <c r="D17" s="52">
        <f t="shared" si="1"/>
        <v>-9</v>
      </c>
      <c r="E17" s="53">
        <f t="shared" si="1"/>
        <v>-2</v>
      </c>
      <c r="F17" s="51">
        <f t="shared" si="2"/>
        <v>4</v>
      </c>
      <c r="G17" s="54">
        <v>1</v>
      </c>
      <c r="H17" s="55">
        <v>3</v>
      </c>
      <c r="I17" s="53">
        <f t="shared" si="3"/>
        <v>15</v>
      </c>
      <c r="J17" s="54">
        <v>10</v>
      </c>
      <c r="K17" s="56">
        <v>5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-8</v>
      </c>
      <c r="D18" s="52">
        <f t="shared" si="1"/>
        <v>-7</v>
      </c>
      <c r="E18" s="53">
        <f t="shared" si="1"/>
        <v>-1</v>
      </c>
      <c r="F18" s="51">
        <f t="shared" si="2"/>
        <v>9</v>
      </c>
      <c r="G18" s="54">
        <v>3</v>
      </c>
      <c r="H18" s="55">
        <v>6</v>
      </c>
      <c r="I18" s="53">
        <f t="shared" si="3"/>
        <v>17</v>
      </c>
      <c r="J18" s="54">
        <v>10</v>
      </c>
      <c r="K18" s="56">
        <v>7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99.999999999999986</v>
      </c>
      <c r="G19" s="21">
        <f t="shared" si="4"/>
        <v>99.999999999999972</v>
      </c>
      <c r="H19" s="22">
        <f t="shared" si="4"/>
        <v>100</v>
      </c>
      <c r="I19" s="21">
        <f t="shared" si="4"/>
        <v>100</v>
      </c>
      <c r="J19" s="21">
        <f t="shared" si="4"/>
        <v>100.00000000000001</v>
      </c>
      <c r="K19" s="23">
        <f t="shared" si="4"/>
        <v>100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7.2727272727272725</v>
      </c>
      <c r="G20" s="26">
        <f>G7/$G$6*100</f>
        <v>6.4516129032258061</v>
      </c>
      <c r="H20" s="27">
        <f>H7/$H$6*100</f>
        <v>8.3333333333333321</v>
      </c>
      <c r="I20" s="25">
        <f>I7/$I$6*100</f>
        <v>9</v>
      </c>
      <c r="J20" s="26">
        <f>J7/$J$6*100</f>
        <v>8.0808080808080813</v>
      </c>
      <c r="K20" s="28">
        <f>K7/$K$6*100</f>
        <v>9.9009900990099009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3.6363636363636362</v>
      </c>
      <c r="G21" s="26">
        <f t="shared" ref="G21:G31" si="7">G8/$G$6*100</f>
        <v>6.4516129032258061</v>
      </c>
      <c r="H21" s="27">
        <f t="shared" ref="H21:H31" si="8">H8/$H$6*100</f>
        <v>0</v>
      </c>
      <c r="I21" s="25">
        <f t="shared" ref="I21:I31" si="9">I8/$I$6*100</f>
        <v>10.5</v>
      </c>
      <c r="J21" s="26">
        <f t="shared" ref="J21:J31" si="10">J8/$J$6*100</f>
        <v>7.0707070707070701</v>
      </c>
      <c r="K21" s="28">
        <f t="shared" ref="K21:K31" si="11">K8/$K$6*100</f>
        <v>13.861386138613863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3.6363636363636362</v>
      </c>
      <c r="G22" s="26">
        <f t="shared" si="7"/>
        <v>3.225806451612903</v>
      </c>
      <c r="H22" s="27">
        <f t="shared" si="8"/>
        <v>4.1666666666666661</v>
      </c>
      <c r="I22" s="25">
        <f t="shared" si="9"/>
        <v>9</v>
      </c>
      <c r="J22" s="26">
        <f t="shared" si="10"/>
        <v>8.0808080808080813</v>
      </c>
      <c r="K22" s="28">
        <f t="shared" si="11"/>
        <v>9.9009900990099009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9.0909090909090917</v>
      </c>
      <c r="G23" s="26">
        <f t="shared" si="7"/>
        <v>16.129032258064516</v>
      </c>
      <c r="H23" s="27">
        <f t="shared" si="8"/>
        <v>0</v>
      </c>
      <c r="I23" s="25">
        <f t="shared" si="9"/>
        <v>6.5</v>
      </c>
      <c r="J23" s="26">
        <f t="shared" si="10"/>
        <v>6.0606060606060606</v>
      </c>
      <c r="K23" s="28">
        <f t="shared" si="11"/>
        <v>6.9306930693069315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5.4545454545454541</v>
      </c>
      <c r="G24" s="26">
        <f t="shared" si="7"/>
        <v>6.4516129032258061</v>
      </c>
      <c r="H24" s="27">
        <f t="shared" si="8"/>
        <v>4.1666666666666661</v>
      </c>
      <c r="I24" s="25">
        <f t="shared" si="9"/>
        <v>11</v>
      </c>
      <c r="J24" s="26">
        <f t="shared" si="10"/>
        <v>11.111111111111111</v>
      </c>
      <c r="K24" s="28">
        <f t="shared" si="11"/>
        <v>10.891089108910892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12.727272727272727</v>
      </c>
      <c r="G25" s="26">
        <f t="shared" si="7"/>
        <v>19.35483870967742</v>
      </c>
      <c r="H25" s="27">
        <f t="shared" si="8"/>
        <v>4.1666666666666661</v>
      </c>
      <c r="I25" s="25">
        <f t="shared" si="9"/>
        <v>11.5</v>
      </c>
      <c r="J25" s="26">
        <f t="shared" si="10"/>
        <v>12.121212121212121</v>
      </c>
      <c r="K25" s="28">
        <f t="shared" si="11"/>
        <v>10.891089108910892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9.0909090909090917</v>
      </c>
      <c r="G26" s="26">
        <f t="shared" si="7"/>
        <v>6.4516129032258061</v>
      </c>
      <c r="H26" s="27">
        <f t="shared" si="8"/>
        <v>12.5</v>
      </c>
      <c r="I26" s="25">
        <f t="shared" si="9"/>
        <v>8</v>
      </c>
      <c r="J26" s="26">
        <f t="shared" si="10"/>
        <v>6.0606060606060606</v>
      </c>
      <c r="K26" s="28">
        <f t="shared" si="11"/>
        <v>9.9009900990099009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3.6363636363636362</v>
      </c>
      <c r="G27" s="26">
        <f t="shared" si="7"/>
        <v>3.225806451612903</v>
      </c>
      <c r="H27" s="27">
        <f t="shared" si="8"/>
        <v>4.1666666666666661</v>
      </c>
      <c r="I27" s="25">
        <f t="shared" si="9"/>
        <v>6</v>
      </c>
      <c r="J27" s="26">
        <f t="shared" si="10"/>
        <v>6.0606060606060606</v>
      </c>
      <c r="K27" s="28">
        <f t="shared" si="11"/>
        <v>5.9405940594059405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10.909090909090908</v>
      </c>
      <c r="G28" s="26">
        <f t="shared" si="7"/>
        <v>9.67741935483871</v>
      </c>
      <c r="H28" s="27">
        <f t="shared" si="8"/>
        <v>12.5</v>
      </c>
      <c r="I28" s="25">
        <f t="shared" si="9"/>
        <v>5.5</v>
      </c>
      <c r="J28" s="26">
        <f t="shared" si="10"/>
        <v>6.0606060606060606</v>
      </c>
      <c r="K28" s="28">
        <f t="shared" si="11"/>
        <v>4.9504950495049505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10.909090909090908</v>
      </c>
      <c r="G29" s="26">
        <f t="shared" si="7"/>
        <v>9.67741935483871</v>
      </c>
      <c r="H29" s="27">
        <f t="shared" si="8"/>
        <v>12.5</v>
      </c>
      <c r="I29" s="25">
        <f t="shared" si="9"/>
        <v>7.0000000000000009</v>
      </c>
      <c r="J29" s="26">
        <f t="shared" si="10"/>
        <v>9.0909090909090917</v>
      </c>
      <c r="K29" s="28">
        <f t="shared" si="11"/>
        <v>4.9504950495049505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7.2727272727272725</v>
      </c>
      <c r="G30" s="26">
        <f t="shared" si="7"/>
        <v>3.225806451612903</v>
      </c>
      <c r="H30" s="27">
        <f t="shared" si="8"/>
        <v>12.5</v>
      </c>
      <c r="I30" s="25">
        <f t="shared" si="9"/>
        <v>7.5</v>
      </c>
      <c r="J30" s="26">
        <f t="shared" si="10"/>
        <v>10.1010101010101</v>
      </c>
      <c r="K30" s="28">
        <f t="shared" si="11"/>
        <v>4.9504950495049505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16.363636363636363</v>
      </c>
      <c r="G31" s="31">
        <f t="shared" si="7"/>
        <v>9.67741935483871</v>
      </c>
      <c r="H31" s="32">
        <f t="shared" si="8"/>
        <v>25</v>
      </c>
      <c r="I31" s="30">
        <f t="shared" si="9"/>
        <v>8.5</v>
      </c>
      <c r="J31" s="31">
        <f t="shared" si="10"/>
        <v>10.1010101010101</v>
      </c>
      <c r="K31" s="33">
        <f t="shared" si="11"/>
        <v>6.9306930693069315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33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-86</v>
      </c>
      <c r="D6" s="45">
        <f>SUM(D7:D18)</f>
        <v>-42</v>
      </c>
      <c r="E6" s="46">
        <f>SUM(E7:E18)</f>
        <v>-44</v>
      </c>
      <c r="F6" s="47">
        <f>G6+H6</f>
        <v>17</v>
      </c>
      <c r="G6" s="48">
        <f>SUM(G7:G18)</f>
        <v>7</v>
      </c>
      <c r="H6" s="49">
        <f>SUM(H7:H18)</f>
        <v>10</v>
      </c>
      <c r="I6" s="46">
        <f>J6+K6</f>
        <v>103</v>
      </c>
      <c r="J6" s="45">
        <f>SUM(J7:J18)</f>
        <v>49</v>
      </c>
      <c r="K6" s="50">
        <f>SUM(K7:K18)</f>
        <v>54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-9</v>
      </c>
      <c r="D7" s="52">
        <f t="shared" ref="D7:E18" si="1">G7-J7</f>
        <v>-1</v>
      </c>
      <c r="E7" s="53">
        <f t="shared" si="1"/>
        <v>-8</v>
      </c>
      <c r="F7" s="51">
        <f>G7+H7</f>
        <v>1</v>
      </c>
      <c r="G7" s="54">
        <v>1</v>
      </c>
      <c r="H7" s="55">
        <v>0</v>
      </c>
      <c r="I7" s="53">
        <f>J7+K7</f>
        <v>10</v>
      </c>
      <c r="J7" s="54">
        <v>2</v>
      </c>
      <c r="K7" s="56">
        <v>8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-11</v>
      </c>
      <c r="D8" s="52">
        <f t="shared" si="1"/>
        <v>-3</v>
      </c>
      <c r="E8" s="53">
        <f t="shared" si="1"/>
        <v>-8</v>
      </c>
      <c r="F8" s="51">
        <f t="shared" ref="F8:F18" si="2">G8+H8</f>
        <v>1</v>
      </c>
      <c r="G8" s="54">
        <v>1</v>
      </c>
      <c r="H8" s="55">
        <v>0</v>
      </c>
      <c r="I8" s="53">
        <f t="shared" ref="I8:I18" si="3">J8+K8</f>
        <v>12</v>
      </c>
      <c r="J8" s="54">
        <v>4</v>
      </c>
      <c r="K8" s="56">
        <v>8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-6</v>
      </c>
      <c r="D9" s="52">
        <f t="shared" si="1"/>
        <v>-2</v>
      </c>
      <c r="E9" s="53">
        <f t="shared" si="1"/>
        <v>-4</v>
      </c>
      <c r="F9" s="51">
        <f t="shared" si="2"/>
        <v>1</v>
      </c>
      <c r="G9" s="54">
        <v>0</v>
      </c>
      <c r="H9" s="55">
        <v>1</v>
      </c>
      <c r="I9" s="53">
        <f t="shared" si="3"/>
        <v>7</v>
      </c>
      <c r="J9" s="54">
        <v>2</v>
      </c>
      <c r="K9" s="56">
        <v>5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-10</v>
      </c>
      <c r="D10" s="52">
        <f t="shared" si="1"/>
        <v>-5</v>
      </c>
      <c r="E10" s="53">
        <f t="shared" si="1"/>
        <v>-5</v>
      </c>
      <c r="F10" s="51">
        <f t="shared" si="2"/>
        <v>3</v>
      </c>
      <c r="G10" s="54">
        <v>1</v>
      </c>
      <c r="H10" s="55">
        <v>2</v>
      </c>
      <c r="I10" s="53">
        <f t="shared" si="3"/>
        <v>13</v>
      </c>
      <c r="J10" s="54">
        <v>6</v>
      </c>
      <c r="K10" s="56">
        <v>7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-8</v>
      </c>
      <c r="D11" s="52">
        <f t="shared" si="1"/>
        <v>-4</v>
      </c>
      <c r="E11" s="53">
        <f t="shared" si="1"/>
        <v>-4</v>
      </c>
      <c r="F11" s="51">
        <f t="shared" si="2"/>
        <v>1</v>
      </c>
      <c r="G11" s="54">
        <v>1</v>
      </c>
      <c r="H11" s="55">
        <v>0</v>
      </c>
      <c r="I11" s="53">
        <f t="shared" si="3"/>
        <v>9</v>
      </c>
      <c r="J11" s="54">
        <v>5</v>
      </c>
      <c r="K11" s="56">
        <v>4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-6</v>
      </c>
      <c r="D12" s="52">
        <f t="shared" si="1"/>
        <v>-5</v>
      </c>
      <c r="E12" s="53">
        <f t="shared" si="1"/>
        <v>-1</v>
      </c>
      <c r="F12" s="51">
        <f t="shared" si="2"/>
        <v>3</v>
      </c>
      <c r="G12" s="54">
        <v>1</v>
      </c>
      <c r="H12" s="55">
        <v>2</v>
      </c>
      <c r="I12" s="53">
        <f t="shared" si="3"/>
        <v>9</v>
      </c>
      <c r="J12" s="54">
        <v>6</v>
      </c>
      <c r="K12" s="56">
        <v>3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-8</v>
      </c>
      <c r="D13" s="52">
        <f t="shared" si="1"/>
        <v>-4</v>
      </c>
      <c r="E13" s="53">
        <f t="shared" si="1"/>
        <v>-4</v>
      </c>
      <c r="F13" s="51">
        <f t="shared" si="2"/>
        <v>3</v>
      </c>
      <c r="G13" s="54">
        <v>0</v>
      </c>
      <c r="H13" s="55">
        <v>3</v>
      </c>
      <c r="I13" s="53">
        <f t="shared" si="3"/>
        <v>11</v>
      </c>
      <c r="J13" s="54">
        <v>4</v>
      </c>
      <c r="K13" s="56">
        <v>7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-7</v>
      </c>
      <c r="D14" s="52">
        <f t="shared" si="1"/>
        <v>-4</v>
      </c>
      <c r="E14" s="53">
        <f t="shared" si="1"/>
        <v>-3</v>
      </c>
      <c r="F14" s="51">
        <f t="shared" si="2"/>
        <v>1</v>
      </c>
      <c r="G14" s="54">
        <v>0</v>
      </c>
      <c r="H14" s="55">
        <v>1</v>
      </c>
      <c r="I14" s="53">
        <f t="shared" si="3"/>
        <v>8</v>
      </c>
      <c r="J14" s="54">
        <v>4</v>
      </c>
      <c r="K14" s="56">
        <v>4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-6</v>
      </c>
      <c r="D15" s="52">
        <f t="shared" si="1"/>
        <v>-3</v>
      </c>
      <c r="E15" s="53">
        <f t="shared" si="1"/>
        <v>-3</v>
      </c>
      <c r="F15" s="51">
        <f t="shared" si="2"/>
        <v>0</v>
      </c>
      <c r="G15" s="54">
        <v>0</v>
      </c>
      <c r="H15" s="55">
        <v>0</v>
      </c>
      <c r="I15" s="53">
        <f t="shared" si="3"/>
        <v>6</v>
      </c>
      <c r="J15" s="54">
        <v>3</v>
      </c>
      <c r="K15" s="56">
        <v>3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-3</v>
      </c>
      <c r="D16" s="52">
        <f t="shared" si="1"/>
        <v>-2</v>
      </c>
      <c r="E16" s="53">
        <f t="shared" si="1"/>
        <v>-1</v>
      </c>
      <c r="F16" s="51">
        <f t="shared" si="2"/>
        <v>1</v>
      </c>
      <c r="G16" s="54">
        <v>1</v>
      </c>
      <c r="H16" s="55">
        <v>0</v>
      </c>
      <c r="I16" s="53">
        <f t="shared" si="3"/>
        <v>4</v>
      </c>
      <c r="J16" s="54">
        <v>3</v>
      </c>
      <c r="K16" s="56">
        <v>1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-6</v>
      </c>
      <c r="D17" s="52">
        <f t="shared" si="1"/>
        <v>-4</v>
      </c>
      <c r="E17" s="53">
        <f t="shared" si="1"/>
        <v>-2</v>
      </c>
      <c r="F17" s="51">
        <f t="shared" si="2"/>
        <v>1</v>
      </c>
      <c r="G17" s="54">
        <v>1</v>
      </c>
      <c r="H17" s="55">
        <v>0</v>
      </c>
      <c r="I17" s="53">
        <f t="shared" si="3"/>
        <v>7</v>
      </c>
      <c r="J17" s="54">
        <v>5</v>
      </c>
      <c r="K17" s="56">
        <v>2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-6</v>
      </c>
      <c r="D18" s="52">
        <f t="shared" si="1"/>
        <v>-5</v>
      </c>
      <c r="E18" s="53">
        <f t="shared" si="1"/>
        <v>-1</v>
      </c>
      <c r="F18" s="51">
        <f t="shared" si="2"/>
        <v>1</v>
      </c>
      <c r="G18" s="54">
        <v>0</v>
      </c>
      <c r="H18" s="55">
        <v>1</v>
      </c>
      <c r="I18" s="53">
        <f t="shared" si="3"/>
        <v>7</v>
      </c>
      <c r="J18" s="54">
        <v>5</v>
      </c>
      <c r="K18" s="56">
        <v>2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99.999999999999972</v>
      </c>
      <c r="G19" s="21">
        <f t="shared" si="4"/>
        <v>99.999999999999972</v>
      </c>
      <c r="H19" s="22">
        <f t="shared" si="4"/>
        <v>100</v>
      </c>
      <c r="I19" s="21">
        <f t="shared" si="4"/>
        <v>100</v>
      </c>
      <c r="J19" s="21">
        <f t="shared" si="4"/>
        <v>99.999999999999986</v>
      </c>
      <c r="K19" s="23">
        <f t="shared" si="4"/>
        <v>100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5.8823529411764701</v>
      </c>
      <c r="G20" s="26">
        <f>G7/$G$6*100</f>
        <v>14.285714285714285</v>
      </c>
      <c r="H20" s="27">
        <f>H7/$H$6*100</f>
        <v>0</v>
      </c>
      <c r="I20" s="25">
        <f>I7/$I$6*100</f>
        <v>9.7087378640776691</v>
      </c>
      <c r="J20" s="26">
        <f>J7/$J$6*100</f>
        <v>4.0816326530612246</v>
      </c>
      <c r="K20" s="28">
        <f>K7/$K$6*100</f>
        <v>14.814814814814813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5.8823529411764701</v>
      </c>
      <c r="G21" s="26">
        <f t="shared" ref="G21:G31" si="7">G8/$G$6*100</f>
        <v>14.285714285714285</v>
      </c>
      <c r="H21" s="27">
        <f t="shared" ref="H21:H31" si="8">H8/$H$6*100</f>
        <v>0</v>
      </c>
      <c r="I21" s="25">
        <f t="shared" ref="I21:I31" si="9">I8/$I$6*100</f>
        <v>11.650485436893204</v>
      </c>
      <c r="J21" s="26">
        <f t="shared" ref="J21:J31" si="10">J8/$J$6*100</f>
        <v>8.1632653061224492</v>
      </c>
      <c r="K21" s="28">
        <f t="shared" ref="K21:K31" si="11">K8/$K$6*100</f>
        <v>14.814814814814813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5.8823529411764701</v>
      </c>
      <c r="G22" s="26">
        <f t="shared" si="7"/>
        <v>0</v>
      </c>
      <c r="H22" s="27">
        <f t="shared" si="8"/>
        <v>10</v>
      </c>
      <c r="I22" s="25">
        <f t="shared" si="9"/>
        <v>6.7961165048543686</v>
      </c>
      <c r="J22" s="26">
        <f t="shared" si="10"/>
        <v>4.0816326530612246</v>
      </c>
      <c r="K22" s="28">
        <f t="shared" si="11"/>
        <v>9.2592592592592595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17.647058823529413</v>
      </c>
      <c r="G23" s="26">
        <f t="shared" si="7"/>
        <v>14.285714285714285</v>
      </c>
      <c r="H23" s="27">
        <f t="shared" si="8"/>
        <v>20</v>
      </c>
      <c r="I23" s="25">
        <f t="shared" si="9"/>
        <v>12.621359223300971</v>
      </c>
      <c r="J23" s="26">
        <f t="shared" si="10"/>
        <v>12.244897959183673</v>
      </c>
      <c r="K23" s="28">
        <f t="shared" si="11"/>
        <v>12.962962962962962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5.8823529411764701</v>
      </c>
      <c r="G24" s="26">
        <f t="shared" si="7"/>
        <v>14.285714285714285</v>
      </c>
      <c r="H24" s="27">
        <f t="shared" si="8"/>
        <v>0</v>
      </c>
      <c r="I24" s="25">
        <f t="shared" si="9"/>
        <v>8.7378640776699026</v>
      </c>
      <c r="J24" s="26">
        <f t="shared" si="10"/>
        <v>10.204081632653061</v>
      </c>
      <c r="K24" s="28">
        <f t="shared" si="11"/>
        <v>7.4074074074074066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17.647058823529413</v>
      </c>
      <c r="G25" s="26">
        <f t="shared" si="7"/>
        <v>14.285714285714285</v>
      </c>
      <c r="H25" s="27">
        <f t="shared" si="8"/>
        <v>20</v>
      </c>
      <c r="I25" s="25">
        <f t="shared" si="9"/>
        <v>8.7378640776699026</v>
      </c>
      <c r="J25" s="26">
        <f t="shared" si="10"/>
        <v>12.244897959183673</v>
      </c>
      <c r="K25" s="28">
        <f t="shared" si="11"/>
        <v>5.5555555555555554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17.647058823529413</v>
      </c>
      <c r="G26" s="26">
        <f t="shared" si="7"/>
        <v>0</v>
      </c>
      <c r="H26" s="27">
        <f t="shared" si="8"/>
        <v>30</v>
      </c>
      <c r="I26" s="25">
        <f t="shared" si="9"/>
        <v>10.679611650485436</v>
      </c>
      <c r="J26" s="26">
        <f t="shared" si="10"/>
        <v>8.1632653061224492</v>
      </c>
      <c r="K26" s="28">
        <f t="shared" si="11"/>
        <v>12.962962962962962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5.8823529411764701</v>
      </c>
      <c r="G27" s="26">
        <f t="shared" si="7"/>
        <v>0</v>
      </c>
      <c r="H27" s="27">
        <f t="shared" si="8"/>
        <v>10</v>
      </c>
      <c r="I27" s="25">
        <f t="shared" si="9"/>
        <v>7.7669902912621351</v>
      </c>
      <c r="J27" s="26">
        <f t="shared" si="10"/>
        <v>8.1632653061224492</v>
      </c>
      <c r="K27" s="28">
        <f t="shared" si="11"/>
        <v>7.4074074074074066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5.825242718446602</v>
      </c>
      <c r="J28" s="26">
        <f t="shared" si="10"/>
        <v>6.1224489795918364</v>
      </c>
      <c r="K28" s="28">
        <f t="shared" si="11"/>
        <v>5.5555555555555554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5.8823529411764701</v>
      </c>
      <c r="G29" s="26">
        <f t="shared" si="7"/>
        <v>14.285714285714285</v>
      </c>
      <c r="H29" s="27">
        <f t="shared" si="8"/>
        <v>0</v>
      </c>
      <c r="I29" s="25">
        <f t="shared" si="9"/>
        <v>3.8834951456310676</v>
      </c>
      <c r="J29" s="26">
        <f t="shared" si="10"/>
        <v>6.1224489795918364</v>
      </c>
      <c r="K29" s="28">
        <f t="shared" si="11"/>
        <v>1.8518518518518516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5.8823529411764701</v>
      </c>
      <c r="G30" s="26">
        <f t="shared" si="7"/>
        <v>14.285714285714285</v>
      </c>
      <c r="H30" s="27">
        <f t="shared" si="8"/>
        <v>0</v>
      </c>
      <c r="I30" s="25">
        <f t="shared" si="9"/>
        <v>6.7961165048543686</v>
      </c>
      <c r="J30" s="26">
        <f t="shared" si="10"/>
        <v>10.204081632653061</v>
      </c>
      <c r="K30" s="28">
        <f t="shared" si="11"/>
        <v>3.7037037037037033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5.8823529411764701</v>
      </c>
      <c r="G31" s="31">
        <f t="shared" si="7"/>
        <v>0</v>
      </c>
      <c r="H31" s="32">
        <f t="shared" si="8"/>
        <v>10</v>
      </c>
      <c r="I31" s="30">
        <f t="shared" si="9"/>
        <v>6.7961165048543686</v>
      </c>
      <c r="J31" s="31">
        <f t="shared" si="10"/>
        <v>10.204081632653061</v>
      </c>
      <c r="K31" s="33">
        <f t="shared" si="11"/>
        <v>3.7037037037037033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34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-52</v>
      </c>
      <c r="D6" s="45">
        <f>SUM(D7:D18)</f>
        <v>-26</v>
      </c>
      <c r="E6" s="46">
        <f>SUM(E7:E18)</f>
        <v>-26</v>
      </c>
      <c r="F6" s="47">
        <f>G6+H6</f>
        <v>12</v>
      </c>
      <c r="G6" s="48">
        <f>SUM(G7:G18)</f>
        <v>6</v>
      </c>
      <c r="H6" s="49">
        <f>SUM(H7:H18)</f>
        <v>6</v>
      </c>
      <c r="I6" s="46">
        <f>J6+K6</f>
        <v>64</v>
      </c>
      <c r="J6" s="45">
        <f>SUM(J7:J18)</f>
        <v>32</v>
      </c>
      <c r="K6" s="50">
        <f>SUM(K7:K18)</f>
        <v>32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-4</v>
      </c>
      <c r="D7" s="52">
        <f t="shared" ref="D7:E18" si="1">G7-J7</f>
        <v>-4</v>
      </c>
      <c r="E7" s="53">
        <f t="shared" si="1"/>
        <v>0</v>
      </c>
      <c r="F7" s="51">
        <f>G7+H7</f>
        <v>1</v>
      </c>
      <c r="G7" s="54">
        <v>0</v>
      </c>
      <c r="H7" s="55">
        <v>1</v>
      </c>
      <c r="I7" s="53">
        <f>J7+K7</f>
        <v>5</v>
      </c>
      <c r="J7" s="54">
        <v>4</v>
      </c>
      <c r="K7" s="56">
        <v>1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-3</v>
      </c>
      <c r="D8" s="52">
        <f t="shared" si="1"/>
        <v>0</v>
      </c>
      <c r="E8" s="53">
        <f t="shared" si="1"/>
        <v>-3</v>
      </c>
      <c r="F8" s="51">
        <f t="shared" ref="F8:F18" si="2">G8+H8</f>
        <v>1</v>
      </c>
      <c r="G8" s="54">
        <v>1</v>
      </c>
      <c r="H8" s="55">
        <v>0</v>
      </c>
      <c r="I8" s="53">
        <f t="shared" ref="I8:I18" si="3">J8+K8</f>
        <v>4</v>
      </c>
      <c r="J8" s="54">
        <v>1</v>
      </c>
      <c r="K8" s="56">
        <v>3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-1</v>
      </c>
      <c r="D9" s="52">
        <f t="shared" si="1"/>
        <v>-1</v>
      </c>
      <c r="E9" s="53">
        <f t="shared" si="1"/>
        <v>0</v>
      </c>
      <c r="F9" s="51">
        <f t="shared" si="2"/>
        <v>1</v>
      </c>
      <c r="G9" s="54">
        <v>0</v>
      </c>
      <c r="H9" s="55">
        <v>1</v>
      </c>
      <c r="I9" s="53">
        <f t="shared" si="3"/>
        <v>2</v>
      </c>
      <c r="J9" s="54">
        <v>1</v>
      </c>
      <c r="K9" s="56">
        <v>1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-4</v>
      </c>
      <c r="D10" s="52">
        <f t="shared" si="1"/>
        <v>-1</v>
      </c>
      <c r="E10" s="53">
        <f t="shared" si="1"/>
        <v>-3</v>
      </c>
      <c r="F10" s="51">
        <f t="shared" si="2"/>
        <v>1</v>
      </c>
      <c r="G10" s="54">
        <v>1</v>
      </c>
      <c r="H10" s="55">
        <v>0</v>
      </c>
      <c r="I10" s="53">
        <f t="shared" si="3"/>
        <v>5</v>
      </c>
      <c r="J10" s="54">
        <v>2</v>
      </c>
      <c r="K10" s="56">
        <v>3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-6</v>
      </c>
      <c r="D11" s="52">
        <f t="shared" si="1"/>
        <v>-4</v>
      </c>
      <c r="E11" s="53">
        <f t="shared" si="1"/>
        <v>-2</v>
      </c>
      <c r="F11" s="51">
        <f t="shared" si="2"/>
        <v>0</v>
      </c>
      <c r="G11" s="54">
        <v>0</v>
      </c>
      <c r="H11" s="55">
        <v>0</v>
      </c>
      <c r="I11" s="53">
        <f t="shared" si="3"/>
        <v>6</v>
      </c>
      <c r="J11" s="54">
        <v>4</v>
      </c>
      <c r="K11" s="56">
        <v>2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-8</v>
      </c>
      <c r="D12" s="52">
        <f t="shared" si="1"/>
        <v>-4</v>
      </c>
      <c r="E12" s="53">
        <f t="shared" si="1"/>
        <v>-4</v>
      </c>
      <c r="F12" s="51">
        <f t="shared" si="2"/>
        <v>0</v>
      </c>
      <c r="G12" s="54">
        <v>0</v>
      </c>
      <c r="H12" s="55">
        <v>0</v>
      </c>
      <c r="I12" s="53">
        <f t="shared" si="3"/>
        <v>8</v>
      </c>
      <c r="J12" s="54">
        <v>4</v>
      </c>
      <c r="K12" s="56">
        <v>4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-5</v>
      </c>
      <c r="D13" s="52">
        <f t="shared" si="1"/>
        <v>-2</v>
      </c>
      <c r="E13" s="53">
        <f t="shared" si="1"/>
        <v>-3</v>
      </c>
      <c r="F13" s="51">
        <f t="shared" si="2"/>
        <v>0</v>
      </c>
      <c r="G13" s="54">
        <v>0</v>
      </c>
      <c r="H13" s="55">
        <v>0</v>
      </c>
      <c r="I13" s="53">
        <f t="shared" si="3"/>
        <v>5</v>
      </c>
      <c r="J13" s="54">
        <v>2</v>
      </c>
      <c r="K13" s="56">
        <v>3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0</v>
      </c>
      <c r="D14" s="52">
        <f t="shared" si="1"/>
        <v>0</v>
      </c>
      <c r="E14" s="53">
        <f t="shared" si="1"/>
        <v>0</v>
      </c>
      <c r="F14" s="51">
        <f t="shared" si="2"/>
        <v>3</v>
      </c>
      <c r="G14" s="54">
        <v>2</v>
      </c>
      <c r="H14" s="55">
        <v>1</v>
      </c>
      <c r="I14" s="53">
        <f t="shared" si="3"/>
        <v>3</v>
      </c>
      <c r="J14" s="54">
        <v>2</v>
      </c>
      <c r="K14" s="56">
        <v>1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-4</v>
      </c>
      <c r="D15" s="52">
        <f t="shared" si="1"/>
        <v>-1</v>
      </c>
      <c r="E15" s="53">
        <f t="shared" si="1"/>
        <v>-3</v>
      </c>
      <c r="F15" s="51">
        <f t="shared" si="2"/>
        <v>2</v>
      </c>
      <c r="G15" s="54">
        <v>1</v>
      </c>
      <c r="H15" s="55">
        <v>1</v>
      </c>
      <c r="I15" s="53">
        <f t="shared" si="3"/>
        <v>6</v>
      </c>
      <c r="J15" s="54">
        <v>2</v>
      </c>
      <c r="K15" s="56">
        <v>4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-5</v>
      </c>
      <c r="D16" s="52">
        <f t="shared" si="1"/>
        <v>-5</v>
      </c>
      <c r="E16" s="53">
        <f t="shared" si="1"/>
        <v>0</v>
      </c>
      <c r="F16" s="51">
        <f t="shared" si="2"/>
        <v>2</v>
      </c>
      <c r="G16" s="54">
        <v>0</v>
      </c>
      <c r="H16" s="55">
        <v>2</v>
      </c>
      <c r="I16" s="53">
        <f t="shared" si="3"/>
        <v>7</v>
      </c>
      <c r="J16" s="54">
        <v>5</v>
      </c>
      <c r="K16" s="56">
        <v>2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-5</v>
      </c>
      <c r="D17" s="52">
        <f t="shared" si="1"/>
        <v>-1</v>
      </c>
      <c r="E17" s="53">
        <f t="shared" si="1"/>
        <v>-4</v>
      </c>
      <c r="F17" s="51">
        <f t="shared" si="2"/>
        <v>1</v>
      </c>
      <c r="G17" s="54">
        <v>1</v>
      </c>
      <c r="H17" s="55">
        <v>0</v>
      </c>
      <c r="I17" s="53">
        <f t="shared" si="3"/>
        <v>6</v>
      </c>
      <c r="J17" s="54">
        <v>2</v>
      </c>
      <c r="K17" s="56">
        <v>4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-7</v>
      </c>
      <c r="D18" s="52">
        <f t="shared" si="1"/>
        <v>-3</v>
      </c>
      <c r="E18" s="53">
        <f t="shared" si="1"/>
        <v>-4</v>
      </c>
      <c r="F18" s="51">
        <f t="shared" si="2"/>
        <v>0</v>
      </c>
      <c r="G18" s="54">
        <v>0</v>
      </c>
      <c r="H18" s="55">
        <v>0</v>
      </c>
      <c r="I18" s="53">
        <f t="shared" si="3"/>
        <v>7</v>
      </c>
      <c r="J18" s="54">
        <v>3</v>
      </c>
      <c r="K18" s="56">
        <v>4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99.999999999999986</v>
      </c>
      <c r="G19" s="21">
        <f t="shared" si="4"/>
        <v>99.999999999999972</v>
      </c>
      <c r="H19" s="22">
        <f t="shared" si="4"/>
        <v>99.999999999999986</v>
      </c>
      <c r="I19" s="21">
        <f t="shared" si="4"/>
        <v>100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8.3333333333333321</v>
      </c>
      <c r="G20" s="26">
        <f>G7/$G$6*100</f>
        <v>0</v>
      </c>
      <c r="H20" s="27">
        <f>H7/$H$6*100</f>
        <v>16.666666666666664</v>
      </c>
      <c r="I20" s="25">
        <f>I7/$I$6*100</f>
        <v>7.8125</v>
      </c>
      <c r="J20" s="26">
        <f>J7/$J$6*100</f>
        <v>12.5</v>
      </c>
      <c r="K20" s="28">
        <f>K7/$K$6*100</f>
        <v>3.125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8.3333333333333321</v>
      </c>
      <c r="G21" s="26">
        <f t="shared" ref="G21:G31" si="7">G8/$G$6*100</f>
        <v>16.666666666666664</v>
      </c>
      <c r="H21" s="27">
        <f t="shared" ref="H21:H31" si="8">H8/$H$6*100</f>
        <v>0</v>
      </c>
      <c r="I21" s="25">
        <f t="shared" ref="I21:I31" si="9">I8/$I$6*100</f>
        <v>6.25</v>
      </c>
      <c r="J21" s="26">
        <f t="shared" ref="J21:J31" si="10">J8/$J$6*100</f>
        <v>3.125</v>
      </c>
      <c r="K21" s="28">
        <f t="shared" ref="K21:K31" si="11">K8/$K$6*100</f>
        <v>9.375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8.3333333333333321</v>
      </c>
      <c r="G22" s="26">
        <f t="shared" si="7"/>
        <v>0</v>
      </c>
      <c r="H22" s="27">
        <f t="shared" si="8"/>
        <v>16.666666666666664</v>
      </c>
      <c r="I22" s="25">
        <f t="shared" si="9"/>
        <v>3.125</v>
      </c>
      <c r="J22" s="26">
        <f t="shared" si="10"/>
        <v>3.125</v>
      </c>
      <c r="K22" s="28">
        <f t="shared" si="11"/>
        <v>3.125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8.3333333333333321</v>
      </c>
      <c r="G23" s="26">
        <f t="shared" si="7"/>
        <v>16.666666666666664</v>
      </c>
      <c r="H23" s="27">
        <f t="shared" si="8"/>
        <v>0</v>
      </c>
      <c r="I23" s="25">
        <f t="shared" si="9"/>
        <v>7.8125</v>
      </c>
      <c r="J23" s="26">
        <f t="shared" si="10"/>
        <v>6.25</v>
      </c>
      <c r="K23" s="28">
        <f t="shared" si="11"/>
        <v>9.375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9.375</v>
      </c>
      <c r="J24" s="26">
        <f t="shared" si="10"/>
        <v>12.5</v>
      </c>
      <c r="K24" s="28">
        <f t="shared" si="11"/>
        <v>6.25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0</v>
      </c>
      <c r="G25" s="26">
        <f t="shared" si="7"/>
        <v>0</v>
      </c>
      <c r="H25" s="27">
        <f t="shared" si="8"/>
        <v>0</v>
      </c>
      <c r="I25" s="25">
        <f t="shared" si="9"/>
        <v>12.5</v>
      </c>
      <c r="J25" s="26">
        <f t="shared" si="10"/>
        <v>12.5</v>
      </c>
      <c r="K25" s="28">
        <f t="shared" si="11"/>
        <v>12.5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0</v>
      </c>
      <c r="G26" s="26">
        <f t="shared" si="7"/>
        <v>0</v>
      </c>
      <c r="H26" s="27">
        <f t="shared" si="8"/>
        <v>0</v>
      </c>
      <c r="I26" s="25">
        <f t="shared" si="9"/>
        <v>7.8125</v>
      </c>
      <c r="J26" s="26">
        <f t="shared" si="10"/>
        <v>6.25</v>
      </c>
      <c r="K26" s="28">
        <f t="shared" si="11"/>
        <v>9.375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25</v>
      </c>
      <c r="G27" s="26">
        <f t="shared" si="7"/>
        <v>33.333333333333329</v>
      </c>
      <c r="H27" s="27">
        <f t="shared" si="8"/>
        <v>16.666666666666664</v>
      </c>
      <c r="I27" s="25">
        <f t="shared" si="9"/>
        <v>4.6875</v>
      </c>
      <c r="J27" s="26">
        <f t="shared" si="10"/>
        <v>6.25</v>
      </c>
      <c r="K27" s="28">
        <f t="shared" si="11"/>
        <v>3.125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16.666666666666664</v>
      </c>
      <c r="G28" s="26">
        <f t="shared" si="7"/>
        <v>16.666666666666664</v>
      </c>
      <c r="H28" s="27">
        <f t="shared" si="8"/>
        <v>16.666666666666664</v>
      </c>
      <c r="I28" s="25">
        <f t="shared" si="9"/>
        <v>9.375</v>
      </c>
      <c r="J28" s="26">
        <f t="shared" si="10"/>
        <v>6.25</v>
      </c>
      <c r="K28" s="28">
        <f t="shared" si="11"/>
        <v>12.5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16.666666666666664</v>
      </c>
      <c r="G29" s="26">
        <f t="shared" si="7"/>
        <v>0</v>
      </c>
      <c r="H29" s="27">
        <f t="shared" si="8"/>
        <v>33.333333333333329</v>
      </c>
      <c r="I29" s="25">
        <f t="shared" si="9"/>
        <v>10.9375</v>
      </c>
      <c r="J29" s="26">
        <f t="shared" si="10"/>
        <v>15.625</v>
      </c>
      <c r="K29" s="28">
        <f t="shared" si="11"/>
        <v>6.25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8.3333333333333321</v>
      </c>
      <c r="G30" s="26">
        <f t="shared" si="7"/>
        <v>16.666666666666664</v>
      </c>
      <c r="H30" s="27">
        <f t="shared" si="8"/>
        <v>0</v>
      </c>
      <c r="I30" s="25">
        <f t="shared" si="9"/>
        <v>9.375</v>
      </c>
      <c r="J30" s="26">
        <f t="shared" si="10"/>
        <v>6.25</v>
      </c>
      <c r="K30" s="28">
        <f t="shared" si="11"/>
        <v>12.5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0</v>
      </c>
      <c r="G31" s="31">
        <f t="shared" si="7"/>
        <v>0</v>
      </c>
      <c r="H31" s="32">
        <f t="shared" si="8"/>
        <v>0</v>
      </c>
      <c r="I31" s="30">
        <f t="shared" si="9"/>
        <v>10.9375</v>
      </c>
      <c r="J31" s="31">
        <f t="shared" si="10"/>
        <v>9.375</v>
      </c>
      <c r="K31" s="33">
        <f t="shared" si="11"/>
        <v>12.5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5"/>
  <sheetViews>
    <sheetView view="pageBreakPreview" zoomScale="60" zoomScaleNormal="85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16</v>
      </c>
      <c r="B3" s="60"/>
      <c r="C3" s="60"/>
      <c r="D3" s="60"/>
      <c r="E3" s="57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-1064</v>
      </c>
      <c r="D6" s="45">
        <f>SUM(D7:D18)</f>
        <v>-499</v>
      </c>
      <c r="E6" s="46">
        <f>SUM(E7:E18)</f>
        <v>-565</v>
      </c>
      <c r="F6" s="47">
        <f>G6+H6</f>
        <v>1285</v>
      </c>
      <c r="G6" s="48">
        <f>SUM(G7:G18)</f>
        <v>658</v>
      </c>
      <c r="H6" s="49">
        <f>SUM(H7:H18)</f>
        <v>627</v>
      </c>
      <c r="I6" s="46">
        <f>J6+K6</f>
        <v>2349</v>
      </c>
      <c r="J6" s="45">
        <f>SUM(J7:J18)</f>
        <v>1157</v>
      </c>
      <c r="K6" s="50">
        <f>SUM(K7:K18)</f>
        <v>1192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-92</v>
      </c>
      <c r="D7" s="52">
        <f t="shared" ref="D7:E18" si="1">G7-J7</f>
        <v>-50</v>
      </c>
      <c r="E7" s="53">
        <f t="shared" si="1"/>
        <v>-42</v>
      </c>
      <c r="F7" s="51">
        <f>G7+H7</f>
        <v>107</v>
      </c>
      <c r="G7" s="54">
        <v>49</v>
      </c>
      <c r="H7" s="55">
        <v>58</v>
      </c>
      <c r="I7" s="53">
        <f>J7+K7</f>
        <v>199</v>
      </c>
      <c r="J7" s="54">
        <v>99</v>
      </c>
      <c r="K7" s="56">
        <v>100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-87</v>
      </c>
      <c r="D8" s="52">
        <f t="shared" si="1"/>
        <v>-30</v>
      </c>
      <c r="E8" s="53">
        <f t="shared" si="1"/>
        <v>-57</v>
      </c>
      <c r="F8" s="51">
        <f t="shared" ref="F8:F18" si="2">G8+H8</f>
        <v>116</v>
      </c>
      <c r="G8" s="54">
        <v>63</v>
      </c>
      <c r="H8" s="55">
        <v>53</v>
      </c>
      <c r="I8" s="53">
        <f t="shared" ref="I8:I18" si="3">J8+K8</f>
        <v>203</v>
      </c>
      <c r="J8" s="54">
        <v>93</v>
      </c>
      <c r="K8" s="56">
        <v>110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-104</v>
      </c>
      <c r="D9" s="52">
        <f t="shared" si="1"/>
        <v>-76</v>
      </c>
      <c r="E9" s="53">
        <f t="shared" si="1"/>
        <v>-28</v>
      </c>
      <c r="F9" s="51">
        <f t="shared" si="2"/>
        <v>106</v>
      </c>
      <c r="G9" s="54">
        <v>44</v>
      </c>
      <c r="H9" s="55">
        <v>62</v>
      </c>
      <c r="I9" s="53">
        <f t="shared" si="3"/>
        <v>210</v>
      </c>
      <c r="J9" s="54">
        <v>120</v>
      </c>
      <c r="K9" s="56">
        <v>90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-162</v>
      </c>
      <c r="D10" s="52">
        <f t="shared" si="1"/>
        <v>-70</v>
      </c>
      <c r="E10" s="53">
        <f t="shared" si="1"/>
        <v>-92</v>
      </c>
      <c r="F10" s="51">
        <f t="shared" si="2"/>
        <v>77</v>
      </c>
      <c r="G10" s="54">
        <v>41</v>
      </c>
      <c r="H10" s="55">
        <v>36</v>
      </c>
      <c r="I10" s="53">
        <f t="shared" si="3"/>
        <v>239</v>
      </c>
      <c r="J10" s="54">
        <v>111</v>
      </c>
      <c r="K10" s="56">
        <v>128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-106</v>
      </c>
      <c r="D11" s="52">
        <f t="shared" si="1"/>
        <v>-57</v>
      </c>
      <c r="E11" s="53">
        <f t="shared" si="1"/>
        <v>-49</v>
      </c>
      <c r="F11" s="51">
        <f t="shared" si="2"/>
        <v>95</v>
      </c>
      <c r="G11" s="54">
        <v>46</v>
      </c>
      <c r="H11" s="55">
        <v>49</v>
      </c>
      <c r="I11" s="53">
        <f t="shared" si="3"/>
        <v>201</v>
      </c>
      <c r="J11" s="54">
        <v>103</v>
      </c>
      <c r="K11" s="56">
        <v>98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-98</v>
      </c>
      <c r="D12" s="52">
        <f t="shared" si="1"/>
        <v>-51</v>
      </c>
      <c r="E12" s="53">
        <f t="shared" si="1"/>
        <v>-47</v>
      </c>
      <c r="F12" s="51">
        <f t="shared" si="2"/>
        <v>101</v>
      </c>
      <c r="G12" s="54">
        <v>53</v>
      </c>
      <c r="H12" s="55">
        <v>48</v>
      </c>
      <c r="I12" s="53">
        <f t="shared" si="3"/>
        <v>199</v>
      </c>
      <c r="J12" s="54">
        <v>104</v>
      </c>
      <c r="K12" s="56">
        <v>95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-57</v>
      </c>
      <c r="D13" s="52">
        <f t="shared" si="1"/>
        <v>-31</v>
      </c>
      <c r="E13" s="53">
        <f t="shared" si="1"/>
        <v>-26</v>
      </c>
      <c r="F13" s="51">
        <f t="shared" si="2"/>
        <v>122</v>
      </c>
      <c r="G13" s="54">
        <v>55</v>
      </c>
      <c r="H13" s="55">
        <v>67</v>
      </c>
      <c r="I13" s="53">
        <f t="shared" si="3"/>
        <v>179</v>
      </c>
      <c r="J13" s="54">
        <v>86</v>
      </c>
      <c r="K13" s="56">
        <v>93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-71</v>
      </c>
      <c r="D14" s="52">
        <f t="shared" si="1"/>
        <v>-36</v>
      </c>
      <c r="E14" s="53">
        <f t="shared" si="1"/>
        <v>-35</v>
      </c>
      <c r="F14" s="51">
        <f t="shared" si="2"/>
        <v>114</v>
      </c>
      <c r="G14" s="54">
        <v>54</v>
      </c>
      <c r="H14" s="55">
        <v>60</v>
      </c>
      <c r="I14" s="53">
        <f t="shared" si="3"/>
        <v>185</v>
      </c>
      <c r="J14" s="54">
        <v>90</v>
      </c>
      <c r="K14" s="56">
        <v>95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-69</v>
      </c>
      <c r="D15" s="52">
        <f t="shared" si="1"/>
        <v>-22</v>
      </c>
      <c r="E15" s="53">
        <f t="shared" si="1"/>
        <v>-47</v>
      </c>
      <c r="F15" s="51">
        <f t="shared" si="2"/>
        <v>106</v>
      </c>
      <c r="G15" s="54">
        <v>60</v>
      </c>
      <c r="H15" s="55">
        <v>46</v>
      </c>
      <c r="I15" s="53">
        <f t="shared" si="3"/>
        <v>175</v>
      </c>
      <c r="J15" s="54">
        <v>82</v>
      </c>
      <c r="K15" s="56">
        <v>93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-94</v>
      </c>
      <c r="D16" s="52">
        <f t="shared" si="1"/>
        <v>-32</v>
      </c>
      <c r="E16" s="53">
        <f t="shared" si="1"/>
        <v>-62</v>
      </c>
      <c r="F16" s="51">
        <f t="shared" si="2"/>
        <v>89</v>
      </c>
      <c r="G16" s="54">
        <v>52</v>
      </c>
      <c r="H16" s="55">
        <v>37</v>
      </c>
      <c r="I16" s="53">
        <f t="shared" si="3"/>
        <v>183</v>
      </c>
      <c r="J16" s="54">
        <v>84</v>
      </c>
      <c r="K16" s="56">
        <v>99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-73</v>
      </c>
      <c r="D17" s="52">
        <f t="shared" si="1"/>
        <v>-23</v>
      </c>
      <c r="E17" s="53">
        <f t="shared" si="1"/>
        <v>-50</v>
      </c>
      <c r="F17" s="51">
        <f t="shared" si="2"/>
        <v>121</v>
      </c>
      <c r="G17" s="54">
        <v>64</v>
      </c>
      <c r="H17" s="55">
        <v>57</v>
      </c>
      <c r="I17" s="53">
        <f t="shared" si="3"/>
        <v>194</v>
      </c>
      <c r="J17" s="54">
        <v>87</v>
      </c>
      <c r="K17" s="56">
        <v>107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-51</v>
      </c>
      <c r="D18" s="52">
        <f t="shared" si="1"/>
        <v>-21</v>
      </c>
      <c r="E18" s="53">
        <f t="shared" si="1"/>
        <v>-30</v>
      </c>
      <c r="F18" s="51">
        <f t="shared" si="2"/>
        <v>131</v>
      </c>
      <c r="G18" s="54">
        <v>77</v>
      </c>
      <c r="H18" s="55">
        <v>54</v>
      </c>
      <c r="I18" s="53">
        <f t="shared" si="3"/>
        <v>182</v>
      </c>
      <c r="J18" s="54">
        <v>98</v>
      </c>
      <c r="K18" s="56">
        <v>84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9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99.999999999999986</v>
      </c>
      <c r="I19" s="21">
        <f t="shared" si="4"/>
        <v>99.999999999999986</v>
      </c>
      <c r="J19" s="21">
        <f t="shared" si="4"/>
        <v>99.999999999999986</v>
      </c>
      <c r="K19" s="23">
        <f t="shared" si="4"/>
        <v>100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9</v>
      </c>
      <c r="F20" s="24">
        <f>F7/$F$6*100</f>
        <v>8.3268482490272362</v>
      </c>
      <c r="G20" s="26">
        <f>G7/$G$6*100</f>
        <v>7.4468085106382977</v>
      </c>
      <c r="H20" s="27">
        <f>H7/$H$6*100</f>
        <v>9.2503987240829346</v>
      </c>
      <c r="I20" s="25">
        <f>I7/$I$6*100</f>
        <v>8.471690080885482</v>
      </c>
      <c r="J20" s="26">
        <f>J7/$J$6*100</f>
        <v>8.5566119273984445</v>
      </c>
      <c r="K20" s="28">
        <f>K7/$K$6*100</f>
        <v>8.3892617449664435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9</v>
      </c>
      <c r="D21" s="38" t="s">
        <v>9</v>
      </c>
      <c r="E21" s="39" t="s">
        <v>8</v>
      </c>
      <c r="F21" s="24">
        <f t="shared" ref="F21:F31" si="6">F8/$F$6*100</f>
        <v>9.027237354085603</v>
      </c>
      <c r="G21" s="26">
        <f t="shared" ref="G21:G31" si="7">G8/$G$6*100</f>
        <v>9.5744680851063837</v>
      </c>
      <c r="H21" s="27">
        <f t="shared" ref="H21:H31" si="8">H8/$H$6*100</f>
        <v>8.4529505582137165</v>
      </c>
      <c r="I21" s="25">
        <f t="shared" ref="I21:I31" si="9">I8/$I$6*100</f>
        <v>8.6419753086419746</v>
      </c>
      <c r="J21" s="26">
        <f t="shared" ref="J21:J31" si="10">J8/$J$6*100</f>
        <v>8.0380293863439931</v>
      </c>
      <c r="K21" s="28">
        <f t="shared" ref="K21:K31" si="11">K8/$K$6*100</f>
        <v>9.2281879194630871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9</v>
      </c>
      <c r="E22" s="39" t="s">
        <v>10</v>
      </c>
      <c r="F22" s="24">
        <f t="shared" si="6"/>
        <v>8.2490272373540847</v>
      </c>
      <c r="G22" s="26">
        <f t="shared" si="7"/>
        <v>6.6869300911854097</v>
      </c>
      <c r="H22" s="27">
        <f t="shared" si="8"/>
        <v>9.888357256778308</v>
      </c>
      <c r="I22" s="25">
        <f t="shared" si="9"/>
        <v>8.9399744572158362</v>
      </c>
      <c r="J22" s="26">
        <f t="shared" si="10"/>
        <v>10.371650821089023</v>
      </c>
      <c r="K22" s="28">
        <f t="shared" si="11"/>
        <v>7.550335570469799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11</v>
      </c>
      <c r="F23" s="24">
        <f t="shared" si="6"/>
        <v>5.9922178988326849</v>
      </c>
      <c r="G23" s="26">
        <f t="shared" si="7"/>
        <v>6.231003039513678</v>
      </c>
      <c r="H23" s="27">
        <f t="shared" si="8"/>
        <v>5.741626794258373</v>
      </c>
      <c r="I23" s="25">
        <f t="shared" si="9"/>
        <v>10.174542358450404</v>
      </c>
      <c r="J23" s="26">
        <f t="shared" si="10"/>
        <v>9.5937770095073471</v>
      </c>
      <c r="K23" s="28">
        <f t="shared" si="11"/>
        <v>10.738255033557047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9</v>
      </c>
      <c r="D24" s="38" t="s">
        <v>9</v>
      </c>
      <c r="E24" s="39" t="s">
        <v>12</v>
      </c>
      <c r="F24" s="24">
        <f t="shared" si="6"/>
        <v>7.3929961089494167</v>
      </c>
      <c r="G24" s="26">
        <f t="shared" si="7"/>
        <v>6.9908814589665651</v>
      </c>
      <c r="H24" s="27">
        <f t="shared" si="8"/>
        <v>7.8149920255183414</v>
      </c>
      <c r="I24" s="25">
        <f t="shared" si="9"/>
        <v>8.5568326947637292</v>
      </c>
      <c r="J24" s="26">
        <f t="shared" si="10"/>
        <v>8.9023336214347459</v>
      </c>
      <c r="K24" s="28">
        <f t="shared" si="11"/>
        <v>8.2214765100671148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9</v>
      </c>
      <c r="D25" s="38" t="s">
        <v>9</v>
      </c>
      <c r="E25" s="39" t="s">
        <v>11</v>
      </c>
      <c r="F25" s="24">
        <f t="shared" si="6"/>
        <v>7.8599221789883265</v>
      </c>
      <c r="G25" s="26">
        <f t="shared" si="7"/>
        <v>8.0547112462006076</v>
      </c>
      <c r="H25" s="27">
        <f t="shared" si="8"/>
        <v>7.6555023923444976</v>
      </c>
      <c r="I25" s="25">
        <f t="shared" si="9"/>
        <v>8.471690080885482</v>
      </c>
      <c r="J25" s="26">
        <f t="shared" si="10"/>
        <v>8.9887640449438209</v>
      </c>
      <c r="K25" s="28">
        <f t="shared" si="11"/>
        <v>7.9697986577181208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9</v>
      </c>
      <c r="D26" s="38" t="s">
        <v>9</v>
      </c>
      <c r="E26" s="39" t="s">
        <v>11</v>
      </c>
      <c r="F26" s="24">
        <f t="shared" si="6"/>
        <v>9.4941634241245136</v>
      </c>
      <c r="G26" s="26">
        <f t="shared" si="7"/>
        <v>8.3586626139817621</v>
      </c>
      <c r="H26" s="27">
        <f t="shared" si="8"/>
        <v>10.685805422647528</v>
      </c>
      <c r="I26" s="25">
        <f t="shared" si="9"/>
        <v>7.6202639421030227</v>
      </c>
      <c r="J26" s="26">
        <f t="shared" si="10"/>
        <v>7.4330164217804668</v>
      </c>
      <c r="K26" s="28">
        <f t="shared" si="11"/>
        <v>7.8020134228187921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9</v>
      </c>
      <c r="D27" s="38" t="s">
        <v>9</v>
      </c>
      <c r="E27" s="39" t="s">
        <v>11</v>
      </c>
      <c r="F27" s="24">
        <f t="shared" si="6"/>
        <v>8.8715953307393001</v>
      </c>
      <c r="G27" s="26">
        <f t="shared" si="7"/>
        <v>8.2066869300911858</v>
      </c>
      <c r="H27" s="27">
        <f t="shared" si="8"/>
        <v>9.5693779904306222</v>
      </c>
      <c r="I27" s="25">
        <f t="shared" si="9"/>
        <v>7.8756917837377607</v>
      </c>
      <c r="J27" s="26">
        <f t="shared" si="10"/>
        <v>7.7787381158167674</v>
      </c>
      <c r="K27" s="28">
        <f t="shared" si="11"/>
        <v>7.9697986577181208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9</v>
      </c>
      <c r="D28" s="38" t="s">
        <v>8</v>
      </c>
      <c r="E28" s="39" t="s">
        <v>9</v>
      </c>
      <c r="F28" s="24">
        <f t="shared" si="6"/>
        <v>8.2490272373540847</v>
      </c>
      <c r="G28" s="26">
        <f t="shared" si="7"/>
        <v>9.1185410334346511</v>
      </c>
      <c r="H28" s="27">
        <f t="shared" si="8"/>
        <v>7.3365231259968109</v>
      </c>
      <c r="I28" s="25">
        <f t="shared" si="9"/>
        <v>7.449978714346531</v>
      </c>
      <c r="J28" s="26">
        <f t="shared" si="10"/>
        <v>7.0872947277441662</v>
      </c>
      <c r="K28" s="28">
        <f t="shared" si="11"/>
        <v>7.8020134228187921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9</v>
      </c>
      <c r="D29" s="38" t="s">
        <v>10</v>
      </c>
      <c r="E29" s="39" t="s">
        <v>9</v>
      </c>
      <c r="F29" s="24">
        <f t="shared" si="6"/>
        <v>6.9260700389105061</v>
      </c>
      <c r="G29" s="26">
        <f t="shared" si="7"/>
        <v>7.9027355623100304</v>
      </c>
      <c r="H29" s="27">
        <f t="shared" si="8"/>
        <v>5.9011164274322168</v>
      </c>
      <c r="I29" s="25">
        <f t="shared" si="9"/>
        <v>7.7905491698595144</v>
      </c>
      <c r="J29" s="26">
        <f t="shared" si="10"/>
        <v>7.260155574762317</v>
      </c>
      <c r="K29" s="28">
        <f t="shared" si="11"/>
        <v>8.3053691275167782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9</v>
      </c>
      <c r="D30" s="38" t="s">
        <v>11</v>
      </c>
      <c r="E30" s="39" t="s">
        <v>9</v>
      </c>
      <c r="F30" s="24">
        <f t="shared" si="6"/>
        <v>9.4163424124513622</v>
      </c>
      <c r="G30" s="26">
        <f t="shared" si="7"/>
        <v>9.7264437689969601</v>
      </c>
      <c r="H30" s="27">
        <f t="shared" si="8"/>
        <v>9.0909090909090917</v>
      </c>
      <c r="I30" s="25">
        <f t="shared" si="9"/>
        <v>8.2588335461898676</v>
      </c>
      <c r="J30" s="26">
        <f t="shared" si="10"/>
        <v>7.5194468452895418</v>
      </c>
      <c r="K30" s="28">
        <f t="shared" si="11"/>
        <v>8.9765100671140932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9</v>
      </c>
      <c r="D31" s="42" t="s">
        <v>9</v>
      </c>
      <c r="E31" s="43" t="s">
        <v>9</v>
      </c>
      <c r="F31" s="29">
        <f t="shared" si="6"/>
        <v>10.194552529182879</v>
      </c>
      <c r="G31" s="31">
        <f t="shared" si="7"/>
        <v>11.702127659574469</v>
      </c>
      <c r="H31" s="32">
        <f t="shared" si="8"/>
        <v>8.6124401913875595</v>
      </c>
      <c r="I31" s="30">
        <f t="shared" si="9"/>
        <v>7.7479778629203908</v>
      </c>
      <c r="J31" s="31">
        <f t="shared" si="10"/>
        <v>8.4701815038893695</v>
      </c>
      <c r="K31" s="33">
        <f t="shared" si="11"/>
        <v>7.0469798657718119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35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-56</v>
      </c>
      <c r="D6" s="45">
        <f>SUM(D7:D18)</f>
        <v>-21</v>
      </c>
      <c r="E6" s="46">
        <f>SUM(E7:E18)</f>
        <v>-35</v>
      </c>
      <c r="F6" s="47">
        <f>G6+H6</f>
        <v>13</v>
      </c>
      <c r="G6" s="48">
        <f>SUM(G7:G18)</f>
        <v>7</v>
      </c>
      <c r="H6" s="49">
        <f>SUM(H7:H18)</f>
        <v>6</v>
      </c>
      <c r="I6" s="46">
        <f>J6+K6</f>
        <v>69</v>
      </c>
      <c r="J6" s="45">
        <f>SUM(J7:J18)</f>
        <v>28</v>
      </c>
      <c r="K6" s="50">
        <f>SUM(K7:K18)</f>
        <v>41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-4</v>
      </c>
      <c r="D7" s="52">
        <f t="shared" ref="D7:E18" si="1">G7-J7</f>
        <v>-1</v>
      </c>
      <c r="E7" s="53">
        <f t="shared" si="1"/>
        <v>-3</v>
      </c>
      <c r="F7" s="51">
        <f>G7+H7</f>
        <v>1</v>
      </c>
      <c r="G7" s="54">
        <v>0</v>
      </c>
      <c r="H7" s="55">
        <v>1</v>
      </c>
      <c r="I7" s="53">
        <f>J7+K7</f>
        <v>5</v>
      </c>
      <c r="J7" s="54">
        <v>1</v>
      </c>
      <c r="K7" s="56">
        <v>4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-7</v>
      </c>
      <c r="D8" s="52">
        <f t="shared" si="1"/>
        <v>-3</v>
      </c>
      <c r="E8" s="53">
        <f t="shared" si="1"/>
        <v>-4</v>
      </c>
      <c r="F8" s="51">
        <f t="shared" ref="F8:F18" si="2">G8+H8</f>
        <v>1</v>
      </c>
      <c r="G8" s="54">
        <v>1</v>
      </c>
      <c r="H8" s="55">
        <v>0</v>
      </c>
      <c r="I8" s="53">
        <f t="shared" ref="I8:I18" si="3">J8+K8</f>
        <v>8</v>
      </c>
      <c r="J8" s="54">
        <v>4</v>
      </c>
      <c r="K8" s="56">
        <v>4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-2</v>
      </c>
      <c r="D9" s="52">
        <f t="shared" si="1"/>
        <v>-2</v>
      </c>
      <c r="E9" s="53">
        <f t="shared" si="1"/>
        <v>0</v>
      </c>
      <c r="F9" s="51">
        <f t="shared" si="2"/>
        <v>1</v>
      </c>
      <c r="G9" s="54">
        <v>0</v>
      </c>
      <c r="H9" s="55">
        <v>1</v>
      </c>
      <c r="I9" s="53">
        <f t="shared" si="3"/>
        <v>3</v>
      </c>
      <c r="J9" s="54">
        <v>2</v>
      </c>
      <c r="K9" s="56">
        <v>1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-2</v>
      </c>
      <c r="D10" s="52">
        <f t="shared" si="1"/>
        <v>0</v>
      </c>
      <c r="E10" s="53">
        <f t="shared" si="1"/>
        <v>-2</v>
      </c>
      <c r="F10" s="51">
        <f t="shared" si="2"/>
        <v>2</v>
      </c>
      <c r="G10" s="54">
        <v>0</v>
      </c>
      <c r="H10" s="55">
        <v>2</v>
      </c>
      <c r="I10" s="53">
        <f t="shared" si="3"/>
        <v>4</v>
      </c>
      <c r="J10" s="54">
        <v>0</v>
      </c>
      <c r="K10" s="56">
        <v>4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-5</v>
      </c>
      <c r="D11" s="52">
        <f t="shared" si="1"/>
        <v>-1</v>
      </c>
      <c r="E11" s="53">
        <f t="shared" si="1"/>
        <v>-4</v>
      </c>
      <c r="F11" s="51">
        <f t="shared" si="2"/>
        <v>0</v>
      </c>
      <c r="G11" s="54">
        <v>0</v>
      </c>
      <c r="H11" s="55">
        <v>0</v>
      </c>
      <c r="I11" s="53">
        <f t="shared" si="3"/>
        <v>5</v>
      </c>
      <c r="J11" s="54">
        <v>1</v>
      </c>
      <c r="K11" s="56">
        <v>4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-11</v>
      </c>
      <c r="D12" s="52">
        <f t="shared" si="1"/>
        <v>-5</v>
      </c>
      <c r="E12" s="53">
        <f t="shared" si="1"/>
        <v>-6</v>
      </c>
      <c r="F12" s="51">
        <f t="shared" si="2"/>
        <v>3</v>
      </c>
      <c r="G12" s="54">
        <v>1</v>
      </c>
      <c r="H12" s="55">
        <v>2</v>
      </c>
      <c r="I12" s="53">
        <f t="shared" si="3"/>
        <v>14</v>
      </c>
      <c r="J12" s="54">
        <v>6</v>
      </c>
      <c r="K12" s="56">
        <v>8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-3</v>
      </c>
      <c r="D13" s="52">
        <f t="shared" si="1"/>
        <v>0</v>
      </c>
      <c r="E13" s="53">
        <f t="shared" si="1"/>
        <v>-3</v>
      </c>
      <c r="F13" s="51">
        <f t="shared" si="2"/>
        <v>1</v>
      </c>
      <c r="G13" s="54">
        <v>1</v>
      </c>
      <c r="H13" s="55">
        <v>0</v>
      </c>
      <c r="I13" s="53">
        <f t="shared" si="3"/>
        <v>4</v>
      </c>
      <c r="J13" s="54">
        <v>1</v>
      </c>
      <c r="K13" s="56">
        <v>3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-1</v>
      </c>
      <c r="D14" s="52">
        <f t="shared" si="1"/>
        <v>0</v>
      </c>
      <c r="E14" s="53">
        <f t="shared" si="1"/>
        <v>-1</v>
      </c>
      <c r="F14" s="51">
        <f t="shared" si="2"/>
        <v>2</v>
      </c>
      <c r="G14" s="54">
        <v>2</v>
      </c>
      <c r="H14" s="55">
        <v>0</v>
      </c>
      <c r="I14" s="53">
        <f t="shared" si="3"/>
        <v>3</v>
      </c>
      <c r="J14" s="54">
        <v>2</v>
      </c>
      <c r="K14" s="56">
        <v>1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-10</v>
      </c>
      <c r="D15" s="52">
        <f t="shared" si="1"/>
        <v>-4</v>
      </c>
      <c r="E15" s="53">
        <f t="shared" si="1"/>
        <v>-6</v>
      </c>
      <c r="F15" s="51">
        <f t="shared" si="2"/>
        <v>1</v>
      </c>
      <c r="G15" s="54">
        <v>1</v>
      </c>
      <c r="H15" s="55">
        <v>0</v>
      </c>
      <c r="I15" s="53">
        <f t="shared" si="3"/>
        <v>11</v>
      </c>
      <c r="J15" s="54">
        <v>5</v>
      </c>
      <c r="K15" s="56">
        <v>6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-4</v>
      </c>
      <c r="D16" s="52">
        <f t="shared" si="1"/>
        <v>-3</v>
      </c>
      <c r="E16" s="53">
        <f t="shared" si="1"/>
        <v>-1</v>
      </c>
      <c r="F16" s="51">
        <f t="shared" si="2"/>
        <v>0</v>
      </c>
      <c r="G16" s="54">
        <v>0</v>
      </c>
      <c r="H16" s="55">
        <v>0</v>
      </c>
      <c r="I16" s="53">
        <f t="shared" si="3"/>
        <v>4</v>
      </c>
      <c r="J16" s="54">
        <v>3</v>
      </c>
      <c r="K16" s="56">
        <v>1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-5</v>
      </c>
      <c r="D17" s="52">
        <f t="shared" si="1"/>
        <v>-1</v>
      </c>
      <c r="E17" s="53">
        <f t="shared" si="1"/>
        <v>-4</v>
      </c>
      <c r="F17" s="51">
        <f t="shared" si="2"/>
        <v>1</v>
      </c>
      <c r="G17" s="54">
        <v>1</v>
      </c>
      <c r="H17" s="55">
        <v>0</v>
      </c>
      <c r="I17" s="53">
        <f t="shared" si="3"/>
        <v>6</v>
      </c>
      <c r="J17" s="54">
        <v>2</v>
      </c>
      <c r="K17" s="56">
        <v>4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-2</v>
      </c>
      <c r="D18" s="52">
        <f t="shared" si="1"/>
        <v>-1</v>
      </c>
      <c r="E18" s="53">
        <f t="shared" si="1"/>
        <v>-1</v>
      </c>
      <c r="F18" s="51">
        <f t="shared" si="2"/>
        <v>0</v>
      </c>
      <c r="G18" s="54">
        <v>0</v>
      </c>
      <c r="H18" s="55">
        <v>0</v>
      </c>
      <c r="I18" s="53">
        <f t="shared" si="3"/>
        <v>2</v>
      </c>
      <c r="J18" s="54">
        <v>1</v>
      </c>
      <c r="K18" s="56">
        <v>1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99.999999999999972</v>
      </c>
      <c r="H19" s="22">
        <f t="shared" si="4"/>
        <v>99.999999999999986</v>
      </c>
      <c r="I19" s="21">
        <f t="shared" si="4"/>
        <v>100</v>
      </c>
      <c r="J19" s="21">
        <f t="shared" si="4"/>
        <v>99.999999999999986</v>
      </c>
      <c r="K19" s="23">
        <f t="shared" si="4"/>
        <v>99.999999999999972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7.6923076923076925</v>
      </c>
      <c r="G20" s="26">
        <f>G7/$G$6*100</f>
        <v>0</v>
      </c>
      <c r="H20" s="27">
        <f>H7/$H$6*100</f>
        <v>16.666666666666664</v>
      </c>
      <c r="I20" s="25">
        <f>I7/$I$6*100</f>
        <v>7.2463768115942031</v>
      </c>
      <c r="J20" s="26">
        <f>J7/$J$6*100</f>
        <v>3.5714285714285712</v>
      </c>
      <c r="K20" s="28">
        <f>K7/$K$6*100</f>
        <v>9.7560975609756095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7.6923076923076925</v>
      </c>
      <c r="G21" s="26">
        <f t="shared" ref="G21:G31" si="7">G8/$G$6*100</f>
        <v>14.285714285714285</v>
      </c>
      <c r="H21" s="27">
        <f t="shared" ref="H21:H31" si="8">H8/$H$6*100</f>
        <v>0</v>
      </c>
      <c r="I21" s="25">
        <f t="shared" ref="I21:I31" si="9">I8/$I$6*100</f>
        <v>11.594202898550725</v>
      </c>
      <c r="J21" s="26">
        <f t="shared" ref="J21:J31" si="10">J8/$J$6*100</f>
        <v>14.285714285714285</v>
      </c>
      <c r="K21" s="28">
        <f t="shared" ref="K21:K31" si="11">K8/$K$6*100</f>
        <v>9.7560975609756095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7.6923076923076925</v>
      </c>
      <c r="G22" s="26">
        <f t="shared" si="7"/>
        <v>0</v>
      </c>
      <c r="H22" s="27">
        <f t="shared" si="8"/>
        <v>16.666666666666664</v>
      </c>
      <c r="I22" s="25">
        <f t="shared" si="9"/>
        <v>4.3478260869565215</v>
      </c>
      <c r="J22" s="26">
        <f t="shared" si="10"/>
        <v>7.1428571428571423</v>
      </c>
      <c r="K22" s="28">
        <f t="shared" si="11"/>
        <v>2.4390243902439024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15.384615384615385</v>
      </c>
      <c r="G23" s="26">
        <f t="shared" si="7"/>
        <v>0</v>
      </c>
      <c r="H23" s="27">
        <f t="shared" si="8"/>
        <v>33.333333333333329</v>
      </c>
      <c r="I23" s="25">
        <f t="shared" si="9"/>
        <v>5.7971014492753623</v>
      </c>
      <c r="J23" s="26">
        <f t="shared" si="10"/>
        <v>0</v>
      </c>
      <c r="K23" s="28">
        <f t="shared" si="11"/>
        <v>9.7560975609756095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7.2463768115942031</v>
      </c>
      <c r="J24" s="26">
        <f t="shared" si="10"/>
        <v>3.5714285714285712</v>
      </c>
      <c r="K24" s="28">
        <f t="shared" si="11"/>
        <v>9.7560975609756095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23.076923076923077</v>
      </c>
      <c r="G25" s="26">
        <f t="shared" si="7"/>
        <v>14.285714285714285</v>
      </c>
      <c r="H25" s="27">
        <f t="shared" si="8"/>
        <v>33.333333333333329</v>
      </c>
      <c r="I25" s="25">
        <f t="shared" si="9"/>
        <v>20.289855072463769</v>
      </c>
      <c r="J25" s="26">
        <f t="shared" si="10"/>
        <v>21.428571428571427</v>
      </c>
      <c r="K25" s="28">
        <f t="shared" si="11"/>
        <v>19.512195121951219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7.6923076923076925</v>
      </c>
      <c r="G26" s="26">
        <f t="shared" si="7"/>
        <v>14.285714285714285</v>
      </c>
      <c r="H26" s="27">
        <f t="shared" si="8"/>
        <v>0</v>
      </c>
      <c r="I26" s="25">
        <f t="shared" si="9"/>
        <v>5.7971014492753623</v>
      </c>
      <c r="J26" s="26">
        <f t="shared" si="10"/>
        <v>3.5714285714285712</v>
      </c>
      <c r="K26" s="28">
        <f t="shared" si="11"/>
        <v>7.3170731707317067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15.384615384615385</v>
      </c>
      <c r="G27" s="26">
        <f t="shared" si="7"/>
        <v>28.571428571428569</v>
      </c>
      <c r="H27" s="27">
        <f t="shared" si="8"/>
        <v>0</v>
      </c>
      <c r="I27" s="25">
        <f t="shared" si="9"/>
        <v>4.3478260869565215</v>
      </c>
      <c r="J27" s="26">
        <f t="shared" si="10"/>
        <v>7.1428571428571423</v>
      </c>
      <c r="K27" s="28">
        <f t="shared" si="11"/>
        <v>2.4390243902439024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7.6923076923076925</v>
      </c>
      <c r="G28" s="26">
        <f t="shared" si="7"/>
        <v>14.285714285714285</v>
      </c>
      <c r="H28" s="27">
        <f t="shared" si="8"/>
        <v>0</v>
      </c>
      <c r="I28" s="25">
        <f t="shared" si="9"/>
        <v>15.942028985507244</v>
      </c>
      <c r="J28" s="26">
        <f t="shared" si="10"/>
        <v>17.857142857142858</v>
      </c>
      <c r="K28" s="28">
        <f t="shared" si="11"/>
        <v>14.634146341463413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0</v>
      </c>
      <c r="G29" s="26">
        <f t="shared" si="7"/>
        <v>0</v>
      </c>
      <c r="H29" s="27">
        <f t="shared" si="8"/>
        <v>0</v>
      </c>
      <c r="I29" s="25">
        <f t="shared" si="9"/>
        <v>5.7971014492753623</v>
      </c>
      <c r="J29" s="26">
        <f t="shared" si="10"/>
        <v>10.714285714285714</v>
      </c>
      <c r="K29" s="28">
        <f t="shared" si="11"/>
        <v>2.4390243902439024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7.6923076923076925</v>
      </c>
      <c r="G30" s="26">
        <f t="shared" si="7"/>
        <v>14.285714285714285</v>
      </c>
      <c r="H30" s="27">
        <f t="shared" si="8"/>
        <v>0</v>
      </c>
      <c r="I30" s="25">
        <f t="shared" si="9"/>
        <v>8.695652173913043</v>
      </c>
      <c r="J30" s="26">
        <f t="shared" si="10"/>
        <v>7.1428571428571423</v>
      </c>
      <c r="K30" s="28">
        <f t="shared" si="11"/>
        <v>9.7560975609756095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0</v>
      </c>
      <c r="G31" s="31">
        <f t="shared" si="7"/>
        <v>0</v>
      </c>
      <c r="H31" s="32">
        <f t="shared" si="8"/>
        <v>0</v>
      </c>
      <c r="I31" s="30">
        <f t="shared" si="9"/>
        <v>2.8985507246376812</v>
      </c>
      <c r="J31" s="31">
        <f t="shared" si="10"/>
        <v>3.5714285714285712</v>
      </c>
      <c r="K31" s="33">
        <f t="shared" si="11"/>
        <v>2.4390243902439024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5"/>
  <sheetViews>
    <sheetView view="pageBreakPreview" zoomScale="60" zoomScaleNormal="85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18</v>
      </c>
      <c r="B3" s="60"/>
      <c r="C3" s="60"/>
      <c r="D3" s="60"/>
      <c r="E3" s="58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-696</v>
      </c>
      <c r="D6" s="45">
        <f>SUM(D7:D18)</f>
        <v>-284</v>
      </c>
      <c r="E6" s="46">
        <f>SUM(E7:E18)</f>
        <v>-412</v>
      </c>
      <c r="F6" s="47">
        <f>G6+H6</f>
        <v>1172</v>
      </c>
      <c r="G6" s="48">
        <f>SUM(G7:G18)</f>
        <v>624</v>
      </c>
      <c r="H6" s="49">
        <f>SUM(H7:H18)</f>
        <v>548</v>
      </c>
      <c r="I6" s="46">
        <f>J6+K6</f>
        <v>1868</v>
      </c>
      <c r="J6" s="45">
        <f>SUM(J7:J18)</f>
        <v>908</v>
      </c>
      <c r="K6" s="50">
        <f>SUM(K7:K18)</f>
        <v>960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-50</v>
      </c>
      <c r="D7" s="52">
        <f t="shared" ref="D7:E18" si="1">G7-J7</f>
        <v>-21</v>
      </c>
      <c r="E7" s="53">
        <f t="shared" si="1"/>
        <v>-29</v>
      </c>
      <c r="F7" s="51">
        <f>G7+H7</f>
        <v>87</v>
      </c>
      <c r="G7" s="54">
        <v>47</v>
      </c>
      <c r="H7" s="55">
        <v>40</v>
      </c>
      <c r="I7" s="53">
        <f>J7+K7</f>
        <v>137</v>
      </c>
      <c r="J7" s="54">
        <v>68</v>
      </c>
      <c r="K7" s="56">
        <v>69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-67</v>
      </c>
      <c r="D8" s="52">
        <f t="shared" si="1"/>
        <v>-36</v>
      </c>
      <c r="E8" s="53">
        <f t="shared" si="1"/>
        <v>-31</v>
      </c>
      <c r="F8" s="51">
        <f t="shared" ref="F8:F18" si="2">G8+H8</f>
        <v>103</v>
      </c>
      <c r="G8" s="54">
        <v>46</v>
      </c>
      <c r="H8" s="55">
        <v>57</v>
      </c>
      <c r="I8" s="53">
        <f t="shared" ref="I8:I18" si="3">J8+K8</f>
        <v>170</v>
      </c>
      <c r="J8" s="54">
        <v>82</v>
      </c>
      <c r="K8" s="56">
        <v>88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-39</v>
      </c>
      <c r="D9" s="52">
        <f t="shared" si="1"/>
        <v>-11</v>
      </c>
      <c r="E9" s="53">
        <f t="shared" si="1"/>
        <v>-28</v>
      </c>
      <c r="F9" s="51">
        <f t="shared" si="2"/>
        <v>109</v>
      </c>
      <c r="G9" s="54">
        <v>63</v>
      </c>
      <c r="H9" s="55">
        <v>46</v>
      </c>
      <c r="I9" s="53">
        <f t="shared" si="3"/>
        <v>148</v>
      </c>
      <c r="J9" s="54">
        <v>74</v>
      </c>
      <c r="K9" s="56">
        <v>74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-87</v>
      </c>
      <c r="D10" s="52">
        <f t="shared" si="1"/>
        <v>-42</v>
      </c>
      <c r="E10" s="53">
        <f t="shared" si="1"/>
        <v>-45</v>
      </c>
      <c r="F10" s="51">
        <f t="shared" si="2"/>
        <v>100</v>
      </c>
      <c r="G10" s="54">
        <v>46</v>
      </c>
      <c r="H10" s="55">
        <v>54</v>
      </c>
      <c r="I10" s="53">
        <f t="shared" si="3"/>
        <v>187</v>
      </c>
      <c r="J10" s="54">
        <v>88</v>
      </c>
      <c r="K10" s="56">
        <v>99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-84</v>
      </c>
      <c r="D11" s="52">
        <f t="shared" si="1"/>
        <v>-35</v>
      </c>
      <c r="E11" s="53">
        <f t="shared" si="1"/>
        <v>-49</v>
      </c>
      <c r="F11" s="51">
        <f t="shared" si="2"/>
        <v>88</v>
      </c>
      <c r="G11" s="54">
        <v>43</v>
      </c>
      <c r="H11" s="55">
        <v>45</v>
      </c>
      <c r="I11" s="53">
        <f t="shared" si="3"/>
        <v>172</v>
      </c>
      <c r="J11" s="54">
        <v>78</v>
      </c>
      <c r="K11" s="56">
        <v>94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-87</v>
      </c>
      <c r="D12" s="52">
        <f t="shared" si="1"/>
        <v>-19</v>
      </c>
      <c r="E12" s="53">
        <f t="shared" si="1"/>
        <v>-68</v>
      </c>
      <c r="F12" s="51">
        <f t="shared" si="2"/>
        <v>87</v>
      </c>
      <c r="G12" s="54">
        <v>52</v>
      </c>
      <c r="H12" s="55">
        <v>35</v>
      </c>
      <c r="I12" s="53">
        <f t="shared" si="3"/>
        <v>174</v>
      </c>
      <c r="J12" s="54">
        <v>71</v>
      </c>
      <c r="K12" s="56">
        <v>103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-70</v>
      </c>
      <c r="D13" s="52">
        <f t="shared" si="1"/>
        <v>-31</v>
      </c>
      <c r="E13" s="53">
        <f t="shared" si="1"/>
        <v>-39</v>
      </c>
      <c r="F13" s="51">
        <f t="shared" si="2"/>
        <v>80</v>
      </c>
      <c r="G13" s="54">
        <v>43</v>
      </c>
      <c r="H13" s="55">
        <v>37</v>
      </c>
      <c r="I13" s="53">
        <f t="shared" si="3"/>
        <v>150</v>
      </c>
      <c r="J13" s="54">
        <v>74</v>
      </c>
      <c r="K13" s="56">
        <v>76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-79</v>
      </c>
      <c r="D14" s="52">
        <f t="shared" si="1"/>
        <v>-39</v>
      </c>
      <c r="E14" s="53">
        <f t="shared" si="1"/>
        <v>-40</v>
      </c>
      <c r="F14" s="51">
        <f t="shared" si="2"/>
        <v>89</v>
      </c>
      <c r="G14" s="54">
        <v>45</v>
      </c>
      <c r="H14" s="55">
        <v>44</v>
      </c>
      <c r="I14" s="53">
        <f t="shared" si="3"/>
        <v>168</v>
      </c>
      <c r="J14" s="54">
        <v>84</v>
      </c>
      <c r="K14" s="56">
        <v>84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-18</v>
      </c>
      <c r="D15" s="52">
        <f t="shared" si="1"/>
        <v>-9</v>
      </c>
      <c r="E15" s="53">
        <f t="shared" si="1"/>
        <v>-9</v>
      </c>
      <c r="F15" s="51">
        <f t="shared" si="2"/>
        <v>117</v>
      </c>
      <c r="G15" s="54">
        <v>63</v>
      </c>
      <c r="H15" s="55">
        <v>54</v>
      </c>
      <c r="I15" s="53">
        <f t="shared" si="3"/>
        <v>135</v>
      </c>
      <c r="J15" s="54">
        <v>72</v>
      </c>
      <c r="K15" s="56">
        <v>63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-33</v>
      </c>
      <c r="D16" s="52">
        <f t="shared" si="1"/>
        <v>-8</v>
      </c>
      <c r="E16" s="53">
        <f t="shared" si="1"/>
        <v>-25</v>
      </c>
      <c r="F16" s="51">
        <f t="shared" si="2"/>
        <v>90</v>
      </c>
      <c r="G16" s="54">
        <v>54</v>
      </c>
      <c r="H16" s="55">
        <v>36</v>
      </c>
      <c r="I16" s="53">
        <f t="shared" si="3"/>
        <v>123</v>
      </c>
      <c r="J16" s="54">
        <v>62</v>
      </c>
      <c r="K16" s="56">
        <v>61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-28</v>
      </c>
      <c r="D17" s="52">
        <f t="shared" si="1"/>
        <v>-20</v>
      </c>
      <c r="E17" s="53">
        <f t="shared" si="1"/>
        <v>-8</v>
      </c>
      <c r="F17" s="51">
        <f t="shared" si="2"/>
        <v>114</v>
      </c>
      <c r="G17" s="54">
        <v>63</v>
      </c>
      <c r="H17" s="55">
        <v>51</v>
      </c>
      <c r="I17" s="53">
        <f t="shared" si="3"/>
        <v>142</v>
      </c>
      <c r="J17" s="54">
        <v>83</v>
      </c>
      <c r="K17" s="56">
        <v>59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-54</v>
      </c>
      <c r="D18" s="52">
        <f t="shared" si="1"/>
        <v>-13</v>
      </c>
      <c r="E18" s="53">
        <f t="shared" si="1"/>
        <v>-41</v>
      </c>
      <c r="F18" s="51">
        <f t="shared" si="2"/>
        <v>108</v>
      </c>
      <c r="G18" s="54">
        <v>59</v>
      </c>
      <c r="H18" s="55">
        <v>49</v>
      </c>
      <c r="I18" s="53">
        <f t="shared" si="3"/>
        <v>162</v>
      </c>
      <c r="J18" s="54">
        <v>72</v>
      </c>
      <c r="K18" s="56">
        <v>90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9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99.999999999999986</v>
      </c>
      <c r="I19" s="21">
        <f t="shared" si="4"/>
        <v>100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9</v>
      </c>
      <c r="F20" s="24">
        <f>F7/$F$6*100</f>
        <v>7.4232081911262791</v>
      </c>
      <c r="G20" s="26">
        <f>G7/$G$6*100</f>
        <v>7.5320512820512819</v>
      </c>
      <c r="H20" s="27">
        <f>H7/$H$6*100</f>
        <v>7.2992700729926998</v>
      </c>
      <c r="I20" s="25">
        <f>I7/$I$6*100</f>
        <v>7.3340471092077086</v>
      </c>
      <c r="J20" s="26">
        <f>J7/$J$6*100</f>
        <v>7.4889867841409687</v>
      </c>
      <c r="K20" s="28">
        <f>K7/$K$6*100</f>
        <v>7.1874999999999991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9</v>
      </c>
      <c r="D21" s="38" t="s">
        <v>9</v>
      </c>
      <c r="E21" s="39" t="s">
        <v>8</v>
      </c>
      <c r="F21" s="24">
        <f t="shared" ref="F21:F31" si="6">F8/$F$6*100</f>
        <v>8.7883959044368609</v>
      </c>
      <c r="G21" s="26">
        <f t="shared" ref="G21:G31" si="7">G8/$G$6*100</f>
        <v>7.3717948717948723</v>
      </c>
      <c r="H21" s="27">
        <f t="shared" ref="H21:H31" si="8">H8/$H$6*100</f>
        <v>10.401459854014599</v>
      </c>
      <c r="I21" s="25">
        <f t="shared" ref="I21:I31" si="9">I8/$I$6*100</f>
        <v>9.1006423982869364</v>
      </c>
      <c r="J21" s="26">
        <f t="shared" ref="J21:J31" si="10">J8/$J$6*100</f>
        <v>9.030837004405285</v>
      </c>
      <c r="K21" s="28">
        <f t="shared" ref="K21:K31" si="11">K8/$K$6*100</f>
        <v>9.1666666666666661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9</v>
      </c>
      <c r="E22" s="39" t="s">
        <v>10</v>
      </c>
      <c r="F22" s="24">
        <f t="shared" si="6"/>
        <v>9.3003412969283268</v>
      </c>
      <c r="G22" s="26">
        <f t="shared" si="7"/>
        <v>10.096153846153847</v>
      </c>
      <c r="H22" s="27">
        <f t="shared" si="8"/>
        <v>8.3941605839416056</v>
      </c>
      <c r="I22" s="25">
        <f t="shared" si="9"/>
        <v>7.9229122055674521</v>
      </c>
      <c r="J22" s="26">
        <f t="shared" si="10"/>
        <v>8.1497797356828183</v>
      </c>
      <c r="K22" s="28">
        <f t="shared" si="11"/>
        <v>7.7083333333333339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11</v>
      </c>
      <c r="F23" s="24">
        <f t="shared" si="6"/>
        <v>8.5324232081911262</v>
      </c>
      <c r="G23" s="26">
        <f t="shared" si="7"/>
        <v>7.3717948717948723</v>
      </c>
      <c r="H23" s="27">
        <f t="shared" si="8"/>
        <v>9.8540145985401466</v>
      </c>
      <c r="I23" s="25">
        <f t="shared" si="9"/>
        <v>10.010706638115632</v>
      </c>
      <c r="J23" s="26">
        <f t="shared" si="10"/>
        <v>9.6916299559471373</v>
      </c>
      <c r="K23" s="28">
        <f t="shared" si="11"/>
        <v>10.3125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9</v>
      </c>
      <c r="D24" s="38" t="s">
        <v>9</v>
      </c>
      <c r="E24" s="39" t="s">
        <v>12</v>
      </c>
      <c r="F24" s="24">
        <f t="shared" si="6"/>
        <v>7.5085324232081918</v>
      </c>
      <c r="G24" s="26">
        <f t="shared" si="7"/>
        <v>6.8910256410256414</v>
      </c>
      <c r="H24" s="27">
        <f t="shared" si="8"/>
        <v>8.2116788321167888</v>
      </c>
      <c r="I24" s="25">
        <f t="shared" si="9"/>
        <v>9.2077087794432551</v>
      </c>
      <c r="J24" s="26">
        <f t="shared" si="10"/>
        <v>8.5903083700440526</v>
      </c>
      <c r="K24" s="28">
        <f t="shared" si="11"/>
        <v>9.7916666666666661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9</v>
      </c>
      <c r="D25" s="38" t="s">
        <v>9</v>
      </c>
      <c r="E25" s="39" t="s">
        <v>11</v>
      </c>
      <c r="F25" s="24">
        <f t="shared" si="6"/>
        <v>7.4232081911262791</v>
      </c>
      <c r="G25" s="26">
        <f t="shared" si="7"/>
        <v>8.3333333333333321</v>
      </c>
      <c r="H25" s="27">
        <f t="shared" si="8"/>
        <v>6.3868613138686134</v>
      </c>
      <c r="I25" s="25">
        <f t="shared" si="9"/>
        <v>9.3147751605995719</v>
      </c>
      <c r="J25" s="26">
        <f t="shared" si="10"/>
        <v>7.819383259911894</v>
      </c>
      <c r="K25" s="28">
        <f t="shared" si="11"/>
        <v>10.729166666666666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9</v>
      </c>
      <c r="D26" s="38" t="s">
        <v>9</v>
      </c>
      <c r="E26" s="39" t="s">
        <v>11</v>
      </c>
      <c r="F26" s="24">
        <f t="shared" si="6"/>
        <v>6.8259385665529013</v>
      </c>
      <c r="G26" s="26">
        <f t="shared" si="7"/>
        <v>6.8910256410256414</v>
      </c>
      <c r="H26" s="27">
        <f t="shared" si="8"/>
        <v>6.7518248175182478</v>
      </c>
      <c r="I26" s="25">
        <f t="shared" si="9"/>
        <v>8.0299785867237681</v>
      </c>
      <c r="J26" s="26">
        <f t="shared" si="10"/>
        <v>8.1497797356828183</v>
      </c>
      <c r="K26" s="28">
        <f t="shared" si="11"/>
        <v>7.9166666666666661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9</v>
      </c>
      <c r="D27" s="38" t="s">
        <v>9</v>
      </c>
      <c r="E27" s="39" t="s">
        <v>11</v>
      </c>
      <c r="F27" s="24">
        <f t="shared" si="6"/>
        <v>7.5938566552901028</v>
      </c>
      <c r="G27" s="26">
        <f t="shared" si="7"/>
        <v>7.2115384615384608</v>
      </c>
      <c r="H27" s="27">
        <f t="shared" si="8"/>
        <v>8.0291970802919703</v>
      </c>
      <c r="I27" s="25">
        <f t="shared" si="9"/>
        <v>8.9935760171306214</v>
      </c>
      <c r="J27" s="26">
        <f t="shared" si="10"/>
        <v>9.251101321585903</v>
      </c>
      <c r="K27" s="28">
        <f t="shared" si="11"/>
        <v>8.75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9</v>
      </c>
      <c r="D28" s="38" t="s">
        <v>8</v>
      </c>
      <c r="E28" s="39" t="s">
        <v>9</v>
      </c>
      <c r="F28" s="24">
        <f t="shared" si="6"/>
        <v>9.9829351535836182</v>
      </c>
      <c r="G28" s="26">
        <f t="shared" si="7"/>
        <v>10.096153846153847</v>
      </c>
      <c r="H28" s="27">
        <f t="shared" si="8"/>
        <v>9.8540145985401466</v>
      </c>
      <c r="I28" s="25">
        <f t="shared" si="9"/>
        <v>7.2269807280513927</v>
      </c>
      <c r="J28" s="26">
        <f t="shared" si="10"/>
        <v>7.929515418502203</v>
      </c>
      <c r="K28" s="28">
        <f t="shared" si="11"/>
        <v>6.5625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9</v>
      </c>
      <c r="D29" s="38" t="s">
        <v>10</v>
      </c>
      <c r="E29" s="39" t="s">
        <v>9</v>
      </c>
      <c r="F29" s="24">
        <f t="shared" si="6"/>
        <v>7.6791808873720138</v>
      </c>
      <c r="G29" s="26">
        <f t="shared" si="7"/>
        <v>8.6538461538461533</v>
      </c>
      <c r="H29" s="27">
        <f t="shared" si="8"/>
        <v>6.5693430656934311</v>
      </c>
      <c r="I29" s="25">
        <f t="shared" si="9"/>
        <v>6.5845824411134899</v>
      </c>
      <c r="J29" s="26">
        <f t="shared" si="10"/>
        <v>6.8281938325991192</v>
      </c>
      <c r="K29" s="28">
        <f t="shared" si="11"/>
        <v>6.3541666666666661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9</v>
      </c>
      <c r="D30" s="38" t="s">
        <v>11</v>
      </c>
      <c r="E30" s="39" t="s">
        <v>9</v>
      </c>
      <c r="F30" s="24">
        <f t="shared" si="6"/>
        <v>9.7269624573378834</v>
      </c>
      <c r="G30" s="26">
        <f t="shared" si="7"/>
        <v>10.096153846153847</v>
      </c>
      <c r="H30" s="27">
        <f t="shared" si="8"/>
        <v>9.3065693430656928</v>
      </c>
      <c r="I30" s="25">
        <f t="shared" si="9"/>
        <v>7.6017130620985016</v>
      </c>
      <c r="J30" s="26">
        <f t="shared" si="10"/>
        <v>9.1409691629955958</v>
      </c>
      <c r="K30" s="28">
        <f t="shared" si="11"/>
        <v>6.145833333333333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9</v>
      </c>
      <c r="D31" s="42" t="s">
        <v>9</v>
      </c>
      <c r="E31" s="43" t="s">
        <v>9</v>
      </c>
      <c r="F31" s="29">
        <f t="shared" si="6"/>
        <v>9.2150170648464158</v>
      </c>
      <c r="G31" s="31">
        <f t="shared" si="7"/>
        <v>9.4551282051282044</v>
      </c>
      <c r="H31" s="32">
        <f t="shared" si="8"/>
        <v>8.9416058394160594</v>
      </c>
      <c r="I31" s="30">
        <f t="shared" si="9"/>
        <v>8.6723768736616709</v>
      </c>
      <c r="J31" s="31">
        <f t="shared" si="10"/>
        <v>7.929515418502203</v>
      </c>
      <c r="K31" s="33">
        <f t="shared" si="11"/>
        <v>9.375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19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-442</v>
      </c>
      <c r="D6" s="45">
        <f>SUM(D7:D18)</f>
        <v>-185</v>
      </c>
      <c r="E6" s="46">
        <f>SUM(E7:E18)</f>
        <v>-257</v>
      </c>
      <c r="F6" s="47">
        <f>G6+H6</f>
        <v>301</v>
      </c>
      <c r="G6" s="48">
        <f>SUM(G7:G18)</f>
        <v>162</v>
      </c>
      <c r="H6" s="49">
        <f>SUM(H7:H18)</f>
        <v>139</v>
      </c>
      <c r="I6" s="46">
        <f>J6+K6</f>
        <v>743</v>
      </c>
      <c r="J6" s="45">
        <f>SUM(J7:J18)</f>
        <v>347</v>
      </c>
      <c r="K6" s="50">
        <f>SUM(K7:K18)</f>
        <v>396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-23</v>
      </c>
      <c r="D7" s="52">
        <f t="shared" ref="D7:E18" si="1">G7-J7</f>
        <v>-11</v>
      </c>
      <c r="E7" s="53">
        <f t="shared" si="1"/>
        <v>-12</v>
      </c>
      <c r="F7" s="51">
        <f>G7+H7</f>
        <v>26</v>
      </c>
      <c r="G7" s="54">
        <v>17</v>
      </c>
      <c r="H7" s="55">
        <v>9</v>
      </c>
      <c r="I7" s="53">
        <f>J7+K7</f>
        <v>49</v>
      </c>
      <c r="J7" s="54">
        <v>28</v>
      </c>
      <c r="K7" s="56">
        <v>21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-59</v>
      </c>
      <c r="D8" s="52">
        <f t="shared" si="1"/>
        <v>-17</v>
      </c>
      <c r="E8" s="53">
        <f t="shared" si="1"/>
        <v>-42</v>
      </c>
      <c r="F8" s="51">
        <f t="shared" ref="F8:F18" si="2">G8+H8</f>
        <v>25</v>
      </c>
      <c r="G8" s="54">
        <v>15</v>
      </c>
      <c r="H8" s="55">
        <v>10</v>
      </c>
      <c r="I8" s="53">
        <f t="shared" ref="I8:I18" si="3">J8+K8</f>
        <v>84</v>
      </c>
      <c r="J8" s="54">
        <v>32</v>
      </c>
      <c r="K8" s="56">
        <v>52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-49</v>
      </c>
      <c r="D9" s="52">
        <f t="shared" si="1"/>
        <v>-17</v>
      </c>
      <c r="E9" s="53">
        <f t="shared" si="1"/>
        <v>-32</v>
      </c>
      <c r="F9" s="51">
        <f t="shared" si="2"/>
        <v>21</v>
      </c>
      <c r="G9" s="54">
        <v>13</v>
      </c>
      <c r="H9" s="55">
        <v>8</v>
      </c>
      <c r="I9" s="53">
        <f t="shared" si="3"/>
        <v>70</v>
      </c>
      <c r="J9" s="54">
        <v>30</v>
      </c>
      <c r="K9" s="56">
        <v>40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-50</v>
      </c>
      <c r="D10" s="52">
        <f t="shared" si="1"/>
        <v>-21</v>
      </c>
      <c r="E10" s="53">
        <f t="shared" si="1"/>
        <v>-29</v>
      </c>
      <c r="F10" s="51">
        <f t="shared" si="2"/>
        <v>26</v>
      </c>
      <c r="G10" s="54">
        <v>13</v>
      </c>
      <c r="H10" s="55">
        <v>13</v>
      </c>
      <c r="I10" s="53">
        <f t="shared" si="3"/>
        <v>76</v>
      </c>
      <c r="J10" s="54">
        <v>34</v>
      </c>
      <c r="K10" s="56">
        <v>42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-33</v>
      </c>
      <c r="D11" s="52">
        <f t="shared" si="1"/>
        <v>-8</v>
      </c>
      <c r="E11" s="53">
        <f t="shared" si="1"/>
        <v>-25</v>
      </c>
      <c r="F11" s="51">
        <f t="shared" si="2"/>
        <v>23</v>
      </c>
      <c r="G11" s="54">
        <v>14</v>
      </c>
      <c r="H11" s="55">
        <v>9</v>
      </c>
      <c r="I11" s="53">
        <f t="shared" si="3"/>
        <v>56</v>
      </c>
      <c r="J11" s="54">
        <v>22</v>
      </c>
      <c r="K11" s="56">
        <v>34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-48</v>
      </c>
      <c r="D12" s="52">
        <f t="shared" si="1"/>
        <v>-24</v>
      </c>
      <c r="E12" s="53">
        <f t="shared" si="1"/>
        <v>-24</v>
      </c>
      <c r="F12" s="51">
        <f t="shared" si="2"/>
        <v>19</v>
      </c>
      <c r="G12" s="54">
        <v>7</v>
      </c>
      <c r="H12" s="55">
        <v>12</v>
      </c>
      <c r="I12" s="53">
        <f t="shared" si="3"/>
        <v>67</v>
      </c>
      <c r="J12" s="54">
        <v>31</v>
      </c>
      <c r="K12" s="56">
        <v>36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-35</v>
      </c>
      <c r="D13" s="52">
        <f t="shared" si="1"/>
        <v>-16</v>
      </c>
      <c r="E13" s="53">
        <f t="shared" si="1"/>
        <v>-19</v>
      </c>
      <c r="F13" s="51">
        <f t="shared" si="2"/>
        <v>20</v>
      </c>
      <c r="G13" s="54">
        <v>10</v>
      </c>
      <c r="H13" s="55">
        <v>10</v>
      </c>
      <c r="I13" s="53">
        <f t="shared" si="3"/>
        <v>55</v>
      </c>
      <c r="J13" s="54">
        <v>26</v>
      </c>
      <c r="K13" s="56">
        <v>29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-23</v>
      </c>
      <c r="D14" s="52">
        <f t="shared" si="1"/>
        <v>-8</v>
      </c>
      <c r="E14" s="53">
        <f t="shared" si="1"/>
        <v>-15</v>
      </c>
      <c r="F14" s="51">
        <f t="shared" si="2"/>
        <v>28</v>
      </c>
      <c r="G14" s="54">
        <v>18</v>
      </c>
      <c r="H14" s="55">
        <v>10</v>
      </c>
      <c r="I14" s="53">
        <f t="shared" si="3"/>
        <v>51</v>
      </c>
      <c r="J14" s="54">
        <v>26</v>
      </c>
      <c r="K14" s="56">
        <v>25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-24</v>
      </c>
      <c r="D15" s="52">
        <f t="shared" si="1"/>
        <v>-11</v>
      </c>
      <c r="E15" s="53">
        <f t="shared" si="1"/>
        <v>-13</v>
      </c>
      <c r="F15" s="51">
        <f t="shared" si="2"/>
        <v>33</v>
      </c>
      <c r="G15" s="54">
        <v>19</v>
      </c>
      <c r="H15" s="55">
        <v>14</v>
      </c>
      <c r="I15" s="53">
        <f t="shared" si="3"/>
        <v>57</v>
      </c>
      <c r="J15" s="54">
        <v>30</v>
      </c>
      <c r="K15" s="56">
        <v>27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-39</v>
      </c>
      <c r="D16" s="52">
        <f t="shared" si="1"/>
        <v>-25</v>
      </c>
      <c r="E16" s="53">
        <f t="shared" si="1"/>
        <v>-14</v>
      </c>
      <c r="F16" s="51">
        <f t="shared" si="2"/>
        <v>21</v>
      </c>
      <c r="G16" s="54">
        <v>11</v>
      </c>
      <c r="H16" s="55">
        <v>10</v>
      </c>
      <c r="I16" s="53">
        <f t="shared" si="3"/>
        <v>60</v>
      </c>
      <c r="J16" s="54">
        <v>36</v>
      </c>
      <c r="K16" s="56">
        <v>24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-31</v>
      </c>
      <c r="D17" s="52">
        <f t="shared" si="1"/>
        <v>-22</v>
      </c>
      <c r="E17" s="53">
        <f t="shared" si="1"/>
        <v>-9</v>
      </c>
      <c r="F17" s="51">
        <f t="shared" si="2"/>
        <v>33</v>
      </c>
      <c r="G17" s="54">
        <v>10</v>
      </c>
      <c r="H17" s="55">
        <v>23</v>
      </c>
      <c r="I17" s="53">
        <f t="shared" si="3"/>
        <v>64</v>
      </c>
      <c r="J17" s="54">
        <v>32</v>
      </c>
      <c r="K17" s="56">
        <v>32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-28</v>
      </c>
      <c r="D18" s="52">
        <f t="shared" si="1"/>
        <v>-5</v>
      </c>
      <c r="E18" s="53">
        <f t="shared" si="1"/>
        <v>-23</v>
      </c>
      <c r="F18" s="51">
        <f t="shared" si="2"/>
        <v>26</v>
      </c>
      <c r="G18" s="54">
        <v>15</v>
      </c>
      <c r="H18" s="55">
        <v>11</v>
      </c>
      <c r="I18" s="53">
        <f t="shared" si="3"/>
        <v>54</v>
      </c>
      <c r="J18" s="54">
        <v>20</v>
      </c>
      <c r="K18" s="56">
        <v>34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100</v>
      </c>
      <c r="I19" s="21">
        <f t="shared" si="4"/>
        <v>100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8.6378737541528228</v>
      </c>
      <c r="G20" s="26">
        <f>G7/$G$6*100</f>
        <v>10.493827160493826</v>
      </c>
      <c r="H20" s="27">
        <f>H7/$H$6*100</f>
        <v>6.4748201438848918</v>
      </c>
      <c r="I20" s="25">
        <f>I7/$I$6*100</f>
        <v>6.594885598923284</v>
      </c>
      <c r="J20" s="26">
        <f>J7/$J$6*100</f>
        <v>8.0691642651296824</v>
      </c>
      <c r="K20" s="28">
        <f>K7/$K$6*100</f>
        <v>5.3030303030303028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8.3056478405315612</v>
      </c>
      <c r="G21" s="26">
        <f t="shared" ref="G21:G31" si="7">G8/$G$6*100</f>
        <v>9.2592592592592595</v>
      </c>
      <c r="H21" s="27">
        <f t="shared" ref="H21:H31" si="8">H8/$H$6*100</f>
        <v>7.1942446043165464</v>
      </c>
      <c r="I21" s="25">
        <f t="shared" ref="I21:I31" si="9">I8/$I$6*100</f>
        <v>11.305518169582772</v>
      </c>
      <c r="J21" s="26">
        <f t="shared" ref="J21:J31" si="10">J8/$J$6*100</f>
        <v>9.2219020172910664</v>
      </c>
      <c r="K21" s="28">
        <f t="shared" ref="K21:K31" si="11">K8/$K$6*100</f>
        <v>13.131313131313133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6.9767441860465116</v>
      </c>
      <c r="G22" s="26">
        <f t="shared" si="7"/>
        <v>8.0246913580246915</v>
      </c>
      <c r="H22" s="27">
        <f t="shared" si="8"/>
        <v>5.755395683453238</v>
      </c>
      <c r="I22" s="25">
        <f t="shared" si="9"/>
        <v>9.4212651413189761</v>
      </c>
      <c r="J22" s="26">
        <f t="shared" si="10"/>
        <v>8.6455331412103753</v>
      </c>
      <c r="K22" s="28">
        <f t="shared" si="11"/>
        <v>10.1010101010101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8.6378737541528228</v>
      </c>
      <c r="G23" s="26">
        <f t="shared" si="7"/>
        <v>8.0246913580246915</v>
      </c>
      <c r="H23" s="27">
        <f t="shared" si="8"/>
        <v>9.3525179856115113</v>
      </c>
      <c r="I23" s="25">
        <f t="shared" si="9"/>
        <v>10.228802153432031</v>
      </c>
      <c r="J23" s="26">
        <f t="shared" si="10"/>
        <v>9.7982708933717575</v>
      </c>
      <c r="K23" s="28">
        <f t="shared" si="11"/>
        <v>10.606060606060606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7.6411960132890364</v>
      </c>
      <c r="G24" s="26">
        <f t="shared" si="7"/>
        <v>8.6419753086419746</v>
      </c>
      <c r="H24" s="27">
        <f t="shared" si="8"/>
        <v>6.4748201438848918</v>
      </c>
      <c r="I24" s="25">
        <f t="shared" si="9"/>
        <v>7.5370121130551819</v>
      </c>
      <c r="J24" s="26">
        <f t="shared" si="10"/>
        <v>6.3400576368876083</v>
      </c>
      <c r="K24" s="28">
        <f t="shared" si="11"/>
        <v>8.5858585858585847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6.3122923588039868</v>
      </c>
      <c r="G25" s="26">
        <f t="shared" si="7"/>
        <v>4.3209876543209873</v>
      </c>
      <c r="H25" s="27">
        <f t="shared" si="8"/>
        <v>8.6330935251798557</v>
      </c>
      <c r="I25" s="25">
        <f t="shared" si="9"/>
        <v>9.0174966352624502</v>
      </c>
      <c r="J25" s="26">
        <f t="shared" si="10"/>
        <v>8.93371757925072</v>
      </c>
      <c r="K25" s="28">
        <f t="shared" si="11"/>
        <v>9.0909090909090917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6.6445182724252501</v>
      </c>
      <c r="G26" s="26">
        <f t="shared" si="7"/>
        <v>6.1728395061728394</v>
      </c>
      <c r="H26" s="27">
        <f t="shared" si="8"/>
        <v>7.1942446043165464</v>
      </c>
      <c r="I26" s="25">
        <f t="shared" si="9"/>
        <v>7.4024226110363394</v>
      </c>
      <c r="J26" s="26">
        <f t="shared" si="10"/>
        <v>7.4927953890489913</v>
      </c>
      <c r="K26" s="28">
        <f t="shared" si="11"/>
        <v>7.3232323232323235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9.3023255813953494</v>
      </c>
      <c r="G27" s="26">
        <f t="shared" si="7"/>
        <v>11.111111111111111</v>
      </c>
      <c r="H27" s="27">
        <f t="shared" si="8"/>
        <v>7.1942446043165464</v>
      </c>
      <c r="I27" s="25">
        <f t="shared" si="9"/>
        <v>6.8640646029609691</v>
      </c>
      <c r="J27" s="26">
        <f t="shared" si="10"/>
        <v>7.4927953890489913</v>
      </c>
      <c r="K27" s="28">
        <f t="shared" si="11"/>
        <v>6.3131313131313131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10.963455149501661</v>
      </c>
      <c r="G28" s="26">
        <f t="shared" si="7"/>
        <v>11.728395061728394</v>
      </c>
      <c r="H28" s="27">
        <f t="shared" si="8"/>
        <v>10.071942446043165</v>
      </c>
      <c r="I28" s="25">
        <f t="shared" si="9"/>
        <v>7.6716016150740236</v>
      </c>
      <c r="J28" s="26">
        <f t="shared" si="10"/>
        <v>8.6455331412103753</v>
      </c>
      <c r="K28" s="28">
        <f t="shared" si="11"/>
        <v>6.8181818181818175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6.9767441860465116</v>
      </c>
      <c r="G29" s="26">
        <f t="shared" si="7"/>
        <v>6.7901234567901234</v>
      </c>
      <c r="H29" s="27">
        <f t="shared" si="8"/>
        <v>7.1942446043165464</v>
      </c>
      <c r="I29" s="25">
        <f t="shared" si="9"/>
        <v>8.0753701211305504</v>
      </c>
      <c r="J29" s="26">
        <f t="shared" si="10"/>
        <v>10.37463976945245</v>
      </c>
      <c r="K29" s="28">
        <f t="shared" si="11"/>
        <v>6.0606060606060606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10.963455149501661</v>
      </c>
      <c r="G30" s="26">
        <f t="shared" si="7"/>
        <v>6.1728395061728394</v>
      </c>
      <c r="H30" s="27">
        <f t="shared" si="8"/>
        <v>16.546762589928058</v>
      </c>
      <c r="I30" s="25">
        <f t="shared" si="9"/>
        <v>8.6137281292059225</v>
      </c>
      <c r="J30" s="26">
        <f t="shared" si="10"/>
        <v>9.2219020172910664</v>
      </c>
      <c r="K30" s="28">
        <f t="shared" si="11"/>
        <v>8.0808080808080813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8.6378737541528228</v>
      </c>
      <c r="G31" s="31">
        <f t="shared" si="7"/>
        <v>9.2592592592592595</v>
      </c>
      <c r="H31" s="32">
        <f t="shared" si="8"/>
        <v>7.9136690647482011</v>
      </c>
      <c r="I31" s="30">
        <f t="shared" si="9"/>
        <v>7.2678331090174968</v>
      </c>
      <c r="J31" s="31">
        <f t="shared" si="10"/>
        <v>5.7636887608069163</v>
      </c>
      <c r="K31" s="33">
        <f t="shared" si="11"/>
        <v>8.5858585858585847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20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-252</v>
      </c>
      <c r="D6" s="45">
        <f>SUM(D7:D18)</f>
        <v>-117</v>
      </c>
      <c r="E6" s="46">
        <f>SUM(E7:E18)</f>
        <v>-135</v>
      </c>
      <c r="F6" s="47">
        <f>G6+H6</f>
        <v>201</v>
      </c>
      <c r="G6" s="48">
        <f>SUM(G7:G18)</f>
        <v>110</v>
      </c>
      <c r="H6" s="49">
        <f>SUM(H7:H18)</f>
        <v>91</v>
      </c>
      <c r="I6" s="46">
        <f>J6+K6</f>
        <v>453</v>
      </c>
      <c r="J6" s="45">
        <f>SUM(J7:J18)</f>
        <v>227</v>
      </c>
      <c r="K6" s="50">
        <f>SUM(K7:K18)</f>
        <v>226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-24</v>
      </c>
      <c r="D7" s="52">
        <f t="shared" ref="D7:E18" si="1">G7-J7</f>
        <v>-12</v>
      </c>
      <c r="E7" s="53">
        <f t="shared" si="1"/>
        <v>-12</v>
      </c>
      <c r="F7" s="51">
        <f>G7+H7</f>
        <v>16</v>
      </c>
      <c r="G7" s="54">
        <v>6</v>
      </c>
      <c r="H7" s="55">
        <v>10</v>
      </c>
      <c r="I7" s="53">
        <f>J7+K7</f>
        <v>40</v>
      </c>
      <c r="J7" s="54">
        <v>18</v>
      </c>
      <c r="K7" s="56">
        <v>22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-23</v>
      </c>
      <c r="D8" s="52">
        <f t="shared" si="1"/>
        <v>-10</v>
      </c>
      <c r="E8" s="53">
        <f t="shared" si="1"/>
        <v>-13</v>
      </c>
      <c r="F8" s="51">
        <f t="shared" ref="F8:F18" si="2">G8+H8</f>
        <v>16</v>
      </c>
      <c r="G8" s="54">
        <v>9</v>
      </c>
      <c r="H8" s="55">
        <v>7</v>
      </c>
      <c r="I8" s="53">
        <f t="shared" ref="I8:I18" si="3">J8+K8</f>
        <v>39</v>
      </c>
      <c r="J8" s="54">
        <v>19</v>
      </c>
      <c r="K8" s="56">
        <v>20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-15</v>
      </c>
      <c r="D9" s="52">
        <f t="shared" si="1"/>
        <v>-6</v>
      </c>
      <c r="E9" s="53">
        <f t="shared" si="1"/>
        <v>-9</v>
      </c>
      <c r="F9" s="51">
        <f t="shared" si="2"/>
        <v>18</v>
      </c>
      <c r="G9" s="54">
        <v>11</v>
      </c>
      <c r="H9" s="55">
        <v>7</v>
      </c>
      <c r="I9" s="53">
        <f t="shared" si="3"/>
        <v>33</v>
      </c>
      <c r="J9" s="54">
        <v>17</v>
      </c>
      <c r="K9" s="56">
        <v>16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-44</v>
      </c>
      <c r="D10" s="52">
        <f t="shared" si="1"/>
        <v>-20</v>
      </c>
      <c r="E10" s="53">
        <f t="shared" si="1"/>
        <v>-24</v>
      </c>
      <c r="F10" s="51">
        <f t="shared" si="2"/>
        <v>6</v>
      </c>
      <c r="G10" s="54">
        <v>5</v>
      </c>
      <c r="H10" s="55">
        <v>1</v>
      </c>
      <c r="I10" s="53">
        <f t="shared" si="3"/>
        <v>50</v>
      </c>
      <c r="J10" s="54">
        <v>25</v>
      </c>
      <c r="K10" s="56">
        <v>25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-30</v>
      </c>
      <c r="D11" s="52">
        <f t="shared" si="1"/>
        <v>-12</v>
      </c>
      <c r="E11" s="53">
        <f t="shared" si="1"/>
        <v>-18</v>
      </c>
      <c r="F11" s="51">
        <f t="shared" si="2"/>
        <v>15</v>
      </c>
      <c r="G11" s="54">
        <v>12</v>
      </c>
      <c r="H11" s="55">
        <v>3</v>
      </c>
      <c r="I11" s="53">
        <f t="shared" si="3"/>
        <v>45</v>
      </c>
      <c r="J11" s="54">
        <v>24</v>
      </c>
      <c r="K11" s="56">
        <v>21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-28</v>
      </c>
      <c r="D12" s="52">
        <f t="shared" si="1"/>
        <v>-15</v>
      </c>
      <c r="E12" s="53">
        <f t="shared" si="1"/>
        <v>-13</v>
      </c>
      <c r="F12" s="51">
        <f t="shared" si="2"/>
        <v>18</v>
      </c>
      <c r="G12" s="54">
        <v>10</v>
      </c>
      <c r="H12" s="55">
        <v>8</v>
      </c>
      <c r="I12" s="53">
        <f t="shared" si="3"/>
        <v>46</v>
      </c>
      <c r="J12" s="54">
        <v>25</v>
      </c>
      <c r="K12" s="56">
        <v>21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-6</v>
      </c>
      <c r="D13" s="52">
        <f t="shared" si="1"/>
        <v>-2</v>
      </c>
      <c r="E13" s="53">
        <f t="shared" si="1"/>
        <v>-4</v>
      </c>
      <c r="F13" s="51">
        <f t="shared" si="2"/>
        <v>19</v>
      </c>
      <c r="G13" s="54">
        <v>10</v>
      </c>
      <c r="H13" s="55">
        <v>9</v>
      </c>
      <c r="I13" s="53">
        <f t="shared" si="3"/>
        <v>25</v>
      </c>
      <c r="J13" s="54">
        <v>12</v>
      </c>
      <c r="K13" s="56">
        <v>13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-27</v>
      </c>
      <c r="D14" s="52">
        <f t="shared" si="1"/>
        <v>-8</v>
      </c>
      <c r="E14" s="53">
        <f t="shared" si="1"/>
        <v>-19</v>
      </c>
      <c r="F14" s="51">
        <f t="shared" si="2"/>
        <v>19</v>
      </c>
      <c r="G14" s="54">
        <v>10</v>
      </c>
      <c r="H14" s="55">
        <v>9</v>
      </c>
      <c r="I14" s="53">
        <f t="shared" si="3"/>
        <v>46</v>
      </c>
      <c r="J14" s="54">
        <v>18</v>
      </c>
      <c r="K14" s="56">
        <v>28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-7</v>
      </c>
      <c r="D15" s="52">
        <f t="shared" si="1"/>
        <v>-3</v>
      </c>
      <c r="E15" s="53">
        <f t="shared" si="1"/>
        <v>-4</v>
      </c>
      <c r="F15" s="51">
        <f t="shared" si="2"/>
        <v>16</v>
      </c>
      <c r="G15" s="54">
        <v>8</v>
      </c>
      <c r="H15" s="55">
        <v>8</v>
      </c>
      <c r="I15" s="53">
        <f t="shared" si="3"/>
        <v>23</v>
      </c>
      <c r="J15" s="54">
        <v>11</v>
      </c>
      <c r="K15" s="56">
        <v>12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-9</v>
      </c>
      <c r="D16" s="52">
        <f t="shared" si="1"/>
        <v>-1</v>
      </c>
      <c r="E16" s="53">
        <f t="shared" si="1"/>
        <v>-8</v>
      </c>
      <c r="F16" s="51">
        <f t="shared" si="2"/>
        <v>20</v>
      </c>
      <c r="G16" s="54">
        <v>10</v>
      </c>
      <c r="H16" s="55">
        <v>10</v>
      </c>
      <c r="I16" s="53">
        <f t="shared" si="3"/>
        <v>29</v>
      </c>
      <c r="J16" s="54">
        <v>11</v>
      </c>
      <c r="K16" s="56">
        <v>18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-27</v>
      </c>
      <c r="D17" s="52">
        <f t="shared" si="1"/>
        <v>-15</v>
      </c>
      <c r="E17" s="53">
        <f t="shared" si="1"/>
        <v>-12</v>
      </c>
      <c r="F17" s="51">
        <f t="shared" si="2"/>
        <v>18</v>
      </c>
      <c r="G17" s="54">
        <v>13</v>
      </c>
      <c r="H17" s="55">
        <v>5</v>
      </c>
      <c r="I17" s="53">
        <f t="shared" si="3"/>
        <v>45</v>
      </c>
      <c r="J17" s="54">
        <v>28</v>
      </c>
      <c r="K17" s="56">
        <v>17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-12</v>
      </c>
      <c r="D18" s="52">
        <f t="shared" si="1"/>
        <v>-13</v>
      </c>
      <c r="E18" s="53">
        <f t="shared" si="1"/>
        <v>1</v>
      </c>
      <c r="F18" s="51">
        <f t="shared" si="2"/>
        <v>20</v>
      </c>
      <c r="G18" s="54">
        <v>6</v>
      </c>
      <c r="H18" s="55">
        <v>14</v>
      </c>
      <c r="I18" s="53">
        <f t="shared" si="3"/>
        <v>32</v>
      </c>
      <c r="J18" s="54">
        <v>19</v>
      </c>
      <c r="K18" s="56">
        <v>13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100.00000000000001</v>
      </c>
      <c r="G19" s="21">
        <f t="shared" si="4"/>
        <v>100</v>
      </c>
      <c r="H19" s="22">
        <f t="shared" si="4"/>
        <v>100</v>
      </c>
      <c r="I19" s="21">
        <f t="shared" si="4"/>
        <v>99.999999999999986</v>
      </c>
      <c r="J19" s="21">
        <f t="shared" si="4"/>
        <v>100.00000000000001</v>
      </c>
      <c r="K19" s="23">
        <f t="shared" si="4"/>
        <v>100.00000000000001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7.9601990049751246</v>
      </c>
      <c r="G20" s="26">
        <f>G7/$G$6*100</f>
        <v>5.4545454545454541</v>
      </c>
      <c r="H20" s="27">
        <f>H7/$H$6*100</f>
        <v>10.989010989010989</v>
      </c>
      <c r="I20" s="25">
        <f>I7/$I$6*100</f>
        <v>8.8300220750551883</v>
      </c>
      <c r="J20" s="26">
        <f>J7/$J$6*100</f>
        <v>7.929515418502203</v>
      </c>
      <c r="K20" s="28">
        <f>K7/$K$6*100</f>
        <v>9.7345132743362832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7.9601990049751246</v>
      </c>
      <c r="G21" s="26">
        <f t="shared" ref="G21:G31" si="7">G8/$G$6*100</f>
        <v>8.1818181818181817</v>
      </c>
      <c r="H21" s="27">
        <f t="shared" ref="H21:H31" si="8">H8/$H$6*100</f>
        <v>7.6923076923076925</v>
      </c>
      <c r="I21" s="25">
        <f t="shared" ref="I21:I31" si="9">I8/$I$6*100</f>
        <v>8.6092715231788084</v>
      </c>
      <c r="J21" s="26">
        <f t="shared" ref="J21:J31" si="10">J8/$J$6*100</f>
        <v>8.3700440528634363</v>
      </c>
      <c r="K21" s="28">
        <f t="shared" ref="K21:K31" si="11">K8/$K$6*100</f>
        <v>8.8495575221238933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8.9552238805970141</v>
      </c>
      <c r="G22" s="26">
        <f t="shared" si="7"/>
        <v>10</v>
      </c>
      <c r="H22" s="27">
        <f t="shared" si="8"/>
        <v>7.6923076923076925</v>
      </c>
      <c r="I22" s="25">
        <f t="shared" si="9"/>
        <v>7.2847682119205297</v>
      </c>
      <c r="J22" s="26">
        <f t="shared" si="10"/>
        <v>7.4889867841409687</v>
      </c>
      <c r="K22" s="28">
        <f t="shared" si="11"/>
        <v>7.0796460176991154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2.9850746268656714</v>
      </c>
      <c r="G23" s="26">
        <f t="shared" si="7"/>
        <v>4.5454545454545459</v>
      </c>
      <c r="H23" s="27">
        <f t="shared" si="8"/>
        <v>1.098901098901099</v>
      </c>
      <c r="I23" s="25">
        <f t="shared" si="9"/>
        <v>11.037527593818984</v>
      </c>
      <c r="J23" s="26">
        <f t="shared" si="10"/>
        <v>11.013215859030836</v>
      </c>
      <c r="K23" s="28">
        <f t="shared" si="11"/>
        <v>11.061946902654867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7.4626865671641784</v>
      </c>
      <c r="G24" s="26">
        <f t="shared" si="7"/>
        <v>10.909090909090908</v>
      </c>
      <c r="H24" s="27">
        <f t="shared" si="8"/>
        <v>3.296703296703297</v>
      </c>
      <c r="I24" s="25">
        <f t="shared" si="9"/>
        <v>9.9337748344370862</v>
      </c>
      <c r="J24" s="26">
        <f t="shared" si="10"/>
        <v>10.572687224669604</v>
      </c>
      <c r="K24" s="28">
        <f t="shared" si="11"/>
        <v>9.2920353982300892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8.9552238805970141</v>
      </c>
      <c r="G25" s="26">
        <f t="shared" si="7"/>
        <v>9.0909090909090917</v>
      </c>
      <c r="H25" s="27">
        <f t="shared" si="8"/>
        <v>8.791208791208792</v>
      </c>
      <c r="I25" s="25">
        <f t="shared" si="9"/>
        <v>10.154525386313466</v>
      </c>
      <c r="J25" s="26">
        <f t="shared" si="10"/>
        <v>11.013215859030836</v>
      </c>
      <c r="K25" s="28">
        <f t="shared" si="11"/>
        <v>9.2920353982300892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9.4527363184079594</v>
      </c>
      <c r="G26" s="26">
        <f t="shared" si="7"/>
        <v>9.0909090909090917</v>
      </c>
      <c r="H26" s="27">
        <f t="shared" si="8"/>
        <v>9.8901098901098905</v>
      </c>
      <c r="I26" s="25">
        <f t="shared" si="9"/>
        <v>5.518763796909492</v>
      </c>
      <c r="J26" s="26">
        <f t="shared" si="10"/>
        <v>5.286343612334802</v>
      </c>
      <c r="K26" s="28">
        <f t="shared" si="11"/>
        <v>5.7522123893805306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9.4527363184079594</v>
      </c>
      <c r="G27" s="26">
        <f t="shared" si="7"/>
        <v>9.0909090909090917</v>
      </c>
      <c r="H27" s="27">
        <f t="shared" si="8"/>
        <v>9.8901098901098905</v>
      </c>
      <c r="I27" s="25">
        <f t="shared" si="9"/>
        <v>10.154525386313466</v>
      </c>
      <c r="J27" s="26">
        <f t="shared" si="10"/>
        <v>7.929515418502203</v>
      </c>
      <c r="K27" s="28">
        <f t="shared" si="11"/>
        <v>12.389380530973451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7.9601990049751246</v>
      </c>
      <c r="G28" s="26">
        <f t="shared" si="7"/>
        <v>7.2727272727272725</v>
      </c>
      <c r="H28" s="27">
        <f t="shared" si="8"/>
        <v>8.791208791208792</v>
      </c>
      <c r="I28" s="25">
        <f t="shared" si="9"/>
        <v>5.0772626931567331</v>
      </c>
      <c r="J28" s="26">
        <f t="shared" si="10"/>
        <v>4.8458149779735686</v>
      </c>
      <c r="K28" s="28">
        <f t="shared" si="11"/>
        <v>5.3097345132743365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9.9502487562189064</v>
      </c>
      <c r="G29" s="26">
        <f t="shared" si="7"/>
        <v>9.0909090909090917</v>
      </c>
      <c r="H29" s="27">
        <f t="shared" si="8"/>
        <v>10.989010989010989</v>
      </c>
      <c r="I29" s="25">
        <f t="shared" si="9"/>
        <v>6.4017660044150109</v>
      </c>
      <c r="J29" s="26">
        <f t="shared" si="10"/>
        <v>4.8458149779735686</v>
      </c>
      <c r="K29" s="28">
        <f t="shared" si="11"/>
        <v>7.9646017699115044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8.9552238805970141</v>
      </c>
      <c r="G30" s="26">
        <f t="shared" si="7"/>
        <v>11.818181818181818</v>
      </c>
      <c r="H30" s="27">
        <f t="shared" si="8"/>
        <v>5.4945054945054945</v>
      </c>
      <c r="I30" s="25">
        <f t="shared" si="9"/>
        <v>9.9337748344370862</v>
      </c>
      <c r="J30" s="26">
        <f t="shared" si="10"/>
        <v>12.334801762114537</v>
      </c>
      <c r="K30" s="28">
        <f t="shared" si="11"/>
        <v>7.5221238938053103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9.9502487562189064</v>
      </c>
      <c r="G31" s="31">
        <f t="shared" si="7"/>
        <v>5.4545454545454541</v>
      </c>
      <c r="H31" s="32">
        <f t="shared" si="8"/>
        <v>15.384615384615385</v>
      </c>
      <c r="I31" s="30">
        <f t="shared" si="9"/>
        <v>7.0640176600441498</v>
      </c>
      <c r="J31" s="31">
        <f t="shared" si="10"/>
        <v>8.3700440528634363</v>
      </c>
      <c r="K31" s="33">
        <f t="shared" si="11"/>
        <v>5.7522123893805306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21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-114</v>
      </c>
      <c r="D6" s="45">
        <f>SUM(D7:D18)</f>
        <v>-60</v>
      </c>
      <c r="E6" s="46">
        <f>SUM(E7:E18)</f>
        <v>-54</v>
      </c>
      <c r="F6" s="47">
        <f>G6+H6</f>
        <v>76</v>
      </c>
      <c r="G6" s="48">
        <f>SUM(G7:G18)</f>
        <v>39</v>
      </c>
      <c r="H6" s="49">
        <f>SUM(H7:H18)</f>
        <v>37</v>
      </c>
      <c r="I6" s="46">
        <f>J6+K6</f>
        <v>190</v>
      </c>
      <c r="J6" s="45">
        <f>SUM(J7:J18)</f>
        <v>99</v>
      </c>
      <c r="K6" s="50">
        <f>SUM(K7:K18)</f>
        <v>91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-15</v>
      </c>
      <c r="D7" s="52">
        <f t="shared" ref="D7:E18" si="1">G7-J7</f>
        <v>-5</v>
      </c>
      <c r="E7" s="53">
        <f t="shared" si="1"/>
        <v>-10</v>
      </c>
      <c r="F7" s="51">
        <f>G7+H7</f>
        <v>9</v>
      </c>
      <c r="G7" s="54">
        <v>5</v>
      </c>
      <c r="H7" s="55">
        <v>4</v>
      </c>
      <c r="I7" s="53">
        <f>J7+K7</f>
        <v>24</v>
      </c>
      <c r="J7" s="54">
        <v>10</v>
      </c>
      <c r="K7" s="56">
        <v>14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3</v>
      </c>
      <c r="D8" s="52">
        <f t="shared" si="1"/>
        <v>-1</v>
      </c>
      <c r="E8" s="53">
        <f t="shared" si="1"/>
        <v>4</v>
      </c>
      <c r="F8" s="51">
        <f t="shared" ref="F8:F18" si="2">G8+H8</f>
        <v>12</v>
      </c>
      <c r="G8" s="54">
        <v>5</v>
      </c>
      <c r="H8" s="55">
        <v>7</v>
      </c>
      <c r="I8" s="53">
        <f t="shared" ref="I8:I18" si="3">J8+K8</f>
        <v>9</v>
      </c>
      <c r="J8" s="54">
        <v>6</v>
      </c>
      <c r="K8" s="56">
        <v>3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-4</v>
      </c>
      <c r="D9" s="52">
        <f t="shared" si="1"/>
        <v>-2</v>
      </c>
      <c r="E9" s="53">
        <f t="shared" si="1"/>
        <v>-2</v>
      </c>
      <c r="F9" s="51">
        <f t="shared" si="2"/>
        <v>7</v>
      </c>
      <c r="G9" s="54">
        <v>2</v>
      </c>
      <c r="H9" s="55">
        <v>5</v>
      </c>
      <c r="I9" s="53">
        <f t="shared" si="3"/>
        <v>11</v>
      </c>
      <c r="J9" s="54">
        <v>4</v>
      </c>
      <c r="K9" s="56">
        <v>7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-8</v>
      </c>
      <c r="D10" s="52">
        <f t="shared" si="1"/>
        <v>-2</v>
      </c>
      <c r="E10" s="53">
        <f t="shared" si="1"/>
        <v>-6</v>
      </c>
      <c r="F10" s="51">
        <f t="shared" si="2"/>
        <v>8</v>
      </c>
      <c r="G10" s="54">
        <v>5</v>
      </c>
      <c r="H10" s="55">
        <v>3</v>
      </c>
      <c r="I10" s="53">
        <f t="shared" si="3"/>
        <v>16</v>
      </c>
      <c r="J10" s="54">
        <v>7</v>
      </c>
      <c r="K10" s="56">
        <v>9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-12</v>
      </c>
      <c r="D11" s="52">
        <f t="shared" si="1"/>
        <v>-6</v>
      </c>
      <c r="E11" s="53">
        <f t="shared" si="1"/>
        <v>-6</v>
      </c>
      <c r="F11" s="51">
        <f t="shared" si="2"/>
        <v>7</v>
      </c>
      <c r="G11" s="54">
        <v>5</v>
      </c>
      <c r="H11" s="55">
        <v>2</v>
      </c>
      <c r="I11" s="53">
        <f t="shared" si="3"/>
        <v>19</v>
      </c>
      <c r="J11" s="54">
        <v>11</v>
      </c>
      <c r="K11" s="56">
        <v>8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-27</v>
      </c>
      <c r="D12" s="52">
        <f t="shared" si="1"/>
        <v>-15</v>
      </c>
      <c r="E12" s="53">
        <f t="shared" si="1"/>
        <v>-12</v>
      </c>
      <c r="F12" s="51">
        <f t="shared" si="2"/>
        <v>1</v>
      </c>
      <c r="G12" s="54">
        <v>1</v>
      </c>
      <c r="H12" s="55">
        <v>0</v>
      </c>
      <c r="I12" s="53">
        <f t="shared" si="3"/>
        <v>28</v>
      </c>
      <c r="J12" s="54">
        <v>16</v>
      </c>
      <c r="K12" s="56">
        <v>12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0</v>
      </c>
      <c r="D13" s="52">
        <f t="shared" si="1"/>
        <v>3</v>
      </c>
      <c r="E13" s="53">
        <f t="shared" si="1"/>
        <v>-3</v>
      </c>
      <c r="F13" s="51">
        <f t="shared" si="2"/>
        <v>7</v>
      </c>
      <c r="G13" s="54">
        <v>6</v>
      </c>
      <c r="H13" s="55">
        <v>1</v>
      </c>
      <c r="I13" s="53">
        <f t="shared" si="3"/>
        <v>7</v>
      </c>
      <c r="J13" s="54">
        <v>3</v>
      </c>
      <c r="K13" s="56">
        <v>4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-16</v>
      </c>
      <c r="D14" s="52">
        <f t="shared" si="1"/>
        <v>-10</v>
      </c>
      <c r="E14" s="53">
        <f t="shared" si="1"/>
        <v>-6</v>
      </c>
      <c r="F14" s="51">
        <f t="shared" si="2"/>
        <v>5</v>
      </c>
      <c r="G14" s="54">
        <v>1</v>
      </c>
      <c r="H14" s="55">
        <v>4</v>
      </c>
      <c r="I14" s="53">
        <f t="shared" si="3"/>
        <v>21</v>
      </c>
      <c r="J14" s="54">
        <v>11</v>
      </c>
      <c r="K14" s="56">
        <v>10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0</v>
      </c>
      <c r="D15" s="52">
        <f t="shared" si="1"/>
        <v>0</v>
      </c>
      <c r="E15" s="53">
        <f t="shared" si="1"/>
        <v>0</v>
      </c>
      <c r="F15" s="51">
        <f t="shared" si="2"/>
        <v>7</v>
      </c>
      <c r="G15" s="54">
        <v>3</v>
      </c>
      <c r="H15" s="55">
        <v>4</v>
      </c>
      <c r="I15" s="53">
        <f t="shared" si="3"/>
        <v>7</v>
      </c>
      <c r="J15" s="54">
        <v>3</v>
      </c>
      <c r="K15" s="56">
        <v>4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-13</v>
      </c>
      <c r="D16" s="52">
        <f t="shared" si="1"/>
        <v>-8</v>
      </c>
      <c r="E16" s="53">
        <f t="shared" si="1"/>
        <v>-5</v>
      </c>
      <c r="F16" s="51">
        <f t="shared" si="2"/>
        <v>6</v>
      </c>
      <c r="G16" s="54">
        <v>2</v>
      </c>
      <c r="H16" s="55">
        <v>4</v>
      </c>
      <c r="I16" s="53">
        <f t="shared" si="3"/>
        <v>19</v>
      </c>
      <c r="J16" s="54">
        <v>10</v>
      </c>
      <c r="K16" s="56">
        <v>9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-10</v>
      </c>
      <c r="D17" s="52">
        <f t="shared" si="1"/>
        <v>-9</v>
      </c>
      <c r="E17" s="53">
        <f t="shared" si="1"/>
        <v>-1</v>
      </c>
      <c r="F17" s="51">
        <f t="shared" si="2"/>
        <v>3</v>
      </c>
      <c r="G17" s="54">
        <v>1</v>
      </c>
      <c r="H17" s="55">
        <v>2</v>
      </c>
      <c r="I17" s="53">
        <f t="shared" si="3"/>
        <v>13</v>
      </c>
      <c r="J17" s="54">
        <v>10</v>
      </c>
      <c r="K17" s="56">
        <v>3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-12</v>
      </c>
      <c r="D18" s="52">
        <f t="shared" si="1"/>
        <v>-5</v>
      </c>
      <c r="E18" s="53">
        <f t="shared" si="1"/>
        <v>-7</v>
      </c>
      <c r="F18" s="51">
        <f t="shared" si="2"/>
        <v>4</v>
      </c>
      <c r="G18" s="54">
        <v>3</v>
      </c>
      <c r="H18" s="55">
        <v>1</v>
      </c>
      <c r="I18" s="53">
        <f t="shared" si="3"/>
        <v>16</v>
      </c>
      <c r="J18" s="54">
        <v>8</v>
      </c>
      <c r="K18" s="56">
        <v>8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99.999999999999986</v>
      </c>
      <c r="G19" s="21">
        <f t="shared" si="4"/>
        <v>100</v>
      </c>
      <c r="H19" s="22">
        <f t="shared" si="4"/>
        <v>100</v>
      </c>
      <c r="I19" s="21">
        <f t="shared" si="4"/>
        <v>100</v>
      </c>
      <c r="J19" s="21">
        <f t="shared" si="4"/>
        <v>100.00000000000001</v>
      </c>
      <c r="K19" s="23">
        <f t="shared" si="4"/>
        <v>100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11.842105263157894</v>
      </c>
      <c r="G20" s="26">
        <f>G7/$G$6*100</f>
        <v>12.820512820512819</v>
      </c>
      <c r="H20" s="27">
        <f>H7/$H$6*100</f>
        <v>10.810810810810811</v>
      </c>
      <c r="I20" s="25">
        <f>I7/$I$6*100</f>
        <v>12.631578947368421</v>
      </c>
      <c r="J20" s="26">
        <f>J7/$J$6*100</f>
        <v>10.1010101010101</v>
      </c>
      <c r="K20" s="28">
        <f>K7/$K$6*100</f>
        <v>15.384615384615385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15.789473684210526</v>
      </c>
      <c r="G21" s="26">
        <f t="shared" ref="G21:G31" si="7">G8/$G$6*100</f>
        <v>12.820512820512819</v>
      </c>
      <c r="H21" s="27">
        <f t="shared" ref="H21:H31" si="8">H8/$H$6*100</f>
        <v>18.918918918918919</v>
      </c>
      <c r="I21" s="25">
        <f t="shared" ref="I21:I31" si="9">I8/$I$6*100</f>
        <v>4.7368421052631584</v>
      </c>
      <c r="J21" s="26">
        <f t="shared" ref="J21:J31" si="10">J8/$J$6*100</f>
        <v>6.0606060606060606</v>
      </c>
      <c r="K21" s="28">
        <f t="shared" ref="K21:K31" si="11">K8/$K$6*100</f>
        <v>3.296703296703297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9.2105263157894726</v>
      </c>
      <c r="G22" s="26">
        <f t="shared" si="7"/>
        <v>5.1282051282051277</v>
      </c>
      <c r="H22" s="27">
        <f t="shared" si="8"/>
        <v>13.513513513513514</v>
      </c>
      <c r="I22" s="25">
        <f t="shared" si="9"/>
        <v>5.7894736842105265</v>
      </c>
      <c r="J22" s="26">
        <f t="shared" si="10"/>
        <v>4.0404040404040407</v>
      </c>
      <c r="K22" s="28">
        <f t="shared" si="11"/>
        <v>7.6923076923076925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10.526315789473683</v>
      </c>
      <c r="G23" s="26">
        <f t="shared" si="7"/>
        <v>12.820512820512819</v>
      </c>
      <c r="H23" s="27">
        <f t="shared" si="8"/>
        <v>8.1081081081081088</v>
      </c>
      <c r="I23" s="25">
        <f t="shared" si="9"/>
        <v>8.4210526315789469</v>
      </c>
      <c r="J23" s="26">
        <f t="shared" si="10"/>
        <v>7.0707070707070701</v>
      </c>
      <c r="K23" s="28">
        <f t="shared" si="11"/>
        <v>9.8901098901098905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9.2105263157894726</v>
      </c>
      <c r="G24" s="26">
        <f t="shared" si="7"/>
        <v>12.820512820512819</v>
      </c>
      <c r="H24" s="27">
        <f t="shared" si="8"/>
        <v>5.4054054054054053</v>
      </c>
      <c r="I24" s="25">
        <f t="shared" si="9"/>
        <v>10</v>
      </c>
      <c r="J24" s="26">
        <f t="shared" si="10"/>
        <v>11.111111111111111</v>
      </c>
      <c r="K24" s="28">
        <f t="shared" si="11"/>
        <v>8.791208791208792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1.3157894736842104</v>
      </c>
      <c r="G25" s="26">
        <f t="shared" si="7"/>
        <v>2.5641025641025639</v>
      </c>
      <c r="H25" s="27">
        <f t="shared" si="8"/>
        <v>0</v>
      </c>
      <c r="I25" s="25">
        <f t="shared" si="9"/>
        <v>14.736842105263156</v>
      </c>
      <c r="J25" s="26">
        <f t="shared" si="10"/>
        <v>16.161616161616163</v>
      </c>
      <c r="K25" s="28">
        <f t="shared" si="11"/>
        <v>13.186813186813188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9.2105263157894726</v>
      </c>
      <c r="G26" s="26">
        <f t="shared" si="7"/>
        <v>15.384615384615385</v>
      </c>
      <c r="H26" s="27">
        <f t="shared" si="8"/>
        <v>2.7027027027027026</v>
      </c>
      <c r="I26" s="25">
        <f t="shared" si="9"/>
        <v>3.6842105263157889</v>
      </c>
      <c r="J26" s="26">
        <f t="shared" si="10"/>
        <v>3.0303030303030303</v>
      </c>
      <c r="K26" s="28">
        <f t="shared" si="11"/>
        <v>4.395604395604396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6.5789473684210522</v>
      </c>
      <c r="G27" s="26">
        <f t="shared" si="7"/>
        <v>2.5641025641025639</v>
      </c>
      <c r="H27" s="27">
        <f t="shared" si="8"/>
        <v>10.810810810810811</v>
      </c>
      <c r="I27" s="25">
        <f t="shared" si="9"/>
        <v>11.052631578947368</v>
      </c>
      <c r="J27" s="26">
        <f t="shared" si="10"/>
        <v>11.111111111111111</v>
      </c>
      <c r="K27" s="28">
        <f t="shared" si="11"/>
        <v>10.989010989010989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9.2105263157894726</v>
      </c>
      <c r="G28" s="26">
        <f t="shared" si="7"/>
        <v>7.6923076923076925</v>
      </c>
      <c r="H28" s="27">
        <f t="shared" si="8"/>
        <v>10.810810810810811</v>
      </c>
      <c r="I28" s="25">
        <f t="shared" si="9"/>
        <v>3.6842105263157889</v>
      </c>
      <c r="J28" s="26">
        <f t="shared" si="10"/>
        <v>3.0303030303030303</v>
      </c>
      <c r="K28" s="28">
        <f t="shared" si="11"/>
        <v>4.395604395604396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7.8947368421052628</v>
      </c>
      <c r="G29" s="26">
        <f t="shared" si="7"/>
        <v>5.1282051282051277</v>
      </c>
      <c r="H29" s="27">
        <f t="shared" si="8"/>
        <v>10.810810810810811</v>
      </c>
      <c r="I29" s="25">
        <f t="shared" si="9"/>
        <v>10</v>
      </c>
      <c r="J29" s="26">
        <f t="shared" si="10"/>
        <v>10.1010101010101</v>
      </c>
      <c r="K29" s="28">
        <f t="shared" si="11"/>
        <v>9.8901098901098905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3.9473684210526314</v>
      </c>
      <c r="G30" s="26">
        <f t="shared" si="7"/>
        <v>2.5641025641025639</v>
      </c>
      <c r="H30" s="27">
        <f t="shared" si="8"/>
        <v>5.4054054054054053</v>
      </c>
      <c r="I30" s="25">
        <f t="shared" si="9"/>
        <v>6.8421052631578956</v>
      </c>
      <c r="J30" s="26">
        <f t="shared" si="10"/>
        <v>10.1010101010101</v>
      </c>
      <c r="K30" s="28">
        <f t="shared" si="11"/>
        <v>3.296703296703297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5.2631578947368416</v>
      </c>
      <c r="G31" s="31">
        <f t="shared" si="7"/>
        <v>7.6923076923076925</v>
      </c>
      <c r="H31" s="32">
        <f t="shared" si="8"/>
        <v>2.7027027027027026</v>
      </c>
      <c r="I31" s="30">
        <f t="shared" si="9"/>
        <v>8.4210526315789469</v>
      </c>
      <c r="J31" s="31">
        <f t="shared" si="10"/>
        <v>8.0808080808080813</v>
      </c>
      <c r="K31" s="33">
        <f t="shared" si="11"/>
        <v>8.791208791208792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22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-58</v>
      </c>
      <c r="D6" s="45">
        <f>SUM(D7:D18)</f>
        <v>-25</v>
      </c>
      <c r="E6" s="46">
        <f>SUM(E7:E18)</f>
        <v>-33</v>
      </c>
      <c r="F6" s="47">
        <f>G6+H6</f>
        <v>7</v>
      </c>
      <c r="G6" s="48">
        <f>SUM(G7:G18)</f>
        <v>4</v>
      </c>
      <c r="H6" s="49">
        <f>SUM(H7:H18)</f>
        <v>3</v>
      </c>
      <c r="I6" s="46">
        <f>J6+K6</f>
        <v>65</v>
      </c>
      <c r="J6" s="45">
        <f>SUM(J7:J18)</f>
        <v>29</v>
      </c>
      <c r="K6" s="50">
        <f>SUM(K7:K18)</f>
        <v>36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-3</v>
      </c>
      <c r="D7" s="52">
        <f t="shared" ref="D7:E18" si="1">G7-J7</f>
        <v>-1</v>
      </c>
      <c r="E7" s="53">
        <f t="shared" si="1"/>
        <v>-2</v>
      </c>
      <c r="F7" s="51">
        <f>G7+H7</f>
        <v>0</v>
      </c>
      <c r="G7" s="54">
        <v>0</v>
      </c>
      <c r="H7" s="55">
        <v>0</v>
      </c>
      <c r="I7" s="53">
        <f>J7+K7</f>
        <v>3</v>
      </c>
      <c r="J7" s="54">
        <v>1</v>
      </c>
      <c r="K7" s="56">
        <v>2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-5</v>
      </c>
      <c r="D8" s="52">
        <f t="shared" si="1"/>
        <v>-4</v>
      </c>
      <c r="E8" s="53">
        <f t="shared" si="1"/>
        <v>-1</v>
      </c>
      <c r="F8" s="51">
        <f t="shared" ref="F8:F18" si="2">G8+H8</f>
        <v>0</v>
      </c>
      <c r="G8" s="54">
        <v>0</v>
      </c>
      <c r="H8" s="55">
        <v>0</v>
      </c>
      <c r="I8" s="53">
        <f t="shared" ref="I8:I18" si="3">J8+K8</f>
        <v>5</v>
      </c>
      <c r="J8" s="54">
        <v>4</v>
      </c>
      <c r="K8" s="56">
        <v>1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-7</v>
      </c>
      <c r="D9" s="52">
        <f t="shared" si="1"/>
        <v>-2</v>
      </c>
      <c r="E9" s="53">
        <f t="shared" si="1"/>
        <v>-5</v>
      </c>
      <c r="F9" s="51">
        <f t="shared" si="2"/>
        <v>0</v>
      </c>
      <c r="G9" s="54">
        <v>0</v>
      </c>
      <c r="H9" s="55">
        <v>0</v>
      </c>
      <c r="I9" s="53">
        <f t="shared" si="3"/>
        <v>7</v>
      </c>
      <c r="J9" s="54">
        <v>2</v>
      </c>
      <c r="K9" s="56">
        <v>5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-6</v>
      </c>
      <c r="D10" s="52">
        <f t="shared" si="1"/>
        <v>-2</v>
      </c>
      <c r="E10" s="53">
        <f t="shared" si="1"/>
        <v>-4</v>
      </c>
      <c r="F10" s="51">
        <f t="shared" si="2"/>
        <v>0</v>
      </c>
      <c r="G10" s="54">
        <v>0</v>
      </c>
      <c r="H10" s="55">
        <v>0</v>
      </c>
      <c r="I10" s="53">
        <f t="shared" si="3"/>
        <v>6</v>
      </c>
      <c r="J10" s="54">
        <v>2</v>
      </c>
      <c r="K10" s="56">
        <v>4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-1</v>
      </c>
      <c r="D11" s="52">
        <f t="shared" si="1"/>
        <v>1</v>
      </c>
      <c r="E11" s="53">
        <f t="shared" si="1"/>
        <v>-2</v>
      </c>
      <c r="F11" s="51">
        <f t="shared" si="2"/>
        <v>1</v>
      </c>
      <c r="G11" s="54">
        <v>1</v>
      </c>
      <c r="H11" s="55">
        <v>0</v>
      </c>
      <c r="I11" s="53">
        <f t="shared" si="3"/>
        <v>2</v>
      </c>
      <c r="J11" s="54">
        <v>0</v>
      </c>
      <c r="K11" s="56">
        <v>2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-11</v>
      </c>
      <c r="D12" s="52">
        <f t="shared" si="1"/>
        <v>-4</v>
      </c>
      <c r="E12" s="53">
        <f t="shared" si="1"/>
        <v>-7</v>
      </c>
      <c r="F12" s="51">
        <f t="shared" si="2"/>
        <v>0</v>
      </c>
      <c r="G12" s="54">
        <v>0</v>
      </c>
      <c r="H12" s="55">
        <v>0</v>
      </c>
      <c r="I12" s="53">
        <f t="shared" si="3"/>
        <v>11</v>
      </c>
      <c r="J12" s="54">
        <v>4</v>
      </c>
      <c r="K12" s="56">
        <v>7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-9</v>
      </c>
      <c r="D13" s="52">
        <f t="shared" si="1"/>
        <v>-6</v>
      </c>
      <c r="E13" s="53">
        <f t="shared" si="1"/>
        <v>-3</v>
      </c>
      <c r="F13" s="51">
        <f t="shared" si="2"/>
        <v>0</v>
      </c>
      <c r="G13" s="54">
        <v>0</v>
      </c>
      <c r="H13" s="55">
        <v>0</v>
      </c>
      <c r="I13" s="53">
        <f t="shared" si="3"/>
        <v>9</v>
      </c>
      <c r="J13" s="54">
        <v>6</v>
      </c>
      <c r="K13" s="56">
        <v>3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-4</v>
      </c>
      <c r="D14" s="52">
        <f t="shared" si="1"/>
        <v>-1</v>
      </c>
      <c r="E14" s="53">
        <f t="shared" si="1"/>
        <v>-3</v>
      </c>
      <c r="F14" s="51">
        <f t="shared" si="2"/>
        <v>1</v>
      </c>
      <c r="G14" s="54">
        <v>1</v>
      </c>
      <c r="H14" s="55">
        <v>0</v>
      </c>
      <c r="I14" s="53">
        <f t="shared" si="3"/>
        <v>5</v>
      </c>
      <c r="J14" s="54">
        <v>2</v>
      </c>
      <c r="K14" s="56">
        <v>3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-4</v>
      </c>
      <c r="D15" s="52">
        <f t="shared" si="1"/>
        <v>0</v>
      </c>
      <c r="E15" s="53">
        <f t="shared" si="1"/>
        <v>-4</v>
      </c>
      <c r="F15" s="51">
        <f t="shared" si="2"/>
        <v>1</v>
      </c>
      <c r="G15" s="54">
        <v>1</v>
      </c>
      <c r="H15" s="55">
        <v>0</v>
      </c>
      <c r="I15" s="53">
        <f t="shared" si="3"/>
        <v>5</v>
      </c>
      <c r="J15" s="54">
        <v>1</v>
      </c>
      <c r="K15" s="56">
        <v>4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-3</v>
      </c>
      <c r="D16" s="52">
        <f t="shared" si="1"/>
        <v>-1</v>
      </c>
      <c r="E16" s="53">
        <f t="shared" si="1"/>
        <v>-2</v>
      </c>
      <c r="F16" s="51">
        <f t="shared" si="2"/>
        <v>2</v>
      </c>
      <c r="G16" s="54">
        <v>1</v>
      </c>
      <c r="H16" s="55">
        <v>1</v>
      </c>
      <c r="I16" s="53">
        <f t="shared" si="3"/>
        <v>5</v>
      </c>
      <c r="J16" s="54">
        <v>2</v>
      </c>
      <c r="K16" s="56">
        <v>3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-3</v>
      </c>
      <c r="D17" s="52">
        <f t="shared" si="1"/>
        <v>-2</v>
      </c>
      <c r="E17" s="53">
        <f t="shared" si="1"/>
        <v>-1</v>
      </c>
      <c r="F17" s="51">
        <f t="shared" si="2"/>
        <v>0</v>
      </c>
      <c r="G17" s="54">
        <v>0</v>
      </c>
      <c r="H17" s="55">
        <v>0</v>
      </c>
      <c r="I17" s="53">
        <f t="shared" si="3"/>
        <v>3</v>
      </c>
      <c r="J17" s="54">
        <v>2</v>
      </c>
      <c r="K17" s="56">
        <v>1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-2</v>
      </c>
      <c r="D18" s="52">
        <f t="shared" si="1"/>
        <v>-3</v>
      </c>
      <c r="E18" s="53">
        <f t="shared" si="1"/>
        <v>1</v>
      </c>
      <c r="F18" s="51">
        <f t="shared" si="2"/>
        <v>2</v>
      </c>
      <c r="G18" s="54">
        <v>0</v>
      </c>
      <c r="H18" s="55">
        <v>2</v>
      </c>
      <c r="I18" s="53">
        <f t="shared" si="3"/>
        <v>4</v>
      </c>
      <c r="J18" s="54">
        <v>3</v>
      </c>
      <c r="K18" s="56">
        <v>1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99.999999999999986</v>
      </c>
      <c r="G19" s="21">
        <f t="shared" si="4"/>
        <v>100</v>
      </c>
      <c r="H19" s="22">
        <f t="shared" si="4"/>
        <v>99.999999999999986</v>
      </c>
      <c r="I19" s="21">
        <f t="shared" si="4"/>
        <v>100.00000000000001</v>
      </c>
      <c r="J19" s="21">
        <f t="shared" si="4"/>
        <v>100</v>
      </c>
      <c r="K19" s="23">
        <f t="shared" si="4"/>
        <v>99.999999999999972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0</v>
      </c>
      <c r="G20" s="26">
        <f>G7/$G$6*100</f>
        <v>0</v>
      </c>
      <c r="H20" s="27">
        <f>H7/$H$6*100</f>
        <v>0</v>
      </c>
      <c r="I20" s="25">
        <f>I7/$I$6*100</f>
        <v>4.6153846153846159</v>
      </c>
      <c r="J20" s="26">
        <f>J7/$J$6*100</f>
        <v>3.4482758620689653</v>
      </c>
      <c r="K20" s="28">
        <f>K7/$K$6*100</f>
        <v>5.5555555555555554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0</v>
      </c>
      <c r="G21" s="26">
        <f t="shared" ref="G21:G31" si="7">G8/$G$6*100</f>
        <v>0</v>
      </c>
      <c r="H21" s="27">
        <f t="shared" ref="H21:H31" si="8">H8/$H$6*100</f>
        <v>0</v>
      </c>
      <c r="I21" s="25">
        <f t="shared" ref="I21:I31" si="9">I8/$I$6*100</f>
        <v>7.6923076923076925</v>
      </c>
      <c r="J21" s="26">
        <f t="shared" ref="J21:J31" si="10">J8/$J$6*100</f>
        <v>13.793103448275861</v>
      </c>
      <c r="K21" s="28">
        <f t="shared" ref="K21:K31" si="11">K8/$K$6*100</f>
        <v>2.7777777777777777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0</v>
      </c>
      <c r="G22" s="26">
        <f t="shared" si="7"/>
        <v>0</v>
      </c>
      <c r="H22" s="27">
        <f t="shared" si="8"/>
        <v>0</v>
      </c>
      <c r="I22" s="25">
        <f t="shared" si="9"/>
        <v>10.76923076923077</v>
      </c>
      <c r="J22" s="26">
        <f t="shared" si="10"/>
        <v>6.8965517241379306</v>
      </c>
      <c r="K22" s="28">
        <f t="shared" si="11"/>
        <v>13.888888888888889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0</v>
      </c>
      <c r="G23" s="26">
        <f t="shared" si="7"/>
        <v>0</v>
      </c>
      <c r="H23" s="27">
        <f t="shared" si="8"/>
        <v>0</v>
      </c>
      <c r="I23" s="25">
        <f t="shared" si="9"/>
        <v>9.2307692307692317</v>
      </c>
      <c r="J23" s="26">
        <f t="shared" si="10"/>
        <v>6.8965517241379306</v>
      </c>
      <c r="K23" s="28">
        <f t="shared" si="11"/>
        <v>11.111111111111111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14.285714285714285</v>
      </c>
      <c r="G24" s="26">
        <f t="shared" si="7"/>
        <v>25</v>
      </c>
      <c r="H24" s="27">
        <f t="shared" si="8"/>
        <v>0</v>
      </c>
      <c r="I24" s="25">
        <f t="shared" si="9"/>
        <v>3.0769230769230771</v>
      </c>
      <c r="J24" s="26">
        <f t="shared" si="10"/>
        <v>0</v>
      </c>
      <c r="K24" s="28">
        <f t="shared" si="11"/>
        <v>5.5555555555555554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0</v>
      </c>
      <c r="G25" s="26">
        <f t="shared" si="7"/>
        <v>0</v>
      </c>
      <c r="H25" s="27">
        <f t="shared" si="8"/>
        <v>0</v>
      </c>
      <c r="I25" s="25">
        <f t="shared" si="9"/>
        <v>16.923076923076923</v>
      </c>
      <c r="J25" s="26">
        <f t="shared" si="10"/>
        <v>13.793103448275861</v>
      </c>
      <c r="K25" s="28">
        <f t="shared" si="11"/>
        <v>19.444444444444446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0</v>
      </c>
      <c r="G26" s="26">
        <f t="shared" si="7"/>
        <v>0</v>
      </c>
      <c r="H26" s="27">
        <f t="shared" si="8"/>
        <v>0</v>
      </c>
      <c r="I26" s="25">
        <f t="shared" si="9"/>
        <v>13.846153846153847</v>
      </c>
      <c r="J26" s="26">
        <f t="shared" si="10"/>
        <v>20.689655172413794</v>
      </c>
      <c r="K26" s="28">
        <f t="shared" si="11"/>
        <v>8.3333333333333321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14.285714285714285</v>
      </c>
      <c r="G27" s="26">
        <f t="shared" si="7"/>
        <v>25</v>
      </c>
      <c r="H27" s="27">
        <f t="shared" si="8"/>
        <v>0</v>
      </c>
      <c r="I27" s="25">
        <f t="shared" si="9"/>
        <v>7.6923076923076925</v>
      </c>
      <c r="J27" s="26">
        <f t="shared" si="10"/>
        <v>6.8965517241379306</v>
      </c>
      <c r="K27" s="28">
        <f t="shared" si="11"/>
        <v>8.3333333333333321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14.285714285714285</v>
      </c>
      <c r="G28" s="26">
        <f t="shared" si="7"/>
        <v>25</v>
      </c>
      <c r="H28" s="27">
        <f t="shared" si="8"/>
        <v>0</v>
      </c>
      <c r="I28" s="25">
        <f t="shared" si="9"/>
        <v>7.6923076923076925</v>
      </c>
      <c r="J28" s="26">
        <f t="shared" si="10"/>
        <v>3.4482758620689653</v>
      </c>
      <c r="K28" s="28">
        <f t="shared" si="11"/>
        <v>11.111111111111111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28.571428571428569</v>
      </c>
      <c r="G29" s="26">
        <f t="shared" si="7"/>
        <v>25</v>
      </c>
      <c r="H29" s="27">
        <f t="shared" si="8"/>
        <v>33.333333333333329</v>
      </c>
      <c r="I29" s="25">
        <f t="shared" si="9"/>
        <v>7.6923076923076925</v>
      </c>
      <c r="J29" s="26">
        <f t="shared" si="10"/>
        <v>6.8965517241379306</v>
      </c>
      <c r="K29" s="28">
        <f t="shared" si="11"/>
        <v>8.3333333333333321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0</v>
      </c>
      <c r="G30" s="26">
        <f t="shared" si="7"/>
        <v>0</v>
      </c>
      <c r="H30" s="27">
        <f t="shared" si="8"/>
        <v>0</v>
      </c>
      <c r="I30" s="25">
        <f t="shared" si="9"/>
        <v>4.6153846153846159</v>
      </c>
      <c r="J30" s="26">
        <f t="shared" si="10"/>
        <v>6.8965517241379306</v>
      </c>
      <c r="K30" s="28">
        <f t="shared" si="11"/>
        <v>2.7777777777777777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28.571428571428569</v>
      </c>
      <c r="G31" s="31">
        <f t="shared" si="7"/>
        <v>0</v>
      </c>
      <c r="H31" s="32">
        <f t="shared" si="8"/>
        <v>66.666666666666657</v>
      </c>
      <c r="I31" s="30">
        <f t="shared" si="9"/>
        <v>6.1538461538461542</v>
      </c>
      <c r="J31" s="31">
        <f t="shared" si="10"/>
        <v>10.344827586206897</v>
      </c>
      <c r="K31" s="33">
        <f t="shared" si="11"/>
        <v>2.7777777777777777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23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-102</v>
      </c>
      <c r="D6" s="45">
        <f>SUM(D7:D18)</f>
        <v>-50</v>
      </c>
      <c r="E6" s="46">
        <f>SUM(E7:E18)</f>
        <v>-52</v>
      </c>
      <c r="F6" s="47">
        <f>G6+H6</f>
        <v>19</v>
      </c>
      <c r="G6" s="48">
        <f>SUM(G7:G18)</f>
        <v>8</v>
      </c>
      <c r="H6" s="49">
        <f>SUM(H7:H18)</f>
        <v>11</v>
      </c>
      <c r="I6" s="46">
        <f>J6+K6</f>
        <v>121</v>
      </c>
      <c r="J6" s="45">
        <f>SUM(J7:J18)</f>
        <v>58</v>
      </c>
      <c r="K6" s="50">
        <f>SUM(K7:K18)</f>
        <v>63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-6</v>
      </c>
      <c r="D7" s="52">
        <f t="shared" ref="D7:E18" si="1">G7-J7</f>
        <v>-1</v>
      </c>
      <c r="E7" s="53">
        <f t="shared" si="1"/>
        <v>-5</v>
      </c>
      <c r="F7" s="51">
        <f>G7+H7</f>
        <v>3</v>
      </c>
      <c r="G7" s="54">
        <v>1</v>
      </c>
      <c r="H7" s="55">
        <v>2</v>
      </c>
      <c r="I7" s="53">
        <f>J7+K7</f>
        <v>9</v>
      </c>
      <c r="J7" s="54">
        <v>2</v>
      </c>
      <c r="K7" s="56">
        <v>7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-7</v>
      </c>
      <c r="D8" s="52">
        <f t="shared" si="1"/>
        <v>-7</v>
      </c>
      <c r="E8" s="53">
        <f t="shared" si="1"/>
        <v>0</v>
      </c>
      <c r="F8" s="51">
        <f t="shared" ref="F8:F18" si="2">G8+H8</f>
        <v>4</v>
      </c>
      <c r="G8" s="54">
        <v>1</v>
      </c>
      <c r="H8" s="55">
        <v>3</v>
      </c>
      <c r="I8" s="53">
        <f t="shared" ref="I8:I18" si="3">J8+K8</f>
        <v>11</v>
      </c>
      <c r="J8" s="54">
        <v>8</v>
      </c>
      <c r="K8" s="56">
        <v>3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-6</v>
      </c>
      <c r="D9" s="52">
        <f t="shared" si="1"/>
        <v>-5</v>
      </c>
      <c r="E9" s="53">
        <f t="shared" si="1"/>
        <v>-1</v>
      </c>
      <c r="F9" s="51">
        <f t="shared" si="2"/>
        <v>3</v>
      </c>
      <c r="G9" s="54">
        <v>1</v>
      </c>
      <c r="H9" s="55">
        <v>2</v>
      </c>
      <c r="I9" s="53">
        <f t="shared" si="3"/>
        <v>9</v>
      </c>
      <c r="J9" s="54">
        <v>6</v>
      </c>
      <c r="K9" s="56">
        <v>3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-7</v>
      </c>
      <c r="D10" s="52">
        <f t="shared" si="1"/>
        <v>-5</v>
      </c>
      <c r="E10" s="53">
        <f t="shared" si="1"/>
        <v>-2</v>
      </c>
      <c r="F10" s="51">
        <f t="shared" si="2"/>
        <v>2</v>
      </c>
      <c r="G10" s="54">
        <v>1</v>
      </c>
      <c r="H10" s="55">
        <v>1</v>
      </c>
      <c r="I10" s="53">
        <f t="shared" si="3"/>
        <v>9</v>
      </c>
      <c r="J10" s="54">
        <v>6</v>
      </c>
      <c r="K10" s="56">
        <v>3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-10</v>
      </c>
      <c r="D11" s="52">
        <f t="shared" si="1"/>
        <v>-2</v>
      </c>
      <c r="E11" s="53">
        <f t="shared" si="1"/>
        <v>-8</v>
      </c>
      <c r="F11" s="51">
        <f t="shared" si="2"/>
        <v>0</v>
      </c>
      <c r="G11" s="54">
        <v>0</v>
      </c>
      <c r="H11" s="55">
        <v>0</v>
      </c>
      <c r="I11" s="53">
        <f t="shared" si="3"/>
        <v>10</v>
      </c>
      <c r="J11" s="54">
        <v>2</v>
      </c>
      <c r="K11" s="56">
        <v>8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-12</v>
      </c>
      <c r="D12" s="52">
        <f t="shared" si="1"/>
        <v>-3</v>
      </c>
      <c r="E12" s="53">
        <f t="shared" si="1"/>
        <v>-9</v>
      </c>
      <c r="F12" s="51">
        <f t="shared" si="2"/>
        <v>3</v>
      </c>
      <c r="G12" s="54">
        <v>2</v>
      </c>
      <c r="H12" s="55">
        <v>1</v>
      </c>
      <c r="I12" s="53">
        <f t="shared" si="3"/>
        <v>15</v>
      </c>
      <c r="J12" s="54">
        <v>5</v>
      </c>
      <c r="K12" s="56">
        <v>10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-9</v>
      </c>
      <c r="D13" s="52">
        <f t="shared" si="1"/>
        <v>-3</v>
      </c>
      <c r="E13" s="53">
        <f t="shared" si="1"/>
        <v>-6</v>
      </c>
      <c r="F13" s="51">
        <f t="shared" si="2"/>
        <v>1</v>
      </c>
      <c r="G13" s="54">
        <v>1</v>
      </c>
      <c r="H13" s="55">
        <v>0</v>
      </c>
      <c r="I13" s="53">
        <f t="shared" si="3"/>
        <v>10</v>
      </c>
      <c r="J13" s="54">
        <v>4</v>
      </c>
      <c r="K13" s="56">
        <v>6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-6</v>
      </c>
      <c r="D14" s="52">
        <f t="shared" si="1"/>
        <v>-4</v>
      </c>
      <c r="E14" s="53">
        <f t="shared" si="1"/>
        <v>-2</v>
      </c>
      <c r="F14" s="51">
        <f t="shared" si="2"/>
        <v>2</v>
      </c>
      <c r="G14" s="54">
        <v>1</v>
      </c>
      <c r="H14" s="55">
        <v>1</v>
      </c>
      <c r="I14" s="53">
        <f t="shared" si="3"/>
        <v>8</v>
      </c>
      <c r="J14" s="54">
        <v>5</v>
      </c>
      <c r="K14" s="56">
        <v>3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-14</v>
      </c>
      <c r="D15" s="52">
        <f t="shared" si="1"/>
        <v>-6</v>
      </c>
      <c r="E15" s="53">
        <f t="shared" si="1"/>
        <v>-8</v>
      </c>
      <c r="F15" s="51">
        <f t="shared" si="2"/>
        <v>0</v>
      </c>
      <c r="G15" s="54">
        <v>0</v>
      </c>
      <c r="H15" s="55">
        <v>0</v>
      </c>
      <c r="I15" s="53">
        <f t="shared" si="3"/>
        <v>14</v>
      </c>
      <c r="J15" s="54">
        <v>6</v>
      </c>
      <c r="K15" s="56">
        <v>8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-7</v>
      </c>
      <c r="D16" s="52">
        <f t="shared" si="1"/>
        <v>-4</v>
      </c>
      <c r="E16" s="53">
        <f t="shared" si="1"/>
        <v>-3</v>
      </c>
      <c r="F16" s="51">
        <f t="shared" si="2"/>
        <v>0</v>
      </c>
      <c r="G16" s="54">
        <v>0</v>
      </c>
      <c r="H16" s="55">
        <v>0</v>
      </c>
      <c r="I16" s="53">
        <f t="shared" si="3"/>
        <v>7</v>
      </c>
      <c r="J16" s="54">
        <v>4</v>
      </c>
      <c r="K16" s="56">
        <v>3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-10</v>
      </c>
      <c r="D17" s="52">
        <f t="shared" si="1"/>
        <v>-8</v>
      </c>
      <c r="E17" s="53">
        <f t="shared" si="1"/>
        <v>-2</v>
      </c>
      <c r="F17" s="51">
        <f t="shared" si="2"/>
        <v>1</v>
      </c>
      <c r="G17" s="54">
        <v>0</v>
      </c>
      <c r="H17" s="55">
        <v>1</v>
      </c>
      <c r="I17" s="53">
        <f t="shared" si="3"/>
        <v>11</v>
      </c>
      <c r="J17" s="54">
        <v>8</v>
      </c>
      <c r="K17" s="56">
        <v>3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-8</v>
      </c>
      <c r="D18" s="52">
        <f t="shared" si="1"/>
        <v>-2</v>
      </c>
      <c r="E18" s="53">
        <f t="shared" si="1"/>
        <v>-6</v>
      </c>
      <c r="F18" s="51">
        <f t="shared" si="2"/>
        <v>0</v>
      </c>
      <c r="G18" s="54">
        <v>0</v>
      </c>
      <c r="H18" s="55">
        <v>0</v>
      </c>
      <c r="I18" s="53">
        <f t="shared" si="3"/>
        <v>8</v>
      </c>
      <c r="J18" s="54">
        <v>2</v>
      </c>
      <c r="K18" s="56">
        <v>6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99.999999999999986</v>
      </c>
      <c r="G19" s="21">
        <f t="shared" si="4"/>
        <v>100</v>
      </c>
      <c r="H19" s="22">
        <f t="shared" si="4"/>
        <v>100.00000000000001</v>
      </c>
      <c r="I19" s="21">
        <f t="shared" si="4"/>
        <v>100.00000000000001</v>
      </c>
      <c r="J19" s="21">
        <f t="shared" si="4"/>
        <v>100</v>
      </c>
      <c r="K19" s="23">
        <f t="shared" si="4"/>
        <v>99.999999999999986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15.789473684210526</v>
      </c>
      <c r="G20" s="26">
        <f>G7/$G$6*100</f>
        <v>12.5</v>
      </c>
      <c r="H20" s="27">
        <f>H7/$H$6*100</f>
        <v>18.181818181818183</v>
      </c>
      <c r="I20" s="25">
        <f>I7/$I$6*100</f>
        <v>7.4380165289256199</v>
      </c>
      <c r="J20" s="26">
        <f>J7/$J$6*100</f>
        <v>3.4482758620689653</v>
      </c>
      <c r="K20" s="28">
        <f>K7/$K$6*100</f>
        <v>11.111111111111111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21.052631578947366</v>
      </c>
      <c r="G21" s="26">
        <f t="shared" ref="G21:G31" si="7">G8/$G$6*100</f>
        <v>12.5</v>
      </c>
      <c r="H21" s="27">
        <f t="shared" ref="H21:H31" si="8">H8/$H$6*100</f>
        <v>27.27272727272727</v>
      </c>
      <c r="I21" s="25">
        <f t="shared" ref="I21:I31" si="9">I8/$I$6*100</f>
        <v>9.0909090909090917</v>
      </c>
      <c r="J21" s="26">
        <f t="shared" ref="J21:J31" si="10">J8/$J$6*100</f>
        <v>13.793103448275861</v>
      </c>
      <c r="K21" s="28">
        <f t="shared" ref="K21:K31" si="11">K8/$K$6*100</f>
        <v>4.7619047619047619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15.789473684210526</v>
      </c>
      <c r="G22" s="26">
        <f t="shared" si="7"/>
        <v>12.5</v>
      </c>
      <c r="H22" s="27">
        <f t="shared" si="8"/>
        <v>18.181818181818183</v>
      </c>
      <c r="I22" s="25">
        <f t="shared" si="9"/>
        <v>7.4380165289256199</v>
      </c>
      <c r="J22" s="26">
        <f t="shared" si="10"/>
        <v>10.344827586206897</v>
      </c>
      <c r="K22" s="28">
        <f t="shared" si="11"/>
        <v>4.7619047619047619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10.526315789473683</v>
      </c>
      <c r="G23" s="26">
        <f t="shared" si="7"/>
        <v>12.5</v>
      </c>
      <c r="H23" s="27">
        <f t="shared" si="8"/>
        <v>9.0909090909090917</v>
      </c>
      <c r="I23" s="25">
        <f t="shared" si="9"/>
        <v>7.4380165289256199</v>
      </c>
      <c r="J23" s="26">
        <f t="shared" si="10"/>
        <v>10.344827586206897</v>
      </c>
      <c r="K23" s="28">
        <f t="shared" si="11"/>
        <v>4.7619047619047619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8.2644628099173563</v>
      </c>
      <c r="J24" s="26">
        <f t="shared" si="10"/>
        <v>3.4482758620689653</v>
      </c>
      <c r="K24" s="28">
        <f t="shared" si="11"/>
        <v>12.698412698412698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15.789473684210526</v>
      </c>
      <c r="G25" s="26">
        <f t="shared" si="7"/>
        <v>25</v>
      </c>
      <c r="H25" s="27">
        <f t="shared" si="8"/>
        <v>9.0909090909090917</v>
      </c>
      <c r="I25" s="25">
        <f t="shared" si="9"/>
        <v>12.396694214876034</v>
      </c>
      <c r="J25" s="26">
        <f t="shared" si="10"/>
        <v>8.6206896551724146</v>
      </c>
      <c r="K25" s="28">
        <f t="shared" si="11"/>
        <v>15.873015873015872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5.2631578947368416</v>
      </c>
      <c r="G26" s="26">
        <f t="shared" si="7"/>
        <v>12.5</v>
      </c>
      <c r="H26" s="27">
        <f t="shared" si="8"/>
        <v>0</v>
      </c>
      <c r="I26" s="25">
        <f t="shared" si="9"/>
        <v>8.2644628099173563</v>
      </c>
      <c r="J26" s="26">
        <f t="shared" si="10"/>
        <v>6.8965517241379306</v>
      </c>
      <c r="K26" s="28">
        <f t="shared" si="11"/>
        <v>9.5238095238095237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10.526315789473683</v>
      </c>
      <c r="G27" s="26">
        <f t="shared" si="7"/>
        <v>12.5</v>
      </c>
      <c r="H27" s="27">
        <f t="shared" si="8"/>
        <v>9.0909090909090917</v>
      </c>
      <c r="I27" s="25">
        <f t="shared" si="9"/>
        <v>6.6115702479338845</v>
      </c>
      <c r="J27" s="26">
        <f t="shared" si="10"/>
        <v>8.6206896551724146</v>
      </c>
      <c r="K27" s="28">
        <f t="shared" si="11"/>
        <v>4.7619047619047619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11.570247933884298</v>
      </c>
      <c r="J28" s="26">
        <f t="shared" si="10"/>
        <v>10.344827586206897</v>
      </c>
      <c r="K28" s="28">
        <f t="shared" si="11"/>
        <v>12.698412698412698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0</v>
      </c>
      <c r="G29" s="26">
        <f t="shared" si="7"/>
        <v>0</v>
      </c>
      <c r="H29" s="27">
        <f t="shared" si="8"/>
        <v>0</v>
      </c>
      <c r="I29" s="25">
        <f t="shared" si="9"/>
        <v>5.785123966942149</v>
      </c>
      <c r="J29" s="26">
        <f t="shared" si="10"/>
        <v>6.8965517241379306</v>
      </c>
      <c r="K29" s="28">
        <f t="shared" si="11"/>
        <v>4.7619047619047619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5.2631578947368416</v>
      </c>
      <c r="G30" s="26">
        <f t="shared" si="7"/>
        <v>0</v>
      </c>
      <c r="H30" s="27">
        <f t="shared" si="8"/>
        <v>9.0909090909090917</v>
      </c>
      <c r="I30" s="25">
        <f t="shared" si="9"/>
        <v>9.0909090909090917</v>
      </c>
      <c r="J30" s="26">
        <f t="shared" si="10"/>
        <v>13.793103448275861</v>
      </c>
      <c r="K30" s="28">
        <f t="shared" si="11"/>
        <v>4.7619047619047619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0</v>
      </c>
      <c r="G31" s="31">
        <f t="shared" si="7"/>
        <v>0</v>
      </c>
      <c r="H31" s="32">
        <f t="shared" si="8"/>
        <v>0</v>
      </c>
      <c r="I31" s="30">
        <f t="shared" si="9"/>
        <v>6.6115702479338845</v>
      </c>
      <c r="J31" s="31">
        <f t="shared" si="10"/>
        <v>3.4482758620689653</v>
      </c>
      <c r="K31" s="33">
        <f t="shared" si="11"/>
        <v>9.5238095238095237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24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-160</v>
      </c>
      <c r="D6" s="45">
        <f>SUM(D7:D18)</f>
        <v>-77</v>
      </c>
      <c r="E6" s="46">
        <f>SUM(E7:E18)</f>
        <v>-83</v>
      </c>
      <c r="F6" s="47">
        <f>G6+H6</f>
        <v>100</v>
      </c>
      <c r="G6" s="48">
        <f>SUM(G7:G18)</f>
        <v>43</v>
      </c>
      <c r="H6" s="49">
        <f>SUM(H7:H18)</f>
        <v>57</v>
      </c>
      <c r="I6" s="46">
        <f>J6+K6</f>
        <v>260</v>
      </c>
      <c r="J6" s="45">
        <f>SUM(J7:J18)</f>
        <v>120</v>
      </c>
      <c r="K6" s="50">
        <f>SUM(K7:K18)</f>
        <v>140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-6</v>
      </c>
      <c r="D7" s="52">
        <f t="shared" ref="D7:E18" si="1">G7-J7</f>
        <v>-3</v>
      </c>
      <c r="E7" s="53">
        <f t="shared" si="1"/>
        <v>-3</v>
      </c>
      <c r="F7" s="51">
        <f>G7+H7</f>
        <v>8</v>
      </c>
      <c r="G7" s="54">
        <v>3</v>
      </c>
      <c r="H7" s="55">
        <v>5</v>
      </c>
      <c r="I7" s="53">
        <f>J7+K7</f>
        <v>14</v>
      </c>
      <c r="J7" s="54">
        <v>6</v>
      </c>
      <c r="K7" s="56">
        <v>8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-5</v>
      </c>
      <c r="D8" s="52">
        <f t="shared" si="1"/>
        <v>-3</v>
      </c>
      <c r="E8" s="53">
        <f t="shared" si="1"/>
        <v>-2</v>
      </c>
      <c r="F8" s="51">
        <f t="shared" ref="F8:F18" si="2">G8+H8</f>
        <v>10</v>
      </c>
      <c r="G8" s="54">
        <v>1</v>
      </c>
      <c r="H8" s="55">
        <v>9</v>
      </c>
      <c r="I8" s="53">
        <f t="shared" ref="I8:I18" si="3">J8+K8</f>
        <v>15</v>
      </c>
      <c r="J8" s="54">
        <v>4</v>
      </c>
      <c r="K8" s="56">
        <v>11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-22</v>
      </c>
      <c r="D9" s="52">
        <f t="shared" si="1"/>
        <v>-15</v>
      </c>
      <c r="E9" s="53">
        <f t="shared" si="1"/>
        <v>-7</v>
      </c>
      <c r="F9" s="51">
        <f t="shared" si="2"/>
        <v>11</v>
      </c>
      <c r="G9" s="54">
        <v>3</v>
      </c>
      <c r="H9" s="55">
        <v>8</v>
      </c>
      <c r="I9" s="53">
        <f t="shared" si="3"/>
        <v>33</v>
      </c>
      <c r="J9" s="54">
        <v>18</v>
      </c>
      <c r="K9" s="56">
        <v>15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-17</v>
      </c>
      <c r="D10" s="52">
        <f t="shared" si="1"/>
        <v>-5</v>
      </c>
      <c r="E10" s="53">
        <f t="shared" si="1"/>
        <v>-12</v>
      </c>
      <c r="F10" s="51">
        <f t="shared" si="2"/>
        <v>6</v>
      </c>
      <c r="G10" s="54">
        <v>4</v>
      </c>
      <c r="H10" s="55">
        <v>2</v>
      </c>
      <c r="I10" s="53">
        <f t="shared" si="3"/>
        <v>23</v>
      </c>
      <c r="J10" s="54">
        <v>9</v>
      </c>
      <c r="K10" s="56">
        <v>14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-25</v>
      </c>
      <c r="D11" s="52">
        <f t="shared" si="1"/>
        <v>-11</v>
      </c>
      <c r="E11" s="53">
        <f t="shared" si="1"/>
        <v>-14</v>
      </c>
      <c r="F11" s="51">
        <f t="shared" si="2"/>
        <v>3</v>
      </c>
      <c r="G11" s="54">
        <v>1</v>
      </c>
      <c r="H11" s="55">
        <v>2</v>
      </c>
      <c r="I11" s="53">
        <f t="shared" si="3"/>
        <v>28</v>
      </c>
      <c r="J11" s="54">
        <v>12</v>
      </c>
      <c r="K11" s="56">
        <v>16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-12</v>
      </c>
      <c r="D12" s="52">
        <f t="shared" si="1"/>
        <v>-8</v>
      </c>
      <c r="E12" s="53">
        <f t="shared" si="1"/>
        <v>-4</v>
      </c>
      <c r="F12" s="51">
        <f t="shared" si="2"/>
        <v>12</v>
      </c>
      <c r="G12" s="54">
        <v>5</v>
      </c>
      <c r="H12" s="55">
        <v>7</v>
      </c>
      <c r="I12" s="53">
        <f t="shared" si="3"/>
        <v>24</v>
      </c>
      <c r="J12" s="54">
        <v>13</v>
      </c>
      <c r="K12" s="56">
        <v>11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-23</v>
      </c>
      <c r="D13" s="52">
        <f t="shared" si="1"/>
        <v>-11</v>
      </c>
      <c r="E13" s="53">
        <f t="shared" si="1"/>
        <v>-12</v>
      </c>
      <c r="F13" s="51">
        <f t="shared" si="2"/>
        <v>6</v>
      </c>
      <c r="G13" s="54">
        <v>2</v>
      </c>
      <c r="H13" s="55">
        <v>4</v>
      </c>
      <c r="I13" s="53">
        <f t="shared" si="3"/>
        <v>29</v>
      </c>
      <c r="J13" s="54">
        <v>13</v>
      </c>
      <c r="K13" s="56">
        <v>16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-12</v>
      </c>
      <c r="D14" s="52">
        <f t="shared" si="1"/>
        <v>-9</v>
      </c>
      <c r="E14" s="53">
        <f t="shared" si="1"/>
        <v>-3</v>
      </c>
      <c r="F14" s="51">
        <f t="shared" si="2"/>
        <v>10</v>
      </c>
      <c r="G14" s="54">
        <v>4</v>
      </c>
      <c r="H14" s="55">
        <v>6</v>
      </c>
      <c r="I14" s="53">
        <f t="shared" si="3"/>
        <v>22</v>
      </c>
      <c r="J14" s="54">
        <v>13</v>
      </c>
      <c r="K14" s="56">
        <v>9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-9</v>
      </c>
      <c r="D15" s="52">
        <f t="shared" si="1"/>
        <v>-3</v>
      </c>
      <c r="E15" s="53">
        <f t="shared" si="1"/>
        <v>-6</v>
      </c>
      <c r="F15" s="51">
        <f t="shared" si="2"/>
        <v>8</v>
      </c>
      <c r="G15" s="54">
        <v>4</v>
      </c>
      <c r="H15" s="55">
        <v>4</v>
      </c>
      <c r="I15" s="53">
        <f t="shared" si="3"/>
        <v>17</v>
      </c>
      <c r="J15" s="54">
        <v>7</v>
      </c>
      <c r="K15" s="56">
        <v>10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-8</v>
      </c>
      <c r="D16" s="52">
        <f t="shared" si="1"/>
        <v>-1</v>
      </c>
      <c r="E16" s="53">
        <f t="shared" si="1"/>
        <v>-7</v>
      </c>
      <c r="F16" s="51">
        <f t="shared" si="2"/>
        <v>10</v>
      </c>
      <c r="G16" s="54">
        <v>7</v>
      </c>
      <c r="H16" s="55">
        <v>3</v>
      </c>
      <c r="I16" s="53">
        <f t="shared" si="3"/>
        <v>18</v>
      </c>
      <c r="J16" s="54">
        <v>8</v>
      </c>
      <c r="K16" s="56">
        <v>10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-10</v>
      </c>
      <c r="D17" s="52">
        <f t="shared" si="1"/>
        <v>-3</v>
      </c>
      <c r="E17" s="53">
        <f t="shared" si="1"/>
        <v>-7</v>
      </c>
      <c r="F17" s="51">
        <f t="shared" si="2"/>
        <v>7</v>
      </c>
      <c r="G17" s="54">
        <v>4</v>
      </c>
      <c r="H17" s="55">
        <v>3</v>
      </c>
      <c r="I17" s="53">
        <f t="shared" si="3"/>
        <v>17</v>
      </c>
      <c r="J17" s="54">
        <v>7</v>
      </c>
      <c r="K17" s="56">
        <v>10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-11</v>
      </c>
      <c r="D18" s="52">
        <f t="shared" si="1"/>
        <v>-5</v>
      </c>
      <c r="E18" s="53">
        <f t="shared" si="1"/>
        <v>-6</v>
      </c>
      <c r="F18" s="51">
        <f t="shared" si="2"/>
        <v>9</v>
      </c>
      <c r="G18" s="54">
        <v>5</v>
      </c>
      <c r="H18" s="55">
        <v>4</v>
      </c>
      <c r="I18" s="53">
        <f t="shared" si="3"/>
        <v>20</v>
      </c>
      <c r="J18" s="54">
        <v>10</v>
      </c>
      <c r="K18" s="56">
        <v>10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100.00000000000001</v>
      </c>
      <c r="H19" s="22">
        <f t="shared" si="4"/>
        <v>99.999999999999986</v>
      </c>
      <c r="I19" s="21">
        <f t="shared" si="4"/>
        <v>100</v>
      </c>
      <c r="J19" s="21">
        <f t="shared" si="4"/>
        <v>100</v>
      </c>
      <c r="K19" s="23">
        <f t="shared" si="4"/>
        <v>99.999999999999986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8</v>
      </c>
      <c r="G20" s="26">
        <f>G7/$G$6*100</f>
        <v>6.9767441860465116</v>
      </c>
      <c r="H20" s="27">
        <f>H7/$H$6*100</f>
        <v>8.7719298245614024</v>
      </c>
      <c r="I20" s="25">
        <f>I7/$I$6*100</f>
        <v>5.384615384615385</v>
      </c>
      <c r="J20" s="26">
        <f>J7/$J$6*100</f>
        <v>5</v>
      </c>
      <c r="K20" s="28">
        <f>K7/$K$6*100</f>
        <v>5.7142857142857144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10</v>
      </c>
      <c r="G21" s="26">
        <f t="shared" ref="G21:G31" si="7">G8/$G$6*100</f>
        <v>2.3255813953488373</v>
      </c>
      <c r="H21" s="27">
        <f t="shared" ref="H21:H31" si="8">H8/$H$6*100</f>
        <v>15.789473684210526</v>
      </c>
      <c r="I21" s="25">
        <f t="shared" ref="I21:I31" si="9">I8/$I$6*100</f>
        <v>5.7692307692307692</v>
      </c>
      <c r="J21" s="26">
        <f t="shared" ref="J21:J31" si="10">J8/$J$6*100</f>
        <v>3.3333333333333335</v>
      </c>
      <c r="K21" s="28">
        <f t="shared" ref="K21:K31" si="11">K8/$K$6*100</f>
        <v>7.8571428571428568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11</v>
      </c>
      <c r="G22" s="26">
        <f t="shared" si="7"/>
        <v>6.9767441860465116</v>
      </c>
      <c r="H22" s="27">
        <f t="shared" si="8"/>
        <v>14.035087719298245</v>
      </c>
      <c r="I22" s="25">
        <f t="shared" si="9"/>
        <v>12.692307692307692</v>
      </c>
      <c r="J22" s="26">
        <f t="shared" si="10"/>
        <v>15</v>
      </c>
      <c r="K22" s="28">
        <f t="shared" si="11"/>
        <v>10.714285714285714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6</v>
      </c>
      <c r="G23" s="26">
        <f t="shared" si="7"/>
        <v>9.3023255813953494</v>
      </c>
      <c r="H23" s="27">
        <f t="shared" si="8"/>
        <v>3.5087719298245612</v>
      </c>
      <c r="I23" s="25">
        <f t="shared" si="9"/>
        <v>8.8461538461538467</v>
      </c>
      <c r="J23" s="26">
        <f t="shared" si="10"/>
        <v>7.5</v>
      </c>
      <c r="K23" s="28">
        <f t="shared" si="11"/>
        <v>10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3</v>
      </c>
      <c r="G24" s="26">
        <f t="shared" si="7"/>
        <v>2.3255813953488373</v>
      </c>
      <c r="H24" s="27">
        <f t="shared" si="8"/>
        <v>3.5087719298245612</v>
      </c>
      <c r="I24" s="25">
        <f t="shared" si="9"/>
        <v>10.76923076923077</v>
      </c>
      <c r="J24" s="26">
        <f t="shared" si="10"/>
        <v>10</v>
      </c>
      <c r="K24" s="28">
        <f t="shared" si="11"/>
        <v>11.428571428571429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12</v>
      </c>
      <c r="G25" s="26">
        <f t="shared" si="7"/>
        <v>11.627906976744185</v>
      </c>
      <c r="H25" s="27">
        <f t="shared" si="8"/>
        <v>12.280701754385964</v>
      </c>
      <c r="I25" s="25">
        <f t="shared" si="9"/>
        <v>9.2307692307692317</v>
      </c>
      <c r="J25" s="26">
        <f t="shared" si="10"/>
        <v>10.833333333333334</v>
      </c>
      <c r="K25" s="28">
        <f t="shared" si="11"/>
        <v>7.8571428571428568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6</v>
      </c>
      <c r="G26" s="26">
        <f t="shared" si="7"/>
        <v>4.6511627906976747</v>
      </c>
      <c r="H26" s="27">
        <f t="shared" si="8"/>
        <v>7.0175438596491224</v>
      </c>
      <c r="I26" s="25">
        <f t="shared" si="9"/>
        <v>11.153846153846155</v>
      </c>
      <c r="J26" s="26">
        <f t="shared" si="10"/>
        <v>10.833333333333334</v>
      </c>
      <c r="K26" s="28">
        <f t="shared" si="11"/>
        <v>11.428571428571429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10</v>
      </c>
      <c r="G27" s="26">
        <f t="shared" si="7"/>
        <v>9.3023255813953494</v>
      </c>
      <c r="H27" s="27">
        <f t="shared" si="8"/>
        <v>10.526315789473683</v>
      </c>
      <c r="I27" s="25">
        <f t="shared" si="9"/>
        <v>8.4615384615384617</v>
      </c>
      <c r="J27" s="26">
        <f t="shared" si="10"/>
        <v>10.833333333333334</v>
      </c>
      <c r="K27" s="28">
        <f t="shared" si="11"/>
        <v>6.4285714285714279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8</v>
      </c>
      <c r="G28" s="26">
        <f t="shared" si="7"/>
        <v>9.3023255813953494</v>
      </c>
      <c r="H28" s="27">
        <f t="shared" si="8"/>
        <v>7.0175438596491224</v>
      </c>
      <c r="I28" s="25">
        <f t="shared" si="9"/>
        <v>6.5384615384615392</v>
      </c>
      <c r="J28" s="26">
        <f t="shared" si="10"/>
        <v>5.833333333333333</v>
      </c>
      <c r="K28" s="28">
        <f t="shared" si="11"/>
        <v>7.1428571428571423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10</v>
      </c>
      <c r="G29" s="26">
        <f t="shared" si="7"/>
        <v>16.279069767441861</v>
      </c>
      <c r="H29" s="27">
        <f t="shared" si="8"/>
        <v>5.2631578947368416</v>
      </c>
      <c r="I29" s="25">
        <f t="shared" si="9"/>
        <v>6.9230769230769234</v>
      </c>
      <c r="J29" s="26">
        <f t="shared" si="10"/>
        <v>6.666666666666667</v>
      </c>
      <c r="K29" s="28">
        <f t="shared" si="11"/>
        <v>7.1428571428571423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7.0000000000000009</v>
      </c>
      <c r="G30" s="26">
        <f t="shared" si="7"/>
        <v>9.3023255813953494</v>
      </c>
      <c r="H30" s="27">
        <f t="shared" si="8"/>
        <v>5.2631578947368416</v>
      </c>
      <c r="I30" s="25">
        <f t="shared" si="9"/>
        <v>6.5384615384615392</v>
      </c>
      <c r="J30" s="26">
        <f t="shared" si="10"/>
        <v>5.833333333333333</v>
      </c>
      <c r="K30" s="28">
        <f t="shared" si="11"/>
        <v>7.1428571428571423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9</v>
      </c>
      <c r="G31" s="31">
        <f t="shared" si="7"/>
        <v>11.627906976744185</v>
      </c>
      <c r="H31" s="32">
        <f t="shared" si="8"/>
        <v>7.0175438596491224</v>
      </c>
      <c r="I31" s="30">
        <f t="shared" si="9"/>
        <v>7.6923076923076925</v>
      </c>
      <c r="J31" s="31">
        <f t="shared" si="10"/>
        <v>8.3333333333333321</v>
      </c>
      <c r="K31" s="33">
        <f t="shared" si="11"/>
        <v>7.1428571428571423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鳥取県</cp:lastModifiedBy>
  <cp:lastPrinted>2017-12-24T04:57:04Z</cp:lastPrinted>
  <dcterms:created xsi:type="dcterms:W3CDTF">2007-12-25T02:26:01Z</dcterms:created>
  <dcterms:modified xsi:type="dcterms:W3CDTF">2022-11-25T01:52:51Z</dcterms:modified>
</cp:coreProperties>
</file>