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19200" windowHeight="11370"/>
  </bookViews>
  <sheets>
    <sheet name="別紙２　実績（改正後）" sheetId="5" r:id="rId1"/>
    <sheet name="別紙２　実績（記入例）" sheetId="2" r:id="rId2"/>
  </sheets>
  <definedNames>
    <definedName name="_xlnm.Print_Area" localSheetId="0">'別紙２　実績（改正後）'!$B$2:$AR$38</definedName>
    <definedName name="_xlnm.Print_Area" localSheetId="1">'別紙２　実績（記入例）'!$B$2:$AR$38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4" i="5" l="1"/>
  <c r="AS36" i="5"/>
  <c r="AS35" i="5"/>
  <c r="AS33" i="5"/>
  <c r="AS32" i="5"/>
  <c r="AS31" i="5"/>
  <c r="AS30" i="5"/>
  <c r="AS29" i="5"/>
  <c r="AS28" i="5"/>
  <c r="AS27" i="5"/>
  <c r="AS26" i="5"/>
  <c r="AS25" i="5"/>
  <c r="J37" i="5"/>
  <c r="I37" i="5"/>
  <c r="H37" i="5"/>
  <c r="G37" i="5"/>
  <c r="F37" i="5"/>
  <c r="E37" i="5"/>
  <c r="D37" i="5"/>
  <c r="C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K37" i="5" s="1"/>
  <c r="L15" i="5"/>
  <c r="L14" i="5"/>
  <c r="L13" i="5"/>
  <c r="L12" i="5"/>
  <c r="L37" i="5" l="1"/>
  <c r="M37" i="5" s="1"/>
  <c r="T37" i="5" s="1"/>
  <c r="M27" i="5"/>
  <c r="M29" i="5"/>
  <c r="M31" i="5"/>
  <c r="M33" i="5"/>
  <c r="M35" i="5"/>
  <c r="M28" i="5"/>
  <c r="M30" i="5"/>
  <c r="M32" i="5"/>
  <c r="M34" i="5"/>
  <c r="M36" i="5"/>
  <c r="M26" i="5"/>
  <c r="L26" i="2"/>
  <c r="L15" i="2"/>
  <c r="L14" i="2"/>
  <c r="L13" i="2"/>
  <c r="L12" i="2"/>
  <c r="J37" i="2" l="1"/>
  <c r="I37" i="2"/>
  <c r="H37" i="2"/>
  <c r="G37" i="2"/>
  <c r="F37" i="2"/>
  <c r="E37" i="2"/>
  <c r="D37" i="2"/>
  <c r="AS36" i="2"/>
  <c r="L36" i="2"/>
  <c r="M36" i="2" s="1"/>
  <c r="K36" i="2"/>
  <c r="AS35" i="2"/>
  <c r="L35" i="2"/>
  <c r="K35" i="2"/>
  <c r="AS34" i="2"/>
  <c r="L34" i="2"/>
  <c r="K34" i="2"/>
  <c r="AS33" i="2"/>
  <c r="L33" i="2"/>
  <c r="K33" i="2"/>
  <c r="AS32" i="2"/>
  <c r="L32" i="2"/>
  <c r="K32" i="2"/>
  <c r="AS31" i="2"/>
  <c r="L31" i="2"/>
  <c r="K31" i="2"/>
  <c r="AS30" i="2"/>
  <c r="L30" i="2"/>
  <c r="M30" i="2" s="1"/>
  <c r="K30" i="2"/>
  <c r="AS29" i="2"/>
  <c r="L29" i="2"/>
  <c r="K29" i="2"/>
  <c r="AS28" i="2"/>
  <c r="L28" i="2"/>
  <c r="K28" i="2"/>
  <c r="AS27" i="2"/>
  <c r="L27" i="2"/>
  <c r="K27" i="2"/>
  <c r="AS26" i="2"/>
  <c r="K26" i="2"/>
  <c r="C37" i="2"/>
  <c r="AS25" i="2"/>
  <c r="L25" i="2"/>
  <c r="K25" i="2"/>
  <c r="L37" i="2" l="1"/>
  <c r="M34" i="2"/>
  <c r="M28" i="2"/>
  <c r="M32" i="2"/>
  <c r="K37" i="2"/>
  <c r="M37" i="2" s="1"/>
  <c r="T37" i="2" s="1"/>
  <c r="M27" i="2"/>
  <c r="M31" i="2"/>
  <c r="M35" i="2"/>
  <c r="M26" i="2"/>
  <c r="M29" i="2"/>
  <c r="M33" i="2"/>
</calcChain>
</file>

<file path=xl/sharedStrings.xml><?xml version="1.0" encoding="utf-8"?>
<sst xmlns="http://schemas.openxmlformats.org/spreadsheetml/2006/main" count="273" uniqueCount="92">
  <si>
    <t>工事名</t>
    <rPh sb="0" eb="3">
      <t>コウジメイ</t>
    </rPh>
    <phoneticPr fontId="1"/>
  </si>
  <si>
    <t>受注者名</t>
    <rPh sb="0" eb="3">
      <t>ジュチュウシャ</t>
    </rPh>
    <rPh sb="3" eb="4">
      <t>メイ</t>
    </rPh>
    <phoneticPr fontId="1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</si>
  <si>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1"/>
  </si>
  <si>
    <t>日間</t>
    <rPh sb="0" eb="2">
      <t>ニチカン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</si>
  <si>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</si>
  <si>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夏季
休暇</t>
    <rPh sb="0" eb="2">
      <t>カキ</t>
    </rPh>
    <rPh sb="3" eb="5">
      <t>キュウカ</t>
    </rPh>
    <phoneticPr fontId="1"/>
  </si>
  <si>
    <t>全体期間</t>
    <rPh sb="0" eb="2">
      <t>ゼンタイ</t>
    </rPh>
    <rPh sb="2" eb="4">
      <t>キカン</t>
    </rPh>
    <phoneticPr fontId="1"/>
  </si>
  <si>
    <t>～</t>
    <phoneticPr fontId="1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</si>
  <si>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</si>
  <si>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t>累計休工日率について</t>
    <rPh sb="0" eb="2">
      <t>ルイケイ</t>
    </rPh>
    <rPh sb="2" eb="5">
      <t>キュウコウビ</t>
    </rPh>
    <rPh sb="5" eb="6">
      <t>リツ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</si>
  <si>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</si>
  <si>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1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</si>
  <si>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</si>
  <si>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</si>
  <si>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</si>
  <si>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</si>
  <si>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</si>
  <si>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</si>
  <si>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r>
      <t>対象期間内の</t>
    </r>
    <r>
      <rPr>
        <b/>
        <sz val="9"/>
        <color theme="1"/>
        <rFont val="ＭＳ Ｐゴシック"/>
        <family val="3"/>
        <charset val="128"/>
      </rPr>
      <t>実績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</si>
  <si>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</si>
  <si>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</si>
  <si>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対象外の日数</t>
    <rPh sb="0" eb="3">
      <t>タイショウガイ</t>
    </rPh>
    <rPh sb="4" eb="6">
      <t>ニッスウ</t>
    </rPh>
    <phoneticPr fontId="1"/>
  </si>
  <si>
    <t>計</t>
    <rPh sb="0" eb="1">
      <t>ケイ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</si>
  <si>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</si>
  <si>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</si>
  <si>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</si>
  <si>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</si>
  <si>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</si>
  <si>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</si>
  <si>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</si>
  <si>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</si>
  <si>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</si>
  <si>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</si>
  <si>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</si>
  <si>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</si>
  <si>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</si>
  <si>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</si>
  <si>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</si>
  <si>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</si>
  <si>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</si>
  <si>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</si>
  <si>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</si>
  <si>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</si>
  <si>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</si>
  <si>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</si>
  <si>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</si>
  <si>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</si>
  <si>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</si>
  <si>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</si>
  <si>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</si>
  <si>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</si>
  <si>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</si>
  <si>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</si>
  <si>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</si>
  <si>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</si>
  <si>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</si>
  <si>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</si>
  <si>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○○年4月</t>
    <rPh sb="2" eb="3">
      <t>ネン</t>
    </rPh>
    <rPh sb="4" eb="5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</si>
  <si>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</si>
  <si>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</si>
  <si>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</si>
  <si>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</si>
  <si>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</si>
  <si>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</si>
  <si>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</si>
  <si>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</si>
  <si>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</si>
  <si>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</si>
  <si>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1"/>
  </si>
  <si>
    <t>【記入例】</t>
    <rPh sb="1" eb="3">
      <t>キニュウ</t>
    </rPh>
    <rPh sb="3" eb="4">
      <t>レイ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</si>
  <si>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</si>
  <si>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</si>
  <si>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5月</t>
  </si>
  <si>
    <t>×</t>
  </si>
  <si>
    <t>●</t>
  </si>
  <si>
    <t>2月</t>
  </si>
  <si>
    <t>3月</t>
  </si>
  <si>
    <t>工事完成日</t>
    <rPh sb="0" eb="2">
      <t>コウジ</t>
    </rPh>
    <rPh sb="2" eb="5">
      <t>カンセイビ</t>
    </rPh>
    <phoneticPr fontId="1"/>
  </si>
  <si>
    <t>始期日</t>
    <rPh sb="0" eb="2">
      <t>シキ</t>
    </rPh>
    <rPh sb="2" eb="3">
      <t>ビ</t>
    </rPh>
    <phoneticPr fontId="1"/>
  </si>
  <si>
    <t>終期日</t>
    <rPh sb="0" eb="2">
      <t>シュウキ</t>
    </rPh>
    <rPh sb="2" eb="3">
      <t>ビ</t>
    </rPh>
    <phoneticPr fontId="1"/>
  </si>
  <si>
    <t>その他期間</t>
    <rPh sb="2" eb="3">
      <t>タ</t>
    </rPh>
    <rPh sb="3" eb="5">
      <t>キカン</t>
    </rPh>
    <rPh sb="4" eb="5">
      <t>テイキ</t>
    </rPh>
    <phoneticPr fontId="1"/>
  </si>
  <si>
    <t>別紙２</t>
    <rPh sb="0" eb="2">
      <t>ベッシ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</si>
  <si>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</si>
  <si>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t>※1余裕期間設定工事は実工期を記入
※2「対象外の期間」とは、試行実施要領２（4）による、週休2日工事の対象外の期間
※3一時中止の期間が複数期間となる場合は、適宜、行を追加して記入
※4その他の対象外期間は、発注者が対象外としている期間、受注者の責によらず現場作業を余儀なくされる期間を記載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45" eb="47">
      <t>シュウキュウ</t>
    </rPh>
    <rPh sb="48" eb="49">
      <t>ニチ</t>
    </rPh>
    <rPh sb="49" eb="51">
      <t>コウジ</t>
    </rPh>
    <rPh sb="52" eb="55">
      <t>タイショウガイ</t>
    </rPh>
    <rPh sb="56" eb="58">
      <t>キカン</t>
    </rPh>
    <rPh sb="61" eb="63">
      <t>イチジ</t>
    </rPh>
    <rPh sb="63" eb="65">
      <t>チュウシ</t>
    </rPh>
    <rPh sb="66" eb="68">
      <t>キカン</t>
    </rPh>
    <rPh sb="69" eb="71">
      <t>フクスウ</t>
    </rPh>
    <rPh sb="71" eb="73">
      <t>キカン</t>
    </rPh>
    <rPh sb="76" eb="78">
      <t>バアイ</t>
    </rPh>
    <rPh sb="80" eb="82">
      <t>テキギ</t>
    </rPh>
    <rPh sb="83" eb="84">
      <t>ギョウ</t>
    </rPh>
    <rPh sb="85" eb="87">
      <t>ツイカ</t>
    </rPh>
    <rPh sb="89" eb="91">
      <t>キニュウ</t>
    </rPh>
    <rPh sb="96" eb="97">
      <t>タ</t>
    </rPh>
    <rPh sb="98" eb="101">
      <t>タイショウガイ</t>
    </rPh>
    <rPh sb="101" eb="103">
      <t>キカン</t>
    </rPh>
    <rPh sb="144" eb="146">
      <t>キサイ</t>
    </rPh>
    <phoneticPr fontId="1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</si>
  <si>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1"/>
  </si>
  <si>
    <t>対象
期間</t>
    <rPh sb="0" eb="2">
      <t>タイショウ</t>
    </rPh>
    <rPh sb="3" eb="5">
      <t>キカン</t>
    </rPh>
    <phoneticPr fontId="1"/>
  </si>
  <si>
    <t>300日間</t>
    <rPh sb="3" eb="5">
      <t>ニチカン</t>
    </rPh>
    <phoneticPr fontId="1"/>
  </si>
  <si>
    <t>○○年1月</t>
    <rPh sb="2" eb="3">
      <t>ネン</t>
    </rPh>
    <rPh sb="4" eb="5">
      <t>ガツ</t>
    </rPh>
    <phoneticPr fontId="1"/>
  </si>
  <si>
    <r>
      <t>工期</t>
    </r>
    <r>
      <rPr>
        <vertAlign val="superscript"/>
        <sz val="10"/>
        <rFont val="ＭＳ Ｐゴシック"/>
        <family val="3"/>
        <charset val="128"/>
      </rPr>
      <t>※1</t>
    </r>
    <rPh sb="0" eb="2">
      <t>コウキ</t>
    </rPh>
    <phoneticPr fontId="1"/>
  </si>
  <si>
    <r>
      <t>対象外の期間</t>
    </r>
    <r>
      <rPr>
        <vertAlign val="superscript"/>
        <sz val="10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1"/>
  </si>
  <si>
    <r>
      <t>工事全体の一時中止期間</t>
    </r>
    <r>
      <rPr>
        <vertAlign val="superscript"/>
        <sz val="10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</si>
  <si>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r>
      <t>対象期間内の</t>
    </r>
    <r>
      <rPr>
        <b/>
        <sz val="9"/>
        <rFont val="ＭＳ Ｐゴシック"/>
        <family val="3"/>
        <charset val="128"/>
      </rPr>
      <t>実績</t>
    </r>
    <r>
      <rPr>
        <sz val="9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</si>
</sst>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trike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56" fontId="2" fillId="0" borderId="0" xfId="0" applyNumberFormat="1" applyFont="1" applyBorder="1">
      <alignment vertical="center"/>
    </xf>
    <xf numFmtId="56" fontId="4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vertical="center"/>
    </xf>
    <xf numFmtId="0" fontId="2" fillId="0" borderId="38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181" fontId="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0" fontId="13" fillId="2" borderId="32" xfId="0" applyFont="1" applyFill="1" applyBorder="1" applyAlignment="1">
      <alignment vertical="center"/>
    </xf>
    <xf numFmtId="0" fontId="16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3" fillId="3" borderId="23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3" borderId="22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3" fillId="3" borderId="31" xfId="0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77" fontId="4" fillId="0" borderId="43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180" fontId="14" fillId="0" borderId="43" xfId="0" applyNumberFormat="1" applyFont="1" applyBorder="1" applyAlignment="1">
      <alignment horizontal="center" vertical="center"/>
    </xf>
    <xf numFmtId="180" fontId="14" fillId="0" borderId="0" xfId="0" applyNumberFormat="1" applyFont="1" applyBorder="1" applyAlignment="1">
      <alignment horizontal="center" vertical="center"/>
    </xf>
    <xf numFmtId="180" fontId="14" fillId="0" borderId="40" xfId="0" applyNumberFormat="1" applyFont="1" applyBorder="1" applyAlignment="1">
      <alignment horizontal="center" vertical="center"/>
    </xf>
    <xf numFmtId="180" fontId="14" fillId="0" borderId="42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37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9" fontId="21" fillId="0" borderId="16" xfId="0" applyNumberFormat="1" applyFont="1" applyBorder="1" applyAlignment="1">
      <alignment horizontal="center" vertical="center"/>
    </xf>
    <xf numFmtId="179" fontId="21" fillId="0" borderId="17" xfId="0" applyNumberFormat="1" applyFont="1" applyBorder="1" applyAlignment="1">
      <alignment horizontal="center" vertical="center"/>
    </xf>
    <xf numFmtId="179" fontId="21" fillId="0" borderId="40" xfId="0" applyNumberFormat="1" applyFont="1" applyBorder="1" applyAlignment="1">
      <alignment horizontal="center" vertical="center"/>
    </xf>
    <xf numFmtId="179" fontId="21" fillId="0" borderId="41" xfId="0" applyNumberFormat="1" applyFont="1" applyBorder="1" applyAlignment="1">
      <alignment horizontal="center" vertical="center"/>
    </xf>
    <xf numFmtId="0" fontId="10" fillId="0" borderId="37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179" fontId="4" fillId="0" borderId="16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179" fontId="12" fillId="0" borderId="17" xfId="0" applyNumberFormat="1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179" fontId="12" fillId="0" borderId="41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76" fontId="21" fillId="0" borderId="0" xfId="0" applyNumberFormat="1" applyFont="1">
      <alignment vertical="center"/>
    </xf>
    <xf numFmtId="0" fontId="21" fillId="0" borderId="0" xfId="0" applyFont="1" applyBorder="1">
      <alignment vertical="center"/>
    </xf>
    <xf numFmtId="56" fontId="21" fillId="0" borderId="0" xfId="0" applyNumberFormat="1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56" fontId="15" fillId="0" borderId="1" xfId="0" applyNumberFormat="1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77" fontId="21" fillId="0" borderId="3" xfId="0" applyNumberFormat="1" applyFont="1" applyBorder="1" applyAlignment="1">
      <alignment horizontal="center" vertical="center"/>
    </xf>
    <xf numFmtId="177" fontId="21" fillId="0" borderId="4" xfId="0" applyNumberFormat="1" applyFont="1" applyBorder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77" fontId="15" fillId="0" borderId="4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9" fontId="15" fillId="0" borderId="16" xfId="0" applyNumberFormat="1" applyFont="1" applyBorder="1" applyAlignment="1">
      <alignment horizontal="center" vertical="center" wrapText="1"/>
    </xf>
    <xf numFmtId="179" fontId="15" fillId="0" borderId="17" xfId="0" applyNumberFormat="1" applyFont="1" applyBorder="1" applyAlignment="1">
      <alignment horizontal="center" vertical="center"/>
    </xf>
    <xf numFmtId="180" fontId="24" fillId="0" borderId="43" xfId="0" applyNumberFormat="1" applyFont="1" applyBorder="1" applyAlignment="1">
      <alignment horizontal="center" vertical="center"/>
    </xf>
    <xf numFmtId="180" fontId="24" fillId="0" borderId="0" xfId="0" applyNumberFormat="1" applyFont="1" applyBorder="1" applyAlignment="1">
      <alignment horizontal="center" vertical="center"/>
    </xf>
    <xf numFmtId="179" fontId="15" fillId="0" borderId="40" xfId="0" applyNumberFormat="1" applyFont="1" applyBorder="1" applyAlignment="1">
      <alignment horizontal="center" vertical="center"/>
    </xf>
    <xf numFmtId="179" fontId="15" fillId="0" borderId="41" xfId="0" applyNumberFormat="1" applyFont="1" applyBorder="1" applyAlignment="1">
      <alignment horizontal="center" vertical="center"/>
    </xf>
    <xf numFmtId="180" fontId="24" fillId="0" borderId="40" xfId="0" applyNumberFormat="1" applyFont="1" applyBorder="1" applyAlignment="1">
      <alignment horizontal="center" vertical="center"/>
    </xf>
    <xf numFmtId="180" fontId="24" fillId="0" borderId="4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180" fontId="21" fillId="0" borderId="3" xfId="0" applyNumberFormat="1" applyFont="1" applyBorder="1" applyAlignment="1">
      <alignment horizontal="center" vertical="center"/>
    </xf>
    <xf numFmtId="180" fontId="21" fillId="0" borderId="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21" fillId="0" borderId="7" xfId="0" applyFont="1" applyBorder="1">
      <alignment vertical="center"/>
    </xf>
    <xf numFmtId="176" fontId="21" fillId="0" borderId="8" xfId="0" applyNumberFormat="1" applyFont="1" applyBorder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15" fillId="0" borderId="0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181" fontId="15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181" fontId="21" fillId="0" borderId="0" xfId="0" applyNumberFormat="1" applyFont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19" fillId="0" borderId="24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21" fillId="0" borderId="5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9" fillId="0" borderId="3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176" fontId="17" fillId="0" borderId="33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vertical="center"/>
    </xf>
    <xf numFmtId="0" fontId="21" fillId="0" borderId="38" xfId="0" applyNumberFormat="1" applyFont="1" applyBorder="1" applyAlignment="1">
      <alignment vertical="center"/>
    </xf>
    <xf numFmtId="0" fontId="21" fillId="0" borderId="39" xfId="0" applyNumberFormat="1" applyFont="1" applyBorder="1" applyAlignment="1">
      <alignment vertical="center"/>
    </xf>
    <xf numFmtId="0" fontId="1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8"/>
  <sheetViews>
    <sheetView showGridLines="0" tabSelected="1" zoomScale="70" zoomScaleNormal="70" workbookViewId="0">
      <selection activeCell="B3" sqref="B3:AR3"/>
    </sheetView>
  </sheetViews>
  <sheetFormatPr defaultRowHeight="13.5" x14ac:dyDescent="0.4"/>
  <cols>
    <col min="1" max="1" width="9" style="139"/>
    <col min="2" max="2" width="9.5" style="139" customWidth="1"/>
    <col min="3" max="13" width="6.625" style="139" customWidth="1"/>
    <col min="14" max="44" width="2.25" style="139" customWidth="1"/>
    <col min="45" max="45" width="10.25" style="139" bestFit="1" customWidth="1"/>
    <col min="46" max="16384" width="9" style="139"/>
  </cols>
  <sheetData>
    <row r="2" spans="2:44" ht="18.75" x14ac:dyDescent="0.4">
      <c r="B2" s="138"/>
      <c r="M2" s="140"/>
      <c r="AR2" s="68" t="s">
        <v>81</v>
      </c>
    </row>
    <row r="3" spans="2:44" ht="24" customHeight="1" x14ac:dyDescent="0.4">
      <c r="B3" s="141" t="s">
        <v>82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</row>
    <row r="5" spans="2:44" ht="17.25" customHeight="1" x14ac:dyDescent="0.4">
      <c r="B5" s="142" t="s">
        <v>0</v>
      </c>
      <c r="C5" s="143"/>
      <c r="D5" s="144"/>
      <c r="E5" s="144"/>
      <c r="F5" s="144"/>
      <c r="G5" s="144"/>
      <c r="H5" s="144"/>
      <c r="I5" s="144"/>
      <c r="J5" s="144"/>
      <c r="K5" s="144"/>
      <c r="L5" s="145"/>
      <c r="Q5" s="146"/>
    </row>
    <row r="6" spans="2:44" ht="17.25" customHeight="1" x14ac:dyDescent="0.4">
      <c r="B6" s="142" t="s">
        <v>1</v>
      </c>
      <c r="C6" s="143"/>
      <c r="D6" s="144"/>
      <c r="E6" s="144"/>
      <c r="F6" s="144"/>
      <c r="G6" s="144"/>
      <c r="H6" s="144"/>
      <c r="I6" s="144"/>
      <c r="J6" s="144"/>
      <c r="K6" s="144"/>
      <c r="L6" s="145"/>
      <c r="Q6" s="146"/>
    </row>
    <row r="7" spans="2:44" x14ac:dyDescent="0.4">
      <c r="B7" s="147"/>
      <c r="C7" s="148"/>
      <c r="D7" s="147"/>
      <c r="E7" s="148"/>
      <c r="F7" s="148"/>
      <c r="K7" s="146"/>
      <c r="Q7" s="146"/>
    </row>
    <row r="8" spans="2:44" ht="17.25" customHeight="1" x14ac:dyDescent="0.4">
      <c r="B8" s="149" t="s">
        <v>88</v>
      </c>
      <c r="C8" s="150"/>
      <c r="D8" s="151" t="s">
        <v>78</v>
      </c>
      <c r="E8" s="152"/>
      <c r="F8" s="153"/>
      <c r="G8" s="154"/>
      <c r="H8" s="155"/>
      <c r="I8" s="156"/>
      <c r="J8" s="157"/>
      <c r="K8" s="158"/>
      <c r="L8" s="147"/>
      <c r="M8" s="159"/>
      <c r="Q8" s="146"/>
    </row>
    <row r="9" spans="2:44" ht="17.25" customHeight="1" x14ac:dyDescent="0.4">
      <c r="B9" s="160"/>
      <c r="C9" s="161"/>
      <c r="D9" s="151" t="s">
        <v>79</v>
      </c>
      <c r="E9" s="152"/>
      <c r="F9" s="153"/>
      <c r="G9" s="154"/>
      <c r="H9" s="162"/>
      <c r="I9" s="156"/>
      <c r="J9" s="158"/>
      <c r="K9" s="158"/>
      <c r="L9" s="147"/>
      <c r="M9" s="147"/>
      <c r="Q9" s="146"/>
    </row>
    <row r="10" spans="2:44" ht="17.25" customHeight="1" x14ac:dyDescent="0.4">
      <c r="B10" s="163" t="s">
        <v>4</v>
      </c>
      <c r="C10" s="164"/>
      <c r="D10" s="165"/>
      <c r="E10" s="152"/>
      <c r="F10" s="153"/>
      <c r="G10" s="153"/>
      <c r="H10" s="166" t="s">
        <v>85</v>
      </c>
      <c r="I10" s="167"/>
      <c r="J10" s="118" t="s">
        <v>3</v>
      </c>
      <c r="K10" s="119"/>
      <c r="L10" s="168"/>
      <c r="M10" s="169"/>
      <c r="Q10" s="146"/>
    </row>
    <row r="11" spans="2:44" ht="17.25" customHeight="1" x14ac:dyDescent="0.4">
      <c r="B11" s="163" t="s">
        <v>77</v>
      </c>
      <c r="C11" s="164"/>
      <c r="D11" s="165"/>
      <c r="E11" s="152"/>
      <c r="F11" s="153"/>
      <c r="G11" s="153"/>
      <c r="H11" s="170"/>
      <c r="I11" s="171"/>
      <c r="J11" s="120"/>
      <c r="K11" s="121"/>
      <c r="L11" s="172"/>
      <c r="M11" s="173"/>
      <c r="Q11" s="146"/>
    </row>
    <row r="12" spans="2:44" ht="17.25" customHeight="1" thickBot="1" x14ac:dyDescent="0.45">
      <c r="B12" s="174" t="s">
        <v>5</v>
      </c>
      <c r="C12" s="163" t="s">
        <v>6</v>
      </c>
      <c r="D12" s="165"/>
      <c r="E12" s="152"/>
      <c r="F12" s="153"/>
      <c r="G12" s="153"/>
      <c r="H12" s="175" t="s">
        <v>7</v>
      </c>
      <c r="I12" s="153"/>
      <c r="J12" s="153"/>
      <c r="K12" s="153"/>
      <c r="L12" s="176">
        <f>I12-E12+1</f>
        <v>1</v>
      </c>
      <c r="M12" s="177"/>
      <c r="Q12" s="146"/>
    </row>
    <row r="13" spans="2:44" ht="17.25" customHeight="1" x14ac:dyDescent="0.4">
      <c r="B13" s="178"/>
      <c r="C13" s="163" t="s">
        <v>89</v>
      </c>
      <c r="D13" s="165"/>
      <c r="E13" s="152"/>
      <c r="F13" s="153"/>
      <c r="G13" s="153"/>
      <c r="H13" s="175" t="s">
        <v>7</v>
      </c>
      <c r="I13" s="153"/>
      <c r="J13" s="153"/>
      <c r="K13" s="153"/>
      <c r="L13" s="176">
        <f t="shared" ref="L13:L15" si="0">I13-E13+1</f>
        <v>1</v>
      </c>
      <c r="M13" s="177"/>
      <c r="P13" s="179" t="s">
        <v>9</v>
      </c>
      <c r="Q13" s="180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2"/>
    </row>
    <row r="14" spans="2:44" ht="17.25" customHeight="1" x14ac:dyDescent="0.4">
      <c r="B14" s="174" t="s">
        <v>10</v>
      </c>
      <c r="C14" s="163" t="s">
        <v>6</v>
      </c>
      <c r="D14" s="165"/>
      <c r="E14" s="152"/>
      <c r="F14" s="153"/>
      <c r="G14" s="153"/>
      <c r="H14" s="175" t="s">
        <v>7</v>
      </c>
      <c r="I14" s="153"/>
      <c r="J14" s="153"/>
      <c r="K14" s="153"/>
      <c r="L14" s="176">
        <f t="shared" si="0"/>
        <v>1</v>
      </c>
      <c r="M14" s="177"/>
      <c r="P14" s="183"/>
      <c r="Q14" s="184" t="s">
        <v>11</v>
      </c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85"/>
    </row>
    <row r="15" spans="2:44" ht="17.25" customHeight="1" x14ac:dyDescent="0.4">
      <c r="B15" s="178"/>
      <c r="C15" s="163" t="s">
        <v>89</v>
      </c>
      <c r="D15" s="165"/>
      <c r="E15" s="152"/>
      <c r="F15" s="153"/>
      <c r="G15" s="153"/>
      <c r="H15" s="175" t="s">
        <v>7</v>
      </c>
      <c r="I15" s="153"/>
      <c r="J15" s="153"/>
      <c r="K15" s="153"/>
      <c r="L15" s="176">
        <f t="shared" si="0"/>
        <v>1</v>
      </c>
      <c r="M15" s="177"/>
      <c r="P15" s="183"/>
      <c r="Q15" s="184" t="s">
        <v>12</v>
      </c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85"/>
    </row>
    <row r="16" spans="2:44" ht="17.25" customHeight="1" thickBot="1" x14ac:dyDescent="0.45">
      <c r="B16" s="163" t="s">
        <v>13</v>
      </c>
      <c r="C16" s="164"/>
      <c r="D16" s="165"/>
      <c r="E16" s="152"/>
      <c r="F16" s="153"/>
      <c r="G16" s="153"/>
      <c r="H16" s="175" t="s">
        <v>7</v>
      </c>
      <c r="I16" s="153"/>
      <c r="J16" s="153"/>
      <c r="K16" s="153"/>
      <c r="L16" s="176">
        <v>0</v>
      </c>
      <c r="M16" s="177"/>
      <c r="P16" s="186"/>
      <c r="Q16" s="187" t="s">
        <v>14</v>
      </c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9"/>
    </row>
    <row r="17" spans="2:45" ht="17.25" customHeight="1" x14ac:dyDescent="0.4">
      <c r="B17" s="163" t="s">
        <v>90</v>
      </c>
      <c r="C17" s="164"/>
      <c r="D17" s="165"/>
      <c r="E17" s="152"/>
      <c r="F17" s="153"/>
      <c r="G17" s="153"/>
      <c r="H17" s="175" t="s">
        <v>7</v>
      </c>
      <c r="I17" s="153"/>
      <c r="J17" s="153"/>
      <c r="K17" s="153"/>
      <c r="L17" s="176">
        <v>0</v>
      </c>
      <c r="M17" s="177"/>
      <c r="Q17" s="146"/>
    </row>
    <row r="18" spans="2:45" ht="17.25" customHeight="1" x14ac:dyDescent="0.4">
      <c r="B18" s="127" t="s">
        <v>84</v>
      </c>
      <c r="C18" s="128"/>
      <c r="D18" s="129"/>
      <c r="E18" s="152"/>
      <c r="F18" s="153"/>
      <c r="G18" s="153"/>
      <c r="H18" s="175" t="s">
        <v>7</v>
      </c>
      <c r="I18" s="153"/>
      <c r="J18" s="153"/>
      <c r="K18" s="153"/>
      <c r="L18" s="176">
        <v>0</v>
      </c>
      <c r="M18" s="177"/>
      <c r="Q18" s="146"/>
    </row>
    <row r="19" spans="2:45" ht="17.25" customHeight="1" x14ac:dyDescent="0.4">
      <c r="B19" s="124" t="s">
        <v>83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Q19" s="146"/>
    </row>
    <row r="20" spans="2:45" ht="36" customHeight="1" x14ac:dyDescent="0.4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Q20" s="146"/>
    </row>
    <row r="21" spans="2:45" x14ac:dyDescent="0.4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2:45" s="197" customFormat="1" ht="13.5" customHeight="1" x14ac:dyDescent="0.4">
      <c r="B22" s="190"/>
      <c r="C22" s="191" t="s">
        <v>16</v>
      </c>
      <c r="D22" s="192" t="s">
        <v>17</v>
      </c>
      <c r="E22" s="193"/>
      <c r="F22" s="193"/>
      <c r="G22" s="193"/>
      <c r="H22" s="193"/>
      <c r="I22" s="193"/>
      <c r="J22" s="193"/>
      <c r="K22" s="194"/>
      <c r="L22" s="191" t="s">
        <v>91</v>
      </c>
      <c r="M22" s="195" t="s">
        <v>19</v>
      </c>
      <c r="N22" s="196" t="s">
        <v>20</v>
      </c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</row>
    <row r="23" spans="2:45" s="197" customFormat="1" x14ac:dyDescent="0.4">
      <c r="B23" s="198"/>
      <c r="C23" s="199"/>
      <c r="D23" s="200" t="s">
        <v>21</v>
      </c>
      <c r="E23" s="201"/>
      <c r="F23" s="201"/>
      <c r="G23" s="201"/>
      <c r="H23" s="201"/>
      <c r="I23" s="201"/>
      <c r="J23" s="202"/>
      <c r="K23" s="203" t="s">
        <v>22</v>
      </c>
      <c r="L23" s="199"/>
      <c r="M23" s="204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</row>
    <row r="24" spans="2:45" s="197" customFormat="1" ht="26.25" customHeight="1" x14ac:dyDescent="0.4">
      <c r="B24" s="205"/>
      <c r="C24" s="206"/>
      <c r="D24" s="59" t="s">
        <v>5</v>
      </c>
      <c r="E24" s="59" t="s">
        <v>23</v>
      </c>
      <c r="F24" s="59" t="s">
        <v>24</v>
      </c>
      <c r="G24" s="59" t="s">
        <v>25</v>
      </c>
      <c r="H24" s="59" t="s">
        <v>80</v>
      </c>
      <c r="I24" s="59"/>
      <c r="J24" s="207"/>
      <c r="K24" s="208"/>
      <c r="L24" s="206"/>
      <c r="M24" s="209"/>
      <c r="N24" s="210" t="s">
        <v>26</v>
      </c>
      <c r="O24" s="211" t="s">
        <v>27</v>
      </c>
      <c r="P24" s="211" t="s">
        <v>28</v>
      </c>
      <c r="Q24" s="211" t="s">
        <v>29</v>
      </c>
      <c r="R24" s="211" t="s">
        <v>30</v>
      </c>
      <c r="S24" s="211" t="s">
        <v>31</v>
      </c>
      <c r="T24" s="211" t="s">
        <v>32</v>
      </c>
      <c r="U24" s="211" t="s">
        <v>33</v>
      </c>
      <c r="V24" s="211" t="s">
        <v>34</v>
      </c>
      <c r="W24" s="211" t="s">
        <v>35</v>
      </c>
      <c r="X24" s="211" t="s">
        <v>36</v>
      </c>
      <c r="Y24" s="211" t="s">
        <v>37</v>
      </c>
      <c r="Z24" s="211" t="s">
        <v>38</v>
      </c>
      <c r="AA24" s="211" t="s">
        <v>39</v>
      </c>
      <c r="AB24" s="211" t="s">
        <v>40</v>
      </c>
      <c r="AC24" s="211" t="s">
        <v>41</v>
      </c>
      <c r="AD24" s="211" t="s">
        <v>42</v>
      </c>
      <c r="AE24" s="211" t="s">
        <v>43</v>
      </c>
      <c r="AF24" s="211" t="s">
        <v>44</v>
      </c>
      <c r="AG24" s="211" t="s">
        <v>45</v>
      </c>
      <c r="AH24" s="211" t="s">
        <v>46</v>
      </c>
      <c r="AI24" s="211" t="s">
        <v>47</v>
      </c>
      <c r="AJ24" s="211" t="s">
        <v>48</v>
      </c>
      <c r="AK24" s="211" t="s">
        <v>49</v>
      </c>
      <c r="AL24" s="211" t="s">
        <v>50</v>
      </c>
      <c r="AM24" s="211" t="s">
        <v>51</v>
      </c>
      <c r="AN24" s="211" t="s">
        <v>52</v>
      </c>
      <c r="AO24" s="211" t="s">
        <v>53</v>
      </c>
      <c r="AP24" s="211" t="s">
        <v>54</v>
      </c>
      <c r="AQ24" s="211" t="s">
        <v>55</v>
      </c>
      <c r="AR24" s="212" t="s">
        <v>56</v>
      </c>
    </row>
    <row r="25" spans="2:45" x14ac:dyDescent="0.4">
      <c r="B25" s="213" t="s">
        <v>57</v>
      </c>
      <c r="C25" s="214"/>
      <c r="D25" s="215"/>
      <c r="E25" s="216"/>
      <c r="F25" s="216"/>
      <c r="G25" s="216"/>
      <c r="H25" s="216"/>
      <c r="I25" s="216"/>
      <c r="J25" s="217"/>
      <c r="K25" s="214">
        <f>C25-D25-E25-F25-G25-H25-I25-J25</f>
        <v>0</v>
      </c>
      <c r="L25" s="214">
        <f>COUNTIF(N25:AR25,"●")</f>
        <v>0</v>
      </c>
      <c r="M25" s="218"/>
      <c r="N25" s="219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1"/>
      <c r="AS25" s="222" t="str">
        <f>B25</f>
        <v>○○年4月</v>
      </c>
    </row>
    <row r="26" spans="2:45" x14ac:dyDescent="0.4">
      <c r="B26" s="142" t="s">
        <v>58</v>
      </c>
      <c r="C26" s="214"/>
      <c r="D26" s="215"/>
      <c r="E26" s="216"/>
      <c r="F26" s="216"/>
      <c r="G26" s="216"/>
      <c r="H26" s="216"/>
      <c r="I26" s="216"/>
      <c r="J26" s="217"/>
      <c r="K26" s="214">
        <f>C26-D26-E26-F26-G26-H26-I26-J26</f>
        <v>0</v>
      </c>
      <c r="L26" s="214">
        <f>COUNTIF(N26:AR26,"●")</f>
        <v>0</v>
      </c>
      <c r="M26" s="223" t="e">
        <f>L26/K26</f>
        <v>#DIV/0!</v>
      </c>
      <c r="N26" s="219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4"/>
      <c r="AS26" s="222" t="str">
        <f t="shared" ref="AS26:AS36" si="1">B26</f>
        <v>5月</v>
      </c>
    </row>
    <row r="27" spans="2:45" x14ac:dyDescent="0.4">
      <c r="B27" s="142" t="s">
        <v>59</v>
      </c>
      <c r="C27" s="214"/>
      <c r="D27" s="215"/>
      <c r="E27" s="216"/>
      <c r="F27" s="216"/>
      <c r="G27" s="216"/>
      <c r="H27" s="216"/>
      <c r="I27" s="216"/>
      <c r="J27" s="217"/>
      <c r="K27" s="214">
        <f t="shared" ref="K27:K36" si="2">C27-D27-E27-F27-G27-H27-I27-J27</f>
        <v>0</v>
      </c>
      <c r="L27" s="214">
        <f t="shared" ref="L27:L36" si="3">COUNTIF(N27:AR27,"●")</f>
        <v>0</v>
      </c>
      <c r="M27" s="223" t="e">
        <f t="shared" ref="M27:M37" si="4">L27/K27</f>
        <v>#DIV/0!</v>
      </c>
      <c r="N27" s="219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5"/>
      <c r="AS27" s="222" t="str">
        <f t="shared" si="1"/>
        <v>6月</v>
      </c>
    </row>
    <row r="28" spans="2:45" x14ac:dyDescent="0.4">
      <c r="B28" s="142" t="s">
        <v>60</v>
      </c>
      <c r="C28" s="214"/>
      <c r="D28" s="215"/>
      <c r="E28" s="216"/>
      <c r="F28" s="216"/>
      <c r="G28" s="216"/>
      <c r="H28" s="216"/>
      <c r="I28" s="216"/>
      <c r="J28" s="217"/>
      <c r="K28" s="214">
        <f t="shared" si="2"/>
        <v>0</v>
      </c>
      <c r="L28" s="214">
        <f t="shared" si="3"/>
        <v>0</v>
      </c>
      <c r="M28" s="223" t="e">
        <f t="shared" si="4"/>
        <v>#DIV/0!</v>
      </c>
      <c r="N28" s="219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4"/>
      <c r="AS28" s="222" t="str">
        <f t="shared" si="1"/>
        <v>7月</v>
      </c>
    </row>
    <row r="29" spans="2:45" x14ac:dyDescent="0.4">
      <c r="B29" s="142" t="s">
        <v>61</v>
      </c>
      <c r="C29" s="214"/>
      <c r="D29" s="216"/>
      <c r="E29" s="216"/>
      <c r="F29" s="216"/>
      <c r="G29" s="216"/>
      <c r="H29" s="216"/>
      <c r="I29" s="216"/>
      <c r="J29" s="217"/>
      <c r="K29" s="214">
        <f t="shared" si="2"/>
        <v>0</v>
      </c>
      <c r="L29" s="214">
        <f t="shared" si="3"/>
        <v>0</v>
      </c>
      <c r="M29" s="223" t="e">
        <f t="shared" si="4"/>
        <v>#DIV/0!</v>
      </c>
      <c r="N29" s="219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4"/>
      <c r="AS29" s="222" t="str">
        <f t="shared" si="1"/>
        <v>8月</v>
      </c>
    </row>
    <row r="30" spans="2:45" x14ac:dyDescent="0.4">
      <c r="B30" s="142" t="s">
        <v>62</v>
      </c>
      <c r="C30" s="214"/>
      <c r="D30" s="216"/>
      <c r="E30" s="216"/>
      <c r="F30" s="216"/>
      <c r="G30" s="216"/>
      <c r="H30" s="216"/>
      <c r="I30" s="216"/>
      <c r="J30" s="217"/>
      <c r="K30" s="214">
        <f t="shared" si="2"/>
        <v>0</v>
      </c>
      <c r="L30" s="214">
        <f t="shared" si="3"/>
        <v>0</v>
      </c>
      <c r="M30" s="223" t="e">
        <f t="shared" si="4"/>
        <v>#DIV/0!</v>
      </c>
      <c r="N30" s="219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1"/>
      <c r="AS30" s="222" t="str">
        <f t="shared" si="1"/>
        <v>9月</v>
      </c>
    </row>
    <row r="31" spans="2:45" x14ac:dyDescent="0.4">
      <c r="B31" s="142" t="s">
        <v>63</v>
      </c>
      <c r="C31" s="214"/>
      <c r="D31" s="216"/>
      <c r="E31" s="216"/>
      <c r="F31" s="216"/>
      <c r="G31" s="216"/>
      <c r="H31" s="216"/>
      <c r="I31" s="216"/>
      <c r="J31" s="217"/>
      <c r="K31" s="214">
        <f t="shared" si="2"/>
        <v>0</v>
      </c>
      <c r="L31" s="214">
        <f t="shared" si="3"/>
        <v>0</v>
      </c>
      <c r="M31" s="223" t="e">
        <f t="shared" si="4"/>
        <v>#DIV/0!</v>
      </c>
      <c r="N31" s="219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4"/>
      <c r="AS31" s="222" t="str">
        <f t="shared" si="1"/>
        <v>10月</v>
      </c>
    </row>
    <row r="32" spans="2:45" x14ac:dyDescent="0.4">
      <c r="B32" s="142" t="s">
        <v>64</v>
      </c>
      <c r="C32" s="214"/>
      <c r="D32" s="216"/>
      <c r="E32" s="216"/>
      <c r="F32" s="216"/>
      <c r="G32" s="216"/>
      <c r="H32" s="216"/>
      <c r="I32" s="216"/>
      <c r="J32" s="217"/>
      <c r="K32" s="214">
        <f t="shared" si="2"/>
        <v>0</v>
      </c>
      <c r="L32" s="214">
        <f t="shared" si="3"/>
        <v>0</v>
      </c>
      <c r="M32" s="223" t="e">
        <f t="shared" si="4"/>
        <v>#DIV/0!</v>
      </c>
      <c r="N32" s="219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1"/>
      <c r="AS32" s="222" t="str">
        <f t="shared" si="1"/>
        <v>11月</v>
      </c>
    </row>
    <row r="33" spans="2:45" x14ac:dyDescent="0.4">
      <c r="B33" s="142" t="s">
        <v>65</v>
      </c>
      <c r="C33" s="214"/>
      <c r="D33" s="216"/>
      <c r="E33" s="216"/>
      <c r="F33" s="216"/>
      <c r="G33" s="216"/>
      <c r="H33" s="216"/>
      <c r="I33" s="216"/>
      <c r="J33" s="217"/>
      <c r="K33" s="214">
        <f t="shared" si="2"/>
        <v>0</v>
      </c>
      <c r="L33" s="214">
        <f t="shared" si="3"/>
        <v>0</v>
      </c>
      <c r="M33" s="223" t="e">
        <f t="shared" si="4"/>
        <v>#DIV/0!</v>
      </c>
      <c r="N33" s="219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4"/>
      <c r="AS33" s="222" t="str">
        <f t="shared" si="1"/>
        <v>12月</v>
      </c>
    </row>
    <row r="34" spans="2:45" x14ac:dyDescent="0.4">
      <c r="B34" s="213" t="s">
        <v>87</v>
      </c>
      <c r="C34" s="214"/>
      <c r="D34" s="216"/>
      <c r="E34" s="216"/>
      <c r="F34" s="216"/>
      <c r="G34" s="216"/>
      <c r="H34" s="216"/>
      <c r="I34" s="216"/>
      <c r="J34" s="217"/>
      <c r="K34" s="214">
        <f t="shared" si="2"/>
        <v>0</v>
      </c>
      <c r="L34" s="214">
        <f t="shared" si="3"/>
        <v>0</v>
      </c>
      <c r="M34" s="223" t="e">
        <f t="shared" si="4"/>
        <v>#DIV/0!</v>
      </c>
      <c r="N34" s="219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4"/>
      <c r="AS34" s="222" t="str">
        <f t="shared" si="1"/>
        <v>○○年1月</v>
      </c>
    </row>
    <row r="35" spans="2:45" x14ac:dyDescent="0.4">
      <c r="B35" s="142" t="s">
        <v>75</v>
      </c>
      <c r="C35" s="214"/>
      <c r="D35" s="215"/>
      <c r="E35" s="216"/>
      <c r="F35" s="216"/>
      <c r="G35" s="216"/>
      <c r="H35" s="216"/>
      <c r="I35" s="216"/>
      <c r="J35" s="217"/>
      <c r="K35" s="214">
        <f t="shared" si="2"/>
        <v>0</v>
      </c>
      <c r="L35" s="214">
        <f t="shared" si="3"/>
        <v>0</v>
      </c>
      <c r="M35" s="223" t="e">
        <f t="shared" si="4"/>
        <v>#DIV/0!</v>
      </c>
      <c r="N35" s="219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6"/>
      <c r="AQ35" s="226"/>
      <c r="AR35" s="221"/>
      <c r="AS35" s="222" t="str">
        <f t="shared" si="1"/>
        <v>2月</v>
      </c>
    </row>
    <row r="36" spans="2:45" ht="14.25" thickBot="1" x14ac:dyDescent="0.45">
      <c r="B36" s="227" t="s">
        <v>76</v>
      </c>
      <c r="C36" s="228"/>
      <c r="D36" s="229"/>
      <c r="E36" s="230"/>
      <c r="F36" s="230"/>
      <c r="G36" s="230"/>
      <c r="H36" s="230"/>
      <c r="I36" s="230"/>
      <c r="J36" s="231"/>
      <c r="K36" s="228">
        <f t="shared" si="2"/>
        <v>0</v>
      </c>
      <c r="L36" s="228">
        <f t="shared" si="3"/>
        <v>0</v>
      </c>
      <c r="M36" s="223" t="e">
        <f t="shared" si="4"/>
        <v>#DIV/0!</v>
      </c>
      <c r="N36" s="232"/>
      <c r="O36" s="233"/>
      <c r="P36" s="233"/>
      <c r="Q36" s="233"/>
      <c r="R36" s="220"/>
      <c r="S36" s="220"/>
      <c r="T36" s="220"/>
      <c r="U36" s="220"/>
      <c r="V36" s="220"/>
      <c r="W36" s="220"/>
      <c r="X36" s="220"/>
      <c r="Y36" s="220"/>
      <c r="Z36" s="220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4"/>
      <c r="AS36" s="222" t="str">
        <f t="shared" si="1"/>
        <v>3月</v>
      </c>
    </row>
    <row r="37" spans="2:45" ht="18.75" customHeight="1" thickTop="1" x14ac:dyDescent="0.4">
      <c r="B37" s="235" t="s">
        <v>66</v>
      </c>
      <c r="C37" s="235">
        <f>SUM(C25:C36)</f>
        <v>0</v>
      </c>
      <c r="D37" s="236">
        <f>SUM(D25:D36)</f>
        <v>0</v>
      </c>
      <c r="E37" s="237">
        <f t="shared" ref="E37:J37" si="5">SUM(E25:E36)</f>
        <v>0</v>
      </c>
      <c r="F37" s="237">
        <f t="shared" si="5"/>
        <v>0</v>
      </c>
      <c r="G37" s="237">
        <f t="shared" si="5"/>
        <v>0</v>
      </c>
      <c r="H37" s="237">
        <f t="shared" si="5"/>
        <v>0</v>
      </c>
      <c r="I37" s="237">
        <f t="shared" si="5"/>
        <v>0</v>
      </c>
      <c r="J37" s="238">
        <f t="shared" si="5"/>
        <v>0</v>
      </c>
      <c r="K37" s="235">
        <f>SUM(K25:K36)</f>
        <v>0</v>
      </c>
      <c r="L37" s="235">
        <f>SUM(L26:L36)</f>
        <v>0</v>
      </c>
      <c r="M37" s="239" t="e">
        <f t="shared" si="4"/>
        <v>#DIV/0!</v>
      </c>
      <c r="N37" s="88" t="s">
        <v>67</v>
      </c>
      <c r="O37" s="89"/>
      <c r="P37" s="89"/>
      <c r="Q37" s="89"/>
      <c r="R37" s="89"/>
      <c r="S37" s="89"/>
      <c r="T37" s="240" t="e">
        <f>IF(M37&gt;=0.285,"４週８休以上",IF(0.25&lt;=M37,"4週7休以上4週8休未満",IF(M37&gt;=0.214,"4週6休以上4週7休未満","4週6休未満")))</f>
        <v>#DIV/0!</v>
      </c>
      <c r="U37" s="240"/>
      <c r="V37" s="240"/>
      <c r="W37" s="240"/>
      <c r="X37" s="240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2"/>
    </row>
    <row r="38" spans="2:45" x14ac:dyDescent="0.4">
      <c r="B38" s="243" t="s">
        <v>68</v>
      </c>
    </row>
  </sheetData>
  <mergeCells count="52">
    <mergeCell ref="N22:AR23"/>
    <mergeCell ref="D23:J23"/>
    <mergeCell ref="K23:K24"/>
    <mergeCell ref="N37:S37"/>
    <mergeCell ref="B18:D18"/>
    <mergeCell ref="E18:G18"/>
    <mergeCell ref="I18:K18"/>
    <mergeCell ref="L18:M18"/>
    <mergeCell ref="B19:M21"/>
    <mergeCell ref="B22:B24"/>
    <mergeCell ref="C22:C24"/>
    <mergeCell ref="D22:K22"/>
    <mergeCell ref="L22:L24"/>
    <mergeCell ref="M22:M24"/>
    <mergeCell ref="B16:D16"/>
    <mergeCell ref="E16:G16"/>
    <mergeCell ref="I16:K16"/>
    <mergeCell ref="L16:M16"/>
    <mergeCell ref="B17:D17"/>
    <mergeCell ref="E17:G17"/>
    <mergeCell ref="I17:K17"/>
    <mergeCell ref="L17:M17"/>
    <mergeCell ref="B14:B15"/>
    <mergeCell ref="C14:D14"/>
    <mergeCell ref="E14:G14"/>
    <mergeCell ref="I14:K14"/>
    <mergeCell ref="L14:M14"/>
    <mergeCell ref="C15:D15"/>
    <mergeCell ref="E15:G15"/>
    <mergeCell ref="I15:K15"/>
    <mergeCell ref="L15:M15"/>
    <mergeCell ref="B12:B13"/>
    <mergeCell ref="C12:D12"/>
    <mergeCell ref="E12:G12"/>
    <mergeCell ref="I12:K12"/>
    <mergeCell ref="L12:M12"/>
    <mergeCell ref="C13:D13"/>
    <mergeCell ref="E13:G13"/>
    <mergeCell ref="I13:K13"/>
    <mergeCell ref="L13:M13"/>
    <mergeCell ref="B10:D10"/>
    <mergeCell ref="E10:G10"/>
    <mergeCell ref="H10:I11"/>
    <mergeCell ref="J10:K11"/>
    <mergeCell ref="B11:D11"/>
    <mergeCell ref="E11:G11"/>
    <mergeCell ref="B3:AR3"/>
    <mergeCell ref="C5:L5"/>
    <mergeCell ref="C6:L6"/>
    <mergeCell ref="B8:C9"/>
    <mergeCell ref="E8:G8"/>
    <mergeCell ref="E9:G9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8"/>
  <sheetViews>
    <sheetView showGridLines="0" topLeftCell="A2" zoomScale="70" zoomScaleNormal="70" workbookViewId="0">
      <selection activeCell="B3" sqref="B3:AR3"/>
    </sheetView>
  </sheetViews>
  <sheetFormatPr defaultRowHeight="13.5" x14ac:dyDescent="0.4"/>
  <cols>
    <col min="1" max="1" width="9" style="1"/>
    <col min="2" max="2" width="9.5" style="1" customWidth="1"/>
    <col min="3" max="13" width="6.625" style="1" customWidth="1"/>
    <col min="14" max="44" width="2.25" style="1" customWidth="1"/>
    <col min="45" max="45" width="10.25" style="1" bestFit="1" customWidth="1"/>
    <col min="46" max="16384" width="9" style="1"/>
  </cols>
  <sheetData>
    <row r="2" spans="2:44" ht="18.75" x14ac:dyDescent="0.4">
      <c r="B2" s="41" t="s">
        <v>69</v>
      </c>
      <c r="M2" s="2"/>
      <c r="AR2" s="68" t="s">
        <v>81</v>
      </c>
    </row>
    <row r="3" spans="2:44" ht="24" customHeight="1" x14ac:dyDescent="0.4">
      <c r="B3" s="109" t="s">
        <v>82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</row>
    <row r="5" spans="2:44" ht="17.25" customHeight="1" x14ac:dyDescent="0.4">
      <c r="B5" s="3" t="s">
        <v>0</v>
      </c>
      <c r="C5" s="110" t="s">
        <v>70</v>
      </c>
      <c r="D5" s="111"/>
      <c r="E5" s="111"/>
      <c r="F5" s="111"/>
      <c r="G5" s="111"/>
      <c r="H5" s="111"/>
      <c r="I5" s="111"/>
      <c r="J5" s="111"/>
      <c r="K5" s="111"/>
      <c r="L5" s="112"/>
      <c r="Q5" s="4"/>
    </row>
    <row r="6" spans="2:44" ht="17.25" customHeight="1" x14ac:dyDescent="0.4">
      <c r="B6" s="3" t="s">
        <v>1</v>
      </c>
      <c r="C6" s="110" t="s">
        <v>71</v>
      </c>
      <c r="D6" s="111"/>
      <c r="E6" s="111"/>
      <c r="F6" s="111"/>
      <c r="G6" s="111"/>
      <c r="H6" s="111"/>
      <c r="I6" s="111"/>
      <c r="J6" s="111"/>
      <c r="K6" s="111"/>
      <c r="L6" s="112"/>
      <c r="Q6" s="4"/>
    </row>
    <row r="7" spans="2:44" x14ac:dyDescent="0.4">
      <c r="B7" s="5"/>
      <c r="C7" s="6"/>
      <c r="D7" s="5"/>
      <c r="E7" s="6"/>
      <c r="F7" s="6"/>
      <c r="K7" s="4"/>
      <c r="Q7" s="4"/>
    </row>
    <row r="8" spans="2:44" ht="17.25" customHeight="1" x14ac:dyDescent="0.4">
      <c r="B8" s="113" t="s">
        <v>2</v>
      </c>
      <c r="C8" s="114"/>
      <c r="D8" s="7" t="s">
        <v>78</v>
      </c>
      <c r="E8" s="80">
        <v>43961</v>
      </c>
      <c r="F8" s="81"/>
      <c r="G8" s="117"/>
      <c r="H8" s="69"/>
      <c r="I8" s="70"/>
      <c r="J8" s="71"/>
      <c r="K8" s="72"/>
      <c r="L8" s="5"/>
      <c r="M8" s="8"/>
      <c r="Q8" s="4"/>
    </row>
    <row r="9" spans="2:44" ht="17.25" customHeight="1" x14ac:dyDescent="0.4">
      <c r="B9" s="115"/>
      <c r="C9" s="116"/>
      <c r="D9" s="7" t="s">
        <v>79</v>
      </c>
      <c r="E9" s="80">
        <v>44275</v>
      </c>
      <c r="F9" s="81"/>
      <c r="G9" s="117"/>
      <c r="H9" s="73"/>
      <c r="I9" s="70"/>
      <c r="J9" s="72"/>
      <c r="K9" s="72"/>
      <c r="L9" s="5"/>
      <c r="M9" s="5"/>
      <c r="Q9" s="4"/>
    </row>
    <row r="10" spans="2:44" ht="17.25" customHeight="1" x14ac:dyDescent="0.4">
      <c r="B10" s="90" t="s">
        <v>4</v>
      </c>
      <c r="C10" s="91"/>
      <c r="D10" s="92"/>
      <c r="E10" s="80">
        <v>43971</v>
      </c>
      <c r="F10" s="81"/>
      <c r="G10" s="81"/>
      <c r="H10" s="130" t="s">
        <v>85</v>
      </c>
      <c r="I10" s="131"/>
      <c r="J10" s="134" t="s">
        <v>86</v>
      </c>
      <c r="K10" s="135"/>
      <c r="L10" s="74"/>
      <c r="M10" s="75"/>
      <c r="Q10" s="4"/>
    </row>
    <row r="11" spans="2:44" ht="17.25" customHeight="1" x14ac:dyDescent="0.4">
      <c r="B11" s="90" t="s">
        <v>77</v>
      </c>
      <c r="C11" s="91"/>
      <c r="D11" s="92"/>
      <c r="E11" s="80">
        <v>44270</v>
      </c>
      <c r="F11" s="81"/>
      <c r="G11" s="81"/>
      <c r="H11" s="132"/>
      <c r="I11" s="133"/>
      <c r="J11" s="136"/>
      <c r="K11" s="137"/>
      <c r="L11" s="76"/>
      <c r="M11" s="77"/>
      <c r="Q11" s="4"/>
    </row>
    <row r="12" spans="2:44" ht="17.25" customHeight="1" thickBot="1" x14ac:dyDescent="0.45">
      <c r="B12" s="107" t="s">
        <v>5</v>
      </c>
      <c r="C12" s="90" t="s">
        <v>6</v>
      </c>
      <c r="D12" s="92"/>
      <c r="E12" s="80">
        <v>44056</v>
      </c>
      <c r="F12" s="81"/>
      <c r="G12" s="81"/>
      <c r="H12" s="9" t="s">
        <v>7</v>
      </c>
      <c r="I12" s="81">
        <v>44060</v>
      </c>
      <c r="J12" s="81"/>
      <c r="K12" s="81"/>
      <c r="L12" s="93">
        <f>I12-E12+1</f>
        <v>5</v>
      </c>
      <c r="M12" s="94"/>
      <c r="Q12" s="4"/>
    </row>
    <row r="13" spans="2:44" ht="17.25" customHeight="1" x14ac:dyDescent="0.4">
      <c r="B13" s="108"/>
      <c r="C13" s="90" t="s">
        <v>8</v>
      </c>
      <c r="D13" s="92"/>
      <c r="E13" s="80">
        <v>44056</v>
      </c>
      <c r="F13" s="81"/>
      <c r="G13" s="81"/>
      <c r="H13" s="9" t="s">
        <v>7</v>
      </c>
      <c r="I13" s="81">
        <v>44058</v>
      </c>
      <c r="J13" s="81"/>
      <c r="K13" s="81"/>
      <c r="L13" s="93">
        <f t="shared" ref="L13:L15" si="0">I13-E13+1</f>
        <v>3</v>
      </c>
      <c r="M13" s="94"/>
      <c r="P13" s="10" t="s">
        <v>9</v>
      </c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3"/>
    </row>
    <row r="14" spans="2:44" ht="17.25" customHeight="1" x14ac:dyDescent="0.4">
      <c r="B14" s="107" t="s">
        <v>10</v>
      </c>
      <c r="C14" s="90" t="s">
        <v>6</v>
      </c>
      <c r="D14" s="92"/>
      <c r="E14" s="80">
        <v>44193</v>
      </c>
      <c r="F14" s="81"/>
      <c r="G14" s="81"/>
      <c r="H14" s="9" t="s">
        <v>7</v>
      </c>
      <c r="I14" s="81">
        <v>44202</v>
      </c>
      <c r="J14" s="81"/>
      <c r="K14" s="81"/>
      <c r="L14" s="93">
        <f t="shared" si="0"/>
        <v>10</v>
      </c>
      <c r="M14" s="94"/>
      <c r="P14" s="14"/>
      <c r="Q14" s="78" t="s">
        <v>11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15"/>
    </row>
    <row r="15" spans="2:44" ht="17.25" customHeight="1" x14ac:dyDescent="0.4">
      <c r="B15" s="108"/>
      <c r="C15" s="90" t="s">
        <v>8</v>
      </c>
      <c r="D15" s="92"/>
      <c r="E15" s="80">
        <v>44194</v>
      </c>
      <c r="F15" s="81"/>
      <c r="G15" s="81"/>
      <c r="H15" s="9" t="s">
        <v>7</v>
      </c>
      <c r="I15" s="81">
        <v>44199</v>
      </c>
      <c r="J15" s="81"/>
      <c r="K15" s="81"/>
      <c r="L15" s="93">
        <f t="shared" si="0"/>
        <v>6</v>
      </c>
      <c r="M15" s="94"/>
      <c r="P15" s="14"/>
      <c r="Q15" s="78" t="s">
        <v>12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15"/>
    </row>
    <row r="16" spans="2:44" ht="17.25" customHeight="1" thickBot="1" x14ac:dyDescent="0.45">
      <c r="B16" s="90" t="s">
        <v>13</v>
      </c>
      <c r="C16" s="91"/>
      <c r="D16" s="92"/>
      <c r="E16" s="80"/>
      <c r="F16" s="81"/>
      <c r="G16" s="81"/>
      <c r="H16" s="9" t="s">
        <v>7</v>
      </c>
      <c r="I16" s="81"/>
      <c r="J16" s="81"/>
      <c r="K16" s="81"/>
      <c r="L16" s="93">
        <v>0</v>
      </c>
      <c r="M16" s="94"/>
      <c r="P16" s="16"/>
      <c r="Q16" s="79" t="s">
        <v>14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8"/>
    </row>
    <row r="17" spans="2:45" ht="17.25" customHeight="1" x14ac:dyDescent="0.4">
      <c r="B17" s="90" t="s">
        <v>15</v>
      </c>
      <c r="C17" s="91"/>
      <c r="D17" s="92"/>
      <c r="E17" s="80"/>
      <c r="F17" s="81"/>
      <c r="G17" s="81"/>
      <c r="H17" s="9" t="s">
        <v>7</v>
      </c>
      <c r="I17" s="81"/>
      <c r="J17" s="81"/>
      <c r="K17" s="81"/>
      <c r="L17" s="93">
        <v>0</v>
      </c>
      <c r="M17" s="94"/>
      <c r="Q17" s="4"/>
    </row>
    <row r="18" spans="2:45" ht="17.25" customHeight="1" x14ac:dyDescent="0.4">
      <c r="B18" s="127" t="s">
        <v>84</v>
      </c>
      <c r="C18" s="128"/>
      <c r="D18" s="129"/>
      <c r="E18" s="80"/>
      <c r="F18" s="81"/>
      <c r="G18" s="81"/>
      <c r="H18" s="9" t="s">
        <v>7</v>
      </c>
      <c r="I18" s="81"/>
      <c r="J18" s="81"/>
      <c r="K18" s="81"/>
      <c r="L18" s="93">
        <v>0</v>
      </c>
      <c r="M18" s="94"/>
      <c r="Q18" s="4"/>
    </row>
    <row r="19" spans="2:45" ht="17.25" customHeight="1" x14ac:dyDescent="0.4">
      <c r="B19" s="124" t="s">
        <v>83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Q19" s="4"/>
    </row>
    <row r="20" spans="2:45" ht="36" customHeight="1" x14ac:dyDescent="0.4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Q20" s="4"/>
    </row>
    <row r="21" spans="2:45" x14ac:dyDescent="0.4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2:45" s="19" customFormat="1" ht="13.5" customHeight="1" x14ac:dyDescent="0.4">
      <c r="B22" s="95"/>
      <c r="C22" s="98" t="s">
        <v>16</v>
      </c>
      <c r="D22" s="101" t="s">
        <v>17</v>
      </c>
      <c r="E22" s="102"/>
      <c r="F22" s="102"/>
      <c r="G22" s="102"/>
      <c r="H22" s="102"/>
      <c r="I22" s="102"/>
      <c r="J22" s="102"/>
      <c r="K22" s="103"/>
      <c r="L22" s="98" t="s">
        <v>18</v>
      </c>
      <c r="M22" s="104" t="s">
        <v>19</v>
      </c>
      <c r="N22" s="82" t="s">
        <v>20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  <row r="23" spans="2:45" s="19" customFormat="1" x14ac:dyDescent="0.4">
      <c r="B23" s="96"/>
      <c r="C23" s="99"/>
      <c r="D23" s="83" t="s">
        <v>21</v>
      </c>
      <c r="E23" s="84"/>
      <c r="F23" s="84"/>
      <c r="G23" s="84"/>
      <c r="H23" s="84"/>
      <c r="I23" s="84"/>
      <c r="J23" s="85"/>
      <c r="K23" s="86" t="s">
        <v>22</v>
      </c>
      <c r="L23" s="99"/>
      <c r="M23" s="105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</row>
    <row r="24" spans="2:45" s="19" customFormat="1" ht="26.25" customHeight="1" x14ac:dyDescent="0.4">
      <c r="B24" s="97"/>
      <c r="C24" s="100"/>
      <c r="D24" s="59" t="s">
        <v>5</v>
      </c>
      <c r="E24" s="59" t="s">
        <v>23</v>
      </c>
      <c r="F24" s="59" t="s">
        <v>24</v>
      </c>
      <c r="G24" s="59" t="s">
        <v>25</v>
      </c>
      <c r="H24" s="59" t="s">
        <v>80</v>
      </c>
      <c r="I24" s="20"/>
      <c r="J24" s="58"/>
      <c r="K24" s="87"/>
      <c r="L24" s="100"/>
      <c r="M24" s="106"/>
      <c r="N24" s="21" t="s">
        <v>26</v>
      </c>
      <c r="O24" s="22" t="s">
        <v>27</v>
      </c>
      <c r="P24" s="22" t="s">
        <v>28</v>
      </c>
      <c r="Q24" s="22" t="s">
        <v>29</v>
      </c>
      <c r="R24" s="22" t="s">
        <v>30</v>
      </c>
      <c r="S24" s="22" t="s">
        <v>31</v>
      </c>
      <c r="T24" s="22" t="s">
        <v>32</v>
      </c>
      <c r="U24" s="22" t="s">
        <v>33</v>
      </c>
      <c r="V24" s="22" t="s">
        <v>34</v>
      </c>
      <c r="W24" s="22" t="s">
        <v>35</v>
      </c>
      <c r="X24" s="22" t="s">
        <v>36</v>
      </c>
      <c r="Y24" s="22" t="s">
        <v>37</v>
      </c>
      <c r="Z24" s="22" t="s">
        <v>38</v>
      </c>
      <c r="AA24" s="22" t="s">
        <v>39</v>
      </c>
      <c r="AB24" s="22" t="s">
        <v>40</v>
      </c>
      <c r="AC24" s="22" t="s">
        <v>41</v>
      </c>
      <c r="AD24" s="22" t="s">
        <v>42</v>
      </c>
      <c r="AE24" s="22" t="s">
        <v>43</v>
      </c>
      <c r="AF24" s="22" t="s">
        <v>44</v>
      </c>
      <c r="AG24" s="22" t="s">
        <v>45</v>
      </c>
      <c r="AH24" s="22" t="s">
        <v>46</v>
      </c>
      <c r="AI24" s="22" t="s">
        <v>47</v>
      </c>
      <c r="AJ24" s="22" t="s">
        <v>48</v>
      </c>
      <c r="AK24" s="22" t="s">
        <v>49</v>
      </c>
      <c r="AL24" s="22" t="s">
        <v>50</v>
      </c>
      <c r="AM24" s="22" t="s">
        <v>51</v>
      </c>
      <c r="AN24" s="22" t="s">
        <v>52</v>
      </c>
      <c r="AO24" s="22" t="s">
        <v>53</v>
      </c>
      <c r="AP24" s="22" t="s">
        <v>54</v>
      </c>
      <c r="AQ24" s="22" t="s">
        <v>55</v>
      </c>
      <c r="AR24" s="23" t="s">
        <v>56</v>
      </c>
    </row>
    <row r="25" spans="2:45" x14ac:dyDescent="0.4">
      <c r="B25" s="42">
        <v>43922</v>
      </c>
      <c r="C25" s="43"/>
      <c r="D25" s="25"/>
      <c r="E25" s="26"/>
      <c r="F25" s="26"/>
      <c r="G25" s="26"/>
      <c r="H25" s="26"/>
      <c r="I25" s="45"/>
      <c r="J25" s="46"/>
      <c r="K25" s="24">
        <f>C25-D25-E25-F25-G25-H25-I25-J25</f>
        <v>0</v>
      </c>
      <c r="L25" s="24">
        <f>COUNTIF(N25:AR25,"●")</f>
        <v>0</v>
      </c>
      <c r="M25" s="27"/>
      <c r="N25" s="4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9"/>
      <c r="AS25" s="28">
        <f>B25</f>
        <v>43922</v>
      </c>
    </row>
    <row r="26" spans="2:45" x14ac:dyDescent="0.4">
      <c r="B26" s="3" t="s">
        <v>72</v>
      </c>
      <c r="C26" s="43">
        <v>12</v>
      </c>
      <c r="D26" s="44"/>
      <c r="E26" s="45"/>
      <c r="F26" s="45"/>
      <c r="G26" s="45"/>
      <c r="H26" s="45"/>
      <c r="I26" s="45"/>
      <c r="J26" s="46"/>
      <c r="K26" s="24">
        <f>C26-D26-E26-F26-G26-H26-I26-J26</f>
        <v>12</v>
      </c>
      <c r="L26" s="24">
        <f>COUNTIF(N26:AR26,"●")</f>
        <v>4</v>
      </c>
      <c r="M26" s="29">
        <f>L26/K26</f>
        <v>0.33333333333333331</v>
      </c>
      <c r="N26" s="47"/>
      <c r="O26" s="48"/>
      <c r="P26" s="48"/>
      <c r="Q26" s="48"/>
      <c r="R26" s="48"/>
      <c r="S26" s="48"/>
      <c r="T26" s="48"/>
      <c r="U26" s="48"/>
      <c r="V26" s="48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60"/>
      <c r="AH26" s="60"/>
      <c r="AI26" s="60"/>
      <c r="AJ26" s="60" t="s">
        <v>74</v>
      </c>
      <c r="AK26" s="60" t="s">
        <v>74</v>
      </c>
      <c r="AL26" s="60"/>
      <c r="AM26" s="60"/>
      <c r="AN26" s="60"/>
      <c r="AO26" s="60"/>
      <c r="AP26" s="60"/>
      <c r="AQ26" s="60" t="s">
        <v>74</v>
      </c>
      <c r="AR26" s="61" t="s">
        <v>74</v>
      </c>
      <c r="AS26" s="28" t="str">
        <f t="shared" ref="AS26:AS36" si="1">B26</f>
        <v>5月</v>
      </c>
    </row>
    <row r="27" spans="2:45" x14ac:dyDescent="0.4">
      <c r="B27" s="3" t="s">
        <v>59</v>
      </c>
      <c r="C27" s="43">
        <v>30</v>
      </c>
      <c r="D27" s="44"/>
      <c r="E27" s="45"/>
      <c r="F27" s="45"/>
      <c r="G27" s="45"/>
      <c r="H27" s="45"/>
      <c r="I27" s="45"/>
      <c r="J27" s="46"/>
      <c r="K27" s="24">
        <f t="shared" ref="K27:K36" si="2">C27-D27-E27-F27-G27-H27-I27-J27</f>
        <v>30</v>
      </c>
      <c r="L27" s="24">
        <f t="shared" ref="L27:L36" si="3">COUNTIF(N27:AR27,"●")</f>
        <v>7</v>
      </c>
      <c r="M27" s="29">
        <f t="shared" ref="M27:M37" si="4">L27/K27</f>
        <v>0.23333333333333334</v>
      </c>
      <c r="N27" s="65"/>
      <c r="O27" s="60"/>
      <c r="P27" s="60"/>
      <c r="Q27" s="60"/>
      <c r="R27" s="60"/>
      <c r="S27" s="60" t="s">
        <v>74</v>
      </c>
      <c r="T27" s="60" t="s">
        <v>74</v>
      </c>
      <c r="U27" s="60"/>
      <c r="V27" s="60"/>
      <c r="W27" s="60"/>
      <c r="X27" s="60"/>
      <c r="Y27" s="60"/>
      <c r="Z27" s="60" t="s">
        <v>74</v>
      </c>
      <c r="AA27" s="60" t="s">
        <v>74</v>
      </c>
      <c r="AB27" s="60"/>
      <c r="AC27" s="60"/>
      <c r="AD27" s="60"/>
      <c r="AE27" s="60"/>
      <c r="AF27" s="60"/>
      <c r="AG27" s="60" t="s">
        <v>74</v>
      </c>
      <c r="AH27" s="60" t="s">
        <v>74</v>
      </c>
      <c r="AI27" s="60"/>
      <c r="AJ27" s="60"/>
      <c r="AK27" s="60"/>
      <c r="AL27" s="60"/>
      <c r="AM27" s="60"/>
      <c r="AN27" s="60"/>
      <c r="AO27" s="60" t="s">
        <v>74</v>
      </c>
      <c r="AP27" s="60"/>
      <c r="AQ27" s="60"/>
      <c r="AR27" s="62"/>
      <c r="AS27" s="28" t="str">
        <f t="shared" si="1"/>
        <v>6月</v>
      </c>
    </row>
    <row r="28" spans="2:45" x14ac:dyDescent="0.4">
      <c r="B28" s="3" t="s">
        <v>60</v>
      </c>
      <c r="C28" s="43">
        <v>31</v>
      </c>
      <c r="D28" s="44"/>
      <c r="E28" s="45"/>
      <c r="F28" s="45"/>
      <c r="G28" s="45"/>
      <c r="H28" s="45"/>
      <c r="I28" s="45"/>
      <c r="J28" s="46"/>
      <c r="K28" s="24">
        <f t="shared" si="2"/>
        <v>31</v>
      </c>
      <c r="L28" s="24">
        <f t="shared" si="3"/>
        <v>8</v>
      </c>
      <c r="M28" s="29">
        <f t="shared" si="4"/>
        <v>0.25806451612903225</v>
      </c>
      <c r="N28" s="65"/>
      <c r="O28" s="60"/>
      <c r="P28" s="60"/>
      <c r="Q28" s="60" t="s">
        <v>74</v>
      </c>
      <c r="R28" s="60" t="s">
        <v>74</v>
      </c>
      <c r="S28" s="60"/>
      <c r="T28" s="60"/>
      <c r="U28" s="60"/>
      <c r="V28" s="60"/>
      <c r="W28" s="60"/>
      <c r="X28" s="60" t="s">
        <v>74</v>
      </c>
      <c r="Y28" s="60" t="s">
        <v>74</v>
      </c>
      <c r="Z28" s="60"/>
      <c r="AA28" s="60"/>
      <c r="AB28" s="60"/>
      <c r="AC28" s="60"/>
      <c r="AD28" s="60"/>
      <c r="AE28" s="60"/>
      <c r="AF28" s="60" t="s">
        <v>74</v>
      </c>
      <c r="AG28" s="60"/>
      <c r="AH28" s="60"/>
      <c r="AI28" s="60"/>
      <c r="AJ28" s="60"/>
      <c r="AK28" s="60" t="s">
        <v>74</v>
      </c>
      <c r="AL28" s="60" t="s">
        <v>74</v>
      </c>
      <c r="AM28" s="60" t="s">
        <v>74</v>
      </c>
      <c r="AN28" s="60"/>
      <c r="AO28" s="60"/>
      <c r="AP28" s="60"/>
      <c r="AQ28" s="60"/>
      <c r="AR28" s="61"/>
      <c r="AS28" s="28" t="str">
        <f t="shared" si="1"/>
        <v>7月</v>
      </c>
    </row>
    <row r="29" spans="2:45" x14ac:dyDescent="0.4">
      <c r="B29" s="3" t="s">
        <v>61</v>
      </c>
      <c r="C29" s="43">
        <v>31</v>
      </c>
      <c r="D29" s="45">
        <v>3</v>
      </c>
      <c r="E29" s="45"/>
      <c r="F29" s="45"/>
      <c r="G29" s="45"/>
      <c r="H29" s="45"/>
      <c r="I29" s="45"/>
      <c r="J29" s="46"/>
      <c r="K29" s="24">
        <f t="shared" si="2"/>
        <v>28</v>
      </c>
      <c r="L29" s="24">
        <f t="shared" si="3"/>
        <v>11</v>
      </c>
      <c r="M29" s="29">
        <f t="shared" si="4"/>
        <v>0.39285714285714285</v>
      </c>
      <c r="N29" s="65" t="s">
        <v>74</v>
      </c>
      <c r="O29" s="60" t="s">
        <v>74</v>
      </c>
      <c r="P29" s="60"/>
      <c r="Q29" s="60"/>
      <c r="R29" s="60"/>
      <c r="S29" s="60"/>
      <c r="T29" s="60"/>
      <c r="U29" s="60" t="s">
        <v>74</v>
      </c>
      <c r="V29" s="60" t="s">
        <v>74</v>
      </c>
      <c r="W29" s="60" t="s">
        <v>74</v>
      </c>
      <c r="X29" s="60"/>
      <c r="Y29" s="60"/>
      <c r="Z29" s="60" t="s">
        <v>73</v>
      </c>
      <c r="AA29" s="60" t="s">
        <v>73</v>
      </c>
      <c r="AB29" s="60" t="s">
        <v>73</v>
      </c>
      <c r="AC29" s="60" t="s">
        <v>74</v>
      </c>
      <c r="AD29" s="60" t="s">
        <v>74</v>
      </c>
      <c r="AE29" s="60"/>
      <c r="AF29" s="60"/>
      <c r="AG29" s="60"/>
      <c r="AH29" s="60"/>
      <c r="AI29" s="60" t="s">
        <v>74</v>
      </c>
      <c r="AJ29" s="60" t="s">
        <v>74</v>
      </c>
      <c r="AK29" s="60"/>
      <c r="AL29" s="60"/>
      <c r="AM29" s="60"/>
      <c r="AN29" s="60"/>
      <c r="AO29" s="60"/>
      <c r="AP29" s="60" t="s">
        <v>74</v>
      </c>
      <c r="AQ29" s="60" t="s">
        <v>74</v>
      </c>
      <c r="AR29" s="61"/>
      <c r="AS29" s="28" t="str">
        <f t="shared" si="1"/>
        <v>8月</v>
      </c>
    </row>
    <row r="30" spans="2:45" x14ac:dyDescent="0.4">
      <c r="B30" s="3" t="s">
        <v>62</v>
      </c>
      <c r="C30" s="43">
        <v>30</v>
      </c>
      <c r="D30" s="45"/>
      <c r="E30" s="45"/>
      <c r="F30" s="45"/>
      <c r="G30" s="45"/>
      <c r="H30" s="45"/>
      <c r="I30" s="45"/>
      <c r="J30" s="46"/>
      <c r="K30" s="24">
        <f t="shared" si="2"/>
        <v>30</v>
      </c>
      <c r="L30" s="24">
        <f t="shared" si="3"/>
        <v>9</v>
      </c>
      <c r="M30" s="29">
        <f t="shared" si="4"/>
        <v>0.3</v>
      </c>
      <c r="N30" s="65"/>
      <c r="O30" s="60"/>
      <c r="P30" s="60"/>
      <c r="Q30" s="60"/>
      <c r="R30" s="60" t="s">
        <v>74</v>
      </c>
      <c r="S30" s="60" t="s">
        <v>74</v>
      </c>
      <c r="T30" s="60"/>
      <c r="U30" s="60"/>
      <c r="V30" s="60"/>
      <c r="W30" s="60"/>
      <c r="X30" s="60"/>
      <c r="Y30" s="60" t="s">
        <v>74</v>
      </c>
      <c r="Z30" s="60" t="s">
        <v>74</v>
      </c>
      <c r="AA30" s="60"/>
      <c r="AB30" s="60"/>
      <c r="AC30" s="60"/>
      <c r="AD30" s="60"/>
      <c r="AE30" s="60"/>
      <c r="AF30" s="60" t="s">
        <v>74</v>
      </c>
      <c r="AG30" s="60" t="s">
        <v>74</v>
      </c>
      <c r="AH30" s="60" t="s">
        <v>74</v>
      </c>
      <c r="AI30" s="60" t="s">
        <v>74</v>
      </c>
      <c r="AJ30" s="60"/>
      <c r="AK30" s="60"/>
      <c r="AL30" s="60"/>
      <c r="AM30" s="60"/>
      <c r="AN30" s="60" t="s">
        <v>74</v>
      </c>
      <c r="AO30" s="60"/>
      <c r="AP30" s="60"/>
      <c r="AQ30" s="60"/>
      <c r="AR30" s="63"/>
      <c r="AS30" s="28" t="str">
        <f t="shared" si="1"/>
        <v>9月</v>
      </c>
    </row>
    <row r="31" spans="2:45" x14ac:dyDescent="0.4">
      <c r="B31" s="3" t="s">
        <v>63</v>
      </c>
      <c r="C31" s="43">
        <v>31</v>
      </c>
      <c r="D31" s="45"/>
      <c r="E31" s="45"/>
      <c r="F31" s="45"/>
      <c r="G31" s="45"/>
      <c r="H31" s="45"/>
      <c r="I31" s="45"/>
      <c r="J31" s="46"/>
      <c r="K31" s="24">
        <f t="shared" si="2"/>
        <v>31</v>
      </c>
      <c r="L31" s="24">
        <f t="shared" si="3"/>
        <v>9</v>
      </c>
      <c r="M31" s="29">
        <f t="shared" si="4"/>
        <v>0.29032258064516131</v>
      </c>
      <c r="N31" s="65"/>
      <c r="O31" s="60"/>
      <c r="P31" s="60" t="s">
        <v>74</v>
      </c>
      <c r="Q31" s="60" t="s">
        <v>74</v>
      </c>
      <c r="R31" s="60"/>
      <c r="S31" s="60"/>
      <c r="T31" s="60"/>
      <c r="U31" s="60"/>
      <c r="V31" s="60"/>
      <c r="W31" s="60" t="s">
        <v>74</v>
      </c>
      <c r="X31" s="60" t="s">
        <v>74</v>
      </c>
      <c r="Y31" s="60"/>
      <c r="Z31" s="60"/>
      <c r="AA31" s="60"/>
      <c r="AB31" s="60"/>
      <c r="AC31" s="60"/>
      <c r="AD31" s="60" t="s">
        <v>74</v>
      </c>
      <c r="AE31" s="60" t="s">
        <v>74</v>
      </c>
      <c r="AF31" s="60"/>
      <c r="AG31" s="60"/>
      <c r="AH31" s="60"/>
      <c r="AI31" s="60"/>
      <c r="AJ31" s="60"/>
      <c r="AK31" s="60" t="s">
        <v>74</v>
      </c>
      <c r="AL31" s="60" t="s">
        <v>74</v>
      </c>
      <c r="AM31" s="60"/>
      <c r="AN31" s="60"/>
      <c r="AO31" s="60"/>
      <c r="AP31" s="60"/>
      <c r="AQ31" s="60"/>
      <c r="AR31" s="61" t="s">
        <v>74</v>
      </c>
      <c r="AS31" s="28" t="str">
        <f t="shared" si="1"/>
        <v>10月</v>
      </c>
    </row>
    <row r="32" spans="2:45" x14ac:dyDescent="0.4">
      <c r="B32" s="3" t="s">
        <v>64</v>
      </c>
      <c r="C32" s="43">
        <v>30</v>
      </c>
      <c r="D32" s="45"/>
      <c r="E32" s="45"/>
      <c r="F32" s="45"/>
      <c r="G32" s="45"/>
      <c r="H32" s="45"/>
      <c r="I32" s="45"/>
      <c r="J32" s="46"/>
      <c r="K32" s="24">
        <f t="shared" si="2"/>
        <v>30</v>
      </c>
      <c r="L32" s="24">
        <f t="shared" si="3"/>
        <v>9</v>
      </c>
      <c r="M32" s="29">
        <f t="shared" si="4"/>
        <v>0.3</v>
      </c>
      <c r="N32" s="65" t="s">
        <v>74</v>
      </c>
      <c r="O32" s="60"/>
      <c r="P32" s="60" t="s">
        <v>74</v>
      </c>
      <c r="Q32" s="60"/>
      <c r="R32" s="60"/>
      <c r="S32" s="60"/>
      <c r="T32" s="60"/>
      <c r="U32" s="60" t="s">
        <v>74</v>
      </c>
      <c r="V32" s="60"/>
      <c r="W32" s="60"/>
      <c r="X32" s="60"/>
      <c r="Y32" s="60"/>
      <c r="Z32" s="60"/>
      <c r="AA32" s="60"/>
      <c r="AB32" s="60" t="s">
        <v>74</v>
      </c>
      <c r="AC32" s="60"/>
      <c r="AD32" s="60"/>
      <c r="AE32" s="60"/>
      <c r="AF32" s="60"/>
      <c r="AG32" s="60"/>
      <c r="AH32" s="60" t="s">
        <v>74</v>
      </c>
      <c r="AI32" s="60" t="s">
        <v>74</v>
      </c>
      <c r="AJ32" s="60" t="s">
        <v>74</v>
      </c>
      <c r="AK32" s="60"/>
      <c r="AL32" s="60"/>
      <c r="AM32" s="60"/>
      <c r="AN32" s="60"/>
      <c r="AO32" s="60" t="s">
        <v>74</v>
      </c>
      <c r="AP32" s="60" t="s">
        <v>74</v>
      </c>
      <c r="AQ32" s="60"/>
      <c r="AR32" s="63"/>
      <c r="AS32" s="28" t="str">
        <f t="shared" si="1"/>
        <v>11月</v>
      </c>
    </row>
    <row r="33" spans="2:45" x14ac:dyDescent="0.4">
      <c r="B33" s="3" t="s">
        <v>65</v>
      </c>
      <c r="C33" s="43">
        <v>31</v>
      </c>
      <c r="D33" s="45"/>
      <c r="E33" s="45">
        <v>3</v>
      </c>
      <c r="F33" s="45"/>
      <c r="G33" s="45"/>
      <c r="H33" s="45"/>
      <c r="I33" s="45"/>
      <c r="J33" s="46"/>
      <c r="K33" s="24">
        <f t="shared" si="2"/>
        <v>28</v>
      </c>
      <c r="L33" s="24">
        <f t="shared" si="3"/>
        <v>8</v>
      </c>
      <c r="M33" s="29">
        <f t="shared" si="4"/>
        <v>0.2857142857142857</v>
      </c>
      <c r="N33" s="65"/>
      <c r="O33" s="60"/>
      <c r="P33" s="60"/>
      <c r="Q33" s="60"/>
      <c r="R33" s="60" t="s">
        <v>74</v>
      </c>
      <c r="S33" s="60" t="s">
        <v>74</v>
      </c>
      <c r="T33" s="60"/>
      <c r="U33" s="60"/>
      <c r="V33" s="60"/>
      <c r="W33" s="60"/>
      <c r="X33" s="60"/>
      <c r="Y33" s="60" t="s">
        <v>74</v>
      </c>
      <c r="Z33" s="60" t="s">
        <v>74</v>
      </c>
      <c r="AA33" s="60"/>
      <c r="AB33" s="60"/>
      <c r="AC33" s="60"/>
      <c r="AD33" s="60"/>
      <c r="AE33" s="60"/>
      <c r="AF33" s="60" t="s">
        <v>74</v>
      </c>
      <c r="AG33" s="60" t="s">
        <v>74</v>
      </c>
      <c r="AH33" s="60"/>
      <c r="AI33" s="60"/>
      <c r="AJ33" s="60"/>
      <c r="AK33" s="60"/>
      <c r="AL33" s="60"/>
      <c r="AM33" s="60" t="s">
        <v>74</v>
      </c>
      <c r="AN33" s="60" t="s">
        <v>74</v>
      </c>
      <c r="AO33" s="60"/>
      <c r="AP33" s="60" t="s">
        <v>73</v>
      </c>
      <c r="AQ33" s="60" t="s">
        <v>73</v>
      </c>
      <c r="AR33" s="61" t="s">
        <v>73</v>
      </c>
      <c r="AS33" s="28" t="str">
        <f t="shared" si="1"/>
        <v>12月</v>
      </c>
    </row>
    <row r="34" spans="2:45" x14ac:dyDescent="0.4">
      <c r="B34" s="42">
        <v>44197</v>
      </c>
      <c r="C34" s="43">
        <v>31</v>
      </c>
      <c r="D34" s="45"/>
      <c r="E34" s="45">
        <v>3</v>
      </c>
      <c r="F34" s="45"/>
      <c r="G34" s="45"/>
      <c r="H34" s="45"/>
      <c r="I34" s="45"/>
      <c r="J34" s="46"/>
      <c r="K34" s="24">
        <f t="shared" si="2"/>
        <v>28</v>
      </c>
      <c r="L34" s="24">
        <f t="shared" si="3"/>
        <v>7</v>
      </c>
      <c r="M34" s="29">
        <f t="shared" si="4"/>
        <v>0.25</v>
      </c>
      <c r="N34" s="65" t="s">
        <v>73</v>
      </c>
      <c r="O34" s="60" t="s">
        <v>73</v>
      </c>
      <c r="P34" s="60" t="s">
        <v>73</v>
      </c>
      <c r="Q34" s="60"/>
      <c r="R34" s="60"/>
      <c r="S34" s="60"/>
      <c r="T34" s="60"/>
      <c r="U34" s="60"/>
      <c r="V34" s="60" t="s">
        <v>74</v>
      </c>
      <c r="W34" s="60" t="s">
        <v>74</v>
      </c>
      <c r="X34" s="60" t="s">
        <v>74</v>
      </c>
      <c r="Y34" s="60"/>
      <c r="Z34" s="60"/>
      <c r="AA34" s="60"/>
      <c r="AB34" s="60"/>
      <c r="AC34" s="60"/>
      <c r="AD34" s="60" t="s">
        <v>74</v>
      </c>
      <c r="AE34" s="60"/>
      <c r="AF34" s="60"/>
      <c r="AG34" s="60"/>
      <c r="AH34" s="60"/>
      <c r="AI34" s="60"/>
      <c r="AJ34" s="60"/>
      <c r="AK34" s="60" t="s">
        <v>74</v>
      </c>
      <c r="AL34" s="60"/>
      <c r="AM34" s="60"/>
      <c r="AN34" s="60"/>
      <c r="AO34" s="60"/>
      <c r="AP34" s="60"/>
      <c r="AQ34" s="60" t="s">
        <v>74</v>
      </c>
      <c r="AR34" s="61" t="s">
        <v>74</v>
      </c>
      <c r="AS34" s="28">
        <f t="shared" si="1"/>
        <v>44197</v>
      </c>
    </row>
    <row r="35" spans="2:45" x14ac:dyDescent="0.4">
      <c r="B35" s="3" t="s">
        <v>75</v>
      </c>
      <c r="C35" s="43">
        <v>28</v>
      </c>
      <c r="D35" s="44"/>
      <c r="E35" s="45"/>
      <c r="F35" s="45"/>
      <c r="G35" s="45"/>
      <c r="H35" s="45"/>
      <c r="I35" s="45"/>
      <c r="J35" s="46"/>
      <c r="K35" s="24">
        <f t="shared" si="2"/>
        <v>28</v>
      </c>
      <c r="L35" s="24">
        <f t="shared" si="3"/>
        <v>7</v>
      </c>
      <c r="M35" s="29">
        <f t="shared" si="4"/>
        <v>0.25</v>
      </c>
      <c r="N35" s="65"/>
      <c r="O35" s="60"/>
      <c r="P35" s="60"/>
      <c r="Q35" s="60"/>
      <c r="R35" s="60"/>
      <c r="S35" s="60" t="s">
        <v>74</v>
      </c>
      <c r="T35" s="60" t="s">
        <v>74</v>
      </c>
      <c r="U35" s="60"/>
      <c r="V35" s="60"/>
      <c r="W35" s="60"/>
      <c r="X35" s="60" t="s">
        <v>74</v>
      </c>
      <c r="Y35" s="60"/>
      <c r="Z35" s="60"/>
      <c r="AA35" s="60" t="s">
        <v>74</v>
      </c>
      <c r="AB35" s="60"/>
      <c r="AC35" s="60"/>
      <c r="AD35" s="60"/>
      <c r="AE35" s="60"/>
      <c r="AF35" s="60"/>
      <c r="AG35" s="60"/>
      <c r="AH35" s="60" t="s">
        <v>74</v>
      </c>
      <c r="AI35" s="60"/>
      <c r="AJ35" s="60" t="s">
        <v>74</v>
      </c>
      <c r="AK35" s="60"/>
      <c r="AL35" s="60"/>
      <c r="AM35" s="60"/>
      <c r="AN35" s="60"/>
      <c r="AO35" s="60" t="s">
        <v>74</v>
      </c>
      <c r="AP35" s="64"/>
      <c r="AQ35" s="64"/>
      <c r="AR35" s="63"/>
      <c r="AS35" s="28" t="str">
        <f t="shared" si="1"/>
        <v>2月</v>
      </c>
    </row>
    <row r="36" spans="2:45" ht="14.25" thickBot="1" x14ac:dyDescent="0.45">
      <c r="B36" s="30" t="s">
        <v>76</v>
      </c>
      <c r="C36" s="51">
        <v>15</v>
      </c>
      <c r="D36" s="52"/>
      <c r="E36" s="53"/>
      <c r="F36" s="53"/>
      <c r="G36" s="53"/>
      <c r="H36" s="53"/>
      <c r="I36" s="53"/>
      <c r="J36" s="54"/>
      <c r="K36" s="31">
        <f t="shared" si="2"/>
        <v>15</v>
      </c>
      <c r="L36" s="31">
        <f t="shared" si="3"/>
        <v>4</v>
      </c>
      <c r="M36" s="29">
        <f t="shared" si="4"/>
        <v>0.26666666666666666</v>
      </c>
      <c r="N36" s="66"/>
      <c r="O36" s="67"/>
      <c r="P36" s="67"/>
      <c r="Q36" s="67"/>
      <c r="R36" s="60" t="s">
        <v>74</v>
      </c>
      <c r="S36" s="60" t="s">
        <v>74</v>
      </c>
      <c r="T36" s="60"/>
      <c r="U36" s="60"/>
      <c r="V36" s="60"/>
      <c r="W36" s="60"/>
      <c r="X36" s="60"/>
      <c r="Y36" s="60" t="s">
        <v>74</v>
      </c>
      <c r="Z36" s="60" t="s">
        <v>74</v>
      </c>
      <c r="AA36" s="67"/>
      <c r="AB36" s="67"/>
      <c r="AC36" s="55"/>
      <c r="AD36" s="55"/>
      <c r="AE36" s="55"/>
      <c r="AF36" s="55"/>
      <c r="AG36" s="55"/>
      <c r="AH36" s="55"/>
      <c r="AI36" s="56"/>
      <c r="AJ36" s="56"/>
      <c r="AK36" s="56"/>
      <c r="AL36" s="56"/>
      <c r="AM36" s="56"/>
      <c r="AN36" s="56"/>
      <c r="AO36" s="56"/>
      <c r="AP36" s="56"/>
      <c r="AQ36" s="56"/>
      <c r="AR36" s="57"/>
      <c r="AS36" s="28" t="str">
        <f t="shared" si="1"/>
        <v>3月</v>
      </c>
    </row>
    <row r="37" spans="2:45" ht="18.75" customHeight="1" thickTop="1" x14ac:dyDescent="0.4">
      <c r="B37" s="32" t="s">
        <v>66</v>
      </c>
      <c r="C37" s="32">
        <f>SUM(C25:C36)</f>
        <v>300</v>
      </c>
      <c r="D37" s="33">
        <f>SUM(D25:D36)</f>
        <v>3</v>
      </c>
      <c r="E37" s="34">
        <f t="shared" ref="E37:J37" si="5">SUM(E25:E36)</f>
        <v>6</v>
      </c>
      <c r="F37" s="34">
        <f t="shared" si="5"/>
        <v>0</v>
      </c>
      <c r="G37" s="34">
        <f t="shared" si="5"/>
        <v>0</v>
      </c>
      <c r="H37" s="34">
        <f t="shared" si="5"/>
        <v>0</v>
      </c>
      <c r="I37" s="34">
        <f t="shared" si="5"/>
        <v>0</v>
      </c>
      <c r="J37" s="35">
        <f t="shared" si="5"/>
        <v>0</v>
      </c>
      <c r="K37" s="32">
        <f>SUM(K25:K36)</f>
        <v>291</v>
      </c>
      <c r="L37" s="32">
        <f>SUM(L26:L36)</f>
        <v>83</v>
      </c>
      <c r="M37" s="36">
        <f t="shared" si="4"/>
        <v>0.28522336769759449</v>
      </c>
      <c r="N37" s="122" t="s">
        <v>67</v>
      </c>
      <c r="O37" s="123"/>
      <c r="P37" s="123"/>
      <c r="Q37" s="123"/>
      <c r="R37" s="123"/>
      <c r="S37" s="123"/>
      <c r="T37" s="37" t="str">
        <f>IF(M37&gt;=0.285,"４週８休以上",IF(0.25&lt;=M37,"4週7休以上4週8休未満",IF(M37&gt;=0.214,"4週6休以上4週7休未満","4週6休未満")))</f>
        <v>４週８休以上</v>
      </c>
      <c r="U37" s="37"/>
      <c r="V37" s="37"/>
      <c r="W37" s="37"/>
      <c r="X37" s="37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</row>
    <row r="38" spans="2:45" x14ac:dyDescent="0.4">
      <c r="B38" s="40" t="s">
        <v>68</v>
      </c>
    </row>
  </sheetData>
  <mergeCells count="52">
    <mergeCell ref="B3:AR3"/>
    <mergeCell ref="C5:L5"/>
    <mergeCell ref="C6:L6"/>
    <mergeCell ref="B8:C9"/>
    <mergeCell ref="E8:G8"/>
    <mergeCell ref="E9:G9"/>
    <mergeCell ref="B10:D10"/>
    <mergeCell ref="E10:G10"/>
    <mergeCell ref="H10:I11"/>
    <mergeCell ref="J10:K11"/>
    <mergeCell ref="C13:D13"/>
    <mergeCell ref="E13:G13"/>
    <mergeCell ref="I13:K13"/>
    <mergeCell ref="B11:D11"/>
    <mergeCell ref="E11:G11"/>
    <mergeCell ref="L13:M13"/>
    <mergeCell ref="B14:B15"/>
    <mergeCell ref="C14:D14"/>
    <mergeCell ref="E14:G14"/>
    <mergeCell ref="I14:K14"/>
    <mergeCell ref="L14:M14"/>
    <mergeCell ref="C15:D15"/>
    <mergeCell ref="B12:B13"/>
    <mergeCell ref="C12:D12"/>
    <mergeCell ref="E12:G12"/>
    <mergeCell ref="I12:K12"/>
    <mergeCell ref="L12:M12"/>
    <mergeCell ref="E15:G15"/>
    <mergeCell ref="I15:K15"/>
    <mergeCell ref="L15:M15"/>
    <mergeCell ref="B16:D16"/>
    <mergeCell ref="E16:G16"/>
    <mergeCell ref="I16:K16"/>
    <mergeCell ref="L16:M16"/>
    <mergeCell ref="B19:M21"/>
    <mergeCell ref="B17:D17"/>
    <mergeCell ref="E17:G17"/>
    <mergeCell ref="I17:K17"/>
    <mergeCell ref="L17:M17"/>
    <mergeCell ref="B18:D18"/>
    <mergeCell ref="E18:G18"/>
    <mergeCell ref="I18:K18"/>
    <mergeCell ref="L18:M18"/>
    <mergeCell ref="N22:AR23"/>
    <mergeCell ref="D23:J23"/>
    <mergeCell ref="K23:K24"/>
    <mergeCell ref="N37:S37"/>
    <mergeCell ref="B22:B24"/>
    <mergeCell ref="C22:C24"/>
    <mergeCell ref="D22:K22"/>
    <mergeCell ref="L22:L24"/>
    <mergeCell ref="M22:M24"/>
  </mergeCells>
  <phoneticPr fontId="1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　実績（改正後）</vt:lpstr>
      <vt:lpstr>別紙２　実績（記入例）</vt:lpstr>
      <vt:lpstr>'別紙２　実績（改正後）'!Print_Area</vt:lpstr>
      <vt:lpstr>'別紙２　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2020-12-23T07:24:06Z</cp:lastPrinted>
  <dcterms:created xsi:type="dcterms:W3CDTF">2020-12-22T00:13:34Z</dcterms:created>
  <dcterms:modified xsi:type="dcterms:W3CDTF">2022-11-11T06:08:28Z</dcterms:modified>
</cp:coreProperties>
</file>