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D5246858-44ED-49A9-A50F-E1584FAEE0E6}"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<sst xmlns="http://schemas.openxmlformats.org/spreadsheetml/2006/main" count="207" uniqueCount="66">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</sst>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-353</v>
      </c>
      <c r="C9" s="17">
        <f t="shared" si="0"/>
        <v>-7</v>
      </c>
      <c r="D9" s="17">
        <f t="shared" si="0"/>
        <v>16</v>
      </c>
      <c r="E9" s="17">
        <f t="shared" si="0"/>
        <v>-360</v>
      </c>
      <c r="F9" s="17">
        <f t="shared" si="0"/>
        <v>339</v>
      </c>
      <c r="G9" s="17">
        <f t="shared" si="0"/>
        <v>51</v>
      </c>
      <c r="H9" s="17">
        <f t="shared" si="0"/>
        <v>699</v>
      </c>
      <c r="I9" s="17">
        <f t="shared" si="0"/>
        <v>75</v>
      </c>
      <c r="J9" s="28">
        <f t="shared" ref="J9:J19" si="1">K9-L9</f>
        <v>-7.8023305098080726</v>
      </c>
      <c r="K9" s="32">
        <v>7.3471945634026046</v>
      </c>
      <c r="L9" s="32">
        <v>15.149525073210677</v>
      </c>
      <c r="M9" s="17">
        <f t="shared" ref="M9:U9" si="2">M10+M11</f>
        <v>7</v>
      </c>
      <c r="N9" s="17">
        <f t="shared" si="2"/>
        <v>951</v>
      </c>
      <c r="O9" s="17">
        <f t="shared" si="2"/>
        <v>-9</v>
      </c>
      <c r="P9" s="17">
        <f t="shared" si="2"/>
        <v>595</v>
      </c>
      <c r="Q9" s="17">
        <f t="shared" si="2"/>
        <v>356</v>
      </c>
      <c r="R9" s="17">
        <f t="shared" si="2"/>
        <v>944</v>
      </c>
      <c r="S9" s="17">
        <f t="shared" si="2"/>
        <v>-49</v>
      </c>
      <c r="T9" s="17">
        <f t="shared" si="2"/>
        <v>588</v>
      </c>
      <c r="U9" s="17">
        <f t="shared" si="2"/>
        <v>356</v>
      </c>
      <c r="V9" s="28">
        <v>0.1517119821351578</v>
      </c>
    </row>
    <row r="10" spans="1:22" ht="18.75" customHeight="1" x14ac:dyDescent="0.2">
      <c r="A10" s="6" t="s">
        <v>28</v>
      </c>
      <c r="B10" s="18">
        <f t="shared" ref="B10:I10" si="3">B20+B21+B22+B23</f>
        <v>-180</v>
      </c>
      <c r="C10" s="18">
        <f t="shared" si="3"/>
        <v>-37</v>
      </c>
      <c r="D10" s="18">
        <f t="shared" si="3"/>
        <v>43</v>
      </c>
      <c r="E10" s="18">
        <f t="shared" si="3"/>
        <v>-203</v>
      </c>
      <c r="F10" s="18">
        <f t="shared" si="3"/>
        <v>261</v>
      </c>
      <c r="G10" s="18">
        <f t="shared" si="3"/>
        <v>25</v>
      </c>
      <c r="H10" s="18">
        <f t="shared" si="3"/>
        <v>464</v>
      </c>
      <c r="I10" s="18">
        <f t="shared" si="3"/>
        <v>39</v>
      </c>
      <c r="J10" s="25">
        <f t="shared" si="1"/>
        <v>-5.8387901336542738</v>
      </c>
      <c r="K10" s="33">
        <v>7.5070158861269265</v>
      </c>
      <c r="L10" s="33">
        <v>13.3458060197812</v>
      </c>
      <c r="M10" s="18">
        <f t="shared" ref="M10:U10" si="4">M20+M21+M22+M23</f>
        <v>23</v>
      </c>
      <c r="N10" s="18">
        <f t="shared" si="4"/>
        <v>711</v>
      </c>
      <c r="O10" s="18">
        <f t="shared" si="4"/>
        <v>-1</v>
      </c>
      <c r="P10" s="18">
        <f t="shared" si="4"/>
        <v>491</v>
      </c>
      <c r="Q10" s="18">
        <f t="shared" si="4"/>
        <v>220</v>
      </c>
      <c r="R10" s="18">
        <f t="shared" si="4"/>
        <v>688</v>
      </c>
      <c r="S10" s="18">
        <f t="shared" si="4"/>
        <v>-58</v>
      </c>
      <c r="T10" s="18">
        <f t="shared" si="4"/>
        <v>474</v>
      </c>
      <c r="U10" s="18">
        <f t="shared" si="4"/>
        <v>214</v>
      </c>
      <c r="V10" s="25">
        <v>0.66153779839432758</v>
      </c>
    </row>
    <row r="11" spans="1:22" ht="18.75" customHeight="1" x14ac:dyDescent="0.2">
      <c r="A11" s="2" t="s">
        <v>27</v>
      </c>
      <c r="B11" s="19">
        <f t="shared" ref="B11:I11" si="5">B12+B13+B14+B15+B16</f>
        <v>-173</v>
      </c>
      <c r="C11" s="19">
        <f t="shared" si="5"/>
        <v>30</v>
      </c>
      <c r="D11" s="19">
        <f t="shared" si="5"/>
        <v>-27</v>
      </c>
      <c r="E11" s="19">
        <f t="shared" si="5"/>
        <v>-157</v>
      </c>
      <c r="F11" s="19">
        <f t="shared" si="5"/>
        <v>78</v>
      </c>
      <c r="G11" s="19">
        <f t="shared" si="5"/>
        <v>26</v>
      </c>
      <c r="H11" s="19">
        <f t="shared" si="5"/>
        <v>235</v>
      </c>
      <c r="I11" s="19">
        <f t="shared" si="5"/>
        <v>36</v>
      </c>
      <c r="J11" s="27">
        <f t="shared" si="1"/>
        <v>-13.805130483236182</v>
      </c>
      <c r="K11" s="34">
        <v>6.8585998579135161</v>
      </c>
      <c r="L11" s="34">
        <v>20.663730341149698</v>
      </c>
      <c r="M11" s="19">
        <f t="shared" ref="M11:U11" si="6">M12+M13+M14+M15+M16</f>
        <v>-16</v>
      </c>
      <c r="N11" s="19">
        <f t="shared" si="6"/>
        <v>240</v>
      </c>
      <c r="O11" s="19">
        <f t="shared" si="6"/>
        <v>-8</v>
      </c>
      <c r="P11" s="19">
        <f t="shared" si="6"/>
        <v>104</v>
      </c>
      <c r="Q11" s="19">
        <f t="shared" si="6"/>
        <v>136</v>
      </c>
      <c r="R11" s="19">
        <f t="shared" si="6"/>
        <v>256</v>
      </c>
      <c r="S11" s="19">
        <f t="shared" si="6"/>
        <v>9</v>
      </c>
      <c r="T11" s="19">
        <f t="shared" si="6"/>
        <v>114</v>
      </c>
      <c r="U11" s="19">
        <f t="shared" si="6"/>
        <v>142</v>
      </c>
      <c r="V11" s="30">
        <v>-1.4068922785463585</v>
      </c>
    </row>
    <row r="12" spans="1:22" ht="18.75" customHeight="1" x14ac:dyDescent="0.2">
      <c r="A12" s="6" t="s">
        <v>26</v>
      </c>
      <c r="B12" s="18">
        <f t="shared" ref="B12:I12" si="7">B24</f>
        <v>-21</v>
      </c>
      <c r="C12" s="18">
        <f t="shared" si="7"/>
        <v>-2</v>
      </c>
      <c r="D12" s="18">
        <f t="shared" si="7"/>
        <v>-5</v>
      </c>
      <c r="E12" s="18">
        <f t="shared" si="7"/>
        <v>-13</v>
      </c>
      <c r="F12" s="18">
        <f t="shared" si="7"/>
        <v>5</v>
      </c>
      <c r="G12" s="18">
        <f t="shared" si="7"/>
        <v>-4</v>
      </c>
      <c r="H12" s="18">
        <f t="shared" si="7"/>
        <v>18</v>
      </c>
      <c r="I12" s="18">
        <f t="shared" si="7"/>
        <v>-6</v>
      </c>
      <c r="J12" s="25">
        <f t="shared" si="1"/>
        <v>-14.563702771553972</v>
      </c>
      <c r="K12" s="33">
        <v>5.6014241429053744</v>
      </c>
      <c r="L12" s="33">
        <v>20.165126914459346</v>
      </c>
      <c r="M12" s="18">
        <f t="shared" ref="M12:U12" si="8">M24</f>
        <v>-8</v>
      </c>
      <c r="N12" s="18">
        <f t="shared" si="8"/>
        <v>17</v>
      </c>
      <c r="O12" s="18">
        <f t="shared" si="8"/>
        <v>-4</v>
      </c>
      <c r="P12" s="18">
        <f t="shared" si="8"/>
        <v>8</v>
      </c>
      <c r="Q12" s="18">
        <f t="shared" si="8"/>
        <v>9</v>
      </c>
      <c r="R12" s="18">
        <f t="shared" si="8"/>
        <v>25</v>
      </c>
      <c r="S12" s="18">
        <f t="shared" si="8"/>
        <v>3</v>
      </c>
      <c r="T12" s="18">
        <f t="shared" si="8"/>
        <v>11</v>
      </c>
      <c r="U12" s="18">
        <f t="shared" si="8"/>
        <v>14</v>
      </c>
      <c r="V12" s="25">
        <v>-8.962278628648594</v>
      </c>
    </row>
    <row r="13" spans="1:22" ht="18.75" customHeight="1" x14ac:dyDescent="0.2">
      <c r="A13" s="4" t="s">
        <v>25</v>
      </c>
      <c r="B13" s="20">
        <f t="shared" ref="B13:I13" si="9">B25+B26+B27</f>
        <v>-36</v>
      </c>
      <c r="C13" s="20">
        <f t="shared" si="9"/>
        <v>1</v>
      </c>
      <c r="D13" s="20">
        <f t="shared" si="9"/>
        <v>-23</v>
      </c>
      <c r="E13" s="20">
        <f t="shared" si="9"/>
        <v>-23</v>
      </c>
      <c r="F13" s="20">
        <f t="shared" si="9"/>
        <v>16</v>
      </c>
      <c r="G13" s="20">
        <f t="shared" si="9"/>
        <v>5</v>
      </c>
      <c r="H13" s="20">
        <f t="shared" si="9"/>
        <v>39</v>
      </c>
      <c r="I13" s="20">
        <f t="shared" si="9"/>
        <v>13</v>
      </c>
      <c r="J13" s="26">
        <f t="shared" si="1"/>
        <v>-11.238181168315693</v>
      </c>
      <c r="K13" s="35">
        <v>7.8178651605674379</v>
      </c>
      <c r="L13" s="35">
        <v>19.056046328883131</v>
      </c>
      <c r="M13" s="20">
        <f t="shared" ref="M13:U13" si="10">M25+M26+M27</f>
        <v>-13</v>
      </c>
      <c r="N13" s="20">
        <f t="shared" si="10"/>
        <v>46</v>
      </c>
      <c r="O13" s="20">
        <f t="shared" si="10"/>
        <v>2</v>
      </c>
      <c r="P13" s="20">
        <f t="shared" si="10"/>
        <v>17</v>
      </c>
      <c r="Q13" s="20">
        <f t="shared" si="10"/>
        <v>29</v>
      </c>
      <c r="R13" s="20">
        <f t="shared" si="10"/>
        <v>59</v>
      </c>
      <c r="S13" s="20">
        <f t="shared" si="10"/>
        <v>17</v>
      </c>
      <c r="T13" s="20">
        <f t="shared" si="10"/>
        <v>21</v>
      </c>
      <c r="U13" s="20">
        <f t="shared" si="10"/>
        <v>38</v>
      </c>
      <c r="V13" s="26">
        <v>-6.3520154429610436</v>
      </c>
    </row>
    <row r="14" spans="1:22" ht="18.75" customHeight="1" x14ac:dyDescent="0.2">
      <c r="A14" s="4" t="s">
        <v>24</v>
      </c>
      <c r="B14" s="20">
        <f t="shared" ref="B14:I14" si="11">B28+B29+B30+B31</f>
        <v>-53</v>
      </c>
      <c r="C14" s="20">
        <f t="shared" si="11"/>
        <v>14</v>
      </c>
      <c r="D14" s="20">
        <f t="shared" si="11"/>
        <v>-10</v>
      </c>
      <c r="E14" s="20">
        <f t="shared" si="11"/>
        <v>-52</v>
      </c>
      <c r="F14" s="20">
        <f t="shared" si="11"/>
        <v>29</v>
      </c>
      <c r="G14" s="20">
        <f t="shared" si="11"/>
        <v>8</v>
      </c>
      <c r="H14" s="20">
        <f t="shared" si="11"/>
        <v>81</v>
      </c>
      <c r="I14" s="20">
        <f t="shared" si="11"/>
        <v>15</v>
      </c>
      <c r="J14" s="26">
        <f t="shared" si="1"/>
        <v>-11.923001782168392</v>
      </c>
      <c r="K14" s="35">
        <v>6.6493663785169872</v>
      </c>
      <c r="L14" s="35">
        <v>18.572368160685379</v>
      </c>
      <c r="M14" s="20">
        <f t="shared" ref="M14:U14" si="12">M28+M29+M30+M31</f>
        <v>-1</v>
      </c>
      <c r="N14" s="20">
        <f t="shared" si="12"/>
        <v>85</v>
      </c>
      <c r="O14" s="20">
        <f t="shared" si="12"/>
        <v>-4</v>
      </c>
      <c r="P14" s="20">
        <f t="shared" si="12"/>
        <v>47</v>
      </c>
      <c r="Q14" s="20">
        <f t="shared" si="12"/>
        <v>38</v>
      </c>
      <c r="R14" s="20">
        <f t="shared" si="12"/>
        <v>86</v>
      </c>
      <c r="S14" s="20">
        <f t="shared" si="12"/>
        <v>-1</v>
      </c>
      <c r="T14" s="20">
        <f t="shared" si="12"/>
        <v>45</v>
      </c>
      <c r="U14" s="20">
        <f t="shared" si="12"/>
        <v>41</v>
      </c>
      <c r="V14" s="26">
        <v>-0.22928849581093047</v>
      </c>
    </row>
    <row r="15" spans="1:22" ht="18.75" customHeight="1" x14ac:dyDescent="0.2">
      <c r="A15" s="4" t="s">
        <v>23</v>
      </c>
      <c r="B15" s="20">
        <f t="shared" ref="B15:I15" si="13">B32+B33+B34+B35</f>
        <v>-38</v>
      </c>
      <c r="C15" s="20">
        <f t="shared" si="13"/>
        <v>11</v>
      </c>
      <c r="D15" s="20">
        <f t="shared" si="13"/>
        <v>10</v>
      </c>
      <c r="E15" s="20">
        <f t="shared" si="13"/>
        <v>-47</v>
      </c>
      <c r="F15" s="20">
        <f t="shared" si="13"/>
        <v>26</v>
      </c>
      <c r="G15" s="20">
        <f t="shared" si="13"/>
        <v>18</v>
      </c>
      <c r="H15" s="20">
        <f t="shared" si="13"/>
        <v>73</v>
      </c>
      <c r="I15" s="22">
        <f t="shared" si="13"/>
        <v>10</v>
      </c>
      <c r="J15" s="26">
        <f>K15-L15</f>
        <v>-14.299777688679129</v>
      </c>
      <c r="K15" s="35">
        <v>7.9105153171416447</v>
      </c>
      <c r="L15" s="35">
        <v>22.210293005820773</v>
      </c>
      <c r="M15" s="22">
        <f t="shared" ref="M15:U15" si="14">M32+M33+M34+M35</f>
        <v>9</v>
      </c>
      <c r="N15" s="20">
        <f t="shared" si="14"/>
        <v>78</v>
      </c>
      <c r="O15" s="20">
        <f t="shared" si="14"/>
        <v>-12</v>
      </c>
      <c r="P15" s="20">
        <f t="shared" si="14"/>
        <v>22</v>
      </c>
      <c r="Q15" s="20">
        <f t="shared" si="14"/>
        <v>56</v>
      </c>
      <c r="R15" s="20">
        <f>R32+R33+R34+R35</f>
        <v>69</v>
      </c>
      <c r="S15" s="20">
        <f t="shared" si="14"/>
        <v>-14</v>
      </c>
      <c r="T15" s="20">
        <f t="shared" si="14"/>
        <v>28</v>
      </c>
      <c r="U15" s="20">
        <f t="shared" si="14"/>
        <v>41</v>
      </c>
      <c r="V15" s="26">
        <v>2.7382553020874916</v>
      </c>
    </row>
    <row r="16" spans="1:22" ht="18.75" customHeight="1" x14ac:dyDescent="0.2">
      <c r="A16" s="2" t="s">
        <v>22</v>
      </c>
      <c r="B16" s="19">
        <f t="shared" ref="B16:I16" si="15">B36+B37+B38</f>
        <v>-25</v>
      </c>
      <c r="C16" s="19">
        <f t="shared" si="15"/>
        <v>6</v>
      </c>
      <c r="D16" s="19">
        <f t="shared" si="15"/>
        <v>1</v>
      </c>
      <c r="E16" s="19">
        <f t="shared" si="15"/>
        <v>-22</v>
      </c>
      <c r="F16" s="19">
        <f t="shared" si="15"/>
        <v>2</v>
      </c>
      <c r="G16" s="19">
        <f t="shared" si="15"/>
        <v>-1</v>
      </c>
      <c r="H16" s="19">
        <f t="shared" si="15"/>
        <v>24</v>
      </c>
      <c r="I16" s="19">
        <f t="shared" si="15"/>
        <v>4</v>
      </c>
      <c r="J16" s="27">
        <f t="shared" si="1"/>
        <v>-28.015602213337239</v>
      </c>
      <c r="K16" s="34">
        <v>2.5468729284852034</v>
      </c>
      <c r="L16" s="34">
        <v>30.562475141822443</v>
      </c>
      <c r="M16" s="19">
        <f t="shared" ref="M16:U16" si="16">M36+M37+M38</f>
        <v>-3</v>
      </c>
      <c r="N16" s="19">
        <f t="shared" si="16"/>
        <v>14</v>
      </c>
      <c r="O16" s="19">
        <f t="shared" si="16"/>
        <v>10</v>
      </c>
      <c r="P16" s="19">
        <f t="shared" si="16"/>
        <v>10</v>
      </c>
      <c r="Q16" s="19">
        <f t="shared" si="16"/>
        <v>4</v>
      </c>
      <c r="R16" s="19">
        <f t="shared" si="16"/>
        <v>17</v>
      </c>
      <c r="S16" s="19">
        <f t="shared" si="16"/>
        <v>4</v>
      </c>
      <c r="T16" s="19">
        <f t="shared" si="16"/>
        <v>9</v>
      </c>
      <c r="U16" s="19">
        <f t="shared" si="16"/>
        <v>8</v>
      </c>
      <c r="V16" s="30">
        <v>-3.820309392727804</v>
      </c>
    </row>
    <row r="17" spans="1:22" ht="18.75" customHeight="1" x14ac:dyDescent="0.2">
      <c r="A17" s="6" t="s">
        <v>21</v>
      </c>
      <c r="B17" s="18">
        <f t="shared" ref="B17:I17" si="17">B12+B13+B20</f>
        <v>-159</v>
      </c>
      <c r="C17" s="18">
        <f t="shared" si="17"/>
        <v>-60</v>
      </c>
      <c r="D17" s="18">
        <f t="shared" si="17"/>
        <v>-2</v>
      </c>
      <c r="E17" s="18">
        <f t="shared" si="17"/>
        <v>-134</v>
      </c>
      <c r="F17" s="18">
        <f t="shared" si="17"/>
        <v>133</v>
      </c>
      <c r="G17" s="18">
        <f t="shared" si="17"/>
        <v>6</v>
      </c>
      <c r="H17" s="18">
        <f t="shared" si="17"/>
        <v>267</v>
      </c>
      <c r="I17" s="18">
        <f t="shared" si="17"/>
        <v>18</v>
      </c>
      <c r="J17" s="25">
        <f t="shared" si="1"/>
        <v>-7.1536700770068986</v>
      </c>
      <c r="K17" s="33">
        <v>7.1002844794172919</v>
      </c>
      <c r="L17" s="33">
        <v>14.253954556424191</v>
      </c>
      <c r="M17" s="18">
        <f t="shared" ref="M17:U17" si="18">M12+M13+M20</f>
        <v>-25</v>
      </c>
      <c r="N17" s="18">
        <f t="shared" si="18"/>
        <v>317</v>
      </c>
      <c r="O17" s="18">
        <f t="shared" si="18"/>
        <v>5</v>
      </c>
      <c r="P17" s="18">
        <f t="shared" si="18"/>
        <v>211</v>
      </c>
      <c r="Q17" s="18">
        <f t="shared" si="18"/>
        <v>106</v>
      </c>
      <c r="R17" s="18">
        <f t="shared" si="18"/>
        <v>342</v>
      </c>
      <c r="S17" s="18">
        <f t="shared" si="18"/>
        <v>-5</v>
      </c>
      <c r="T17" s="18">
        <f t="shared" si="18"/>
        <v>217</v>
      </c>
      <c r="U17" s="18">
        <f t="shared" si="18"/>
        <v>125</v>
      </c>
      <c r="V17" s="25">
        <v>-1.334639939740093</v>
      </c>
    </row>
    <row r="18" spans="1:22" ht="18.75" customHeight="1" x14ac:dyDescent="0.2">
      <c r="A18" s="4" t="s">
        <v>20</v>
      </c>
      <c r="B18" s="20">
        <f t="shared" ref="B18:I18" si="19">B14+B22</f>
        <v>-65</v>
      </c>
      <c r="C18" s="20">
        <f t="shared" si="19"/>
        <v>14</v>
      </c>
      <c r="D18" s="20">
        <f t="shared" si="19"/>
        <v>-13</v>
      </c>
      <c r="E18" s="20">
        <f t="shared" si="19"/>
        <v>-96</v>
      </c>
      <c r="F18" s="20">
        <f t="shared" si="19"/>
        <v>48</v>
      </c>
      <c r="G18" s="20">
        <f t="shared" si="19"/>
        <v>1</v>
      </c>
      <c r="H18" s="20">
        <f t="shared" si="19"/>
        <v>144</v>
      </c>
      <c r="I18" s="20">
        <f t="shared" si="19"/>
        <v>29</v>
      </c>
      <c r="J18" s="26">
        <f t="shared" si="1"/>
        <v>-11.705181747666479</v>
      </c>
      <c r="K18" s="35">
        <v>5.8525908738332397</v>
      </c>
      <c r="L18" s="35">
        <v>17.557772621499719</v>
      </c>
      <c r="M18" s="20">
        <f t="shared" ref="M18:U18" si="20">M14+M22</f>
        <v>31</v>
      </c>
      <c r="N18" s="20">
        <f t="shared" si="20"/>
        <v>188</v>
      </c>
      <c r="O18" s="20">
        <f t="shared" si="20"/>
        <v>18</v>
      </c>
      <c r="P18" s="20">
        <f t="shared" si="20"/>
        <v>118</v>
      </c>
      <c r="Q18" s="20">
        <f t="shared" si="20"/>
        <v>70</v>
      </c>
      <c r="R18" s="20">
        <f t="shared" si="20"/>
        <v>157</v>
      </c>
      <c r="S18" s="20">
        <f t="shared" si="20"/>
        <v>3</v>
      </c>
      <c r="T18" s="20">
        <f t="shared" si="20"/>
        <v>78</v>
      </c>
      <c r="U18" s="20">
        <f t="shared" si="20"/>
        <v>79</v>
      </c>
      <c r="V18" s="26">
        <v>3.7797982726839656</v>
      </c>
    </row>
    <row r="19" spans="1:22" ht="18.75" customHeight="1" x14ac:dyDescent="0.2">
      <c r="A19" s="2" t="s">
        <v>19</v>
      </c>
      <c r="B19" s="19">
        <f t="shared" ref="B19:I19" si="21">B15+B16+B21+B23</f>
        <v>-129</v>
      </c>
      <c r="C19" s="19">
        <f t="shared" si="21"/>
        <v>39</v>
      </c>
      <c r="D19" s="19">
        <f t="shared" si="21"/>
        <v>31</v>
      </c>
      <c r="E19" s="19">
        <f t="shared" si="21"/>
        <v>-130</v>
      </c>
      <c r="F19" s="19">
        <f t="shared" si="21"/>
        <v>158</v>
      </c>
      <c r="G19" s="19">
        <f t="shared" si="21"/>
        <v>44</v>
      </c>
      <c r="H19" s="19">
        <f t="shared" si="21"/>
        <v>288</v>
      </c>
      <c r="I19" s="21">
        <f t="shared" si="21"/>
        <v>28</v>
      </c>
      <c r="J19" s="27">
        <f t="shared" si="1"/>
        <v>-6.7683936982759949</v>
      </c>
      <c r="K19" s="34">
        <v>8.2262015717508206</v>
      </c>
      <c r="L19" s="34">
        <v>14.994595270026815</v>
      </c>
      <c r="M19" s="21">
        <f t="shared" ref="M19:U19" si="22">M15+M16+M21+M23</f>
        <v>1</v>
      </c>
      <c r="N19" s="21">
        <f>N15+N16+N21+N23</f>
        <v>446</v>
      </c>
      <c r="O19" s="19">
        <f t="shared" si="22"/>
        <v>-32</v>
      </c>
      <c r="P19" s="19">
        <f t="shared" si="22"/>
        <v>266</v>
      </c>
      <c r="Q19" s="19">
        <f t="shared" si="22"/>
        <v>180</v>
      </c>
      <c r="R19" s="19">
        <f t="shared" si="22"/>
        <v>445</v>
      </c>
      <c r="S19" s="19">
        <f t="shared" si="22"/>
        <v>-47</v>
      </c>
      <c r="T19" s="19">
        <f t="shared" si="22"/>
        <v>293</v>
      </c>
      <c r="U19" s="19">
        <f t="shared" si="22"/>
        <v>152</v>
      </c>
      <c r="V19" s="30">
        <v>5.2064566909809429E-2</v>
      </c>
    </row>
    <row r="20" spans="1:22" ht="18.75" customHeight="1" x14ac:dyDescent="0.2">
      <c r="A20" s="5" t="s">
        <v>18</v>
      </c>
      <c r="B20" s="18">
        <f>E20+M20</f>
        <v>-102</v>
      </c>
      <c r="C20" s="18">
        <v>-59</v>
      </c>
      <c r="D20" s="18">
        <f>G20-I20+O20-S20</f>
        <v>26</v>
      </c>
      <c r="E20" s="18">
        <f>F20-H20</f>
        <v>-98</v>
      </c>
      <c r="F20" s="18">
        <v>112</v>
      </c>
      <c r="G20" s="18">
        <v>5</v>
      </c>
      <c r="H20" s="18">
        <v>210</v>
      </c>
      <c r="I20" s="18">
        <v>11</v>
      </c>
      <c r="J20" s="25">
        <f>K20-L20</f>
        <v>-6.2055090417059811</v>
      </c>
      <c r="K20" s="33">
        <v>7.0920103333782665</v>
      </c>
      <c r="L20" s="33">
        <v>13.297519375084248</v>
      </c>
      <c r="M20" s="18">
        <f>N20-R20</f>
        <v>-4</v>
      </c>
      <c r="N20" s="18">
        <f>P20+Q20</f>
        <v>254</v>
      </c>
      <c r="O20" s="22">
        <v>7</v>
      </c>
      <c r="P20" s="22">
        <v>186</v>
      </c>
      <c r="Q20" s="22">
        <v>68</v>
      </c>
      <c r="R20" s="22">
        <f>SUM(T20:U20)</f>
        <v>258</v>
      </c>
      <c r="S20" s="22">
        <v>-25</v>
      </c>
      <c r="T20" s="22">
        <v>185</v>
      </c>
      <c r="U20" s="22">
        <v>73</v>
      </c>
      <c r="V20" s="29">
        <v>-0.25328608333493108</v>
      </c>
    </row>
    <row r="21" spans="1:22" ht="18.75" customHeight="1" x14ac:dyDescent="0.2">
      <c r="A21" s="3" t="s">
        <v>17</v>
      </c>
      <c r="B21" s="20">
        <f t="shared" ref="B21:B38" si="23">E21+M21</f>
        <v>-38</v>
      </c>
      <c r="C21" s="20">
        <v>13</v>
      </c>
      <c r="D21" s="20">
        <f t="shared" ref="D21:D38" si="24">G21-I21+O21-S21</f>
        <v>-42</v>
      </c>
      <c r="E21" s="20">
        <f t="shared" ref="E21:E38" si="25">F21-H21</f>
        <v>-40</v>
      </c>
      <c r="F21" s="20">
        <v>113</v>
      </c>
      <c r="G21" s="20">
        <v>26</v>
      </c>
      <c r="H21" s="20">
        <v>153</v>
      </c>
      <c r="I21" s="20">
        <v>16</v>
      </c>
      <c r="J21" s="26">
        <f t="shared" ref="J21:J38" si="26">K21-L21</f>
        <v>-3.2233778792381358</v>
      </c>
      <c r="K21" s="35">
        <v>9.1060425088477306</v>
      </c>
      <c r="L21" s="35">
        <v>12.329420388085866</v>
      </c>
      <c r="M21" s="20">
        <f t="shared" ref="M21:M38" si="27">N21-R21</f>
        <v>2</v>
      </c>
      <c r="N21" s="20">
        <f t="shared" ref="N21:N38" si="28">P21+Q21</f>
        <v>290</v>
      </c>
      <c r="O21" s="20">
        <v>-18</v>
      </c>
      <c r="P21" s="20">
        <v>186</v>
      </c>
      <c r="Q21" s="20">
        <v>104</v>
      </c>
      <c r="R21" s="20">
        <f t="shared" ref="R21:R38" si="29">SUM(T21:U21)</f>
        <v>288</v>
      </c>
      <c r="S21" s="20">
        <v>34</v>
      </c>
      <c r="T21" s="20">
        <v>209</v>
      </c>
      <c r="U21" s="20">
        <v>79</v>
      </c>
      <c r="V21" s="26">
        <v>0.1611688939619107</v>
      </c>
    </row>
    <row r="22" spans="1:22" ht="18.75" customHeight="1" x14ac:dyDescent="0.2">
      <c r="A22" s="3" t="s">
        <v>16</v>
      </c>
      <c r="B22" s="20">
        <f t="shared" si="23"/>
        <v>-12</v>
      </c>
      <c r="C22" s="20">
        <v>0</v>
      </c>
      <c r="D22" s="20">
        <f t="shared" si="24"/>
        <v>-3</v>
      </c>
      <c r="E22" s="20">
        <f t="shared" si="25"/>
        <v>-44</v>
      </c>
      <c r="F22" s="20">
        <v>19</v>
      </c>
      <c r="G22" s="20">
        <v>-7</v>
      </c>
      <c r="H22" s="20">
        <v>63</v>
      </c>
      <c r="I22" s="20">
        <v>14</v>
      </c>
      <c r="J22" s="26">
        <f t="shared" si="26"/>
        <v>-11.457801971227077</v>
      </c>
      <c r="K22" s="35">
        <v>4.947687214848056</v>
      </c>
      <c r="L22" s="35">
        <v>16.405489186075133</v>
      </c>
      <c r="M22" s="20">
        <f t="shared" si="27"/>
        <v>32</v>
      </c>
      <c r="N22" s="20">
        <f t="shared" si="28"/>
        <v>103</v>
      </c>
      <c r="O22" s="20">
        <v>22</v>
      </c>
      <c r="P22" s="20">
        <v>71</v>
      </c>
      <c r="Q22" s="20">
        <v>32</v>
      </c>
      <c r="R22" s="20">
        <f t="shared" si="29"/>
        <v>71</v>
      </c>
      <c r="S22" s="20">
        <v>4</v>
      </c>
      <c r="T22" s="20">
        <v>33</v>
      </c>
      <c r="U22" s="20">
        <v>38</v>
      </c>
      <c r="V22" s="26">
        <v>8.3329468881651465</v>
      </c>
    </row>
    <row r="23" spans="1:22" ht="18.75" customHeight="1" x14ac:dyDescent="0.2">
      <c r="A23" s="1" t="s">
        <v>15</v>
      </c>
      <c r="B23" s="19">
        <f t="shared" si="23"/>
        <v>-28</v>
      </c>
      <c r="C23" s="19">
        <v>9</v>
      </c>
      <c r="D23" s="19">
        <f t="shared" si="24"/>
        <v>62</v>
      </c>
      <c r="E23" s="19">
        <f t="shared" si="25"/>
        <v>-21</v>
      </c>
      <c r="F23" s="19">
        <v>17</v>
      </c>
      <c r="G23" s="19">
        <v>1</v>
      </c>
      <c r="H23" s="19">
        <v>38</v>
      </c>
      <c r="I23" s="21">
        <v>-2</v>
      </c>
      <c r="J23" s="27">
        <f t="shared" si="26"/>
        <v>-7.7049036962428428</v>
      </c>
      <c r="K23" s="34">
        <v>6.2373029921965859</v>
      </c>
      <c r="L23" s="34">
        <v>13.942206688439429</v>
      </c>
      <c r="M23" s="21">
        <f t="shared" si="27"/>
        <v>-7</v>
      </c>
      <c r="N23" s="21">
        <f t="shared" si="28"/>
        <v>64</v>
      </c>
      <c r="O23" s="19">
        <v>-12</v>
      </c>
      <c r="P23" s="19">
        <v>48</v>
      </c>
      <c r="Q23" s="19">
        <v>16</v>
      </c>
      <c r="R23" s="19">
        <f t="shared" si="29"/>
        <v>71</v>
      </c>
      <c r="S23" s="19">
        <v>-71</v>
      </c>
      <c r="T23" s="19">
        <v>47</v>
      </c>
      <c r="U23" s="19">
        <v>24</v>
      </c>
      <c r="V23" s="31">
        <v>-2.5683012320809482</v>
      </c>
    </row>
    <row r="24" spans="1:22" ht="18.75" customHeight="1" x14ac:dyDescent="0.2">
      <c r="A24" s="7" t="s">
        <v>14</v>
      </c>
      <c r="B24" s="17">
        <f t="shared" si="23"/>
        <v>-21</v>
      </c>
      <c r="C24" s="17">
        <v>-2</v>
      </c>
      <c r="D24" s="18">
        <f t="shared" si="24"/>
        <v>-5</v>
      </c>
      <c r="E24" s="18">
        <f t="shared" si="25"/>
        <v>-13</v>
      </c>
      <c r="F24" s="17">
        <v>5</v>
      </c>
      <c r="G24" s="17">
        <v>-4</v>
      </c>
      <c r="H24" s="17">
        <v>18</v>
      </c>
      <c r="I24" s="23">
        <v>-6</v>
      </c>
      <c r="J24" s="28">
        <f t="shared" si="26"/>
        <v>-14.563702771553972</v>
      </c>
      <c r="K24" s="32">
        <v>5.6014241429053744</v>
      </c>
      <c r="L24" s="32">
        <v>20.165126914459346</v>
      </c>
      <c r="M24" s="18">
        <f t="shared" si="27"/>
        <v>-8</v>
      </c>
      <c r="N24" s="17">
        <f t="shared" si="28"/>
        <v>17</v>
      </c>
      <c r="O24" s="17">
        <v>-4</v>
      </c>
      <c r="P24" s="17">
        <v>8</v>
      </c>
      <c r="Q24" s="17">
        <v>9</v>
      </c>
      <c r="R24" s="17">
        <f t="shared" si="29"/>
        <v>25</v>
      </c>
      <c r="S24" s="17">
        <v>3</v>
      </c>
      <c r="T24" s="17">
        <v>11</v>
      </c>
      <c r="U24" s="17">
        <v>14</v>
      </c>
      <c r="V24" s="28">
        <v>-8.962278628648594</v>
      </c>
    </row>
    <row r="25" spans="1:22" ht="18.75" customHeight="1" x14ac:dyDescent="0.2">
      <c r="A25" s="5" t="s">
        <v>13</v>
      </c>
      <c r="B25" s="18">
        <f t="shared" si="23"/>
        <v>-10</v>
      </c>
      <c r="C25" s="18">
        <v>-2</v>
      </c>
      <c r="D25" s="18">
        <f t="shared" si="24"/>
        <v>-3</v>
      </c>
      <c r="E25" s="18">
        <f t="shared" si="25"/>
        <v>-3</v>
      </c>
      <c r="F25" s="18">
        <v>1</v>
      </c>
      <c r="G25" s="18">
        <v>1</v>
      </c>
      <c r="H25" s="18">
        <v>4</v>
      </c>
      <c r="I25" s="18">
        <v>1</v>
      </c>
      <c r="J25" s="25">
        <f t="shared" si="26"/>
        <v>-13.324247697156277</v>
      </c>
      <c r="K25" s="33">
        <v>4.4414158990520924</v>
      </c>
      <c r="L25" s="33">
        <v>17.76566359620837</v>
      </c>
      <c r="M25" s="18">
        <f t="shared" si="27"/>
        <v>-7</v>
      </c>
      <c r="N25" s="18">
        <f t="shared" si="28"/>
        <v>2</v>
      </c>
      <c r="O25" s="18">
        <v>-2</v>
      </c>
      <c r="P25" s="18">
        <v>1</v>
      </c>
      <c r="Q25" s="18">
        <v>1</v>
      </c>
      <c r="R25" s="18">
        <f t="shared" si="29"/>
        <v>9</v>
      </c>
      <c r="S25" s="18">
        <v>1</v>
      </c>
      <c r="T25" s="18">
        <v>1</v>
      </c>
      <c r="U25" s="18">
        <v>8</v>
      </c>
      <c r="V25" s="29">
        <v>-31.089911293364644</v>
      </c>
    </row>
    <row r="26" spans="1:22" ht="18.75" customHeight="1" x14ac:dyDescent="0.2">
      <c r="A26" s="3" t="s">
        <v>12</v>
      </c>
      <c r="B26" s="20">
        <f t="shared" si="23"/>
        <v>-12</v>
      </c>
      <c r="C26" s="20">
        <v>0</v>
      </c>
      <c r="D26" s="20">
        <f t="shared" si="24"/>
        <v>-8</v>
      </c>
      <c r="E26" s="20">
        <f t="shared" si="25"/>
        <v>-6</v>
      </c>
      <c r="F26" s="20">
        <v>3</v>
      </c>
      <c r="G26" s="20">
        <v>0</v>
      </c>
      <c r="H26" s="20">
        <v>9</v>
      </c>
      <c r="I26" s="20">
        <v>0</v>
      </c>
      <c r="J26" s="26">
        <f t="shared" si="26"/>
        <v>-11.573584746120996</v>
      </c>
      <c r="K26" s="35">
        <v>5.7867923730604991</v>
      </c>
      <c r="L26" s="35">
        <v>17.360377119181496</v>
      </c>
      <c r="M26" s="20">
        <f t="shared" si="27"/>
        <v>-6</v>
      </c>
      <c r="N26" s="20">
        <f t="shared" si="28"/>
        <v>14</v>
      </c>
      <c r="O26" s="20">
        <v>-3</v>
      </c>
      <c r="P26" s="20">
        <v>5</v>
      </c>
      <c r="Q26" s="20">
        <v>9</v>
      </c>
      <c r="R26" s="20">
        <f t="shared" si="29"/>
        <v>20</v>
      </c>
      <c r="S26" s="20">
        <v>5</v>
      </c>
      <c r="T26" s="20">
        <v>12</v>
      </c>
      <c r="U26" s="20">
        <v>8</v>
      </c>
      <c r="V26" s="26">
        <v>-11.573584746121004</v>
      </c>
    </row>
    <row r="27" spans="1:22" ht="18.75" customHeight="1" x14ac:dyDescent="0.2">
      <c r="A27" s="1" t="s">
        <v>11</v>
      </c>
      <c r="B27" s="19">
        <f t="shared" si="23"/>
        <v>-14</v>
      </c>
      <c r="C27" s="19">
        <v>3</v>
      </c>
      <c r="D27" s="19">
        <f t="shared" si="24"/>
        <v>-12</v>
      </c>
      <c r="E27" s="19">
        <f t="shared" si="25"/>
        <v>-14</v>
      </c>
      <c r="F27" s="19">
        <v>12</v>
      </c>
      <c r="G27" s="19">
        <v>4</v>
      </c>
      <c r="H27" s="21">
        <v>26</v>
      </c>
      <c r="I27" s="21">
        <v>12</v>
      </c>
      <c r="J27" s="27">
        <f t="shared" si="26"/>
        <v>-10.744277778478645</v>
      </c>
      <c r="K27" s="34">
        <v>9.2093809529816948</v>
      </c>
      <c r="L27" s="34">
        <v>19.95365873146034</v>
      </c>
      <c r="M27" s="21">
        <f t="shared" si="27"/>
        <v>0</v>
      </c>
      <c r="N27" s="21">
        <f t="shared" si="28"/>
        <v>30</v>
      </c>
      <c r="O27" s="24">
        <v>7</v>
      </c>
      <c r="P27" s="24">
        <v>11</v>
      </c>
      <c r="Q27" s="24">
        <v>19</v>
      </c>
      <c r="R27" s="24">
        <f t="shared" si="29"/>
        <v>30</v>
      </c>
      <c r="S27" s="24">
        <v>11</v>
      </c>
      <c r="T27" s="24">
        <v>8</v>
      </c>
      <c r="U27" s="24">
        <v>22</v>
      </c>
      <c r="V27" s="31">
        <v>0</v>
      </c>
    </row>
    <row r="28" spans="1:22" ht="18.75" customHeight="1" x14ac:dyDescent="0.2">
      <c r="A28" s="5" t="s">
        <v>10</v>
      </c>
      <c r="B28" s="18">
        <f t="shared" si="23"/>
        <v>-16</v>
      </c>
      <c r="C28" s="18">
        <v>-2</v>
      </c>
      <c r="D28" s="18">
        <f t="shared" si="24"/>
        <v>-6</v>
      </c>
      <c r="E28" s="18">
        <f>F28-H28</f>
        <v>-15</v>
      </c>
      <c r="F28" s="18">
        <v>2</v>
      </c>
      <c r="G28" s="18">
        <v>1</v>
      </c>
      <c r="H28" s="18">
        <v>17</v>
      </c>
      <c r="I28" s="18">
        <v>4</v>
      </c>
      <c r="J28" s="25">
        <f t="shared" si="26"/>
        <v>-30.656640032252469</v>
      </c>
      <c r="K28" s="33">
        <v>4.0875520043003286</v>
      </c>
      <c r="L28" s="33">
        <v>34.744192036552796</v>
      </c>
      <c r="M28" s="18">
        <f t="shared" si="27"/>
        <v>-1</v>
      </c>
      <c r="N28" s="18">
        <f t="shared" si="28"/>
        <v>11</v>
      </c>
      <c r="O28" s="18">
        <v>3</v>
      </c>
      <c r="P28" s="18">
        <v>10</v>
      </c>
      <c r="Q28" s="18">
        <v>1</v>
      </c>
      <c r="R28" s="18">
        <f t="shared" si="29"/>
        <v>12</v>
      </c>
      <c r="S28" s="18">
        <v>6</v>
      </c>
      <c r="T28" s="18">
        <v>9</v>
      </c>
      <c r="U28" s="18">
        <v>3</v>
      </c>
      <c r="V28" s="25">
        <v>-2.0437760021501639</v>
      </c>
    </row>
    <row r="29" spans="1:22" ht="18.75" customHeight="1" x14ac:dyDescent="0.2">
      <c r="A29" s="3" t="s">
        <v>9</v>
      </c>
      <c r="B29" s="20">
        <f t="shared" si="23"/>
        <v>-1</v>
      </c>
      <c r="C29" s="20">
        <v>3</v>
      </c>
      <c r="D29" s="20">
        <f t="shared" si="24"/>
        <v>-12</v>
      </c>
      <c r="E29" s="20">
        <f t="shared" si="25"/>
        <v>-13</v>
      </c>
      <c r="F29" s="20">
        <v>11</v>
      </c>
      <c r="G29" s="20">
        <v>3</v>
      </c>
      <c r="H29" s="20">
        <v>24</v>
      </c>
      <c r="I29" s="20">
        <v>8</v>
      </c>
      <c r="J29" s="26">
        <f t="shared" si="26"/>
        <v>-9.6394304508490603</v>
      </c>
      <c r="K29" s="35">
        <v>8.1564411507184378</v>
      </c>
      <c r="L29" s="35">
        <v>17.795871601567498</v>
      </c>
      <c r="M29" s="22">
        <f t="shared" si="27"/>
        <v>12</v>
      </c>
      <c r="N29" s="22">
        <f t="shared" si="28"/>
        <v>26</v>
      </c>
      <c r="O29" s="20">
        <v>-13</v>
      </c>
      <c r="P29" s="20">
        <v>12</v>
      </c>
      <c r="Q29" s="20">
        <v>14</v>
      </c>
      <c r="R29" s="20">
        <f t="shared" si="29"/>
        <v>14</v>
      </c>
      <c r="S29" s="20">
        <v>-6</v>
      </c>
      <c r="T29" s="20">
        <v>3</v>
      </c>
      <c r="U29" s="20">
        <v>11</v>
      </c>
      <c r="V29" s="26">
        <v>8.897935800783749</v>
      </c>
    </row>
    <row r="30" spans="1:22" ht="18.75" customHeight="1" x14ac:dyDescent="0.2">
      <c r="A30" s="3" t="s">
        <v>8</v>
      </c>
      <c r="B30" s="20">
        <f t="shared" si="23"/>
        <v>-10</v>
      </c>
      <c r="C30" s="20">
        <v>29</v>
      </c>
      <c r="D30" s="20">
        <f t="shared" si="24"/>
        <v>11</v>
      </c>
      <c r="E30" s="20">
        <f t="shared" si="25"/>
        <v>-8</v>
      </c>
      <c r="F30" s="20">
        <v>7</v>
      </c>
      <c r="G30" s="20">
        <v>1</v>
      </c>
      <c r="H30" s="20">
        <v>15</v>
      </c>
      <c r="I30" s="20">
        <v>-5</v>
      </c>
      <c r="J30" s="29">
        <f t="shared" si="26"/>
        <v>-5.9794038206752234</v>
      </c>
      <c r="K30" s="36">
        <v>5.2319783430908195</v>
      </c>
      <c r="L30" s="36">
        <v>11.211382163766043</v>
      </c>
      <c r="M30" s="20">
        <f t="shared" si="27"/>
        <v>-2</v>
      </c>
      <c r="N30" s="20">
        <f t="shared" si="28"/>
        <v>29</v>
      </c>
      <c r="O30" s="20">
        <v>1</v>
      </c>
      <c r="P30" s="20">
        <v>19</v>
      </c>
      <c r="Q30" s="20">
        <v>10</v>
      </c>
      <c r="R30" s="20">
        <f t="shared" si="29"/>
        <v>31</v>
      </c>
      <c r="S30" s="20">
        <v>-4</v>
      </c>
      <c r="T30" s="20">
        <v>22</v>
      </c>
      <c r="U30" s="20">
        <v>9</v>
      </c>
      <c r="V30" s="26">
        <v>-1.4948509551688041</v>
      </c>
    </row>
    <row r="31" spans="1:22" ht="18.75" customHeight="1" x14ac:dyDescent="0.2">
      <c r="A31" s="1" t="s">
        <v>7</v>
      </c>
      <c r="B31" s="19">
        <f t="shared" si="23"/>
        <v>-26</v>
      </c>
      <c r="C31" s="19">
        <v>-16</v>
      </c>
      <c r="D31" s="19">
        <f t="shared" si="24"/>
        <v>-3</v>
      </c>
      <c r="E31" s="19">
        <f t="shared" si="25"/>
        <v>-16</v>
      </c>
      <c r="F31" s="19">
        <v>9</v>
      </c>
      <c r="G31" s="19">
        <v>3</v>
      </c>
      <c r="H31" s="19">
        <v>25</v>
      </c>
      <c r="I31" s="21">
        <v>8</v>
      </c>
      <c r="J31" s="27">
        <f t="shared" si="26"/>
        <v>-13.49671133215314</v>
      </c>
      <c r="K31" s="34">
        <v>7.5919001243361421</v>
      </c>
      <c r="L31" s="34">
        <v>21.088611456489282</v>
      </c>
      <c r="M31" s="19">
        <f t="shared" si="27"/>
        <v>-10</v>
      </c>
      <c r="N31" s="19">
        <f t="shared" si="28"/>
        <v>19</v>
      </c>
      <c r="O31" s="19">
        <v>5</v>
      </c>
      <c r="P31" s="19">
        <v>6</v>
      </c>
      <c r="Q31" s="19">
        <v>13</v>
      </c>
      <c r="R31" s="19">
        <f t="shared" si="29"/>
        <v>29</v>
      </c>
      <c r="S31" s="19">
        <v>3</v>
      </c>
      <c r="T31" s="19">
        <v>11</v>
      </c>
      <c r="U31" s="19">
        <v>18</v>
      </c>
      <c r="V31" s="30">
        <v>-8.4354445825957107</v>
      </c>
    </row>
    <row r="32" spans="1:22" ht="18.75" customHeight="1" x14ac:dyDescent="0.2">
      <c r="A32" s="5" t="s">
        <v>6</v>
      </c>
      <c r="B32" s="18">
        <f t="shared" si="23"/>
        <v>2</v>
      </c>
      <c r="C32" s="18">
        <v>10</v>
      </c>
      <c r="D32" s="18">
        <f t="shared" si="24"/>
        <v>14</v>
      </c>
      <c r="E32" s="18">
        <f t="shared" si="25"/>
        <v>-3</v>
      </c>
      <c r="F32" s="18">
        <v>3</v>
      </c>
      <c r="G32" s="18">
        <v>1</v>
      </c>
      <c r="H32" s="18">
        <v>6</v>
      </c>
      <c r="I32" s="18">
        <v>0</v>
      </c>
      <c r="J32" s="25">
        <f t="shared" si="26"/>
        <v>-9.9640565994813226</v>
      </c>
      <c r="K32" s="33">
        <v>9.9640565994813226</v>
      </c>
      <c r="L32" s="33">
        <v>19.928113198962645</v>
      </c>
      <c r="M32" s="18">
        <f t="shared" si="27"/>
        <v>5</v>
      </c>
      <c r="N32" s="18">
        <f t="shared" si="28"/>
        <v>10</v>
      </c>
      <c r="O32" s="22">
        <v>1</v>
      </c>
      <c r="P32" s="22">
        <v>4</v>
      </c>
      <c r="Q32" s="22">
        <v>6</v>
      </c>
      <c r="R32" s="22">
        <f t="shared" si="29"/>
        <v>5</v>
      </c>
      <c r="S32" s="22">
        <v>-12</v>
      </c>
      <c r="T32" s="22">
        <v>1</v>
      </c>
      <c r="U32" s="22">
        <v>4</v>
      </c>
      <c r="V32" s="29">
        <v>16.606760999135535</v>
      </c>
    </row>
    <row r="33" spans="1:22" ht="18.75" customHeight="1" x14ac:dyDescent="0.2">
      <c r="A33" s="3" t="s">
        <v>5</v>
      </c>
      <c r="B33" s="20">
        <f t="shared" si="23"/>
        <v>-23</v>
      </c>
      <c r="C33" s="20">
        <v>-5</v>
      </c>
      <c r="D33" s="20">
        <f t="shared" si="24"/>
        <v>-11</v>
      </c>
      <c r="E33" s="20">
        <f t="shared" si="25"/>
        <v>-31</v>
      </c>
      <c r="F33" s="20">
        <v>8</v>
      </c>
      <c r="G33" s="20">
        <v>7</v>
      </c>
      <c r="H33" s="20">
        <v>39</v>
      </c>
      <c r="I33" s="20">
        <v>23</v>
      </c>
      <c r="J33" s="26">
        <f t="shared" si="26"/>
        <v>-24.744085146769709</v>
      </c>
      <c r="K33" s="35">
        <v>6.3855703604566996</v>
      </c>
      <c r="L33" s="35">
        <v>31.12965550722641</v>
      </c>
      <c r="M33" s="20">
        <f t="shared" si="27"/>
        <v>8</v>
      </c>
      <c r="N33" s="20">
        <f t="shared" si="28"/>
        <v>37</v>
      </c>
      <c r="O33" s="20">
        <v>12</v>
      </c>
      <c r="P33" s="20">
        <v>6</v>
      </c>
      <c r="Q33" s="20">
        <v>31</v>
      </c>
      <c r="R33" s="20">
        <f t="shared" si="29"/>
        <v>29</v>
      </c>
      <c r="S33" s="20">
        <v>7</v>
      </c>
      <c r="T33" s="20">
        <v>9</v>
      </c>
      <c r="U33" s="20">
        <v>20</v>
      </c>
      <c r="V33" s="26">
        <v>6.385570360456704</v>
      </c>
    </row>
    <row r="34" spans="1:22" ht="18.75" customHeight="1" x14ac:dyDescent="0.2">
      <c r="A34" s="3" t="s">
        <v>4</v>
      </c>
      <c r="B34" s="20">
        <f t="shared" si="23"/>
        <v>-10</v>
      </c>
      <c r="C34" s="20">
        <v>-5</v>
      </c>
      <c r="D34" s="20">
        <f t="shared" si="24"/>
        <v>0</v>
      </c>
      <c r="E34" s="20">
        <f t="shared" si="25"/>
        <v>-5</v>
      </c>
      <c r="F34" s="20">
        <v>8</v>
      </c>
      <c r="G34" s="20">
        <v>7</v>
      </c>
      <c r="H34" s="20">
        <v>13</v>
      </c>
      <c r="I34" s="20">
        <v>-10</v>
      </c>
      <c r="J34" s="26">
        <f t="shared" si="26"/>
        <v>-5.8543126235019383</v>
      </c>
      <c r="K34" s="35">
        <v>9.3669001976030994</v>
      </c>
      <c r="L34" s="35">
        <v>15.221212821105038</v>
      </c>
      <c r="M34" s="20">
        <f>N34-R34</f>
        <v>-5</v>
      </c>
      <c r="N34" s="20">
        <f t="shared" si="28"/>
        <v>8</v>
      </c>
      <c r="O34" s="20">
        <v>-30</v>
      </c>
      <c r="P34" s="20">
        <v>5</v>
      </c>
      <c r="Q34" s="20">
        <v>3</v>
      </c>
      <c r="R34" s="20">
        <f t="shared" si="29"/>
        <v>13</v>
      </c>
      <c r="S34" s="20">
        <v>-13</v>
      </c>
      <c r="T34" s="20">
        <v>5</v>
      </c>
      <c r="U34" s="20">
        <v>8</v>
      </c>
      <c r="V34" s="26">
        <v>-5.8543126235019383</v>
      </c>
    </row>
    <row r="35" spans="1:22" ht="18.75" customHeight="1" x14ac:dyDescent="0.2">
      <c r="A35" s="1" t="s">
        <v>3</v>
      </c>
      <c r="B35" s="19">
        <f t="shared" si="23"/>
        <v>-7</v>
      </c>
      <c r="C35" s="19">
        <v>11</v>
      </c>
      <c r="D35" s="19">
        <f t="shared" si="24"/>
        <v>7</v>
      </c>
      <c r="E35" s="19">
        <f t="shared" si="25"/>
        <v>-8</v>
      </c>
      <c r="F35" s="19">
        <v>7</v>
      </c>
      <c r="G35" s="19">
        <v>3</v>
      </c>
      <c r="H35" s="19">
        <v>15</v>
      </c>
      <c r="I35" s="21">
        <v>-3</v>
      </c>
      <c r="J35" s="27">
        <f t="shared" si="26"/>
        <v>-9.103464616516554</v>
      </c>
      <c r="K35" s="34">
        <v>7.9655315394519848</v>
      </c>
      <c r="L35" s="34">
        <v>17.068996155968538</v>
      </c>
      <c r="M35" s="21">
        <f t="shared" si="27"/>
        <v>1</v>
      </c>
      <c r="N35" s="21">
        <f t="shared" si="28"/>
        <v>23</v>
      </c>
      <c r="O35" s="24">
        <v>5</v>
      </c>
      <c r="P35" s="24">
        <v>7</v>
      </c>
      <c r="Q35" s="24">
        <v>16</v>
      </c>
      <c r="R35" s="24">
        <f t="shared" si="29"/>
        <v>22</v>
      </c>
      <c r="S35" s="24">
        <v>4</v>
      </c>
      <c r="T35" s="24">
        <v>13</v>
      </c>
      <c r="U35" s="24">
        <v>9</v>
      </c>
      <c r="V35" s="31">
        <v>1.1379330770645666</v>
      </c>
    </row>
    <row r="36" spans="1:22" ht="18.75" customHeight="1" x14ac:dyDescent="0.2">
      <c r="A36" s="5" t="s">
        <v>2</v>
      </c>
      <c r="B36" s="18">
        <f t="shared" si="23"/>
        <v>-21</v>
      </c>
      <c r="C36" s="18">
        <v>-9</v>
      </c>
      <c r="D36" s="18">
        <f t="shared" si="24"/>
        <v>-3</v>
      </c>
      <c r="E36" s="18">
        <f t="shared" si="25"/>
        <v>-16</v>
      </c>
      <c r="F36" s="18">
        <v>1</v>
      </c>
      <c r="G36" s="18">
        <v>0</v>
      </c>
      <c r="H36" s="18">
        <v>17</v>
      </c>
      <c r="I36" s="18">
        <v>7</v>
      </c>
      <c r="J36" s="25">
        <f t="shared" si="26"/>
        <v>-47.656740899112961</v>
      </c>
      <c r="K36" s="33">
        <v>2.9785463061945601</v>
      </c>
      <c r="L36" s="33">
        <v>50.63528720530752</v>
      </c>
      <c r="M36" s="18">
        <f t="shared" si="27"/>
        <v>-5</v>
      </c>
      <c r="N36" s="18">
        <f t="shared" si="28"/>
        <v>2</v>
      </c>
      <c r="O36" s="18">
        <v>0</v>
      </c>
      <c r="P36" s="18">
        <v>0</v>
      </c>
      <c r="Q36" s="18">
        <v>2</v>
      </c>
      <c r="R36" s="18">
        <f t="shared" si="29"/>
        <v>7</v>
      </c>
      <c r="S36" s="18">
        <v>-4</v>
      </c>
      <c r="T36" s="18">
        <v>4</v>
      </c>
      <c r="U36" s="18">
        <v>3</v>
      </c>
      <c r="V36" s="25">
        <v>-14.892731530972801</v>
      </c>
    </row>
    <row r="37" spans="1:22" ht="18.75" customHeight="1" x14ac:dyDescent="0.2">
      <c r="A37" s="3" t="s">
        <v>1</v>
      </c>
      <c r="B37" s="20">
        <f t="shared" si="23"/>
        <v>-9</v>
      </c>
      <c r="C37" s="20">
        <v>2</v>
      </c>
      <c r="D37" s="20">
        <f t="shared" si="24"/>
        <v>-6</v>
      </c>
      <c r="E37" s="20">
        <f t="shared" si="25"/>
        <v>-3</v>
      </c>
      <c r="F37" s="20">
        <v>1</v>
      </c>
      <c r="G37" s="20">
        <v>0</v>
      </c>
      <c r="H37" s="20">
        <v>4</v>
      </c>
      <c r="I37" s="20">
        <v>-1</v>
      </c>
      <c r="J37" s="26">
        <f t="shared" si="26"/>
        <v>-12.701395413578314</v>
      </c>
      <c r="K37" s="35">
        <v>4.2337984711927712</v>
      </c>
      <c r="L37" s="35">
        <v>16.935193884771085</v>
      </c>
      <c r="M37" s="20">
        <f>N37-R37</f>
        <v>-6</v>
      </c>
      <c r="N37" s="22">
        <f t="shared" si="28"/>
        <v>1</v>
      </c>
      <c r="O37" s="20">
        <v>-1</v>
      </c>
      <c r="P37" s="20">
        <v>1</v>
      </c>
      <c r="Q37" s="20">
        <v>0</v>
      </c>
      <c r="R37" s="20">
        <f t="shared" si="29"/>
        <v>7</v>
      </c>
      <c r="S37" s="20">
        <v>6</v>
      </c>
      <c r="T37" s="20">
        <v>5</v>
      </c>
      <c r="U37" s="20">
        <v>2</v>
      </c>
      <c r="V37" s="26">
        <v>-25.402790827156629</v>
      </c>
    </row>
    <row r="38" spans="1:22" ht="18.75" customHeight="1" x14ac:dyDescent="0.2">
      <c r="A38" s="1" t="s">
        <v>0</v>
      </c>
      <c r="B38" s="19">
        <f t="shared" si="23"/>
        <v>5</v>
      </c>
      <c r="C38" s="19">
        <v>13</v>
      </c>
      <c r="D38" s="19">
        <f t="shared" si="24"/>
        <v>10</v>
      </c>
      <c r="E38" s="19">
        <f t="shared" si="25"/>
        <v>-3</v>
      </c>
      <c r="F38" s="19">
        <v>0</v>
      </c>
      <c r="G38" s="19">
        <v>-1</v>
      </c>
      <c r="H38" s="19">
        <v>3</v>
      </c>
      <c r="I38" s="21">
        <v>-2</v>
      </c>
      <c r="J38" s="27">
        <f t="shared" si="26"/>
        <v>-14.061536881035545</v>
      </c>
      <c r="K38" s="34">
        <v>0</v>
      </c>
      <c r="L38" s="34">
        <v>14.061536881035545</v>
      </c>
      <c r="M38" s="21">
        <f t="shared" si="27"/>
        <v>8</v>
      </c>
      <c r="N38" s="19">
        <f t="shared" si="28"/>
        <v>11</v>
      </c>
      <c r="O38" s="19">
        <v>11</v>
      </c>
      <c r="P38" s="19">
        <v>9</v>
      </c>
      <c r="Q38" s="19">
        <v>2</v>
      </c>
      <c r="R38" s="19">
        <f t="shared" si="29"/>
        <v>3</v>
      </c>
      <c r="S38" s="19">
        <v>2</v>
      </c>
      <c r="T38" s="19">
        <v>0</v>
      </c>
      <c r="U38" s="19">
        <v>3</v>
      </c>
      <c r="V38" s="30">
        <v>37.497431682761466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-145</v>
      </c>
      <c r="C9" s="17">
        <f t="shared" si="0"/>
        <v>8</v>
      </c>
      <c r="D9" s="17">
        <f t="shared" si="0"/>
        <v>76</v>
      </c>
      <c r="E9" s="17">
        <f t="shared" si="0"/>
        <v>-187</v>
      </c>
      <c r="F9" s="17">
        <f t="shared" si="0"/>
        <v>157</v>
      </c>
      <c r="G9" s="17">
        <f t="shared" si="0"/>
        <v>9</v>
      </c>
      <c r="H9" s="17">
        <f t="shared" si="0"/>
        <v>344</v>
      </c>
      <c r="I9" s="17">
        <f>I10+I11</f>
        <v>33</v>
      </c>
      <c r="J9" s="28">
        <f>K9-L9</f>
        <v>-8.4722399619379143</v>
      </c>
      <c r="K9" s="28">
        <v>7.1130570803435962</v>
      </c>
      <c r="L9" s="28">
        <v>15.58529704228151</v>
      </c>
      <c r="M9" s="17">
        <f t="shared" ref="M9:U9" si="1">M10+M11</f>
        <v>42</v>
      </c>
      <c r="N9" s="17">
        <f t="shared" si="1"/>
        <v>503</v>
      </c>
      <c r="O9" s="17">
        <f t="shared" si="1"/>
        <v>33</v>
      </c>
      <c r="P9" s="17">
        <f t="shared" si="1"/>
        <v>334</v>
      </c>
      <c r="Q9" s="17">
        <f t="shared" si="1"/>
        <v>169</v>
      </c>
      <c r="R9" s="17">
        <f>R10+R11</f>
        <v>461</v>
      </c>
      <c r="S9" s="17">
        <f t="shared" si="1"/>
        <v>-67</v>
      </c>
      <c r="T9" s="17">
        <f t="shared" si="1"/>
        <v>292</v>
      </c>
      <c r="U9" s="17">
        <f t="shared" si="1"/>
        <v>169</v>
      </c>
      <c r="V9" s="28">
        <v>1.9028560342320482</v>
      </c>
    </row>
    <row r="10" spans="1:22" ht="15" customHeight="1" x14ac:dyDescent="0.2">
      <c r="A10" s="6" t="s">
        <v>28</v>
      </c>
      <c r="B10" s="18">
        <f t="shared" ref="B10:I10" si="2">B20+B21+B22+B23</f>
        <v>-47</v>
      </c>
      <c r="C10" s="18">
        <f t="shared" si="2"/>
        <v>21</v>
      </c>
      <c r="D10" s="18">
        <f t="shared" si="2"/>
        <v>121</v>
      </c>
      <c r="E10" s="18">
        <f t="shared" si="2"/>
        <v>-104</v>
      </c>
      <c r="F10" s="18">
        <f t="shared" si="2"/>
        <v>131</v>
      </c>
      <c r="G10" s="18">
        <f t="shared" si="2"/>
        <v>12</v>
      </c>
      <c r="H10" s="18">
        <f t="shared" si="2"/>
        <v>235</v>
      </c>
      <c r="I10" s="18">
        <f t="shared" si="2"/>
        <v>22</v>
      </c>
      <c r="J10" s="25">
        <f t="shared" ref="J10:J38" si="3">K10-L10</f>
        <v>-6.2416399267643197</v>
      </c>
      <c r="K10" s="25">
        <v>7.8620656769819792</v>
      </c>
      <c r="L10" s="25">
        <v>14.103705603746299</v>
      </c>
      <c r="M10" s="18">
        <f t="shared" ref="M10:U10" si="4">M20+M21+M22+M23</f>
        <v>57</v>
      </c>
      <c r="N10" s="18">
        <f t="shared" si="4"/>
        <v>394</v>
      </c>
      <c r="O10" s="18">
        <f t="shared" si="4"/>
        <v>50</v>
      </c>
      <c r="P10" s="18">
        <f t="shared" si="4"/>
        <v>291</v>
      </c>
      <c r="Q10" s="18">
        <f t="shared" si="4"/>
        <v>103</v>
      </c>
      <c r="R10" s="18">
        <f t="shared" si="4"/>
        <v>337</v>
      </c>
      <c r="S10" s="18">
        <f t="shared" si="4"/>
        <v>-81</v>
      </c>
      <c r="T10" s="18">
        <f t="shared" si="4"/>
        <v>230</v>
      </c>
      <c r="U10" s="18">
        <f t="shared" si="4"/>
        <v>107</v>
      </c>
      <c r="V10" s="25">
        <v>3.4208988060150567</v>
      </c>
    </row>
    <row r="11" spans="1:22" ht="15" customHeight="1" x14ac:dyDescent="0.2">
      <c r="A11" s="2" t="s">
        <v>27</v>
      </c>
      <c r="B11" s="19">
        <f t="shared" ref="B11:I11" si="5">B12+B13+B14+B15+B16</f>
        <v>-98</v>
      </c>
      <c r="C11" s="19">
        <f t="shared" si="5"/>
        <v>-13</v>
      </c>
      <c r="D11" s="19">
        <f t="shared" si="5"/>
        <v>-45</v>
      </c>
      <c r="E11" s="19">
        <f t="shared" si="5"/>
        <v>-83</v>
      </c>
      <c r="F11" s="19">
        <f t="shared" si="5"/>
        <v>26</v>
      </c>
      <c r="G11" s="19">
        <f t="shared" si="5"/>
        <v>-3</v>
      </c>
      <c r="H11" s="19">
        <f t="shared" si="5"/>
        <v>109</v>
      </c>
      <c r="I11" s="19">
        <f t="shared" si="5"/>
        <v>11</v>
      </c>
      <c r="J11" s="30">
        <f t="shared" si="3"/>
        <v>-15.342534295970378</v>
      </c>
      <c r="K11" s="30">
        <v>4.8060950806654184</v>
      </c>
      <c r="L11" s="30">
        <v>20.148629376635796</v>
      </c>
      <c r="M11" s="19">
        <f t="shared" ref="M11:U11" si="6">M12+M13+M14+M15+M16</f>
        <v>-15</v>
      </c>
      <c r="N11" s="19">
        <f t="shared" si="6"/>
        <v>109</v>
      </c>
      <c r="O11" s="19">
        <f t="shared" si="6"/>
        <v>-17</v>
      </c>
      <c r="P11" s="19">
        <f t="shared" si="6"/>
        <v>43</v>
      </c>
      <c r="Q11" s="19">
        <f t="shared" si="6"/>
        <v>66</v>
      </c>
      <c r="R11" s="19">
        <f t="shared" si="6"/>
        <v>124</v>
      </c>
      <c r="S11" s="19">
        <f t="shared" si="6"/>
        <v>14</v>
      </c>
      <c r="T11" s="19">
        <f t="shared" si="6"/>
        <v>62</v>
      </c>
      <c r="U11" s="19">
        <f t="shared" si="6"/>
        <v>62</v>
      </c>
      <c r="V11" s="30">
        <v>-2.7727471619223536</v>
      </c>
    </row>
    <row r="12" spans="1:22" ht="15" customHeight="1" x14ac:dyDescent="0.2">
      <c r="A12" s="6" t="s">
        <v>26</v>
      </c>
      <c r="B12" s="18">
        <f t="shared" ref="B12:I12" si="7">B24</f>
        <v>-11</v>
      </c>
      <c r="C12" s="18">
        <f t="shared" si="7"/>
        <v>1</v>
      </c>
      <c r="D12" s="18">
        <f t="shared" si="7"/>
        <v>-4</v>
      </c>
      <c r="E12" s="18">
        <f t="shared" si="7"/>
        <v>-8</v>
      </c>
      <c r="F12" s="18">
        <f t="shared" si="7"/>
        <v>0</v>
      </c>
      <c r="G12" s="18">
        <f t="shared" si="7"/>
        <v>-5</v>
      </c>
      <c r="H12" s="18">
        <f t="shared" si="7"/>
        <v>8</v>
      </c>
      <c r="I12" s="18">
        <f t="shared" si="7"/>
        <v>-2</v>
      </c>
      <c r="J12" s="25">
        <f t="shared" si="3"/>
        <v>-18.630053082890974</v>
      </c>
      <c r="K12" s="25">
        <v>0</v>
      </c>
      <c r="L12" s="25">
        <v>18.630053082890974</v>
      </c>
      <c r="M12" s="18">
        <f t="shared" ref="M12:U12" si="8">M24</f>
        <v>-3</v>
      </c>
      <c r="N12" s="18">
        <f t="shared" si="8"/>
        <v>9</v>
      </c>
      <c r="O12" s="18">
        <f t="shared" si="8"/>
        <v>0</v>
      </c>
      <c r="P12" s="18">
        <f t="shared" si="8"/>
        <v>3</v>
      </c>
      <c r="Q12" s="18">
        <f t="shared" si="8"/>
        <v>6</v>
      </c>
      <c r="R12" s="18">
        <f t="shared" si="8"/>
        <v>12</v>
      </c>
      <c r="S12" s="18">
        <f t="shared" si="8"/>
        <v>1</v>
      </c>
      <c r="T12" s="18">
        <f t="shared" si="8"/>
        <v>6</v>
      </c>
      <c r="U12" s="18">
        <f t="shared" si="8"/>
        <v>6</v>
      </c>
      <c r="V12" s="25">
        <v>-6.9862699060841145</v>
      </c>
    </row>
    <row r="13" spans="1:22" ht="15" customHeight="1" x14ac:dyDescent="0.2">
      <c r="A13" s="4" t="s">
        <v>25</v>
      </c>
      <c r="B13" s="20">
        <f t="shared" ref="B13:I13" si="9">B25+B26+B27</f>
        <v>-20</v>
      </c>
      <c r="C13" s="20">
        <f t="shared" si="9"/>
        <v>-8</v>
      </c>
      <c r="D13" s="20">
        <f t="shared" si="9"/>
        <v>-12</v>
      </c>
      <c r="E13" s="20">
        <f t="shared" si="9"/>
        <v>-13</v>
      </c>
      <c r="F13" s="20">
        <f t="shared" si="9"/>
        <v>3</v>
      </c>
      <c r="G13" s="20">
        <f t="shared" si="9"/>
        <v>-1</v>
      </c>
      <c r="H13" s="20">
        <f t="shared" si="9"/>
        <v>16</v>
      </c>
      <c r="I13" s="20">
        <f t="shared" si="9"/>
        <v>7</v>
      </c>
      <c r="J13" s="26">
        <f t="shared" si="3"/>
        <v>-13.422002466593495</v>
      </c>
      <c r="K13" s="26">
        <v>3.0973851845984997</v>
      </c>
      <c r="L13" s="26">
        <v>16.519387651191995</v>
      </c>
      <c r="M13" s="20">
        <f t="shared" ref="M13:U13" si="10">M25+M26+M27</f>
        <v>-7</v>
      </c>
      <c r="N13" s="20">
        <f t="shared" si="10"/>
        <v>23</v>
      </c>
      <c r="O13" s="20">
        <f t="shared" si="10"/>
        <v>3</v>
      </c>
      <c r="P13" s="20">
        <f t="shared" si="10"/>
        <v>6</v>
      </c>
      <c r="Q13" s="20">
        <f t="shared" si="10"/>
        <v>17</v>
      </c>
      <c r="R13" s="20">
        <f t="shared" si="10"/>
        <v>30</v>
      </c>
      <c r="S13" s="20">
        <f t="shared" si="10"/>
        <v>7</v>
      </c>
      <c r="T13" s="20">
        <f t="shared" si="10"/>
        <v>11</v>
      </c>
      <c r="U13" s="20">
        <f t="shared" si="10"/>
        <v>19</v>
      </c>
      <c r="V13" s="26">
        <v>-7.2272320973965023</v>
      </c>
    </row>
    <row r="14" spans="1:22" ht="15" customHeight="1" x14ac:dyDescent="0.2">
      <c r="A14" s="4" t="s">
        <v>24</v>
      </c>
      <c r="B14" s="20">
        <f t="shared" ref="B14:I14" si="11">B28+B29+B30+B31</f>
        <v>-43</v>
      </c>
      <c r="C14" s="20">
        <f t="shared" si="11"/>
        <v>-26</v>
      </c>
      <c r="D14" s="20">
        <f t="shared" si="11"/>
        <v>-34</v>
      </c>
      <c r="E14" s="20">
        <f t="shared" si="11"/>
        <v>-27</v>
      </c>
      <c r="F14" s="20">
        <f t="shared" si="11"/>
        <v>13</v>
      </c>
      <c r="G14" s="20">
        <f t="shared" si="11"/>
        <v>-2</v>
      </c>
      <c r="H14" s="20">
        <f t="shared" si="11"/>
        <v>40</v>
      </c>
      <c r="I14" s="20">
        <f t="shared" si="11"/>
        <v>4</v>
      </c>
      <c r="J14" s="26">
        <f t="shared" si="3"/>
        <v>-13.004836400345738</v>
      </c>
      <c r="K14" s="26">
        <v>6.2615878964627631</v>
      </c>
      <c r="L14" s="26">
        <v>19.266424296808502</v>
      </c>
      <c r="M14" s="20">
        <f t="shared" ref="M14:U14" si="12">M28+M29+M30+M31</f>
        <v>-16</v>
      </c>
      <c r="N14" s="20">
        <f t="shared" si="12"/>
        <v>29</v>
      </c>
      <c r="O14" s="20">
        <f t="shared" si="12"/>
        <v>-23</v>
      </c>
      <c r="P14" s="20">
        <f t="shared" si="12"/>
        <v>15</v>
      </c>
      <c r="Q14" s="20">
        <f t="shared" si="12"/>
        <v>14</v>
      </c>
      <c r="R14" s="20">
        <f t="shared" si="12"/>
        <v>45</v>
      </c>
      <c r="S14" s="20">
        <f t="shared" si="12"/>
        <v>5</v>
      </c>
      <c r="T14" s="20">
        <f t="shared" si="12"/>
        <v>27</v>
      </c>
      <c r="U14" s="20">
        <f t="shared" si="12"/>
        <v>18</v>
      </c>
      <c r="V14" s="26">
        <v>-7.7065697187234043</v>
      </c>
    </row>
    <row r="15" spans="1:22" ht="15" customHeight="1" x14ac:dyDescent="0.2">
      <c r="A15" s="4" t="s">
        <v>23</v>
      </c>
      <c r="B15" s="20">
        <f t="shared" ref="B15:I15" si="13">B32+B33+B34+B35</f>
        <v>-9</v>
      </c>
      <c r="C15" s="20">
        <f t="shared" si="13"/>
        <v>18</v>
      </c>
      <c r="D15" s="20">
        <f t="shared" si="13"/>
        <v>15</v>
      </c>
      <c r="E15" s="20">
        <f t="shared" si="13"/>
        <v>-23</v>
      </c>
      <c r="F15" s="20">
        <f t="shared" si="13"/>
        <v>9</v>
      </c>
      <c r="G15" s="20">
        <f t="shared" si="13"/>
        <v>5</v>
      </c>
      <c r="H15" s="20">
        <f t="shared" si="13"/>
        <v>32</v>
      </c>
      <c r="I15" s="20">
        <f t="shared" si="13"/>
        <v>-4</v>
      </c>
      <c r="J15" s="26">
        <f t="shared" si="3"/>
        <v>-14.65720132133055</v>
      </c>
      <c r="K15" s="26">
        <v>5.7354266039989108</v>
      </c>
      <c r="L15" s="26">
        <v>20.39262792532946</v>
      </c>
      <c r="M15" s="20">
        <f t="shared" ref="M15:U15" si="14">M32+M33+M34+M35</f>
        <v>14</v>
      </c>
      <c r="N15" s="20">
        <f t="shared" si="14"/>
        <v>41</v>
      </c>
      <c r="O15" s="20">
        <f t="shared" si="14"/>
        <v>-2</v>
      </c>
      <c r="P15" s="20">
        <f t="shared" si="14"/>
        <v>13</v>
      </c>
      <c r="Q15" s="20">
        <f t="shared" si="14"/>
        <v>28</v>
      </c>
      <c r="R15" s="20">
        <f t="shared" si="14"/>
        <v>27</v>
      </c>
      <c r="S15" s="20">
        <f t="shared" si="14"/>
        <v>-8</v>
      </c>
      <c r="T15" s="20">
        <f t="shared" si="14"/>
        <v>12</v>
      </c>
      <c r="U15" s="20">
        <f t="shared" si="14"/>
        <v>15</v>
      </c>
      <c r="V15" s="26">
        <v>8.9217747173316333</v>
      </c>
    </row>
    <row r="16" spans="1:22" ht="15" customHeight="1" x14ac:dyDescent="0.2">
      <c r="A16" s="2" t="s">
        <v>22</v>
      </c>
      <c r="B16" s="19">
        <f t="shared" ref="B16:I16" si="15">B36+B37+B38</f>
        <v>-15</v>
      </c>
      <c r="C16" s="19">
        <f t="shared" si="15"/>
        <v>2</v>
      </c>
      <c r="D16" s="19">
        <f t="shared" si="15"/>
        <v>-10</v>
      </c>
      <c r="E16" s="19">
        <f t="shared" si="15"/>
        <v>-12</v>
      </c>
      <c r="F16" s="19">
        <f t="shared" si="15"/>
        <v>1</v>
      </c>
      <c r="G16" s="19">
        <f t="shared" si="15"/>
        <v>0</v>
      </c>
      <c r="H16" s="19">
        <f t="shared" si="15"/>
        <v>13</v>
      </c>
      <c r="I16" s="19">
        <f t="shared" si="15"/>
        <v>6</v>
      </c>
      <c r="J16" s="30">
        <f t="shared" si="3"/>
        <v>-32.743991328075353</v>
      </c>
      <c r="K16" s="30">
        <v>2.7286659440062793</v>
      </c>
      <c r="L16" s="30">
        <v>35.472657272081634</v>
      </c>
      <c r="M16" s="19">
        <f t="shared" ref="M16:U16" si="16">M36+M37+M38</f>
        <v>-3</v>
      </c>
      <c r="N16" s="19">
        <f t="shared" si="16"/>
        <v>7</v>
      </c>
      <c r="O16" s="19">
        <f t="shared" si="16"/>
        <v>5</v>
      </c>
      <c r="P16" s="19">
        <f t="shared" si="16"/>
        <v>6</v>
      </c>
      <c r="Q16" s="19">
        <f t="shared" si="16"/>
        <v>1</v>
      </c>
      <c r="R16" s="19">
        <f t="shared" si="16"/>
        <v>10</v>
      </c>
      <c r="S16" s="19">
        <f t="shared" si="16"/>
        <v>9</v>
      </c>
      <c r="T16" s="19">
        <f t="shared" si="16"/>
        <v>6</v>
      </c>
      <c r="U16" s="19">
        <f t="shared" si="16"/>
        <v>4</v>
      </c>
      <c r="V16" s="30">
        <v>-8.1859978320188382</v>
      </c>
    </row>
    <row r="17" spans="1:22" ht="15" customHeight="1" x14ac:dyDescent="0.2">
      <c r="A17" s="6" t="s">
        <v>21</v>
      </c>
      <c r="B17" s="18">
        <f t="shared" ref="B17:I17" si="17">B12+B13+B20</f>
        <v>-63</v>
      </c>
      <c r="C17" s="18">
        <f t="shared" si="17"/>
        <v>-25</v>
      </c>
      <c r="D17" s="18">
        <f t="shared" si="17"/>
        <v>40</v>
      </c>
      <c r="E17" s="18">
        <f t="shared" si="17"/>
        <v>-71</v>
      </c>
      <c r="F17" s="18">
        <f t="shared" si="17"/>
        <v>63</v>
      </c>
      <c r="G17" s="18">
        <f t="shared" si="17"/>
        <v>5</v>
      </c>
      <c r="H17" s="18">
        <f t="shared" si="17"/>
        <v>134</v>
      </c>
      <c r="I17" s="18">
        <f t="shared" si="17"/>
        <v>16</v>
      </c>
      <c r="J17" s="25">
        <f t="shared" si="3"/>
        <v>-7.8385693302779602</v>
      </c>
      <c r="K17" s="25">
        <v>6.95535025081002</v>
      </c>
      <c r="L17" s="25">
        <v>14.79391958108798</v>
      </c>
      <c r="M17" s="18">
        <f t="shared" ref="M17:U17" si="18">M12+M13+M20</f>
        <v>8</v>
      </c>
      <c r="N17" s="18">
        <f t="shared" si="18"/>
        <v>187</v>
      </c>
      <c r="O17" s="18">
        <f t="shared" si="18"/>
        <v>39</v>
      </c>
      <c r="P17" s="18">
        <f t="shared" si="18"/>
        <v>132</v>
      </c>
      <c r="Q17" s="18">
        <f t="shared" si="18"/>
        <v>55</v>
      </c>
      <c r="R17" s="18">
        <f t="shared" si="18"/>
        <v>179</v>
      </c>
      <c r="S17" s="18">
        <f t="shared" si="18"/>
        <v>-12</v>
      </c>
      <c r="T17" s="18">
        <f t="shared" si="18"/>
        <v>115</v>
      </c>
      <c r="U17" s="18">
        <f t="shared" si="18"/>
        <v>64</v>
      </c>
      <c r="V17" s="25">
        <v>0.88321907946793843</v>
      </c>
    </row>
    <row r="18" spans="1:22" ht="15" customHeight="1" x14ac:dyDescent="0.2">
      <c r="A18" s="4" t="s">
        <v>20</v>
      </c>
      <c r="B18" s="20">
        <f t="shared" ref="B18:I18" si="19">B14+B22</f>
        <v>-44</v>
      </c>
      <c r="C18" s="20">
        <f t="shared" si="19"/>
        <v>-30</v>
      </c>
      <c r="D18" s="20">
        <f t="shared" si="19"/>
        <v>-22</v>
      </c>
      <c r="E18" s="20">
        <f t="shared" si="19"/>
        <v>-48</v>
      </c>
      <c r="F18" s="20">
        <f t="shared" si="19"/>
        <v>21</v>
      </c>
      <c r="G18" s="20">
        <f t="shared" si="19"/>
        <v>-11</v>
      </c>
      <c r="H18" s="20">
        <f t="shared" si="19"/>
        <v>69</v>
      </c>
      <c r="I18" s="20">
        <f t="shared" si="19"/>
        <v>5</v>
      </c>
      <c r="J18" s="26">
        <f t="shared" si="3"/>
        <v>-12.356223142669945</v>
      </c>
      <c r="K18" s="26">
        <v>5.4058476249181009</v>
      </c>
      <c r="L18" s="26">
        <v>17.762070767588046</v>
      </c>
      <c r="M18" s="20">
        <f t="shared" ref="M18:U18" si="20">M14+M22</f>
        <v>4</v>
      </c>
      <c r="N18" s="20">
        <f t="shared" si="20"/>
        <v>85</v>
      </c>
      <c r="O18" s="20">
        <f t="shared" si="20"/>
        <v>-1</v>
      </c>
      <c r="P18" s="20">
        <f t="shared" si="20"/>
        <v>56</v>
      </c>
      <c r="Q18" s="20">
        <f t="shared" si="20"/>
        <v>29</v>
      </c>
      <c r="R18" s="20">
        <f t="shared" si="20"/>
        <v>81</v>
      </c>
      <c r="S18" s="20">
        <f t="shared" si="20"/>
        <v>5</v>
      </c>
      <c r="T18" s="20">
        <f t="shared" si="20"/>
        <v>44</v>
      </c>
      <c r="U18" s="20">
        <f t="shared" si="20"/>
        <v>37</v>
      </c>
      <c r="V18" s="26">
        <v>1.0296852618891634</v>
      </c>
    </row>
    <row r="19" spans="1:22" ht="15" customHeight="1" x14ac:dyDescent="0.2">
      <c r="A19" s="2" t="s">
        <v>19</v>
      </c>
      <c r="B19" s="19">
        <f t="shared" ref="B19:I19" si="21">B15+B16+B21+B23</f>
        <v>-38</v>
      </c>
      <c r="C19" s="19">
        <f t="shared" si="21"/>
        <v>63</v>
      </c>
      <c r="D19" s="19">
        <f t="shared" si="21"/>
        <v>58</v>
      </c>
      <c r="E19" s="19">
        <f t="shared" si="21"/>
        <v>-68</v>
      </c>
      <c r="F19" s="19">
        <f t="shared" si="21"/>
        <v>73</v>
      </c>
      <c r="G19" s="19">
        <f t="shared" si="21"/>
        <v>15</v>
      </c>
      <c r="H19" s="19">
        <f t="shared" si="21"/>
        <v>141</v>
      </c>
      <c r="I19" s="19">
        <f t="shared" si="21"/>
        <v>12</v>
      </c>
      <c r="J19" s="30">
        <f t="shared" si="3"/>
        <v>-7.448277683315558</v>
      </c>
      <c r="K19" s="30">
        <v>7.9959451600299385</v>
      </c>
      <c r="L19" s="30">
        <v>15.444222843345496</v>
      </c>
      <c r="M19" s="19">
        <f t="shared" ref="M19:U19" si="22">M15+M16+M21+M23</f>
        <v>30</v>
      </c>
      <c r="N19" s="19">
        <f t="shared" si="22"/>
        <v>231</v>
      </c>
      <c r="O19" s="19">
        <f t="shared" si="22"/>
        <v>-5</v>
      </c>
      <c r="P19" s="19">
        <f t="shared" si="22"/>
        <v>146</v>
      </c>
      <c r="Q19" s="19">
        <f t="shared" si="22"/>
        <v>85</v>
      </c>
      <c r="R19" s="19">
        <f t="shared" si="22"/>
        <v>201</v>
      </c>
      <c r="S19" s="19">
        <f t="shared" si="22"/>
        <v>-60</v>
      </c>
      <c r="T19" s="19">
        <f t="shared" si="22"/>
        <v>133</v>
      </c>
      <c r="U19" s="19">
        <f t="shared" si="22"/>
        <v>68</v>
      </c>
      <c r="V19" s="30">
        <v>3.2860048602862726</v>
      </c>
    </row>
    <row r="20" spans="1:22" ht="15" customHeight="1" x14ac:dyDescent="0.2">
      <c r="A20" s="5" t="s">
        <v>18</v>
      </c>
      <c r="B20" s="18">
        <f>E20+M20</f>
        <v>-32</v>
      </c>
      <c r="C20" s="18">
        <v>-18</v>
      </c>
      <c r="D20" s="18">
        <f>G20-I20+O20-S20</f>
        <v>56</v>
      </c>
      <c r="E20" s="18">
        <f>F20-H20</f>
        <v>-50</v>
      </c>
      <c r="F20" s="18">
        <v>60</v>
      </c>
      <c r="G20" s="18">
        <v>11</v>
      </c>
      <c r="H20" s="18">
        <v>110</v>
      </c>
      <c r="I20" s="18">
        <v>11</v>
      </c>
      <c r="J20" s="25">
        <f t="shared" si="3"/>
        <v>-6.527583241887557</v>
      </c>
      <c r="K20" s="25">
        <v>7.8330998902650659</v>
      </c>
      <c r="L20" s="25">
        <v>14.360683132152623</v>
      </c>
      <c r="M20" s="18">
        <f>N20-R20</f>
        <v>18</v>
      </c>
      <c r="N20" s="18">
        <f>SUM(P20:Q20)</f>
        <v>155</v>
      </c>
      <c r="O20" s="22">
        <v>36</v>
      </c>
      <c r="P20" s="22">
        <v>123</v>
      </c>
      <c r="Q20" s="22">
        <v>32</v>
      </c>
      <c r="R20" s="22">
        <f>SUM(T20:U20)</f>
        <v>137</v>
      </c>
      <c r="S20" s="22">
        <v>-20</v>
      </c>
      <c r="T20" s="22">
        <v>98</v>
      </c>
      <c r="U20" s="22">
        <v>39</v>
      </c>
      <c r="V20" s="29">
        <v>2.3499299670795217</v>
      </c>
    </row>
    <row r="21" spans="1:22" ht="15" customHeight="1" x14ac:dyDescent="0.2">
      <c r="A21" s="3" t="s">
        <v>17</v>
      </c>
      <c r="B21" s="20">
        <f t="shared" ref="B21:B38" si="23">E21+M21</f>
        <v>4</v>
      </c>
      <c r="C21" s="20">
        <v>55</v>
      </c>
      <c r="D21" s="20">
        <f t="shared" ref="D21:D38" si="24">G21-I21+O21-S21</f>
        <v>-2</v>
      </c>
      <c r="E21" s="20">
        <f t="shared" ref="E21:E38" si="25">F21-H21</f>
        <v>-20</v>
      </c>
      <c r="F21" s="20">
        <v>58</v>
      </c>
      <c r="G21" s="20">
        <v>11</v>
      </c>
      <c r="H21" s="20">
        <v>78</v>
      </c>
      <c r="I21" s="20">
        <v>10</v>
      </c>
      <c r="J21" s="26">
        <f t="shared" si="3"/>
        <v>-3.4004400076207126</v>
      </c>
      <c r="K21" s="26">
        <v>9.8612760221000659</v>
      </c>
      <c r="L21" s="26">
        <v>13.261716029720779</v>
      </c>
      <c r="M21" s="20">
        <f t="shared" ref="M21:M38" si="26">N21-R21</f>
        <v>24</v>
      </c>
      <c r="N21" s="20">
        <f>SUM(P21:Q21)</f>
        <v>157</v>
      </c>
      <c r="O21" s="20">
        <v>-2</v>
      </c>
      <c r="P21" s="20">
        <v>107</v>
      </c>
      <c r="Q21" s="20">
        <v>50</v>
      </c>
      <c r="R21" s="20">
        <f t="shared" ref="R21:R38" si="27">SUM(T21:U21)</f>
        <v>133</v>
      </c>
      <c r="S21" s="20">
        <v>1</v>
      </c>
      <c r="T21" s="20">
        <v>94</v>
      </c>
      <c r="U21" s="20">
        <v>39</v>
      </c>
      <c r="V21" s="26">
        <v>4.0805280091448566</v>
      </c>
    </row>
    <row r="22" spans="1:22" ht="15" customHeight="1" x14ac:dyDescent="0.2">
      <c r="A22" s="3" t="s">
        <v>16</v>
      </c>
      <c r="B22" s="20">
        <f t="shared" si="23"/>
        <v>-1</v>
      </c>
      <c r="C22" s="20">
        <v>-4</v>
      </c>
      <c r="D22" s="20">
        <f t="shared" si="24"/>
        <v>12</v>
      </c>
      <c r="E22" s="20">
        <f t="shared" si="25"/>
        <v>-21</v>
      </c>
      <c r="F22" s="20">
        <v>8</v>
      </c>
      <c r="G22" s="20">
        <v>-9</v>
      </c>
      <c r="H22" s="20">
        <v>29</v>
      </c>
      <c r="I22" s="20">
        <v>1</v>
      </c>
      <c r="J22" s="26">
        <f t="shared" si="3"/>
        <v>-11.611630718330469</v>
      </c>
      <c r="K22" s="26">
        <v>4.4234783688877979</v>
      </c>
      <c r="L22" s="26">
        <v>16.035109087218267</v>
      </c>
      <c r="M22" s="20">
        <f>N22-R22</f>
        <v>20</v>
      </c>
      <c r="N22" s="20">
        <f t="shared" ref="N22:N38" si="28">SUM(P22:Q22)</f>
        <v>56</v>
      </c>
      <c r="O22" s="20">
        <v>22</v>
      </c>
      <c r="P22" s="20">
        <v>41</v>
      </c>
      <c r="Q22" s="20">
        <v>15</v>
      </c>
      <c r="R22" s="20">
        <f t="shared" si="27"/>
        <v>36</v>
      </c>
      <c r="S22" s="20">
        <v>0</v>
      </c>
      <c r="T22" s="20">
        <v>17</v>
      </c>
      <c r="U22" s="20">
        <v>19</v>
      </c>
      <c r="V22" s="26">
        <v>11.058695922219496</v>
      </c>
    </row>
    <row r="23" spans="1:22" ht="15" customHeight="1" x14ac:dyDescent="0.2">
      <c r="A23" s="1" t="s">
        <v>15</v>
      </c>
      <c r="B23" s="19">
        <f t="shared" si="23"/>
        <v>-18</v>
      </c>
      <c r="C23" s="19">
        <v>-12</v>
      </c>
      <c r="D23" s="19">
        <f t="shared" si="24"/>
        <v>55</v>
      </c>
      <c r="E23" s="19">
        <f t="shared" si="25"/>
        <v>-13</v>
      </c>
      <c r="F23" s="19">
        <v>5</v>
      </c>
      <c r="G23" s="19">
        <v>-1</v>
      </c>
      <c r="H23" s="19">
        <v>18</v>
      </c>
      <c r="I23" s="19">
        <v>0</v>
      </c>
      <c r="J23" s="30">
        <f t="shared" si="3"/>
        <v>-9.9058061175920429</v>
      </c>
      <c r="K23" s="30">
        <v>3.8099254298430933</v>
      </c>
      <c r="L23" s="30">
        <v>13.715731547435137</v>
      </c>
      <c r="M23" s="19">
        <f t="shared" si="26"/>
        <v>-5</v>
      </c>
      <c r="N23" s="19">
        <f t="shared" si="28"/>
        <v>26</v>
      </c>
      <c r="O23" s="19">
        <v>-6</v>
      </c>
      <c r="P23" s="19">
        <v>20</v>
      </c>
      <c r="Q23" s="19">
        <v>6</v>
      </c>
      <c r="R23" s="19">
        <f t="shared" si="27"/>
        <v>31</v>
      </c>
      <c r="S23" s="24">
        <v>-62</v>
      </c>
      <c r="T23" s="24">
        <v>21</v>
      </c>
      <c r="U23" s="24">
        <v>10</v>
      </c>
      <c r="V23" s="31">
        <v>-3.8099254298430942</v>
      </c>
    </row>
    <row r="24" spans="1:22" ht="15" customHeight="1" x14ac:dyDescent="0.2">
      <c r="A24" s="7" t="s">
        <v>14</v>
      </c>
      <c r="B24" s="17">
        <f t="shared" si="23"/>
        <v>-11</v>
      </c>
      <c r="C24" s="17">
        <v>1</v>
      </c>
      <c r="D24" s="17">
        <f t="shared" si="24"/>
        <v>-4</v>
      </c>
      <c r="E24" s="18">
        <f t="shared" si="25"/>
        <v>-8</v>
      </c>
      <c r="F24" s="17">
        <v>0</v>
      </c>
      <c r="G24" s="17">
        <v>-5</v>
      </c>
      <c r="H24" s="17">
        <v>8</v>
      </c>
      <c r="I24" s="23">
        <v>-2</v>
      </c>
      <c r="J24" s="38">
        <f t="shared" si="3"/>
        <v>-18.630053082890974</v>
      </c>
      <c r="K24" s="38">
        <v>0</v>
      </c>
      <c r="L24" s="38">
        <v>18.630053082890974</v>
      </c>
      <c r="M24" s="18">
        <f t="shared" si="26"/>
        <v>-3</v>
      </c>
      <c r="N24" s="17">
        <f t="shared" si="28"/>
        <v>9</v>
      </c>
      <c r="O24" s="17">
        <v>0</v>
      </c>
      <c r="P24" s="17">
        <v>3</v>
      </c>
      <c r="Q24" s="17">
        <v>6</v>
      </c>
      <c r="R24" s="17">
        <f t="shared" si="27"/>
        <v>12</v>
      </c>
      <c r="S24" s="17">
        <v>1</v>
      </c>
      <c r="T24" s="17">
        <v>6</v>
      </c>
      <c r="U24" s="17">
        <v>6</v>
      </c>
      <c r="V24" s="28">
        <v>-6.9862699060841145</v>
      </c>
    </row>
    <row r="25" spans="1:22" ht="15" customHeight="1" x14ac:dyDescent="0.2">
      <c r="A25" s="5" t="s">
        <v>13</v>
      </c>
      <c r="B25" s="18">
        <f t="shared" si="23"/>
        <v>-4</v>
      </c>
      <c r="C25" s="18">
        <v>-1</v>
      </c>
      <c r="D25" s="18">
        <f t="shared" si="24"/>
        <v>-1</v>
      </c>
      <c r="E25" s="18">
        <f t="shared" si="25"/>
        <v>0</v>
      </c>
      <c r="F25" s="18">
        <v>0</v>
      </c>
      <c r="G25" s="18">
        <v>0</v>
      </c>
      <c r="H25" s="18">
        <v>0</v>
      </c>
      <c r="I25" s="18">
        <v>-1</v>
      </c>
      <c r="J25" s="25">
        <f t="shared" si="3"/>
        <v>0</v>
      </c>
      <c r="K25" s="25">
        <v>0</v>
      </c>
      <c r="L25" s="25">
        <v>0</v>
      </c>
      <c r="M25" s="18">
        <f t="shared" si="26"/>
        <v>-4</v>
      </c>
      <c r="N25" s="18">
        <f t="shared" si="28"/>
        <v>1</v>
      </c>
      <c r="O25" s="18">
        <v>-1</v>
      </c>
      <c r="P25" s="18">
        <v>0</v>
      </c>
      <c r="Q25" s="18">
        <v>1</v>
      </c>
      <c r="R25" s="18">
        <f t="shared" si="27"/>
        <v>5</v>
      </c>
      <c r="S25" s="22">
        <v>1</v>
      </c>
      <c r="T25" s="22">
        <v>1</v>
      </c>
      <c r="U25" s="22">
        <v>4</v>
      </c>
      <c r="V25" s="29">
        <v>-37.289607437488826</v>
      </c>
    </row>
    <row r="26" spans="1:22" ht="15" customHeight="1" x14ac:dyDescent="0.2">
      <c r="A26" s="3" t="s">
        <v>12</v>
      </c>
      <c r="B26" s="20">
        <f t="shared" si="23"/>
        <v>-8</v>
      </c>
      <c r="C26" s="20">
        <v>-7</v>
      </c>
      <c r="D26" s="20">
        <f t="shared" si="24"/>
        <v>-3</v>
      </c>
      <c r="E26" s="20">
        <f t="shared" si="25"/>
        <v>-5</v>
      </c>
      <c r="F26" s="20">
        <v>0</v>
      </c>
      <c r="G26" s="20">
        <v>-1</v>
      </c>
      <c r="H26" s="20">
        <v>5</v>
      </c>
      <c r="I26" s="20">
        <v>3</v>
      </c>
      <c r="J26" s="26">
        <f t="shared" si="3"/>
        <v>-20.634759110387478</v>
      </c>
      <c r="K26" s="26">
        <v>0</v>
      </c>
      <c r="L26" s="26">
        <v>20.634759110387478</v>
      </c>
      <c r="M26" s="20">
        <f t="shared" si="26"/>
        <v>-3</v>
      </c>
      <c r="N26" s="20">
        <f t="shared" si="28"/>
        <v>10</v>
      </c>
      <c r="O26" s="20">
        <v>4</v>
      </c>
      <c r="P26" s="20">
        <v>4</v>
      </c>
      <c r="Q26" s="20">
        <v>6</v>
      </c>
      <c r="R26" s="20">
        <f t="shared" si="27"/>
        <v>13</v>
      </c>
      <c r="S26" s="20">
        <v>3</v>
      </c>
      <c r="T26" s="20">
        <v>8</v>
      </c>
      <c r="U26" s="20">
        <v>5</v>
      </c>
      <c r="V26" s="26">
        <v>-12.380855466232497</v>
      </c>
    </row>
    <row r="27" spans="1:22" ht="15" customHeight="1" x14ac:dyDescent="0.2">
      <c r="A27" s="1" t="s">
        <v>11</v>
      </c>
      <c r="B27" s="19">
        <f t="shared" si="23"/>
        <v>-8</v>
      </c>
      <c r="C27" s="19">
        <v>0</v>
      </c>
      <c r="D27" s="19">
        <f t="shared" si="24"/>
        <v>-8</v>
      </c>
      <c r="E27" s="19">
        <f t="shared" si="25"/>
        <v>-8</v>
      </c>
      <c r="F27" s="19">
        <v>3</v>
      </c>
      <c r="G27" s="19">
        <v>0</v>
      </c>
      <c r="H27" s="19">
        <v>11</v>
      </c>
      <c r="I27" s="19">
        <v>5</v>
      </c>
      <c r="J27" s="30">
        <f t="shared" si="3"/>
        <v>-12.924471513048406</v>
      </c>
      <c r="K27" s="30">
        <v>4.8466768173931518</v>
      </c>
      <c r="L27" s="30">
        <v>17.771148330441559</v>
      </c>
      <c r="M27" s="19">
        <f t="shared" si="26"/>
        <v>0</v>
      </c>
      <c r="N27" s="19">
        <f t="shared" si="28"/>
        <v>12</v>
      </c>
      <c r="O27" s="24">
        <v>0</v>
      </c>
      <c r="P27" s="24">
        <v>2</v>
      </c>
      <c r="Q27" s="24">
        <v>10</v>
      </c>
      <c r="R27" s="24">
        <f t="shared" si="27"/>
        <v>12</v>
      </c>
      <c r="S27" s="24">
        <v>3</v>
      </c>
      <c r="T27" s="24">
        <v>2</v>
      </c>
      <c r="U27" s="24">
        <v>10</v>
      </c>
      <c r="V27" s="31">
        <v>0</v>
      </c>
    </row>
    <row r="28" spans="1:22" ht="15" customHeight="1" x14ac:dyDescent="0.2">
      <c r="A28" s="5" t="s">
        <v>10</v>
      </c>
      <c r="B28" s="18">
        <f t="shared" si="23"/>
        <v>-9</v>
      </c>
      <c r="C28" s="18">
        <v>-5</v>
      </c>
      <c r="D28" s="18">
        <f t="shared" si="24"/>
        <v>-6</v>
      </c>
      <c r="E28" s="18">
        <f t="shared" si="25"/>
        <v>-5</v>
      </c>
      <c r="F28" s="18">
        <v>2</v>
      </c>
      <c r="G28" s="18">
        <v>1</v>
      </c>
      <c r="H28" s="18">
        <v>7</v>
      </c>
      <c r="I28" s="18">
        <v>0</v>
      </c>
      <c r="J28" s="25">
        <f t="shared" si="3"/>
        <v>-21.330060776063583</v>
      </c>
      <c r="K28" s="25">
        <v>8.5320243104254327</v>
      </c>
      <c r="L28" s="25">
        <v>29.862085086489014</v>
      </c>
      <c r="M28" s="18">
        <f t="shared" si="26"/>
        <v>-4</v>
      </c>
      <c r="N28" s="18">
        <f t="shared" si="28"/>
        <v>6</v>
      </c>
      <c r="O28" s="18">
        <v>1</v>
      </c>
      <c r="P28" s="18">
        <v>5</v>
      </c>
      <c r="Q28" s="18">
        <v>1</v>
      </c>
      <c r="R28" s="18">
        <f t="shared" si="27"/>
        <v>10</v>
      </c>
      <c r="S28" s="18">
        <v>8</v>
      </c>
      <c r="T28" s="18">
        <v>8</v>
      </c>
      <c r="U28" s="18">
        <v>2</v>
      </c>
      <c r="V28" s="25">
        <v>-17.064048620850862</v>
      </c>
    </row>
    <row r="29" spans="1:22" ht="15" customHeight="1" x14ac:dyDescent="0.2">
      <c r="A29" s="3" t="s">
        <v>9</v>
      </c>
      <c r="B29" s="20">
        <f t="shared" si="23"/>
        <v>-5</v>
      </c>
      <c r="C29" s="20">
        <v>-4</v>
      </c>
      <c r="D29" s="20">
        <f t="shared" si="24"/>
        <v>-16</v>
      </c>
      <c r="E29" s="20">
        <f>F29-H29</f>
        <v>-11</v>
      </c>
      <c r="F29" s="20">
        <v>4</v>
      </c>
      <c r="G29" s="20">
        <v>-2</v>
      </c>
      <c r="H29" s="20">
        <v>15</v>
      </c>
      <c r="I29" s="20">
        <v>3</v>
      </c>
      <c r="J29" s="26">
        <f t="shared" si="3"/>
        <v>-17.120440057139202</v>
      </c>
      <c r="K29" s="26">
        <v>6.2256145662324371</v>
      </c>
      <c r="L29" s="26">
        <v>23.346054623371639</v>
      </c>
      <c r="M29" s="20">
        <f t="shared" si="26"/>
        <v>6</v>
      </c>
      <c r="N29" s="20">
        <f t="shared" si="28"/>
        <v>8</v>
      </c>
      <c r="O29" s="20">
        <v>-16</v>
      </c>
      <c r="P29" s="20">
        <v>5</v>
      </c>
      <c r="Q29" s="20">
        <v>3</v>
      </c>
      <c r="R29" s="20">
        <f t="shared" si="27"/>
        <v>2</v>
      </c>
      <c r="S29" s="20">
        <v>-5</v>
      </c>
      <c r="T29" s="20">
        <v>0</v>
      </c>
      <c r="U29" s="20">
        <v>2</v>
      </c>
      <c r="V29" s="26">
        <v>9.3384218493486557</v>
      </c>
    </row>
    <row r="30" spans="1:22" ht="15" customHeight="1" x14ac:dyDescent="0.2">
      <c r="A30" s="3" t="s">
        <v>8</v>
      </c>
      <c r="B30" s="20">
        <f t="shared" si="23"/>
        <v>-9</v>
      </c>
      <c r="C30" s="20">
        <v>-4</v>
      </c>
      <c r="D30" s="20">
        <f t="shared" si="24"/>
        <v>-5</v>
      </c>
      <c r="E30" s="20">
        <f t="shared" si="25"/>
        <v>-1</v>
      </c>
      <c r="F30" s="20">
        <v>3</v>
      </c>
      <c r="G30" s="20">
        <v>-2</v>
      </c>
      <c r="H30" s="20">
        <v>4</v>
      </c>
      <c r="I30" s="20">
        <v>-3</v>
      </c>
      <c r="J30" s="26">
        <f t="shared" si="3"/>
        <v>-1.5785217252161283</v>
      </c>
      <c r="K30" s="26">
        <v>4.7355651756483823</v>
      </c>
      <c r="L30" s="26">
        <v>6.3140869008645106</v>
      </c>
      <c r="M30" s="20">
        <f t="shared" si="26"/>
        <v>-8</v>
      </c>
      <c r="N30" s="20">
        <f t="shared" si="28"/>
        <v>8</v>
      </c>
      <c r="O30" s="20">
        <v>-7</v>
      </c>
      <c r="P30" s="20">
        <v>2</v>
      </c>
      <c r="Q30" s="20">
        <v>6</v>
      </c>
      <c r="R30" s="20">
        <f t="shared" si="27"/>
        <v>16</v>
      </c>
      <c r="S30" s="20">
        <v>-1</v>
      </c>
      <c r="T30" s="20">
        <v>12</v>
      </c>
      <c r="U30" s="20">
        <v>4</v>
      </c>
      <c r="V30" s="26">
        <v>-12.628173801729021</v>
      </c>
    </row>
    <row r="31" spans="1:22" ht="15" customHeight="1" x14ac:dyDescent="0.2">
      <c r="A31" s="1" t="s">
        <v>7</v>
      </c>
      <c r="B31" s="19">
        <f t="shared" si="23"/>
        <v>-20</v>
      </c>
      <c r="C31" s="19">
        <v>-13</v>
      </c>
      <c r="D31" s="19">
        <f t="shared" si="24"/>
        <v>-7</v>
      </c>
      <c r="E31" s="19">
        <f t="shared" si="25"/>
        <v>-10</v>
      </c>
      <c r="F31" s="19">
        <v>4</v>
      </c>
      <c r="G31" s="19">
        <v>1</v>
      </c>
      <c r="H31" s="19">
        <v>14</v>
      </c>
      <c r="I31" s="19">
        <v>4</v>
      </c>
      <c r="J31" s="30">
        <f t="shared" si="3"/>
        <v>-17.676315190492566</v>
      </c>
      <c r="K31" s="30">
        <v>7.0705260761970248</v>
      </c>
      <c r="L31" s="30">
        <v>24.746841266689589</v>
      </c>
      <c r="M31" s="19">
        <f t="shared" si="26"/>
        <v>-10</v>
      </c>
      <c r="N31" s="19">
        <f t="shared" si="28"/>
        <v>7</v>
      </c>
      <c r="O31" s="19">
        <v>-1</v>
      </c>
      <c r="P31" s="19">
        <v>3</v>
      </c>
      <c r="Q31" s="19">
        <v>4</v>
      </c>
      <c r="R31" s="19">
        <f t="shared" si="27"/>
        <v>17</v>
      </c>
      <c r="S31" s="19">
        <v>3</v>
      </c>
      <c r="T31" s="19">
        <v>7</v>
      </c>
      <c r="U31" s="19">
        <v>10</v>
      </c>
      <c r="V31" s="30">
        <v>-17.676315190492559</v>
      </c>
    </row>
    <row r="32" spans="1:22" ht="15" customHeight="1" x14ac:dyDescent="0.2">
      <c r="A32" s="5" t="s">
        <v>6</v>
      </c>
      <c r="B32" s="18">
        <f t="shared" si="23"/>
        <v>2</v>
      </c>
      <c r="C32" s="18">
        <v>7</v>
      </c>
      <c r="D32" s="18">
        <f t="shared" si="24"/>
        <v>10</v>
      </c>
      <c r="E32" s="18">
        <f t="shared" si="25"/>
        <v>-3</v>
      </c>
      <c r="F32" s="18">
        <v>0</v>
      </c>
      <c r="G32" s="18">
        <v>-1</v>
      </c>
      <c r="H32" s="18">
        <v>3</v>
      </c>
      <c r="I32" s="18">
        <v>-1</v>
      </c>
      <c r="J32" s="25">
        <f t="shared" si="3"/>
        <v>-21.381707412325238</v>
      </c>
      <c r="K32" s="25">
        <v>0</v>
      </c>
      <c r="L32" s="25">
        <v>21.381707412325238</v>
      </c>
      <c r="M32" s="18">
        <f t="shared" si="26"/>
        <v>5</v>
      </c>
      <c r="N32" s="18">
        <f t="shared" si="28"/>
        <v>6</v>
      </c>
      <c r="O32" s="22">
        <v>2</v>
      </c>
      <c r="P32" s="22">
        <v>4</v>
      </c>
      <c r="Q32" s="22">
        <v>2</v>
      </c>
      <c r="R32" s="22">
        <f t="shared" si="27"/>
        <v>1</v>
      </c>
      <c r="S32" s="22">
        <v>-8</v>
      </c>
      <c r="T32" s="22">
        <v>0</v>
      </c>
      <c r="U32" s="22">
        <v>1</v>
      </c>
      <c r="V32" s="29">
        <v>35.636179020542066</v>
      </c>
    </row>
    <row r="33" spans="1:22" ht="15" customHeight="1" x14ac:dyDescent="0.2">
      <c r="A33" s="3" t="s">
        <v>5</v>
      </c>
      <c r="B33" s="20">
        <f t="shared" si="23"/>
        <v>-12</v>
      </c>
      <c r="C33" s="20">
        <v>-3</v>
      </c>
      <c r="D33" s="20">
        <f t="shared" si="24"/>
        <v>-6</v>
      </c>
      <c r="E33" s="20">
        <f t="shared" si="25"/>
        <v>-14</v>
      </c>
      <c r="F33" s="20">
        <v>2</v>
      </c>
      <c r="G33" s="20">
        <v>2</v>
      </c>
      <c r="H33" s="20">
        <v>16</v>
      </c>
      <c r="I33" s="20">
        <v>7</v>
      </c>
      <c r="J33" s="26">
        <f t="shared" si="3"/>
        <v>-23.279015630196206</v>
      </c>
      <c r="K33" s="26">
        <v>3.3255736614566009</v>
      </c>
      <c r="L33" s="26">
        <v>26.604589291652808</v>
      </c>
      <c r="M33" s="20">
        <f t="shared" si="26"/>
        <v>2</v>
      </c>
      <c r="N33" s="20">
        <f t="shared" si="28"/>
        <v>16</v>
      </c>
      <c r="O33" s="20">
        <v>4</v>
      </c>
      <c r="P33" s="20">
        <v>0</v>
      </c>
      <c r="Q33" s="20">
        <v>16</v>
      </c>
      <c r="R33" s="20">
        <f t="shared" si="27"/>
        <v>14</v>
      </c>
      <c r="S33" s="20">
        <v>5</v>
      </c>
      <c r="T33" s="20">
        <v>4</v>
      </c>
      <c r="U33" s="20">
        <v>10</v>
      </c>
      <c r="V33" s="26">
        <v>3.3255736614565983</v>
      </c>
    </row>
    <row r="34" spans="1:22" ht="15" customHeight="1" x14ac:dyDescent="0.2">
      <c r="A34" s="3" t="s">
        <v>4</v>
      </c>
      <c r="B34" s="20">
        <f t="shared" si="23"/>
        <v>0</v>
      </c>
      <c r="C34" s="20">
        <v>-1</v>
      </c>
      <c r="D34" s="20">
        <f t="shared" si="24"/>
        <v>6</v>
      </c>
      <c r="E34" s="20">
        <f t="shared" si="25"/>
        <v>-1</v>
      </c>
      <c r="F34" s="20">
        <v>5</v>
      </c>
      <c r="G34" s="20">
        <v>4</v>
      </c>
      <c r="H34" s="20">
        <v>6</v>
      </c>
      <c r="I34" s="20">
        <v>-9</v>
      </c>
      <c r="J34" s="26">
        <f t="shared" si="3"/>
        <v>-2.4372166318333885</v>
      </c>
      <c r="K34" s="26">
        <v>12.186083159166939</v>
      </c>
      <c r="L34" s="26">
        <v>14.623299791000328</v>
      </c>
      <c r="M34" s="20">
        <f t="shared" si="26"/>
        <v>1</v>
      </c>
      <c r="N34" s="20">
        <f t="shared" si="28"/>
        <v>6</v>
      </c>
      <c r="O34" s="20">
        <v>-13</v>
      </c>
      <c r="P34" s="20">
        <v>4</v>
      </c>
      <c r="Q34" s="20">
        <v>2</v>
      </c>
      <c r="R34" s="20">
        <f t="shared" si="27"/>
        <v>5</v>
      </c>
      <c r="S34" s="20">
        <v>-6</v>
      </c>
      <c r="T34" s="20">
        <v>3</v>
      </c>
      <c r="U34" s="20">
        <v>2</v>
      </c>
      <c r="V34" s="26">
        <v>2.4372166318333885</v>
      </c>
    </row>
    <row r="35" spans="1:22" ht="15" customHeight="1" x14ac:dyDescent="0.2">
      <c r="A35" s="1" t="s">
        <v>3</v>
      </c>
      <c r="B35" s="19">
        <f t="shared" si="23"/>
        <v>1</v>
      </c>
      <c r="C35" s="19">
        <v>15</v>
      </c>
      <c r="D35" s="19">
        <f t="shared" si="24"/>
        <v>5</v>
      </c>
      <c r="E35" s="19">
        <f t="shared" si="25"/>
        <v>-5</v>
      </c>
      <c r="F35" s="19">
        <v>2</v>
      </c>
      <c r="G35" s="19">
        <v>0</v>
      </c>
      <c r="H35" s="19">
        <v>7</v>
      </c>
      <c r="I35" s="19">
        <v>-1</v>
      </c>
      <c r="J35" s="30">
        <f t="shared" si="3"/>
        <v>-11.985131869286541</v>
      </c>
      <c r="K35" s="30">
        <v>4.7940527477146162</v>
      </c>
      <c r="L35" s="30">
        <v>16.779184617001157</v>
      </c>
      <c r="M35" s="19">
        <f>N35-R35</f>
        <v>6</v>
      </c>
      <c r="N35" s="19">
        <f t="shared" si="28"/>
        <v>13</v>
      </c>
      <c r="O35" s="24">
        <v>5</v>
      </c>
      <c r="P35" s="24">
        <v>5</v>
      </c>
      <c r="Q35" s="24">
        <v>8</v>
      </c>
      <c r="R35" s="24">
        <f t="shared" si="27"/>
        <v>7</v>
      </c>
      <c r="S35" s="24">
        <v>1</v>
      </c>
      <c r="T35" s="24">
        <v>5</v>
      </c>
      <c r="U35" s="24">
        <v>2</v>
      </c>
      <c r="V35" s="31">
        <v>14.382158243143845</v>
      </c>
    </row>
    <row r="36" spans="1:22" ht="15" customHeight="1" x14ac:dyDescent="0.2">
      <c r="A36" s="5" t="s">
        <v>2</v>
      </c>
      <c r="B36" s="18">
        <f t="shared" si="23"/>
        <v>-13</v>
      </c>
      <c r="C36" s="18">
        <v>-5</v>
      </c>
      <c r="D36" s="18">
        <f t="shared" si="24"/>
        <v>-11</v>
      </c>
      <c r="E36" s="18">
        <f t="shared" si="25"/>
        <v>-9</v>
      </c>
      <c r="F36" s="18">
        <v>1</v>
      </c>
      <c r="G36" s="18">
        <v>0</v>
      </c>
      <c r="H36" s="18">
        <v>10</v>
      </c>
      <c r="I36" s="18">
        <v>8</v>
      </c>
      <c r="J36" s="25">
        <f t="shared" si="3"/>
        <v>-56.425847675976492</v>
      </c>
      <c r="K36" s="25">
        <v>6.2695386306640559</v>
      </c>
      <c r="L36" s="25">
        <v>62.69538630664055</v>
      </c>
      <c r="M36" s="18">
        <f t="shared" si="26"/>
        <v>-4</v>
      </c>
      <c r="N36" s="18">
        <f t="shared" si="28"/>
        <v>0</v>
      </c>
      <c r="O36" s="18">
        <v>0</v>
      </c>
      <c r="P36" s="18">
        <v>0</v>
      </c>
      <c r="Q36" s="18">
        <v>0</v>
      </c>
      <c r="R36" s="18">
        <f t="shared" si="27"/>
        <v>4</v>
      </c>
      <c r="S36" s="18">
        <v>3</v>
      </c>
      <c r="T36" s="18">
        <v>3</v>
      </c>
      <c r="U36" s="18">
        <v>1</v>
      </c>
      <c r="V36" s="25">
        <v>-25.078154522656224</v>
      </c>
    </row>
    <row r="37" spans="1:22" ht="15" customHeight="1" x14ac:dyDescent="0.2">
      <c r="A37" s="3" t="s">
        <v>1</v>
      </c>
      <c r="B37" s="20">
        <f t="shared" si="23"/>
        <v>-5</v>
      </c>
      <c r="C37" s="20">
        <v>2</v>
      </c>
      <c r="D37" s="20">
        <f t="shared" si="24"/>
        <v>-3</v>
      </c>
      <c r="E37" s="20">
        <f t="shared" si="25"/>
        <v>-2</v>
      </c>
      <c r="F37" s="20">
        <v>0</v>
      </c>
      <c r="G37" s="20">
        <v>0</v>
      </c>
      <c r="H37" s="20">
        <v>2</v>
      </c>
      <c r="I37" s="20">
        <v>-2</v>
      </c>
      <c r="J37" s="26">
        <f t="shared" si="3"/>
        <v>-18.556648618419381</v>
      </c>
      <c r="K37" s="26">
        <v>0</v>
      </c>
      <c r="L37" s="26">
        <v>18.556648618419381</v>
      </c>
      <c r="M37" s="20">
        <f t="shared" si="26"/>
        <v>-3</v>
      </c>
      <c r="N37" s="20">
        <f t="shared" si="28"/>
        <v>1</v>
      </c>
      <c r="O37" s="20">
        <v>-1</v>
      </c>
      <c r="P37" s="20">
        <v>1</v>
      </c>
      <c r="Q37" s="20">
        <v>0</v>
      </c>
      <c r="R37" s="20">
        <f t="shared" si="27"/>
        <v>4</v>
      </c>
      <c r="S37" s="20">
        <v>4</v>
      </c>
      <c r="T37" s="20">
        <v>3</v>
      </c>
      <c r="U37" s="20">
        <v>1</v>
      </c>
      <c r="V37" s="26">
        <v>-27.834972927629071</v>
      </c>
    </row>
    <row r="38" spans="1:22" ht="15" customHeight="1" x14ac:dyDescent="0.2">
      <c r="A38" s="1" t="s">
        <v>0</v>
      </c>
      <c r="B38" s="19">
        <f t="shared" si="23"/>
        <v>3</v>
      </c>
      <c r="C38" s="19">
        <v>5</v>
      </c>
      <c r="D38" s="19">
        <f t="shared" si="24"/>
        <v>4</v>
      </c>
      <c r="E38" s="19">
        <f t="shared" si="25"/>
        <v>-1</v>
      </c>
      <c r="F38" s="19">
        <v>0</v>
      </c>
      <c r="G38" s="19">
        <v>0</v>
      </c>
      <c r="H38" s="19">
        <v>1</v>
      </c>
      <c r="I38" s="19">
        <v>0</v>
      </c>
      <c r="J38" s="30">
        <f t="shared" si="3"/>
        <v>-10.080645161290322</v>
      </c>
      <c r="K38" s="30">
        <v>0</v>
      </c>
      <c r="L38" s="30">
        <v>10.080645161290322</v>
      </c>
      <c r="M38" s="19">
        <f t="shared" si="26"/>
        <v>4</v>
      </c>
      <c r="N38" s="19">
        <f t="shared" si="28"/>
        <v>6</v>
      </c>
      <c r="O38" s="19">
        <v>6</v>
      </c>
      <c r="P38" s="19">
        <v>5</v>
      </c>
      <c r="Q38" s="19">
        <v>1</v>
      </c>
      <c r="R38" s="19">
        <f t="shared" si="27"/>
        <v>2</v>
      </c>
      <c r="S38" s="19">
        <v>2</v>
      </c>
      <c r="T38" s="19">
        <v>0</v>
      </c>
      <c r="U38" s="19">
        <v>2</v>
      </c>
      <c r="V38" s="30">
        <v>40.322580645161281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-208</v>
      </c>
      <c r="C9" s="17">
        <f t="shared" si="0"/>
        <v>-15</v>
      </c>
      <c r="D9" s="17">
        <f t="shared" si="0"/>
        <v>-60</v>
      </c>
      <c r="E9" s="17">
        <f t="shared" si="0"/>
        <v>-173</v>
      </c>
      <c r="F9" s="17">
        <f t="shared" si="0"/>
        <v>182</v>
      </c>
      <c r="G9" s="17">
        <f t="shared" si="0"/>
        <v>42</v>
      </c>
      <c r="H9" s="17">
        <f t="shared" si="0"/>
        <v>355</v>
      </c>
      <c r="I9" s="17">
        <f t="shared" si="0"/>
        <v>42</v>
      </c>
      <c r="J9" s="28">
        <f>K9-L9</f>
        <v>-7.1879747896682122</v>
      </c>
      <c r="K9" s="28">
        <v>7.5619156746798541</v>
      </c>
      <c r="L9" s="28">
        <v>14.749890464348066</v>
      </c>
      <c r="M9" s="17">
        <f t="shared" ref="M9:U9" si="1">M10+M11</f>
        <v>-35</v>
      </c>
      <c r="N9" s="17">
        <f t="shared" si="1"/>
        <v>448</v>
      </c>
      <c r="O9" s="17">
        <f t="shared" si="1"/>
        <v>-42</v>
      </c>
      <c r="P9" s="17">
        <f t="shared" si="1"/>
        <v>261</v>
      </c>
      <c r="Q9" s="17">
        <f t="shared" si="1"/>
        <v>187</v>
      </c>
      <c r="R9" s="17">
        <f>R10+R11</f>
        <v>483</v>
      </c>
      <c r="S9" s="17">
        <f t="shared" si="1"/>
        <v>18</v>
      </c>
      <c r="T9" s="17">
        <f t="shared" si="1"/>
        <v>296</v>
      </c>
      <c r="U9" s="17">
        <f t="shared" si="1"/>
        <v>187</v>
      </c>
      <c r="V9" s="28">
        <v>-1.4542145528230499</v>
      </c>
    </row>
    <row r="10" spans="1:22" ht="15" customHeight="1" x14ac:dyDescent="0.2">
      <c r="A10" s="6" t="s">
        <v>28</v>
      </c>
      <c r="B10" s="18">
        <f t="shared" ref="B10:I10" si="2">B20+B21+B22+B23</f>
        <v>-133</v>
      </c>
      <c r="C10" s="18">
        <f t="shared" si="2"/>
        <v>-58</v>
      </c>
      <c r="D10" s="18">
        <f t="shared" si="2"/>
        <v>-78</v>
      </c>
      <c r="E10" s="18">
        <f t="shared" si="2"/>
        <v>-99</v>
      </c>
      <c r="F10" s="18">
        <f t="shared" si="2"/>
        <v>130</v>
      </c>
      <c r="G10" s="18">
        <f t="shared" si="2"/>
        <v>13</v>
      </c>
      <c r="H10" s="18">
        <f t="shared" si="2"/>
        <v>229</v>
      </c>
      <c r="I10" s="18">
        <f t="shared" si="2"/>
        <v>17</v>
      </c>
      <c r="J10" s="25">
        <f t="shared" ref="J10:J38" si="3">K10-L10</f>
        <v>-5.4680456401358626</v>
      </c>
      <c r="K10" s="25">
        <v>7.1802619516935575</v>
      </c>
      <c r="L10" s="25">
        <v>12.64830759182942</v>
      </c>
      <c r="M10" s="18">
        <f t="shared" ref="M10:U10" si="4">M20+M21+M22+M23</f>
        <v>-34</v>
      </c>
      <c r="N10" s="18">
        <f t="shared" si="4"/>
        <v>317</v>
      </c>
      <c r="O10" s="18">
        <f t="shared" si="4"/>
        <v>-51</v>
      </c>
      <c r="P10" s="18">
        <f t="shared" si="4"/>
        <v>200</v>
      </c>
      <c r="Q10" s="18">
        <f t="shared" si="4"/>
        <v>117</v>
      </c>
      <c r="R10" s="18">
        <f t="shared" si="4"/>
        <v>351</v>
      </c>
      <c r="S10" s="18">
        <f t="shared" si="4"/>
        <v>23</v>
      </c>
      <c r="T10" s="18">
        <f t="shared" si="4"/>
        <v>244</v>
      </c>
      <c r="U10" s="18">
        <f t="shared" si="4"/>
        <v>107</v>
      </c>
      <c r="V10" s="25">
        <v>-1.8779146642890829</v>
      </c>
    </row>
    <row r="11" spans="1:22" ht="15" customHeight="1" x14ac:dyDescent="0.2">
      <c r="A11" s="2" t="s">
        <v>27</v>
      </c>
      <c r="B11" s="19">
        <f t="shared" ref="B11:I11" si="5">B12+B13+B14+B15+B16</f>
        <v>-75</v>
      </c>
      <c r="C11" s="19">
        <f t="shared" si="5"/>
        <v>43</v>
      </c>
      <c r="D11" s="19">
        <f t="shared" si="5"/>
        <v>18</v>
      </c>
      <c r="E11" s="19">
        <f t="shared" si="5"/>
        <v>-74</v>
      </c>
      <c r="F11" s="19">
        <f t="shared" si="5"/>
        <v>52</v>
      </c>
      <c r="G11" s="19">
        <f t="shared" si="5"/>
        <v>29</v>
      </c>
      <c r="H11" s="19">
        <f t="shared" si="5"/>
        <v>126</v>
      </c>
      <c r="I11" s="19">
        <f t="shared" si="5"/>
        <v>25</v>
      </c>
      <c r="J11" s="30">
        <f t="shared" si="3"/>
        <v>-12.41030556184775</v>
      </c>
      <c r="K11" s="30">
        <v>8.7207552596767997</v>
      </c>
      <c r="L11" s="30">
        <v>21.131060821524549</v>
      </c>
      <c r="M11" s="19">
        <f t="shared" ref="M11:U11" si="6">M12+M13+M14+M15+M16</f>
        <v>-1</v>
      </c>
      <c r="N11" s="19">
        <f t="shared" si="6"/>
        <v>131</v>
      </c>
      <c r="O11" s="19">
        <f t="shared" si="6"/>
        <v>9</v>
      </c>
      <c r="P11" s="19">
        <f t="shared" si="6"/>
        <v>61</v>
      </c>
      <c r="Q11" s="19">
        <f t="shared" si="6"/>
        <v>70</v>
      </c>
      <c r="R11" s="19">
        <f t="shared" si="6"/>
        <v>132</v>
      </c>
      <c r="S11" s="19">
        <f t="shared" si="6"/>
        <v>-5</v>
      </c>
      <c r="T11" s="19">
        <f t="shared" si="6"/>
        <v>52</v>
      </c>
      <c r="U11" s="19">
        <f t="shared" si="6"/>
        <v>80</v>
      </c>
      <c r="V11" s="30">
        <v>-0.16770683191686331</v>
      </c>
    </row>
    <row r="12" spans="1:22" ht="15" customHeight="1" x14ac:dyDescent="0.2">
      <c r="A12" s="6" t="s">
        <v>26</v>
      </c>
      <c r="B12" s="18">
        <f t="shared" ref="B12:I12" si="7">B24</f>
        <v>-10</v>
      </c>
      <c r="C12" s="18">
        <f t="shared" si="7"/>
        <v>-3</v>
      </c>
      <c r="D12" s="18">
        <f t="shared" si="7"/>
        <v>-1</v>
      </c>
      <c r="E12" s="18">
        <f t="shared" si="7"/>
        <v>-5</v>
      </c>
      <c r="F12" s="18">
        <f t="shared" si="7"/>
        <v>5</v>
      </c>
      <c r="G12" s="18">
        <f t="shared" si="7"/>
        <v>1</v>
      </c>
      <c r="H12" s="18">
        <f t="shared" si="7"/>
        <v>10</v>
      </c>
      <c r="I12" s="18">
        <f t="shared" si="7"/>
        <v>-4</v>
      </c>
      <c r="J12" s="25">
        <f t="shared" si="3"/>
        <v>-10.794090161704341</v>
      </c>
      <c r="K12" s="25">
        <v>10.794090161704341</v>
      </c>
      <c r="L12" s="25">
        <v>21.588180323408682</v>
      </c>
      <c r="M12" s="18">
        <f t="shared" ref="M12:U12" si="8">M24</f>
        <v>-5</v>
      </c>
      <c r="N12" s="18">
        <f t="shared" si="8"/>
        <v>8</v>
      </c>
      <c r="O12" s="18">
        <f t="shared" si="8"/>
        <v>-4</v>
      </c>
      <c r="P12" s="18">
        <f t="shared" si="8"/>
        <v>5</v>
      </c>
      <c r="Q12" s="18">
        <f t="shared" si="8"/>
        <v>3</v>
      </c>
      <c r="R12" s="18">
        <f t="shared" si="8"/>
        <v>13</v>
      </c>
      <c r="S12" s="18">
        <f t="shared" si="8"/>
        <v>2</v>
      </c>
      <c r="T12" s="18">
        <f t="shared" si="8"/>
        <v>5</v>
      </c>
      <c r="U12" s="18">
        <f t="shared" si="8"/>
        <v>8</v>
      </c>
      <c r="V12" s="25">
        <v>-10.794090161704343</v>
      </c>
    </row>
    <row r="13" spans="1:22" ht="15" customHeight="1" x14ac:dyDescent="0.2">
      <c r="A13" s="4" t="s">
        <v>25</v>
      </c>
      <c r="B13" s="20">
        <f t="shared" ref="B13:I13" si="9">B25+B26+B27</f>
        <v>-16</v>
      </c>
      <c r="C13" s="20">
        <f t="shared" si="9"/>
        <v>9</v>
      </c>
      <c r="D13" s="20">
        <f t="shared" si="9"/>
        <v>-11</v>
      </c>
      <c r="E13" s="20">
        <f t="shared" si="9"/>
        <v>-10</v>
      </c>
      <c r="F13" s="20">
        <f t="shared" si="9"/>
        <v>13</v>
      </c>
      <c r="G13" s="20">
        <f t="shared" si="9"/>
        <v>6</v>
      </c>
      <c r="H13" s="20">
        <f t="shared" si="9"/>
        <v>23</v>
      </c>
      <c r="I13" s="20">
        <f t="shared" si="9"/>
        <v>6</v>
      </c>
      <c r="J13" s="26">
        <f t="shared" si="3"/>
        <v>-9.2761313703514539</v>
      </c>
      <c r="K13" s="26">
        <v>12.058970781456885</v>
      </c>
      <c r="L13" s="26">
        <v>21.335102151808339</v>
      </c>
      <c r="M13" s="20">
        <f t="shared" ref="M13:U13" si="10">M25+M26+M27</f>
        <v>-6</v>
      </c>
      <c r="N13" s="20">
        <f t="shared" si="10"/>
        <v>23</v>
      </c>
      <c r="O13" s="20">
        <f t="shared" si="10"/>
        <v>-1</v>
      </c>
      <c r="P13" s="20">
        <f t="shared" si="10"/>
        <v>11</v>
      </c>
      <c r="Q13" s="20">
        <f t="shared" si="10"/>
        <v>12</v>
      </c>
      <c r="R13" s="20">
        <f t="shared" si="10"/>
        <v>29</v>
      </c>
      <c r="S13" s="20">
        <f t="shared" si="10"/>
        <v>10</v>
      </c>
      <c r="T13" s="20">
        <f t="shared" si="10"/>
        <v>10</v>
      </c>
      <c r="U13" s="20">
        <f t="shared" si="10"/>
        <v>19</v>
      </c>
      <c r="V13" s="26">
        <v>-5.5656788222108702</v>
      </c>
    </row>
    <row r="14" spans="1:22" ht="15" customHeight="1" x14ac:dyDescent="0.2">
      <c r="A14" s="4" t="s">
        <v>24</v>
      </c>
      <c r="B14" s="20">
        <f t="shared" ref="B14:I14" si="11">B28+B29+B30+B31</f>
        <v>-10</v>
      </c>
      <c r="C14" s="20">
        <f t="shared" si="11"/>
        <v>40</v>
      </c>
      <c r="D14" s="20">
        <f t="shared" si="11"/>
        <v>24</v>
      </c>
      <c r="E14" s="20">
        <f t="shared" si="11"/>
        <v>-25</v>
      </c>
      <c r="F14" s="20">
        <f t="shared" si="11"/>
        <v>16</v>
      </c>
      <c r="G14" s="20">
        <f t="shared" si="11"/>
        <v>10</v>
      </c>
      <c r="H14" s="20">
        <f t="shared" si="11"/>
        <v>41</v>
      </c>
      <c r="I14" s="20">
        <f t="shared" si="11"/>
        <v>11</v>
      </c>
      <c r="J14" s="26">
        <f t="shared" si="3"/>
        <v>-10.940118884623409</v>
      </c>
      <c r="K14" s="26">
        <v>7.0016760861589811</v>
      </c>
      <c r="L14" s="26">
        <v>17.941794970782389</v>
      </c>
      <c r="M14" s="20">
        <f t="shared" ref="M14:U14" si="12">M28+M29+M30+M31</f>
        <v>15</v>
      </c>
      <c r="N14" s="20">
        <f t="shared" si="12"/>
        <v>56</v>
      </c>
      <c r="O14" s="20">
        <f t="shared" si="12"/>
        <v>19</v>
      </c>
      <c r="P14" s="20">
        <f t="shared" si="12"/>
        <v>32</v>
      </c>
      <c r="Q14" s="20">
        <f t="shared" si="12"/>
        <v>24</v>
      </c>
      <c r="R14" s="20">
        <f t="shared" si="12"/>
        <v>41</v>
      </c>
      <c r="S14" s="20">
        <f t="shared" si="12"/>
        <v>-6</v>
      </c>
      <c r="T14" s="20">
        <f t="shared" si="12"/>
        <v>18</v>
      </c>
      <c r="U14" s="20">
        <f t="shared" si="12"/>
        <v>23</v>
      </c>
      <c r="V14" s="26">
        <v>6.5640713307740448</v>
      </c>
    </row>
    <row r="15" spans="1:22" ht="15" customHeight="1" x14ac:dyDescent="0.2">
      <c r="A15" s="4" t="s">
        <v>23</v>
      </c>
      <c r="B15" s="20">
        <f t="shared" ref="B15:I15" si="13">B32+B33+B34+B35</f>
        <v>-29</v>
      </c>
      <c r="C15" s="20">
        <f t="shared" si="13"/>
        <v>-7</v>
      </c>
      <c r="D15" s="20">
        <f t="shared" si="13"/>
        <v>-5</v>
      </c>
      <c r="E15" s="20">
        <f t="shared" si="13"/>
        <v>-24</v>
      </c>
      <c r="F15" s="20">
        <f t="shared" si="13"/>
        <v>17</v>
      </c>
      <c r="G15" s="20">
        <f t="shared" si="13"/>
        <v>13</v>
      </c>
      <c r="H15" s="20">
        <f t="shared" si="13"/>
        <v>41</v>
      </c>
      <c r="I15" s="20">
        <f t="shared" si="13"/>
        <v>14</v>
      </c>
      <c r="J15" s="26">
        <f t="shared" si="3"/>
        <v>-13.973230735365192</v>
      </c>
      <c r="K15" s="26">
        <v>9.8977051042170139</v>
      </c>
      <c r="L15" s="26">
        <v>23.870935839582206</v>
      </c>
      <c r="M15" s="20">
        <f t="shared" ref="M15:U15" si="14">M32+M33+M34+M35</f>
        <v>-5</v>
      </c>
      <c r="N15" s="20">
        <f t="shared" si="14"/>
        <v>37</v>
      </c>
      <c r="O15" s="20">
        <f t="shared" si="14"/>
        <v>-10</v>
      </c>
      <c r="P15" s="20">
        <f t="shared" si="14"/>
        <v>9</v>
      </c>
      <c r="Q15" s="20">
        <f t="shared" si="14"/>
        <v>28</v>
      </c>
      <c r="R15" s="20">
        <f t="shared" si="14"/>
        <v>42</v>
      </c>
      <c r="S15" s="20">
        <f t="shared" si="14"/>
        <v>-6</v>
      </c>
      <c r="T15" s="20">
        <f t="shared" si="14"/>
        <v>16</v>
      </c>
      <c r="U15" s="20">
        <f t="shared" si="14"/>
        <v>26</v>
      </c>
      <c r="V15" s="26">
        <v>-2.9110897365344144</v>
      </c>
    </row>
    <row r="16" spans="1:22" ht="15" customHeight="1" x14ac:dyDescent="0.2">
      <c r="A16" s="2" t="s">
        <v>22</v>
      </c>
      <c r="B16" s="19">
        <f t="shared" ref="B16:I16" si="15">B36+B37+B38</f>
        <v>-10</v>
      </c>
      <c r="C16" s="19">
        <f t="shared" si="15"/>
        <v>4</v>
      </c>
      <c r="D16" s="19">
        <f t="shared" si="15"/>
        <v>11</v>
      </c>
      <c r="E16" s="19">
        <f t="shared" si="15"/>
        <v>-10</v>
      </c>
      <c r="F16" s="19">
        <f t="shared" si="15"/>
        <v>1</v>
      </c>
      <c r="G16" s="19">
        <f t="shared" si="15"/>
        <v>-1</v>
      </c>
      <c r="H16" s="19">
        <f t="shared" si="15"/>
        <v>11</v>
      </c>
      <c r="I16" s="19">
        <f t="shared" si="15"/>
        <v>-2</v>
      </c>
      <c r="J16" s="30">
        <f t="shared" si="3"/>
        <v>-23.87790214639444</v>
      </c>
      <c r="K16" s="30">
        <v>2.3877902146394439</v>
      </c>
      <c r="L16" s="30">
        <v>26.265692361033885</v>
      </c>
      <c r="M16" s="19">
        <f t="shared" ref="M16:U16" si="16">M36+M37+M38</f>
        <v>0</v>
      </c>
      <c r="N16" s="19">
        <f t="shared" si="16"/>
        <v>7</v>
      </c>
      <c r="O16" s="19">
        <f t="shared" si="16"/>
        <v>5</v>
      </c>
      <c r="P16" s="19">
        <f t="shared" si="16"/>
        <v>4</v>
      </c>
      <c r="Q16" s="19">
        <f t="shared" si="16"/>
        <v>3</v>
      </c>
      <c r="R16" s="19">
        <f t="shared" si="16"/>
        <v>7</v>
      </c>
      <c r="S16" s="19">
        <f t="shared" si="16"/>
        <v>-5</v>
      </c>
      <c r="T16" s="19">
        <f t="shared" si="16"/>
        <v>3</v>
      </c>
      <c r="U16" s="19">
        <f t="shared" si="16"/>
        <v>4</v>
      </c>
      <c r="V16" s="30">
        <v>0</v>
      </c>
    </row>
    <row r="17" spans="1:22" ht="15" customHeight="1" x14ac:dyDescent="0.2">
      <c r="A17" s="6" t="s">
        <v>21</v>
      </c>
      <c r="B17" s="18">
        <f t="shared" ref="B17:I17" si="17">B12+B13+B20</f>
        <v>-96</v>
      </c>
      <c r="C17" s="18">
        <f t="shared" si="17"/>
        <v>-35</v>
      </c>
      <c r="D17" s="18">
        <f t="shared" si="17"/>
        <v>-42</v>
      </c>
      <c r="E17" s="18">
        <f t="shared" si="17"/>
        <v>-63</v>
      </c>
      <c r="F17" s="18">
        <f t="shared" si="17"/>
        <v>70</v>
      </c>
      <c r="G17" s="18">
        <f t="shared" si="17"/>
        <v>1</v>
      </c>
      <c r="H17" s="18">
        <f t="shared" si="17"/>
        <v>133</v>
      </c>
      <c r="I17" s="18">
        <f t="shared" si="17"/>
        <v>2</v>
      </c>
      <c r="J17" s="25">
        <f t="shared" si="3"/>
        <v>-6.5123895414337474</v>
      </c>
      <c r="K17" s="25">
        <v>7.2359883793708351</v>
      </c>
      <c r="L17" s="25">
        <v>13.748377920804582</v>
      </c>
      <c r="M17" s="18">
        <f t="shared" ref="M17:U17" si="18">M12+M13+M20</f>
        <v>-33</v>
      </c>
      <c r="N17" s="18">
        <f t="shared" si="18"/>
        <v>130</v>
      </c>
      <c r="O17" s="18">
        <f t="shared" si="18"/>
        <v>-34</v>
      </c>
      <c r="P17" s="18">
        <f t="shared" si="18"/>
        <v>79</v>
      </c>
      <c r="Q17" s="18">
        <f t="shared" si="18"/>
        <v>51</v>
      </c>
      <c r="R17" s="18">
        <f t="shared" si="18"/>
        <v>163</v>
      </c>
      <c r="S17" s="18">
        <f t="shared" si="18"/>
        <v>7</v>
      </c>
      <c r="T17" s="18">
        <f t="shared" si="18"/>
        <v>102</v>
      </c>
      <c r="U17" s="18">
        <f t="shared" si="18"/>
        <v>61</v>
      </c>
      <c r="V17" s="25">
        <v>-3.4112516645605346</v>
      </c>
    </row>
    <row r="18" spans="1:22" ht="15" customHeight="1" x14ac:dyDescent="0.2">
      <c r="A18" s="4" t="s">
        <v>20</v>
      </c>
      <c r="B18" s="20">
        <f t="shared" ref="B18:I18" si="19">B14+B22</f>
        <v>-21</v>
      </c>
      <c r="C18" s="20">
        <f t="shared" si="19"/>
        <v>44</v>
      </c>
      <c r="D18" s="20">
        <f t="shared" si="19"/>
        <v>9</v>
      </c>
      <c r="E18" s="20">
        <f t="shared" si="19"/>
        <v>-48</v>
      </c>
      <c r="F18" s="20">
        <f t="shared" si="19"/>
        <v>27</v>
      </c>
      <c r="G18" s="20">
        <f t="shared" si="19"/>
        <v>12</v>
      </c>
      <c r="H18" s="20">
        <f t="shared" si="19"/>
        <v>75</v>
      </c>
      <c r="I18" s="20">
        <f t="shared" si="19"/>
        <v>24</v>
      </c>
      <c r="J18" s="26">
        <f t="shared" si="3"/>
        <v>-11.119312379691515</v>
      </c>
      <c r="K18" s="26">
        <v>6.2546132135764765</v>
      </c>
      <c r="L18" s="26">
        <v>17.373925593267991</v>
      </c>
      <c r="M18" s="20">
        <f t="shared" ref="M18:U18" si="20">M14+M22</f>
        <v>27</v>
      </c>
      <c r="N18" s="20">
        <f t="shared" si="20"/>
        <v>103</v>
      </c>
      <c r="O18" s="20">
        <f t="shared" si="20"/>
        <v>19</v>
      </c>
      <c r="P18" s="20">
        <f t="shared" si="20"/>
        <v>62</v>
      </c>
      <c r="Q18" s="20">
        <f t="shared" si="20"/>
        <v>41</v>
      </c>
      <c r="R18" s="20">
        <f t="shared" si="20"/>
        <v>76</v>
      </c>
      <c r="S18" s="20">
        <f t="shared" si="20"/>
        <v>-2</v>
      </c>
      <c r="T18" s="20">
        <f t="shared" si="20"/>
        <v>34</v>
      </c>
      <c r="U18" s="20">
        <f t="shared" si="20"/>
        <v>42</v>
      </c>
      <c r="V18" s="26">
        <v>6.25461321357648</v>
      </c>
    </row>
    <row r="19" spans="1:22" ht="15" customHeight="1" x14ac:dyDescent="0.2">
      <c r="A19" s="2" t="s">
        <v>19</v>
      </c>
      <c r="B19" s="19">
        <f t="shared" ref="B19:I19" si="21">B15+B16+B21+B23</f>
        <v>-91</v>
      </c>
      <c r="C19" s="19">
        <f t="shared" si="21"/>
        <v>-24</v>
      </c>
      <c r="D19" s="19">
        <f t="shared" si="21"/>
        <v>-27</v>
      </c>
      <c r="E19" s="19">
        <f t="shared" si="21"/>
        <v>-62</v>
      </c>
      <c r="F19" s="19">
        <f t="shared" si="21"/>
        <v>85</v>
      </c>
      <c r="G19" s="19">
        <f t="shared" si="21"/>
        <v>29</v>
      </c>
      <c r="H19" s="19">
        <f t="shared" si="21"/>
        <v>147</v>
      </c>
      <c r="I19" s="19">
        <f t="shared" si="21"/>
        <v>16</v>
      </c>
      <c r="J19" s="30">
        <f t="shared" si="3"/>
        <v>-6.152445807908844</v>
      </c>
      <c r="K19" s="30">
        <v>8.4348047366492196</v>
      </c>
      <c r="L19" s="30">
        <v>14.587250544558064</v>
      </c>
      <c r="M19" s="19">
        <f t="shared" ref="M19:U19" si="22">M15+M16+M21+M23</f>
        <v>-29</v>
      </c>
      <c r="N19" s="19">
        <f t="shared" si="22"/>
        <v>215</v>
      </c>
      <c r="O19" s="19">
        <f t="shared" si="22"/>
        <v>-27</v>
      </c>
      <c r="P19" s="19">
        <f t="shared" si="22"/>
        <v>120</v>
      </c>
      <c r="Q19" s="19">
        <f t="shared" si="22"/>
        <v>95</v>
      </c>
      <c r="R19" s="19">
        <f t="shared" si="22"/>
        <v>244</v>
      </c>
      <c r="S19" s="19">
        <f t="shared" si="22"/>
        <v>13</v>
      </c>
      <c r="T19" s="19">
        <f t="shared" si="22"/>
        <v>160</v>
      </c>
      <c r="U19" s="19">
        <f t="shared" si="22"/>
        <v>84</v>
      </c>
      <c r="V19" s="30">
        <v>-2.8777569101509108</v>
      </c>
    </row>
    <row r="20" spans="1:22" ht="15" customHeight="1" x14ac:dyDescent="0.2">
      <c r="A20" s="5" t="s">
        <v>18</v>
      </c>
      <c r="B20" s="18">
        <f>E20+M20</f>
        <v>-70</v>
      </c>
      <c r="C20" s="18">
        <v>-41</v>
      </c>
      <c r="D20" s="18">
        <f>G20-I20+O20-S20</f>
        <v>-30</v>
      </c>
      <c r="E20" s="18">
        <f>F20-H20</f>
        <v>-48</v>
      </c>
      <c r="F20" s="18">
        <v>52</v>
      </c>
      <c r="G20" s="18">
        <v>-6</v>
      </c>
      <c r="H20" s="18">
        <v>100</v>
      </c>
      <c r="I20" s="18">
        <v>0</v>
      </c>
      <c r="J20" s="25">
        <f t="shared" si="3"/>
        <v>-5.9021595772813988</v>
      </c>
      <c r="K20" s="25">
        <v>6.3940062087215193</v>
      </c>
      <c r="L20" s="25">
        <v>12.296165786002918</v>
      </c>
      <c r="M20" s="18">
        <f>N20-R20</f>
        <v>-22</v>
      </c>
      <c r="N20" s="18">
        <f>SUM(P20:Q20)</f>
        <v>99</v>
      </c>
      <c r="O20" s="22">
        <v>-29</v>
      </c>
      <c r="P20" s="22">
        <v>63</v>
      </c>
      <c r="Q20" s="22">
        <v>36</v>
      </c>
      <c r="R20" s="22">
        <f>SUM(T20:U20)</f>
        <v>121</v>
      </c>
      <c r="S20" s="22">
        <v>-5</v>
      </c>
      <c r="T20" s="22">
        <v>87</v>
      </c>
      <c r="U20" s="22">
        <v>34</v>
      </c>
      <c r="V20" s="29">
        <v>-2.7051564729206437</v>
      </c>
    </row>
    <row r="21" spans="1:22" ht="15" customHeight="1" x14ac:dyDescent="0.2">
      <c r="A21" s="3" t="s">
        <v>17</v>
      </c>
      <c r="B21" s="20">
        <f t="shared" ref="B21:B38" si="23">E21+M21</f>
        <v>-42</v>
      </c>
      <c r="C21" s="20">
        <v>-42</v>
      </c>
      <c r="D21" s="20">
        <f t="shared" ref="D21:D38" si="24">G21-I21+O21-S21</f>
        <v>-40</v>
      </c>
      <c r="E21" s="20">
        <f t="shared" ref="E21:E38" si="25">F21-H21</f>
        <v>-20</v>
      </c>
      <c r="F21" s="20">
        <v>55</v>
      </c>
      <c r="G21" s="20">
        <v>15</v>
      </c>
      <c r="H21" s="20">
        <v>75</v>
      </c>
      <c r="I21" s="20">
        <v>6</v>
      </c>
      <c r="J21" s="26">
        <f t="shared" si="3"/>
        <v>-3.0638425033859651</v>
      </c>
      <c r="K21" s="26">
        <v>8.4255668843114062</v>
      </c>
      <c r="L21" s="26">
        <v>11.489409387697371</v>
      </c>
      <c r="M21" s="20">
        <f t="shared" ref="M21:M38" si="26">N21-R21</f>
        <v>-22</v>
      </c>
      <c r="N21" s="20">
        <f>SUM(P21:Q21)</f>
        <v>133</v>
      </c>
      <c r="O21" s="20">
        <v>-16</v>
      </c>
      <c r="P21" s="20">
        <v>79</v>
      </c>
      <c r="Q21" s="20">
        <v>54</v>
      </c>
      <c r="R21" s="20">
        <f t="shared" ref="R21:R38" si="27">SUM(T21:U21)</f>
        <v>155</v>
      </c>
      <c r="S21" s="20">
        <v>33</v>
      </c>
      <c r="T21" s="20">
        <v>115</v>
      </c>
      <c r="U21" s="20">
        <v>40</v>
      </c>
      <c r="V21" s="26">
        <v>-3.370226753724566</v>
      </c>
    </row>
    <row r="22" spans="1:22" ht="15" customHeight="1" x14ac:dyDescent="0.2">
      <c r="A22" s="3" t="s">
        <v>16</v>
      </c>
      <c r="B22" s="20">
        <f t="shared" si="23"/>
        <v>-11</v>
      </c>
      <c r="C22" s="20">
        <v>4</v>
      </c>
      <c r="D22" s="20">
        <f t="shared" si="24"/>
        <v>-15</v>
      </c>
      <c r="E22" s="20">
        <f t="shared" si="25"/>
        <v>-23</v>
      </c>
      <c r="F22" s="20">
        <v>11</v>
      </c>
      <c r="G22" s="20">
        <v>2</v>
      </c>
      <c r="H22" s="20">
        <v>34</v>
      </c>
      <c r="I22" s="20">
        <v>13</v>
      </c>
      <c r="J22" s="26">
        <f t="shared" si="3"/>
        <v>-11.320866669993027</v>
      </c>
      <c r="K22" s="26">
        <v>5.4143275378227536</v>
      </c>
      <c r="L22" s="26">
        <v>16.73519420781578</v>
      </c>
      <c r="M22" s="20">
        <f t="shared" si="26"/>
        <v>12</v>
      </c>
      <c r="N22" s="20">
        <f t="shared" ref="N22:N38" si="28">SUM(P22:Q22)</f>
        <v>47</v>
      </c>
      <c r="O22" s="20">
        <v>0</v>
      </c>
      <c r="P22" s="20">
        <v>30</v>
      </c>
      <c r="Q22" s="20">
        <v>17</v>
      </c>
      <c r="R22" s="20">
        <f t="shared" si="27"/>
        <v>35</v>
      </c>
      <c r="S22" s="20">
        <v>4</v>
      </c>
      <c r="T22" s="20">
        <v>16</v>
      </c>
      <c r="U22" s="20">
        <v>19</v>
      </c>
      <c r="V22" s="26">
        <v>5.9065391321702734</v>
      </c>
    </row>
    <row r="23" spans="1:22" ht="15" customHeight="1" x14ac:dyDescent="0.2">
      <c r="A23" s="1" t="s">
        <v>15</v>
      </c>
      <c r="B23" s="19">
        <f t="shared" si="23"/>
        <v>-10</v>
      </c>
      <c r="C23" s="19">
        <v>21</v>
      </c>
      <c r="D23" s="19">
        <f t="shared" si="24"/>
        <v>7</v>
      </c>
      <c r="E23" s="19">
        <f t="shared" si="25"/>
        <v>-8</v>
      </c>
      <c r="F23" s="19">
        <v>12</v>
      </c>
      <c r="G23" s="19">
        <v>2</v>
      </c>
      <c r="H23" s="19">
        <v>20</v>
      </c>
      <c r="I23" s="19">
        <v>-2</v>
      </c>
      <c r="J23" s="30">
        <f t="shared" si="3"/>
        <v>-5.6610101801248138</v>
      </c>
      <c r="K23" s="30">
        <v>8.4915152701872199</v>
      </c>
      <c r="L23" s="30">
        <v>14.152525450312034</v>
      </c>
      <c r="M23" s="19">
        <f t="shared" si="26"/>
        <v>-2</v>
      </c>
      <c r="N23" s="19">
        <f t="shared" si="28"/>
        <v>38</v>
      </c>
      <c r="O23" s="19">
        <v>-6</v>
      </c>
      <c r="P23" s="19">
        <v>28</v>
      </c>
      <c r="Q23" s="19">
        <v>10</v>
      </c>
      <c r="R23" s="19">
        <f t="shared" si="27"/>
        <v>40</v>
      </c>
      <c r="S23" s="24">
        <v>-9</v>
      </c>
      <c r="T23" s="24">
        <v>26</v>
      </c>
      <c r="U23" s="24">
        <v>14</v>
      </c>
      <c r="V23" s="31">
        <v>-1.4152525450312012</v>
      </c>
    </row>
    <row r="24" spans="1:22" ht="15" customHeight="1" x14ac:dyDescent="0.2">
      <c r="A24" s="7" t="s">
        <v>14</v>
      </c>
      <c r="B24" s="17">
        <f t="shared" si="23"/>
        <v>-10</v>
      </c>
      <c r="C24" s="17">
        <v>-3</v>
      </c>
      <c r="D24" s="17">
        <f t="shared" si="24"/>
        <v>-1</v>
      </c>
      <c r="E24" s="18">
        <f t="shared" si="25"/>
        <v>-5</v>
      </c>
      <c r="F24" s="17">
        <v>5</v>
      </c>
      <c r="G24" s="17">
        <v>1</v>
      </c>
      <c r="H24" s="17">
        <v>10</v>
      </c>
      <c r="I24" s="23">
        <v>-4</v>
      </c>
      <c r="J24" s="38">
        <f t="shared" si="3"/>
        <v>-10.794090161704341</v>
      </c>
      <c r="K24" s="38">
        <v>10.794090161704341</v>
      </c>
      <c r="L24" s="38">
        <v>21.588180323408682</v>
      </c>
      <c r="M24" s="18">
        <f t="shared" si="26"/>
        <v>-5</v>
      </c>
      <c r="N24" s="17">
        <f t="shared" si="28"/>
        <v>8</v>
      </c>
      <c r="O24" s="17">
        <v>-4</v>
      </c>
      <c r="P24" s="17">
        <v>5</v>
      </c>
      <c r="Q24" s="17">
        <v>3</v>
      </c>
      <c r="R24" s="17">
        <f t="shared" si="27"/>
        <v>13</v>
      </c>
      <c r="S24" s="17">
        <v>2</v>
      </c>
      <c r="T24" s="17">
        <v>5</v>
      </c>
      <c r="U24" s="17">
        <v>8</v>
      </c>
      <c r="V24" s="28">
        <v>-10.794090161704343</v>
      </c>
    </row>
    <row r="25" spans="1:22" ht="15" customHeight="1" x14ac:dyDescent="0.2">
      <c r="A25" s="5" t="s">
        <v>13</v>
      </c>
      <c r="B25" s="18">
        <f t="shared" si="23"/>
        <v>-6</v>
      </c>
      <c r="C25" s="18">
        <v>-1</v>
      </c>
      <c r="D25" s="18">
        <f t="shared" si="24"/>
        <v>-2</v>
      </c>
      <c r="E25" s="18">
        <f t="shared" si="25"/>
        <v>-3</v>
      </c>
      <c r="F25" s="18">
        <v>1</v>
      </c>
      <c r="G25" s="18">
        <v>1</v>
      </c>
      <c r="H25" s="18">
        <v>4</v>
      </c>
      <c r="I25" s="18">
        <v>2</v>
      </c>
      <c r="J25" s="25">
        <f t="shared" si="3"/>
        <v>-25.44854513340151</v>
      </c>
      <c r="K25" s="25">
        <v>8.4828483778005026</v>
      </c>
      <c r="L25" s="25">
        <v>33.93139351120201</v>
      </c>
      <c r="M25" s="18">
        <f t="shared" si="26"/>
        <v>-3</v>
      </c>
      <c r="N25" s="18">
        <f t="shared" si="28"/>
        <v>1</v>
      </c>
      <c r="O25" s="18">
        <v>-1</v>
      </c>
      <c r="P25" s="18">
        <v>1</v>
      </c>
      <c r="Q25" s="18">
        <v>0</v>
      </c>
      <c r="R25" s="18">
        <f t="shared" si="27"/>
        <v>4</v>
      </c>
      <c r="S25" s="22">
        <v>0</v>
      </c>
      <c r="T25" s="22">
        <v>0</v>
      </c>
      <c r="U25" s="22">
        <v>4</v>
      </c>
      <c r="V25" s="29">
        <v>-25.44854513340151</v>
      </c>
    </row>
    <row r="26" spans="1:22" ht="15" customHeight="1" x14ac:dyDescent="0.2">
      <c r="A26" s="3" t="s">
        <v>12</v>
      </c>
      <c r="B26" s="20">
        <f t="shared" si="23"/>
        <v>-4</v>
      </c>
      <c r="C26" s="20">
        <v>7</v>
      </c>
      <c r="D26" s="20">
        <f t="shared" si="24"/>
        <v>-5</v>
      </c>
      <c r="E26" s="20">
        <f t="shared" si="25"/>
        <v>-1</v>
      </c>
      <c r="F26" s="20">
        <v>3</v>
      </c>
      <c r="G26" s="20">
        <v>1</v>
      </c>
      <c r="H26" s="20">
        <v>4</v>
      </c>
      <c r="I26" s="20">
        <v>-3</v>
      </c>
      <c r="J26" s="26">
        <f t="shared" si="3"/>
        <v>-3.6217144104543504</v>
      </c>
      <c r="K26" s="26">
        <v>10.865143231363055</v>
      </c>
      <c r="L26" s="26">
        <v>14.486857641817405</v>
      </c>
      <c r="M26" s="20">
        <f t="shared" si="26"/>
        <v>-3</v>
      </c>
      <c r="N26" s="20">
        <f t="shared" si="28"/>
        <v>4</v>
      </c>
      <c r="O26" s="20">
        <v>-7</v>
      </c>
      <c r="P26" s="20">
        <v>1</v>
      </c>
      <c r="Q26" s="20">
        <v>3</v>
      </c>
      <c r="R26" s="20">
        <f t="shared" si="27"/>
        <v>7</v>
      </c>
      <c r="S26" s="20">
        <v>2</v>
      </c>
      <c r="T26" s="20">
        <v>4</v>
      </c>
      <c r="U26" s="20">
        <v>3</v>
      </c>
      <c r="V26" s="26">
        <v>-10.865143231363056</v>
      </c>
    </row>
    <row r="27" spans="1:22" ht="15" customHeight="1" x14ac:dyDescent="0.2">
      <c r="A27" s="1" t="s">
        <v>11</v>
      </c>
      <c r="B27" s="19">
        <f t="shared" si="23"/>
        <v>-6</v>
      </c>
      <c r="C27" s="19">
        <v>3</v>
      </c>
      <c r="D27" s="19">
        <f t="shared" si="24"/>
        <v>-4</v>
      </c>
      <c r="E27" s="19">
        <f t="shared" si="25"/>
        <v>-6</v>
      </c>
      <c r="F27" s="19">
        <v>9</v>
      </c>
      <c r="G27" s="19">
        <v>4</v>
      </c>
      <c r="H27" s="19">
        <v>15</v>
      </c>
      <c r="I27" s="19">
        <v>7</v>
      </c>
      <c r="J27" s="30">
        <f t="shared" si="3"/>
        <v>-8.7714379550934432</v>
      </c>
      <c r="K27" s="30">
        <v>13.157156932640163</v>
      </c>
      <c r="L27" s="30">
        <v>21.928594887733606</v>
      </c>
      <c r="M27" s="19">
        <f t="shared" si="26"/>
        <v>0</v>
      </c>
      <c r="N27" s="19">
        <f t="shared" si="28"/>
        <v>18</v>
      </c>
      <c r="O27" s="24">
        <v>7</v>
      </c>
      <c r="P27" s="24">
        <v>9</v>
      </c>
      <c r="Q27" s="24">
        <v>9</v>
      </c>
      <c r="R27" s="24">
        <f t="shared" si="27"/>
        <v>18</v>
      </c>
      <c r="S27" s="24">
        <v>8</v>
      </c>
      <c r="T27" s="24">
        <v>6</v>
      </c>
      <c r="U27" s="24">
        <v>12</v>
      </c>
      <c r="V27" s="31">
        <v>0</v>
      </c>
    </row>
    <row r="28" spans="1:22" ht="15" customHeight="1" x14ac:dyDescent="0.2">
      <c r="A28" s="5" t="s">
        <v>10</v>
      </c>
      <c r="B28" s="18">
        <f t="shared" si="23"/>
        <v>-7</v>
      </c>
      <c r="C28" s="18">
        <v>3</v>
      </c>
      <c r="D28" s="18">
        <f t="shared" si="24"/>
        <v>0</v>
      </c>
      <c r="E28" s="18">
        <f t="shared" si="25"/>
        <v>-10</v>
      </c>
      <c r="F28" s="18">
        <v>0</v>
      </c>
      <c r="G28" s="18">
        <v>0</v>
      </c>
      <c r="H28" s="18">
        <v>10</v>
      </c>
      <c r="I28" s="18">
        <v>4</v>
      </c>
      <c r="J28" s="25">
        <f t="shared" si="3"/>
        <v>-39.23423375004031</v>
      </c>
      <c r="K28" s="25">
        <v>0</v>
      </c>
      <c r="L28" s="25">
        <v>39.23423375004031</v>
      </c>
      <c r="M28" s="18">
        <f t="shared" si="26"/>
        <v>3</v>
      </c>
      <c r="N28" s="18">
        <f t="shared" si="28"/>
        <v>5</v>
      </c>
      <c r="O28" s="18">
        <v>2</v>
      </c>
      <c r="P28" s="18">
        <v>5</v>
      </c>
      <c r="Q28" s="18">
        <v>0</v>
      </c>
      <c r="R28" s="18">
        <f t="shared" si="27"/>
        <v>2</v>
      </c>
      <c r="S28" s="18">
        <v>-2</v>
      </c>
      <c r="T28" s="18">
        <v>1</v>
      </c>
      <c r="U28" s="18">
        <v>1</v>
      </c>
      <c r="V28" s="25">
        <v>11.770270125012093</v>
      </c>
    </row>
    <row r="29" spans="1:22" ht="15" customHeight="1" x14ac:dyDescent="0.2">
      <c r="A29" s="3" t="s">
        <v>9</v>
      </c>
      <c r="B29" s="20">
        <f t="shared" si="23"/>
        <v>4</v>
      </c>
      <c r="C29" s="20">
        <v>7</v>
      </c>
      <c r="D29" s="20">
        <f t="shared" si="24"/>
        <v>4</v>
      </c>
      <c r="E29" s="20">
        <f t="shared" si="25"/>
        <v>-2</v>
      </c>
      <c r="F29" s="20">
        <v>7</v>
      </c>
      <c r="G29" s="20">
        <v>5</v>
      </c>
      <c r="H29" s="20">
        <v>9</v>
      </c>
      <c r="I29" s="20">
        <v>5</v>
      </c>
      <c r="J29" s="26">
        <f t="shared" si="3"/>
        <v>-2.832377567569667</v>
      </c>
      <c r="K29" s="26">
        <v>9.9133214864938264</v>
      </c>
      <c r="L29" s="26">
        <v>12.745699054063493</v>
      </c>
      <c r="M29" s="20">
        <f t="shared" si="26"/>
        <v>6</v>
      </c>
      <c r="N29" s="20">
        <f t="shared" si="28"/>
        <v>18</v>
      </c>
      <c r="O29" s="20">
        <v>3</v>
      </c>
      <c r="P29" s="20">
        <v>7</v>
      </c>
      <c r="Q29" s="20">
        <v>11</v>
      </c>
      <c r="R29" s="20">
        <f t="shared" si="27"/>
        <v>12</v>
      </c>
      <c r="S29" s="20">
        <v>-1</v>
      </c>
      <c r="T29" s="20">
        <v>3</v>
      </c>
      <c r="U29" s="20">
        <v>9</v>
      </c>
      <c r="V29" s="26">
        <v>8.4971327027089991</v>
      </c>
    </row>
    <row r="30" spans="1:22" ht="15" customHeight="1" x14ac:dyDescent="0.2">
      <c r="A30" s="3" t="s">
        <v>8</v>
      </c>
      <c r="B30" s="20">
        <f t="shared" si="23"/>
        <v>-1</v>
      </c>
      <c r="C30" s="20">
        <v>33</v>
      </c>
      <c r="D30" s="20">
        <f t="shared" si="24"/>
        <v>16</v>
      </c>
      <c r="E30" s="20">
        <f t="shared" si="25"/>
        <v>-7</v>
      </c>
      <c r="F30" s="20">
        <v>4</v>
      </c>
      <c r="G30" s="20">
        <v>3</v>
      </c>
      <c r="H30" s="20">
        <v>11</v>
      </c>
      <c r="I30" s="20">
        <v>-2</v>
      </c>
      <c r="J30" s="26">
        <f t="shared" si="3"/>
        <v>-9.9372262887279597</v>
      </c>
      <c r="K30" s="26">
        <v>5.6784150221302614</v>
      </c>
      <c r="L30" s="26">
        <v>15.615641310858221</v>
      </c>
      <c r="M30" s="20">
        <f t="shared" si="26"/>
        <v>6</v>
      </c>
      <c r="N30" s="20">
        <f t="shared" si="28"/>
        <v>21</v>
      </c>
      <c r="O30" s="20">
        <v>8</v>
      </c>
      <c r="P30" s="20">
        <v>17</v>
      </c>
      <c r="Q30" s="20">
        <v>4</v>
      </c>
      <c r="R30" s="20">
        <f t="shared" si="27"/>
        <v>15</v>
      </c>
      <c r="S30" s="20">
        <v>-3</v>
      </c>
      <c r="T30" s="20">
        <v>10</v>
      </c>
      <c r="U30" s="20">
        <v>5</v>
      </c>
      <c r="V30" s="26">
        <v>8.5176225331953894</v>
      </c>
    </row>
    <row r="31" spans="1:22" ht="15" customHeight="1" x14ac:dyDescent="0.2">
      <c r="A31" s="1" t="s">
        <v>7</v>
      </c>
      <c r="B31" s="19">
        <f t="shared" si="23"/>
        <v>-6</v>
      </c>
      <c r="C31" s="19">
        <v>-3</v>
      </c>
      <c r="D31" s="19">
        <f t="shared" si="24"/>
        <v>4</v>
      </c>
      <c r="E31" s="19">
        <f t="shared" si="25"/>
        <v>-6</v>
      </c>
      <c r="F31" s="19">
        <v>5</v>
      </c>
      <c r="G31" s="19">
        <v>2</v>
      </c>
      <c r="H31" s="19">
        <v>11</v>
      </c>
      <c r="I31" s="19">
        <v>4</v>
      </c>
      <c r="J31" s="30">
        <f t="shared" si="3"/>
        <v>-9.6813980115557925</v>
      </c>
      <c r="K31" s="30">
        <v>8.067831676296489</v>
      </c>
      <c r="L31" s="30">
        <v>17.749229687852282</v>
      </c>
      <c r="M31" s="19">
        <f t="shared" si="26"/>
        <v>0</v>
      </c>
      <c r="N31" s="19">
        <f t="shared" si="28"/>
        <v>12</v>
      </c>
      <c r="O31" s="19">
        <v>6</v>
      </c>
      <c r="P31" s="19">
        <v>3</v>
      </c>
      <c r="Q31" s="19">
        <v>9</v>
      </c>
      <c r="R31" s="19">
        <f t="shared" si="27"/>
        <v>12</v>
      </c>
      <c r="S31" s="19">
        <v>0</v>
      </c>
      <c r="T31" s="19">
        <v>4</v>
      </c>
      <c r="U31" s="19">
        <v>8</v>
      </c>
      <c r="V31" s="30">
        <v>0</v>
      </c>
    </row>
    <row r="32" spans="1:22" ht="15" customHeight="1" x14ac:dyDescent="0.2">
      <c r="A32" s="5" t="s">
        <v>6</v>
      </c>
      <c r="B32" s="18">
        <f t="shared" si="23"/>
        <v>0</v>
      </c>
      <c r="C32" s="18">
        <v>3</v>
      </c>
      <c r="D32" s="18">
        <f t="shared" si="24"/>
        <v>4</v>
      </c>
      <c r="E32" s="18">
        <f t="shared" si="25"/>
        <v>0</v>
      </c>
      <c r="F32" s="18">
        <v>3</v>
      </c>
      <c r="G32" s="18">
        <v>2</v>
      </c>
      <c r="H32" s="18">
        <v>3</v>
      </c>
      <c r="I32" s="18">
        <v>1</v>
      </c>
      <c r="J32" s="25">
        <f t="shared" si="3"/>
        <v>0</v>
      </c>
      <c r="K32" s="25">
        <v>18.659577731199835</v>
      </c>
      <c r="L32" s="25">
        <v>18.659577731199835</v>
      </c>
      <c r="M32" s="18">
        <f t="shared" si="26"/>
        <v>0</v>
      </c>
      <c r="N32" s="18">
        <f t="shared" si="28"/>
        <v>4</v>
      </c>
      <c r="O32" s="22">
        <v>-1</v>
      </c>
      <c r="P32" s="22">
        <v>0</v>
      </c>
      <c r="Q32" s="22">
        <v>4</v>
      </c>
      <c r="R32" s="22">
        <f t="shared" si="27"/>
        <v>4</v>
      </c>
      <c r="S32" s="22">
        <v>-4</v>
      </c>
      <c r="T32" s="22">
        <v>1</v>
      </c>
      <c r="U32" s="22">
        <v>3</v>
      </c>
      <c r="V32" s="29">
        <v>0</v>
      </c>
    </row>
    <row r="33" spans="1:22" ht="15" customHeight="1" x14ac:dyDescent="0.2">
      <c r="A33" s="3" t="s">
        <v>5</v>
      </c>
      <c r="B33" s="20">
        <f t="shared" si="23"/>
        <v>-11</v>
      </c>
      <c r="C33" s="20">
        <v>-2</v>
      </c>
      <c r="D33" s="20">
        <f t="shared" si="24"/>
        <v>-5</v>
      </c>
      <c r="E33" s="20">
        <f>F33-H33</f>
        <v>-17</v>
      </c>
      <c r="F33" s="20">
        <v>6</v>
      </c>
      <c r="G33" s="20">
        <v>5</v>
      </c>
      <c r="H33" s="20">
        <v>23</v>
      </c>
      <c r="I33" s="20">
        <v>16</v>
      </c>
      <c r="J33" s="26">
        <f t="shared" si="3"/>
        <v>-26.096648021196962</v>
      </c>
      <c r="K33" s="26">
        <v>9.2105816545401016</v>
      </c>
      <c r="L33" s="26">
        <v>35.307229675737062</v>
      </c>
      <c r="M33" s="20">
        <f>N33-R33</f>
        <v>6</v>
      </c>
      <c r="N33" s="20">
        <f t="shared" si="28"/>
        <v>21</v>
      </c>
      <c r="O33" s="20">
        <v>8</v>
      </c>
      <c r="P33" s="20">
        <v>6</v>
      </c>
      <c r="Q33" s="20">
        <v>15</v>
      </c>
      <c r="R33" s="20">
        <f t="shared" si="27"/>
        <v>15</v>
      </c>
      <c r="S33" s="20">
        <v>2</v>
      </c>
      <c r="T33" s="20">
        <v>5</v>
      </c>
      <c r="U33" s="20">
        <v>10</v>
      </c>
      <c r="V33" s="26">
        <v>9.2105816545401034</v>
      </c>
    </row>
    <row r="34" spans="1:22" ht="15" customHeight="1" x14ac:dyDescent="0.2">
      <c r="A34" s="3" t="s">
        <v>4</v>
      </c>
      <c r="B34" s="20">
        <f t="shared" si="23"/>
        <v>-10</v>
      </c>
      <c r="C34" s="20">
        <v>-4</v>
      </c>
      <c r="D34" s="20">
        <f t="shared" si="24"/>
        <v>-6</v>
      </c>
      <c r="E34" s="20">
        <f t="shared" si="25"/>
        <v>-4</v>
      </c>
      <c r="F34" s="20">
        <v>3</v>
      </c>
      <c r="G34" s="20">
        <v>3</v>
      </c>
      <c r="H34" s="20">
        <v>7</v>
      </c>
      <c r="I34" s="20">
        <v>-1</v>
      </c>
      <c r="J34" s="26">
        <f t="shared" si="3"/>
        <v>-9.0137366877604599</v>
      </c>
      <c r="K34" s="26">
        <v>6.7603025158203423</v>
      </c>
      <c r="L34" s="26">
        <v>15.774039203580802</v>
      </c>
      <c r="M34" s="20">
        <f t="shared" si="26"/>
        <v>-6</v>
      </c>
      <c r="N34" s="20">
        <f t="shared" si="28"/>
        <v>2</v>
      </c>
      <c r="O34" s="20">
        <v>-17</v>
      </c>
      <c r="P34" s="20">
        <v>1</v>
      </c>
      <c r="Q34" s="20">
        <v>1</v>
      </c>
      <c r="R34" s="20">
        <f t="shared" si="27"/>
        <v>8</v>
      </c>
      <c r="S34" s="20">
        <v>-7</v>
      </c>
      <c r="T34" s="20">
        <v>2</v>
      </c>
      <c r="U34" s="20">
        <v>6</v>
      </c>
      <c r="V34" s="26">
        <v>-13.520605031640685</v>
      </c>
    </row>
    <row r="35" spans="1:22" ht="15" customHeight="1" x14ac:dyDescent="0.2">
      <c r="A35" s="1" t="s">
        <v>3</v>
      </c>
      <c r="B35" s="19">
        <f t="shared" si="23"/>
        <v>-8</v>
      </c>
      <c r="C35" s="19">
        <v>-4</v>
      </c>
      <c r="D35" s="19">
        <f t="shared" si="24"/>
        <v>2</v>
      </c>
      <c r="E35" s="19">
        <f t="shared" si="25"/>
        <v>-3</v>
      </c>
      <c r="F35" s="19">
        <v>5</v>
      </c>
      <c r="G35" s="19">
        <v>3</v>
      </c>
      <c r="H35" s="19">
        <v>8</v>
      </c>
      <c r="I35" s="19">
        <v>-2</v>
      </c>
      <c r="J35" s="30">
        <f t="shared" si="3"/>
        <v>-6.4990948749146789</v>
      </c>
      <c r="K35" s="30">
        <v>10.831824791524468</v>
      </c>
      <c r="L35" s="30">
        <v>17.330919666439147</v>
      </c>
      <c r="M35" s="19">
        <f t="shared" si="26"/>
        <v>-5</v>
      </c>
      <c r="N35" s="19">
        <f t="shared" si="28"/>
        <v>10</v>
      </c>
      <c r="O35" s="24">
        <v>0</v>
      </c>
      <c r="P35" s="24">
        <v>2</v>
      </c>
      <c r="Q35" s="24">
        <v>8</v>
      </c>
      <c r="R35" s="24">
        <f t="shared" si="27"/>
        <v>15</v>
      </c>
      <c r="S35" s="24">
        <v>3</v>
      </c>
      <c r="T35" s="24">
        <v>8</v>
      </c>
      <c r="U35" s="24">
        <v>7</v>
      </c>
      <c r="V35" s="31">
        <v>-10.831824791524468</v>
      </c>
    </row>
    <row r="36" spans="1:22" ht="15" customHeight="1" x14ac:dyDescent="0.2">
      <c r="A36" s="5" t="s">
        <v>2</v>
      </c>
      <c r="B36" s="18">
        <f t="shared" si="23"/>
        <v>-8</v>
      </c>
      <c r="C36" s="18">
        <v>-4</v>
      </c>
      <c r="D36" s="18">
        <f t="shared" si="24"/>
        <v>8</v>
      </c>
      <c r="E36" s="18">
        <f t="shared" si="25"/>
        <v>-7</v>
      </c>
      <c r="F36" s="18">
        <v>0</v>
      </c>
      <c r="G36" s="18">
        <v>0</v>
      </c>
      <c r="H36" s="18">
        <v>7</v>
      </c>
      <c r="I36" s="18">
        <v>-1</v>
      </c>
      <c r="J36" s="25">
        <f t="shared" si="3"/>
        <v>-39.720171006607075</v>
      </c>
      <c r="K36" s="25">
        <v>0</v>
      </c>
      <c r="L36" s="25">
        <v>39.720171006607075</v>
      </c>
      <c r="M36" s="18">
        <f t="shared" si="26"/>
        <v>-1</v>
      </c>
      <c r="N36" s="18">
        <f t="shared" si="28"/>
        <v>2</v>
      </c>
      <c r="O36" s="18">
        <v>0</v>
      </c>
      <c r="P36" s="18">
        <v>0</v>
      </c>
      <c r="Q36" s="18">
        <v>2</v>
      </c>
      <c r="R36" s="18">
        <f t="shared" si="27"/>
        <v>3</v>
      </c>
      <c r="S36" s="18">
        <v>-7</v>
      </c>
      <c r="T36" s="18">
        <v>1</v>
      </c>
      <c r="U36" s="18">
        <v>2</v>
      </c>
      <c r="V36" s="25">
        <v>-5.6743101438010086</v>
      </c>
    </row>
    <row r="37" spans="1:22" ht="15" customHeight="1" x14ac:dyDescent="0.2">
      <c r="A37" s="3" t="s">
        <v>1</v>
      </c>
      <c r="B37" s="20">
        <f t="shared" si="23"/>
        <v>-4</v>
      </c>
      <c r="C37" s="20">
        <v>0</v>
      </c>
      <c r="D37" s="20">
        <f t="shared" si="24"/>
        <v>-3</v>
      </c>
      <c r="E37" s="20">
        <f t="shared" si="25"/>
        <v>-1</v>
      </c>
      <c r="F37" s="20">
        <v>1</v>
      </c>
      <c r="G37" s="20">
        <v>0</v>
      </c>
      <c r="H37" s="20">
        <v>2</v>
      </c>
      <c r="I37" s="20">
        <v>1</v>
      </c>
      <c r="J37" s="26">
        <f t="shared" si="3"/>
        <v>-7.7871650452295613</v>
      </c>
      <c r="K37" s="26">
        <v>7.7871650452295613</v>
      </c>
      <c r="L37" s="26">
        <v>15.574330090459123</v>
      </c>
      <c r="M37" s="20">
        <f t="shared" si="26"/>
        <v>-3</v>
      </c>
      <c r="N37" s="20">
        <f t="shared" si="28"/>
        <v>0</v>
      </c>
      <c r="O37" s="20">
        <v>0</v>
      </c>
      <c r="P37" s="20">
        <v>0</v>
      </c>
      <c r="Q37" s="20">
        <v>0</v>
      </c>
      <c r="R37" s="20">
        <f t="shared" si="27"/>
        <v>3</v>
      </c>
      <c r="S37" s="20">
        <v>2</v>
      </c>
      <c r="T37" s="20">
        <v>2</v>
      </c>
      <c r="U37" s="20">
        <v>1</v>
      </c>
      <c r="V37" s="26">
        <v>-23.361495135688681</v>
      </c>
    </row>
    <row r="38" spans="1:22" ht="15" customHeight="1" x14ac:dyDescent="0.2">
      <c r="A38" s="1" t="s">
        <v>0</v>
      </c>
      <c r="B38" s="19">
        <f t="shared" si="23"/>
        <v>2</v>
      </c>
      <c r="C38" s="19">
        <v>8</v>
      </c>
      <c r="D38" s="19">
        <f t="shared" si="24"/>
        <v>6</v>
      </c>
      <c r="E38" s="19">
        <f t="shared" si="25"/>
        <v>-2</v>
      </c>
      <c r="F38" s="19">
        <v>0</v>
      </c>
      <c r="G38" s="19">
        <v>-1</v>
      </c>
      <c r="H38" s="19">
        <v>2</v>
      </c>
      <c r="I38" s="19">
        <v>-2</v>
      </c>
      <c r="J38" s="30">
        <f t="shared" si="3"/>
        <v>-17.521121351766514</v>
      </c>
      <c r="K38" s="30">
        <v>0</v>
      </c>
      <c r="L38" s="30">
        <v>17.521121351766514</v>
      </c>
      <c r="M38" s="19">
        <f t="shared" si="26"/>
        <v>4</v>
      </c>
      <c r="N38" s="19">
        <f t="shared" si="28"/>
        <v>5</v>
      </c>
      <c r="O38" s="19">
        <v>5</v>
      </c>
      <c r="P38" s="19">
        <v>4</v>
      </c>
      <c r="Q38" s="19">
        <v>1</v>
      </c>
      <c r="R38" s="19">
        <f t="shared" si="27"/>
        <v>1</v>
      </c>
      <c r="S38" s="19">
        <v>0</v>
      </c>
      <c r="T38" s="19">
        <v>0</v>
      </c>
      <c r="U38" s="19">
        <v>1</v>
      </c>
      <c r="V38" s="30">
        <v>35.04224270353302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2024-10-28T07:04:58Z</dcterms:modified>
</cp:coreProperties>
</file>