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0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9" l="1"/>
  <c r="O9" i="8"/>
  <c r="N10" i="6"/>
  <c r="P9" i="17"/>
  <c r="N10" i="11"/>
  <c r="P9" i="22"/>
  <c r="P9" i="14"/>
  <c r="P9" i="19"/>
  <c r="P9" i="10"/>
  <c r="O9" i="12"/>
  <c r="N10" i="10"/>
  <c r="P9" i="7"/>
  <c r="O9" i="18"/>
  <c r="O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H9" i="4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7" i="1" l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<sst xmlns="http://schemas.openxmlformats.org/spreadsheetml/2006/main" count="7700" uniqueCount="97">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</sst>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343</v>
      </c>
      <c r="C9" s="17">
        <f>SUM(C10:C30)</f>
        <v>185</v>
      </c>
      <c r="D9" s="17">
        <f>SUM(D10:D30)</f>
        <v>158</v>
      </c>
      <c r="E9" s="17">
        <f>F9+G9</f>
        <v>-3</v>
      </c>
      <c r="F9" s="17">
        <f>SUM(F10:F30)</f>
        <v>3</v>
      </c>
      <c r="G9" s="17">
        <f>SUM(G10:G30)</f>
        <v>-6</v>
      </c>
      <c r="H9" s="15">
        <f>IF(B9=E9,0,(1-(B9/(B9-E9)))*-100)</f>
        <v>-0.86705202312138407</v>
      </c>
      <c r="I9" s="15">
        <f>IF(C9=F9,0,(1-(C9/(C9-F9)))*-100)</f>
        <v>1.6483516483516425</v>
      </c>
      <c r="J9" s="15">
        <f>IF(D9=G9,0,(1-(D9/(D9-G9)))*-100)</f>
        <v>-3.6585365853658569</v>
      </c>
      <c r="K9" s="17">
        <f>L9+M9</f>
        <v>31</v>
      </c>
      <c r="L9" s="17">
        <f>SUM(L10:L30)</f>
        <v>31</v>
      </c>
      <c r="M9" s="17">
        <f>SUM(M10:M30)</f>
        <v>0</v>
      </c>
      <c r="N9" s="15">
        <f>IF(B9=K9,0,(1-(B9/(B9-K9)))*-100)</f>
        <v>9.935897435897445</v>
      </c>
      <c r="O9" s="15">
        <f t="shared" ref="O9" si="0">IF(C9=L9,0,(1-(C9/(C9-L9)))*-100)</f>
        <v>20.129870129870131</v>
      </c>
      <c r="P9" s="15">
        <f>IF(D9=M9,0,(1-(D9/(D9-M9)))*-100)</f>
        <v>0</v>
      </c>
      <c r="Q9" s="17">
        <f>R9+S9</f>
        <v>621</v>
      </c>
      <c r="R9" s="17">
        <f>SUM(R10:R30)</f>
        <v>295</v>
      </c>
      <c r="S9" s="17">
        <f>SUM(S10:S30)</f>
        <v>326</v>
      </c>
      <c r="T9" s="17">
        <f>U9+V9</f>
        <v>-24</v>
      </c>
      <c r="U9" s="17">
        <f>SUM(U10:U30)</f>
        <v>-43</v>
      </c>
      <c r="V9" s="17">
        <f>SUM(V10:V30)</f>
        <v>19</v>
      </c>
      <c r="W9" s="15">
        <f>IF(Q9=T9,IF(Q9&gt;0,"皆増",0),(1-(Q9/(Q9-T9)))*-100)</f>
        <v>-3.7209302325581395</v>
      </c>
      <c r="X9" s="15">
        <f t="shared" ref="X9:Y30" si="1">IF(R9=U9,IF(R9&gt;0,"皆増",0),(1-(R9/(R9-U9)))*-100)</f>
        <v>-12.721893491124259</v>
      </c>
      <c r="Y9" s="15">
        <f t="shared" si="1"/>
        <v>6.1889250814332275</v>
      </c>
      <c r="Z9" s="17">
        <f>AA9+AB9</f>
        <v>-13</v>
      </c>
      <c r="AA9" s="17">
        <f>SUM(AA10:AA30)</f>
        <v>-19</v>
      </c>
      <c r="AB9" s="17">
        <f>SUM(AB10:AB30)</f>
        <v>6</v>
      </c>
      <c r="AC9" s="15">
        <f>IF(Q9=Z9,IF(Q9&gt;0,"皆増",0),(1-(Q9/(Q9-Z9)))*-100)</f>
        <v>-2.0504731861198722</v>
      </c>
      <c r="AD9" s="15">
        <f t="shared" ref="AD9:AE30" si="2">IF(R9=AA9,IF(R9&gt;0,"皆増",0),(1-(R9/(R9-AA9)))*-100)</f>
        <v>-6.0509554140127371</v>
      </c>
      <c r="AE9" s="15">
        <f t="shared" si="2"/>
        <v>1.8750000000000044</v>
      </c>
      <c r="AH9" s="4">
        <f t="shared" ref="AH9:AH30" si="3">Q9-T9</f>
        <v>645</v>
      </c>
      <c r="AI9" s="4">
        <f t="shared" ref="AI9:AI30" si="4">R9-U9</f>
        <v>338</v>
      </c>
      <c r="AJ9" s="4">
        <f t="shared" ref="AJ9:AJ30" si="5">S9-V9</f>
        <v>307</v>
      </c>
      <c r="AK9" s="4">
        <f t="shared" ref="AK9:AK30" si="6">Q9-Z9</f>
        <v>634</v>
      </c>
      <c r="AL9" s="4">
        <f t="shared" ref="AL9:AL30" si="7">R9-AA9</f>
        <v>314</v>
      </c>
      <c r="AM9" s="4">
        <f t="shared" ref="AM9:AM30" si="8">S9-AB9</f>
        <v>320</v>
      </c>
    </row>
    <row r="10" spans="1:39" s="1" customFormat="1" ht="18" customHeight="1" x14ac:dyDescent="0.2">
      <c r="A10" s="4" t="s">
        <v>1</v>
      </c>
      <c r="B10" s="17">
        <f t="shared" ref="B10" si="9">C10+D10</f>
        <v>343</v>
      </c>
      <c r="C10" s="17">
        <v>185</v>
      </c>
      <c r="D10" s="17">
        <v>158</v>
      </c>
      <c r="E10" s="17">
        <f t="shared" ref="E10" si="10">F10+G10</f>
        <v>-3</v>
      </c>
      <c r="F10" s="17">
        <v>3</v>
      </c>
      <c r="G10" s="17">
        <v>-6</v>
      </c>
      <c r="H10" s="15">
        <f>IF(B10=E10,0,(1-(B10/(B10-E10)))*-100)</f>
        <v>-0.86705202312138407</v>
      </c>
      <c r="I10" s="15">
        <f t="shared" ref="I10" si="11">IF(C10=F10,0,(1-(C10/(C10-F10)))*-100)</f>
        <v>1.6483516483516425</v>
      </c>
      <c r="J10" s="15">
        <f>IF(D10=G10,0,(1-(D10/(D10-G10)))*-100)</f>
        <v>-3.6585365853658569</v>
      </c>
      <c r="K10" s="17">
        <f t="shared" ref="K10" si="12">L10+M10</f>
        <v>31</v>
      </c>
      <c r="L10" s="17">
        <v>31</v>
      </c>
      <c r="M10" s="17">
        <v>0</v>
      </c>
      <c r="N10" s="15">
        <f>IF(B10=K10,0,(1-(B10/(B10-K10)))*-100)</f>
        <v>9.935897435897445</v>
      </c>
      <c r="O10" s="15">
        <f t="shared" ref="O10" si="13">IF(C10=L10,0,(1-(C10/(C10-L10)))*-100)</f>
        <v>20.129870129870131</v>
      </c>
      <c r="P10" s="15">
        <f t="shared" ref="P10" si="14">IF(D10=M10,0,(1-(D10/(D10-M10)))*-100)</f>
        <v>0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-2</v>
      </c>
      <c r="U10" s="17">
        <v>-2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-2</v>
      </c>
      <c r="AA10" s="17">
        <v>-1</v>
      </c>
      <c r="AB10" s="17">
        <v>-1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-100</v>
      </c>
      <c r="AH10" s="4">
        <f t="shared" si="3"/>
        <v>2</v>
      </c>
      <c r="AI10" s="4">
        <f t="shared" si="4"/>
        <v>2</v>
      </c>
      <c r="AJ10" s="4">
        <f t="shared" si="5"/>
        <v>0</v>
      </c>
      <c r="AK10" s="4">
        <f t="shared" si="6"/>
        <v>2</v>
      </c>
      <c r="AL10" s="4">
        <f t="shared" si="7"/>
        <v>1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1</v>
      </c>
      <c r="S11" s="17">
        <v>0</v>
      </c>
      <c r="T11" s="17">
        <f t="shared" si="16"/>
        <v>1</v>
      </c>
      <c r="U11" s="17">
        <v>1</v>
      </c>
      <c r="V11" s="17">
        <v>0</v>
      </c>
      <c r="W11" s="15" t="str">
        <f t="shared" si="17"/>
        <v>皆増</v>
      </c>
      <c r="X11" s="15" t="str">
        <f t="shared" si="1"/>
        <v>皆増</v>
      </c>
      <c r="Y11" s="15">
        <f t="shared" si="1"/>
        <v>0</v>
      </c>
      <c r="Z11" s="17">
        <f t="shared" si="18"/>
        <v>1</v>
      </c>
      <c r="AA11" s="17">
        <v>1</v>
      </c>
      <c r="AB11" s="17">
        <v>0</v>
      </c>
      <c r="AC11" s="15" t="str">
        <f t="shared" si="19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2</v>
      </c>
      <c r="R13" s="17">
        <v>1</v>
      </c>
      <c r="S13" s="17">
        <v>1</v>
      </c>
      <c r="T13" s="17">
        <f t="shared" si="16"/>
        <v>2</v>
      </c>
      <c r="U13" s="17">
        <v>1</v>
      </c>
      <c r="V13" s="17">
        <v>1</v>
      </c>
      <c r="W13" s="15" t="str">
        <f t="shared" si="17"/>
        <v>皆増</v>
      </c>
      <c r="X13" s="15" t="str">
        <f t="shared" si="1"/>
        <v>皆増</v>
      </c>
      <c r="Y13" s="15" t="str">
        <f t="shared" si="1"/>
        <v>皆増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2</v>
      </c>
      <c r="AL13" s="4">
        <f t="shared" si="7"/>
        <v>1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0</v>
      </c>
      <c r="V14" s="17">
        <v>-1</v>
      </c>
      <c r="W14" s="15">
        <f t="shared" si="17"/>
        <v>-100</v>
      </c>
      <c r="X14" s="15">
        <f t="shared" si="1"/>
        <v>0</v>
      </c>
      <c r="Y14" s="15">
        <f t="shared" si="1"/>
        <v>-100</v>
      </c>
      <c r="Z14" s="17">
        <f t="shared" si="18"/>
        <v>-3</v>
      </c>
      <c r="AA14" s="17">
        <v>-3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3</v>
      </c>
      <c r="AL14" s="4">
        <f t="shared" si="7"/>
        <v>3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-3</v>
      </c>
      <c r="U15" s="17">
        <v>-1</v>
      </c>
      <c r="V15" s="17">
        <v>-2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3</v>
      </c>
      <c r="AI15" s="4">
        <f t="shared" si="4"/>
        <v>1</v>
      </c>
      <c r="AJ15" s="4">
        <f t="shared" si="5"/>
        <v>2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-2</v>
      </c>
      <c r="AA16" s="17">
        <v>0</v>
      </c>
      <c r="AB16" s="17">
        <v>-2</v>
      </c>
      <c r="AC16" s="15">
        <f t="shared" si="19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2</v>
      </c>
      <c r="AL16" s="4">
        <f t="shared" si="7"/>
        <v>0</v>
      </c>
      <c r="AM16" s="4">
        <f t="shared" si="8"/>
        <v>2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-50</v>
      </c>
      <c r="Y17" s="15" t="str">
        <f t="shared" si="1"/>
        <v>皆増</v>
      </c>
      <c r="Z17" s="17">
        <f t="shared" si="18"/>
        <v>0</v>
      </c>
      <c r="AA17" s="17">
        <v>-1</v>
      </c>
      <c r="AB17" s="17">
        <v>1</v>
      </c>
      <c r="AC17" s="15">
        <f t="shared" si="19"/>
        <v>0</v>
      </c>
      <c r="AD17" s="15">
        <f t="shared" si="2"/>
        <v>-50</v>
      </c>
      <c r="AE17" s="15" t="str">
        <f t="shared" si="2"/>
        <v>皆増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8</v>
      </c>
      <c r="R18" s="17">
        <v>7</v>
      </c>
      <c r="S18" s="17">
        <v>1</v>
      </c>
      <c r="T18" s="17">
        <f t="shared" si="16"/>
        <v>6</v>
      </c>
      <c r="U18" s="17">
        <v>5</v>
      </c>
      <c r="V18" s="17">
        <v>1</v>
      </c>
      <c r="W18" s="15">
        <f t="shared" si="17"/>
        <v>300</v>
      </c>
      <c r="X18" s="15">
        <f t="shared" si="1"/>
        <v>250</v>
      </c>
      <c r="Y18" s="15" t="str">
        <f t="shared" si="1"/>
        <v>皆増</v>
      </c>
      <c r="Z18" s="17">
        <f t="shared" si="18"/>
        <v>5</v>
      </c>
      <c r="AA18" s="17">
        <v>6</v>
      </c>
      <c r="AB18" s="17">
        <v>-1</v>
      </c>
      <c r="AC18" s="15">
        <f t="shared" si="19"/>
        <v>166.66666666666666</v>
      </c>
      <c r="AD18" s="15">
        <f t="shared" si="2"/>
        <v>600</v>
      </c>
      <c r="AE18" s="15">
        <f t="shared" si="2"/>
        <v>-50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3</v>
      </c>
      <c r="AL18" s="4">
        <f t="shared" si="7"/>
        <v>1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-2</v>
      </c>
      <c r="U19" s="17">
        <v>-1</v>
      </c>
      <c r="V19" s="17">
        <v>-1</v>
      </c>
      <c r="W19" s="15">
        <f t="shared" si="17"/>
        <v>-50</v>
      </c>
      <c r="X19" s="15">
        <f t="shared" si="1"/>
        <v>-50</v>
      </c>
      <c r="Y19" s="15">
        <f t="shared" si="1"/>
        <v>-50</v>
      </c>
      <c r="Z19" s="17">
        <f t="shared" si="18"/>
        <v>-3</v>
      </c>
      <c r="AA19" s="17">
        <v>-1</v>
      </c>
      <c r="AB19" s="17">
        <v>-2</v>
      </c>
      <c r="AC19" s="15">
        <f t="shared" si="19"/>
        <v>-60</v>
      </c>
      <c r="AD19" s="15">
        <f t="shared" si="2"/>
        <v>-50</v>
      </c>
      <c r="AE19" s="15">
        <f t="shared" si="2"/>
        <v>-66.666666666666671</v>
      </c>
      <c r="AH19" s="4">
        <f t="shared" si="3"/>
        <v>4</v>
      </c>
      <c r="AI19" s="4">
        <f t="shared" si="4"/>
        <v>2</v>
      </c>
      <c r="AJ19" s="4">
        <f t="shared" si="5"/>
        <v>2</v>
      </c>
      <c r="AK19" s="4">
        <f t="shared" si="6"/>
        <v>5</v>
      </c>
      <c r="AL19" s="4">
        <f t="shared" si="7"/>
        <v>2</v>
      </c>
      <c r="AM19" s="4">
        <f t="shared" si="8"/>
        <v>3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4</v>
      </c>
      <c r="S20" s="17">
        <v>1</v>
      </c>
      <c r="T20" s="17">
        <f t="shared" si="16"/>
        <v>-2</v>
      </c>
      <c r="U20" s="17">
        <v>1</v>
      </c>
      <c r="V20" s="17">
        <v>-3</v>
      </c>
      <c r="W20" s="15">
        <f t="shared" si="17"/>
        <v>-28.571428571428569</v>
      </c>
      <c r="X20" s="15">
        <f t="shared" si="1"/>
        <v>33.333333333333329</v>
      </c>
      <c r="Y20" s="15">
        <f t="shared" si="1"/>
        <v>-75</v>
      </c>
      <c r="Z20" s="17">
        <f t="shared" si="18"/>
        <v>-1</v>
      </c>
      <c r="AA20" s="17">
        <v>0</v>
      </c>
      <c r="AB20" s="17">
        <v>-1</v>
      </c>
      <c r="AC20" s="15">
        <f t="shared" si="19"/>
        <v>-16.666666666666664</v>
      </c>
      <c r="AD20" s="15">
        <f t="shared" si="2"/>
        <v>0</v>
      </c>
      <c r="AE20" s="15">
        <f t="shared" si="2"/>
        <v>-50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11</v>
      </c>
      <c r="R21" s="17">
        <v>8</v>
      </c>
      <c r="S21" s="17">
        <v>3</v>
      </c>
      <c r="T21" s="17">
        <f t="shared" si="16"/>
        <v>5</v>
      </c>
      <c r="U21" s="17">
        <v>4</v>
      </c>
      <c r="V21" s="17">
        <v>1</v>
      </c>
      <c r="W21" s="15">
        <f t="shared" si="17"/>
        <v>83.333333333333329</v>
      </c>
      <c r="X21" s="15">
        <f t="shared" si="1"/>
        <v>100</v>
      </c>
      <c r="Y21" s="15">
        <f t="shared" si="1"/>
        <v>50</v>
      </c>
      <c r="Z21" s="17">
        <f t="shared" si="18"/>
        <v>3</v>
      </c>
      <c r="AA21" s="17">
        <v>5</v>
      </c>
      <c r="AB21" s="17">
        <v>-2</v>
      </c>
      <c r="AC21" s="15">
        <f t="shared" si="19"/>
        <v>37.5</v>
      </c>
      <c r="AD21" s="15">
        <f t="shared" si="2"/>
        <v>166.66666666666666</v>
      </c>
      <c r="AE21" s="15">
        <f t="shared" si="2"/>
        <v>-40</v>
      </c>
      <c r="AH21" s="4">
        <f t="shared" si="3"/>
        <v>6</v>
      </c>
      <c r="AI21" s="4">
        <f t="shared" si="4"/>
        <v>4</v>
      </c>
      <c r="AJ21" s="4">
        <f t="shared" si="5"/>
        <v>2</v>
      </c>
      <c r="AK21" s="4">
        <f t="shared" si="6"/>
        <v>8</v>
      </c>
      <c r="AL21" s="4">
        <f t="shared" si="7"/>
        <v>3</v>
      </c>
      <c r="AM21" s="4">
        <f t="shared" si="8"/>
        <v>5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21</v>
      </c>
      <c r="R22" s="17">
        <v>13</v>
      </c>
      <c r="S22" s="17">
        <v>8</v>
      </c>
      <c r="T22" s="17">
        <f t="shared" si="16"/>
        <v>-5</v>
      </c>
      <c r="U22" s="17">
        <v>-2</v>
      </c>
      <c r="V22" s="17">
        <v>-3</v>
      </c>
      <c r="W22" s="15">
        <f t="shared" si="17"/>
        <v>-19.23076923076923</v>
      </c>
      <c r="X22" s="15">
        <f t="shared" si="1"/>
        <v>-13.33333333333333</v>
      </c>
      <c r="Y22" s="15">
        <f t="shared" si="1"/>
        <v>-27.27272727272727</v>
      </c>
      <c r="Z22" s="17">
        <f t="shared" si="18"/>
        <v>8</v>
      </c>
      <c r="AA22" s="17">
        <v>5</v>
      </c>
      <c r="AB22" s="17">
        <v>3</v>
      </c>
      <c r="AC22" s="15">
        <f t="shared" si="19"/>
        <v>61.53846153846154</v>
      </c>
      <c r="AD22" s="15">
        <f t="shared" si="2"/>
        <v>62.5</v>
      </c>
      <c r="AE22" s="15">
        <f t="shared" si="2"/>
        <v>60.000000000000007</v>
      </c>
      <c r="AH22" s="4">
        <f t="shared" si="3"/>
        <v>26</v>
      </c>
      <c r="AI22" s="4">
        <f t="shared" si="4"/>
        <v>15</v>
      </c>
      <c r="AJ22" s="4">
        <f t="shared" si="5"/>
        <v>11</v>
      </c>
      <c r="AK22" s="4">
        <f t="shared" si="6"/>
        <v>13</v>
      </c>
      <c r="AL22" s="4">
        <f t="shared" si="7"/>
        <v>8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16</v>
      </c>
      <c r="S23" s="17">
        <v>15</v>
      </c>
      <c r="T23" s="17">
        <f t="shared" si="16"/>
        <v>-8</v>
      </c>
      <c r="U23" s="17">
        <v>-15</v>
      </c>
      <c r="V23" s="17">
        <v>7</v>
      </c>
      <c r="W23" s="15">
        <f t="shared" si="17"/>
        <v>-20.512820512820518</v>
      </c>
      <c r="X23" s="15">
        <f t="shared" si="1"/>
        <v>-48.387096774193552</v>
      </c>
      <c r="Y23" s="15">
        <f t="shared" si="1"/>
        <v>87.5</v>
      </c>
      <c r="Z23" s="17">
        <f t="shared" si="18"/>
        <v>2</v>
      </c>
      <c r="AA23" s="17">
        <v>-4</v>
      </c>
      <c r="AB23" s="17">
        <v>6</v>
      </c>
      <c r="AC23" s="15">
        <f t="shared" si="19"/>
        <v>6.8965517241379226</v>
      </c>
      <c r="AD23" s="15">
        <f t="shared" si="2"/>
        <v>-19.999999999999996</v>
      </c>
      <c r="AE23" s="15">
        <f t="shared" si="2"/>
        <v>66.666666666666671</v>
      </c>
      <c r="AH23" s="4">
        <f t="shared" si="3"/>
        <v>39</v>
      </c>
      <c r="AI23" s="4">
        <f t="shared" si="4"/>
        <v>31</v>
      </c>
      <c r="AJ23" s="4">
        <f t="shared" si="5"/>
        <v>8</v>
      </c>
      <c r="AK23" s="4">
        <f t="shared" si="6"/>
        <v>29</v>
      </c>
      <c r="AL23" s="4">
        <f t="shared" si="7"/>
        <v>20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54</v>
      </c>
      <c r="R24" s="17">
        <v>41</v>
      </c>
      <c r="S24" s="17">
        <v>13</v>
      </c>
      <c r="T24" s="17">
        <f t="shared" si="16"/>
        <v>5</v>
      </c>
      <c r="U24" s="17">
        <v>6</v>
      </c>
      <c r="V24" s="17">
        <v>-1</v>
      </c>
      <c r="W24" s="15">
        <f t="shared" si="17"/>
        <v>10.20408163265305</v>
      </c>
      <c r="X24" s="15">
        <f t="shared" si="1"/>
        <v>17.142857142857149</v>
      </c>
      <c r="Y24" s="15">
        <f t="shared" si="1"/>
        <v>-7.1428571428571397</v>
      </c>
      <c r="Z24" s="17">
        <f t="shared" si="18"/>
        <v>-11</v>
      </c>
      <c r="AA24" s="17">
        <v>-11</v>
      </c>
      <c r="AB24" s="17">
        <v>0</v>
      </c>
      <c r="AC24" s="15">
        <f t="shared" si="19"/>
        <v>-16.92307692307692</v>
      </c>
      <c r="AD24" s="15">
        <f t="shared" si="2"/>
        <v>-21.153846153846157</v>
      </c>
      <c r="AE24" s="15">
        <f t="shared" si="2"/>
        <v>0</v>
      </c>
      <c r="AH24" s="4">
        <f t="shared" si="3"/>
        <v>49</v>
      </c>
      <c r="AI24" s="4">
        <f t="shared" si="4"/>
        <v>35</v>
      </c>
      <c r="AJ24" s="4">
        <f t="shared" si="5"/>
        <v>14</v>
      </c>
      <c r="AK24" s="4">
        <f t="shared" si="6"/>
        <v>65</v>
      </c>
      <c r="AL24" s="4">
        <f t="shared" si="7"/>
        <v>52</v>
      </c>
      <c r="AM24" s="4">
        <f t="shared" si="8"/>
        <v>13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51</v>
      </c>
      <c r="R25" s="17">
        <v>33</v>
      </c>
      <c r="S25" s="17">
        <v>18</v>
      </c>
      <c r="T25" s="17">
        <f t="shared" si="16"/>
        <v>-10</v>
      </c>
      <c r="U25" s="17">
        <v>-12</v>
      </c>
      <c r="V25" s="17">
        <v>2</v>
      </c>
      <c r="W25" s="15">
        <f t="shared" si="17"/>
        <v>-16.393442622950815</v>
      </c>
      <c r="X25" s="15">
        <f t="shared" si="1"/>
        <v>-26.666666666666671</v>
      </c>
      <c r="Y25" s="15">
        <f t="shared" si="1"/>
        <v>12.5</v>
      </c>
      <c r="Z25" s="17">
        <f t="shared" si="18"/>
        <v>3</v>
      </c>
      <c r="AA25" s="17">
        <v>4</v>
      </c>
      <c r="AB25" s="17">
        <v>-1</v>
      </c>
      <c r="AC25" s="15">
        <f t="shared" si="19"/>
        <v>6.25</v>
      </c>
      <c r="AD25" s="15">
        <f t="shared" si="2"/>
        <v>13.793103448275868</v>
      </c>
      <c r="AE25" s="15">
        <f t="shared" si="2"/>
        <v>-5.2631578947368478</v>
      </c>
      <c r="AH25" s="4">
        <f t="shared" si="3"/>
        <v>61</v>
      </c>
      <c r="AI25" s="4">
        <f t="shared" si="4"/>
        <v>45</v>
      </c>
      <c r="AJ25" s="4">
        <f t="shared" si="5"/>
        <v>16</v>
      </c>
      <c r="AK25" s="4">
        <f t="shared" si="6"/>
        <v>48</v>
      </c>
      <c r="AL25" s="4">
        <f t="shared" si="7"/>
        <v>29</v>
      </c>
      <c r="AM25" s="4">
        <f t="shared" si="8"/>
        <v>19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67</v>
      </c>
      <c r="R26" s="17">
        <v>35</v>
      </c>
      <c r="S26" s="17">
        <v>32</v>
      </c>
      <c r="T26" s="17">
        <f t="shared" si="16"/>
        <v>-6</v>
      </c>
      <c r="U26" s="17">
        <v>-11</v>
      </c>
      <c r="V26" s="17">
        <v>5</v>
      </c>
      <c r="W26" s="15">
        <f t="shared" si="17"/>
        <v>-8.2191780821917799</v>
      </c>
      <c r="X26" s="15">
        <f t="shared" si="1"/>
        <v>-23.913043478260864</v>
      </c>
      <c r="Y26" s="15">
        <f t="shared" si="1"/>
        <v>18.518518518518512</v>
      </c>
      <c r="Z26" s="17">
        <f t="shared" si="18"/>
        <v>-26</v>
      </c>
      <c r="AA26" s="17">
        <v>-22</v>
      </c>
      <c r="AB26" s="17">
        <v>-4</v>
      </c>
      <c r="AC26" s="15">
        <f t="shared" si="19"/>
        <v>-27.956989247311824</v>
      </c>
      <c r="AD26" s="15">
        <f t="shared" si="2"/>
        <v>-38.596491228070171</v>
      </c>
      <c r="AE26" s="15">
        <f t="shared" si="2"/>
        <v>-11.111111111111116</v>
      </c>
      <c r="AH26" s="4">
        <f t="shared" si="3"/>
        <v>73</v>
      </c>
      <c r="AI26" s="4">
        <f t="shared" si="4"/>
        <v>46</v>
      </c>
      <c r="AJ26" s="4">
        <f t="shared" si="5"/>
        <v>27</v>
      </c>
      <c r="AK26" s="4">
        <f t="shared" si="6"/>
        <v>93</v>
      </c>
      <c r="AL26" s="4">
        <f t="shared" si="7"/>
        <v>57</v>
      </c>
      <c r="AM26" s="4">
        <f t="shared" si="8"/>
        <v>36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118</v>
      </c>
      <c r="R27" s="17">
        <v>65</v>
      </c>
      <c r="S27" s="17">
        <v>53</v>
      </c>
      <c r="T27" s="17">
        <f t="shared" si="16"/>
        <v>-3</v>
      </c>
      <c r="U27" s="17">
        <v>1</v>
      </c>
      <c r="V27" s="17">
        <v>-4</v>
      </c>
      <c r="W27" s="15">
        <f t="shared" si="17"/>
        <v>-2.4793388429752095</v>
      </c>
      <c r="X27" s="15">
        <f t="shared" si="1"/>
        <v>1.5625</v>
      </c>
      <c r="Y27" s="15">
        <f t="shared" si="1"/>
        <v>-7.0175438596491224</v>
      </c>
      <c r="Z27" s="17">
        <f t="shared" si="18"/>
        <v>-17</v>
      </c>
      <c r="AA27" s="17">
        <v>-2</v>
      </c>
      <c r="AB27" s="17">
        <v>-15</v>
      </c>
      <c r="AC27" s="15">
        <f t="shared" si="19"/>
        <v>-12.592592592592588</v>
      </c>
      <c r="AD27" s="15">
        <f t="shared" si="2"/>
        <v>-2.9850746268656692</v>
      </c>
      <c r="AE27" s="15">
        <f t="shared" si="2"/>
        <v>-22.058823529411764</v>
      </c>
      <c r="AH27" s="4">
        <f t="shared" si="3"/>
        <v>121</v>
      </c>
      <c r="AI27" s="4">
        <f t="shared" si="4"/>
        <v>64</v>
      </c>
      <c r="AJ27" s="4">
        <f t="shared" si="5"/>
        <v>57</v>
      </c>
      <c r="AK27" s="4">
        <f t="shared" si="6"/>
        <v>135</v>
      </c>
      <c r="AL27" s="4">
        <f t="shared" si="7"/>
        <v>67</v>
      </c>
      <c r="AM27" s="4">
        <f t="shared" si="8"/>
        <v>68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144</v>
      </c>
      <c r="R28" s="17">
        <v>49</v>
      </c>
      <c r="S28" s="17">
        <v>95</v>
      </c>
      <c r="T28" s="17">
        <f t="shared" si="16"/>
        <v>-7</v>
      </c>
      <c r="U28" s="17">
        <v>-10</v>
      </c>
      <c r="V28" s="17">
        <v>3</v>
      </c>
      <c r="W28" s="15">
        <f t="shared" si="17"/>
        <v>-4.635761589403975</v>
      </c>
      <c r="X28" s="15">
        <f t="shared" si="1"/>
        <v>-16.949152542372879</v>
      </c>
      <c r="Y28" s="15">
        <f t="shared" si="1"/>
        <v>3.2608695652173836</v>
      </c>
      <c r="Z28" s="17">
        <f t="shared" si="18"/>
        <v>21</v>
      </c>
      <c r="AA28" s="17">
        <v>4</v>
      </c>
      <c r="AB28" s="17">
        <v>17</v>
      </c>
      <c r="AC28" s="15">
        <f t="shared" si="19"/>
        <v>17.073170731707311</v>
      </c>
      <c r="AD28" s="15">
        <f t="shared" si="2"/>
        <v>8.8888888888888786</v>
      </c>
      <c r="AE28" s="15">
        <f t="shared" si="2"/>
        <v>21.794871794871785</v>
      </c>
      <c r="AH28" s="4">
        <f t="shared" si="3"/>
        <v>151</v>
      </c>
      <c r="AI28" s="4">
        <f t="shared" si="4"/>
        <v>59</v>
      </c>
      <c r="AJ28" s="4">
        <f t="shared" si="5"/>
        <v>92</v>
      </c>
      <c r="AK28" s="4">
        <f t="shared" si="6"/>
        <v>123</v>
      </c>
      <c r="AL28" s="4">
        <f t="shared" si="7"/>
        <v>45</v>
      </c>
      <c r="AM28" s="4">
        <f t="shared" si="8"/>
        <v>78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77</v>
      </c>
      <c r="R29" s="17">
        <v>17</v>
      </c>
      <c r="S29" s="17">
        <v>60</v>
      </c>
      <c r="T29" s="17">
        <f t="shared" si="16"/>
        <v>-2</v>
      </c>
      <c r="U29" s="17">
        <v>-6</v>
      </c>
      <c r="V29" s="17">
        <v>4</v>
      </c>
      <c r="W29" s="15">
        <f t="shared" si="17"/>
        <v>-2.5316455696202556</v>
      </c>
      <c r="X29" s="15">
        <f t="shared" si="1"/>
        <v>-26.086956521739136</v>
      </c>
      <c r="Y29" s="15">
        <f t="shared" si="1"/>
        <v>7.1428571428571397</v>
      </c>
      <c r="Z29" s="17">
        <f t="shared" si="18"/>
        <v>3</v>
      </c>
      <c r="AA29" s="17">
        <v>1</v>
      </c>
      <c r="AB29" s="17">
        <v>2</v>
      </c>
      <c r="AC29" s="15">
        <f t="shared" si="19"/>
        <v>4.0540540540540571</v>
      </c>
      <c r="AD29" s="15">
        <f t="shared" si="2"/>
        <v>6.25</v>
      </c>
      <c r="AE29" s="15">
        <f t="shared" si="2"/>
        <v>3.4482758620689724</v>
      </c>
      <c r="AH29" s="4">
        <f t="shared" si="3"/>
        <v>79</v>
      </c>
      <c r="AI29" s="4">
        <f t="shared" si="4"/>
        <v>23</v>
      </c>
      <c r="AJ29" s="4">
        <f t="shared" si="5"/>
        <v>56</v>
      </c>
      <c r="AK29" s="4">
        <f t="shared" si="6"/>
        <v>74</v>
      </c>
      <c r="AL29" s="4">
        <f t="shared" si="7"/>
        <v>16</v>
      </c>
      <c r="AM29" s="4">
        <f t="shared" si="8"/>
        <v>58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27</v>
      </c>
      <c r="R30" s="17">
        <v>3</v>
      </c>
      <c r="S30" s="17">
        <v>24</v>
      </c>
      <c r="T30" s="17">
        <f t="shared" si="16"/>
        <v>8</v>
      </c>
      <c r="U30" s="17">
        <v>-1</v>
      </c>
      <c r="V30" s="17">
        <v>9</v>
      </c>
      <c r="W30" s="15">
        <f t="shared" si="17"/>
        <v>42.105263157894733</v>
      </c>
      <c r="X30" s="15">
        <f t="shared" si="1"/>
        <v>-25</v>
      </c>
      <c r="Y30" s="15">
        <f t="shared" si="1"/>
        <v>60.000000000000007</v>
      </c>
      <c r="Z30" s="17">
        <f t="shared" si="18"/>
        <v>7</v>
      </c>
      <c r="AA30" s="17">
        <v>0</v>
      </c>
      <c r="AB30" s="17">
        <v>7</v>
      </c>
      <c r="AC30" s="15">
        <f t="shared" si="19"/>
        <v>35.000000000000007</v>
      </c>
      <c r="AD30" s="15">
        <f t="shared" si="2"/>
        <v>0</v>
      </c>
      <c r="AE30" s="15">
        <f t="shared" si="2"/>
        <v>41.176470588235304</v>
      </c>
      <c r="AH30" s="4">
        <f t="shared" si="3"/>
        <v>19</v>
      </c>
      <c r="AI30" s="4">
        <f t="shared" si="4"/>
        <v>4</v>
      </c>
      <c r="AJ30" s="4">
        <f t="shared" si="5"/>
        <v>15</v>
      </c>
      <c r="AK30" s="4">
        <f t="shared" si="6"/>
        <v>20</v>
      </c>
      <c r="AL30" s="4">
        <f t="shared" si="7"/>
        <v>3</v>
      </c>
      <c r="AM30" s="4">
        <f t="shared" si="8"/>
        <v>17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-50</v>
      </c>
      <c r="X32" s="15">
        <f t="shared" si="21"/>
        <v>-50</v>
      </c>
      <c r="Y32" s="15">
        <f t="shared" si="21"/>
        <v>0</v>
      </c>
      <c r="Z32" s="17">
        <f t="shared" si="20"/>
        <v>-1</v>
      </c>
      <c r="AA32" s="17">
        <f t="shared" si="20"/>
        <v>0</v>
      </c>
      <c r="AB32" s="17">
        <f t="shared" si="20"/>
        <v>-1</v>
      </c>
      <c r="AC32" s="15">
        <f t="shared" ref="AC32:AE36" si="22">IF(Q32=Z32,IF(Q32&gt;0,"皆増",0),(1-(Q32/(Q32-Z32)))*-100)</f>
        <v>-50</v>
      </c>
      <c r="AD32" s="15">
        <f t="shared" si="22"/>
        <v>0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2</v>
      </c>
      <c r="AL32" s="4">
        <f t="shared" si="23"/>
        <v>1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51</v>
      </c>
      <c r="R33" s="17">
        <f t="shared" si="24"/>
        <v>35</v>
      </c>
      <c r="S33" s="17">
        <f>SUM(S13:S22)</f>
        <v>16</v>
      </c>
      <c r="T33" s="17">
        <f t="shared" si="24"/>
        <v>0</v>
      </c>
      <c r="U33" s="17">
        <f t="shared" si="24"/>
        <v>6</v>
      </c>
      <c r="V33" s="17">
        <f t="shared" si="24"/>
        <v>-6</v>
      </c>
      <c r="W33" s="15">
        <f t="shared" si="21"/>
        <v>0</v>
      </c>
      <c r="X33" s="15">
        <f t="shared" si="21"/>
        <v>20.68965517241379</v>
      </c>
      <c r="Y33" s="15">
        <f t="shared" si="21"/>
        <v>-27.27272727272727</v>
      </c>
      <c r="Z33" s="17">
        <f t="shared" si="24"/>
        <v>6</v>
      </c>
      <c r="AA33" s="17">
        <f t="shared" si="24"/>
        <v>11</v>
      </c>
      <c r="AB33" s="17">
        <f t="shared" si="24"/>
        <v>-5</v>
      </c>
      <c r="AC33" s="15">
        <f t="shared" si="22"/>
        <v>13.33333333333333</v>
      </c>
      <c r="AD33" s="15">
        <f t="shared" si="22"/>
        <v>45.833333333333329</v>
      </c>
      <c r="AE33" s="15">
        <f t="shared" si="22"/>
        <v>-23.809523809523814</v>
      </c>
      <c r="AH33" s="4">
        <f t="shared" ref="AH33:AI33" si="25">SUM(AH13:AH22)</f>
        <v>51</v>
      </c>
      <c r="AI33" s="4">
        <f t="shared" si="25"/>
        <v>29</v>
      </c>
      <c r="AJ33" s="4">
        <f t="shared" ref="AJ33" si="26">SUM(AJ13:AJ22)</f>
        <v>22</v>
      </c>
      <c r="AK33" s="4">
        <f>SUM(AK13:AK22)</f>
        <v>45</v>
      </c>
      <c r="AL33" s="4">
        <f>SUM(AL13:AL22)</f>
        <v>24</v>
      </c>
      <c r="AM33" s="4">
        <f>SUM(AM13:AM22)</f>
        <v>21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569</v>
      </c>
      <c r="R34" s="17">
        <f t="shared" si="27"/>
        <v>259</v>
      </c>
      <c r="S34" s="17">
        <f t="shared" si="27"/>
        <v>310</v>
      </c>
      <c r="T34" s="17">
        <f t="shared" si="27"/>
        <v>-23</v>
      </c>
      <c r="U34" s="17">
        <f t="shared" si="27"/>
        <v>-48</v>
      </c>
      <c r="V34" s="17">
        <f t="shared" si="27"/>
        <v>25</v>
      </c>
      <c r="W34" s="15">
        <f t="shared" si="21"/>
        <v>-3.8851351351351315</v>
      </c>
      <c r="X34" s="15">
        <f t="shared" si="21"/>
        <v>-15.635179153094459</v>
      </c>
      <c r="Y34" s="15">
        <f t="shared" si="21"/>
        <v>8.7719298245614077</v>
      </c>
      <c r="Z34" s="17">
        <f t="shared" si="27"/>
        <v>-18</v>
      </c>
      <c r="AA34" s="17">
        <f t="shared" si="27"/>
        <v>-30</v>
      </c>
      <c r="AB34" s="17">
        <f t="shared" si="27"/>
        <v>12</v>
      </c>
      <c r="AC34" s="15">
        <f t="shared" si="22"/>
        <v>-3.0664395229982988</v>
      </c>
      <c r="AD34" s="15">
        <f t="shared" si="22"/>
        <v>-10.380622837370247</v>
      </c>
      <c r="AE34" s="15">
        <f t="shared" si="22"/>
        <v>4.0268456375838868</v>
      </c>
      <c r="AH34" s="4">
        <f t="shared" ref="AH34:AI34" si="28">SUM(AH23:AH30)</f>
        <v>592</v>
      </c>
      <c r="AI34" s="4">
        <f t="shared" si="28"/>
        <v>307</v>
      </c>
      <c r="AJ34" s="4">
        <f t="shared" ref="AJ34" si="29">SUM(AJ23:AJ30)</f>
        <v>285</v>
      </c>
      <c r="AK34" s="4">
        <f>SUM(AK23:AK30)</f>
        <v>587</v>
      </c>
      <c r="AL34" s="4">
        <f>SUM(AL23:AL30)</f>
        <v>289</v>
      </c>
      <c r="AM34" s="4">
        <f>SUM(AM23:AM30)</f>
        <v>298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484</v>
      </c>
      <c r="R35" s="17">
        <f t="shared" si="30"/>
        <v>202</v>
      </c>
      <c r="S35" s="17">
        <f t="shared" si="30"/>
        <v>282</v>
      </c>
      <c r="T35" s="17">
        <f t="shared" si="30"/>
        <v>-20</v>
      </c>
      <c r="U35" s="17">
        <f t="shared" si="30"/>
        <v>-39</v>
      </c>
      <c r="V35" s="17">
        <f t="shared" si="30"/>
        <v>19</v>
      </c>
      <c r="W35" s="15">
        <f t="shared" si="21"/>
        <v>-3.9682539682539653</v>
      </c>
      <c r="X35" s="15">
        <f t="shared" si="21"/>
        <v>-16.182572614107883</v>
      </c>
      <c r="Y35" s="15">
        <f t="shared" si="21"/>
        <v>7.2243346007604625</v>
      </c>
      <c r="Z35" s="17">
        <f t="shared" si="30"/>
        <v>-9</v>
      </c>
      <c r="AA35" s="17">
        <f t="shared" si="30"/>
        <v>-15</v>
      </c>
      <c r="AB35" s="17">
        <f t="shared" si="30"/>
        <v>6</v>
      </c>
      <c r="AC35" s="15">
        <f t="shared" si="22"/>
        <v>-1.8255578093306246</v>
      </c>
      <c r="AD35" s="15">
        <f t="shared" si="22"/>
        <v>-6.9124423963133674</v>
      </c>
      <c r="AE35" s="15">
        <f t="shared" si="22"/>
        <v>2.1739130434782705</v>
      </c>
      <c r="AH35" s="4">
        <f t="shared" ref="AH35:AI35" si="31">SUM(AH25:AH30)</f>
        <v>504</v>
      </c>
      <c r="AI35" s="4">
        <f t="shared" si="31"/>
        <v>241</v>
      </c>
      <c r="AJ35" s="4">
        <f t="shared" ref="AJ35" si="32">SUM(AJ25:AJ30)</f>
        <v>263</v>
      </c>
      <c r="AK35" s="4">
        <f>SUM(AK25:AK30)</f>
        <v>493</v>
      </c>
      <c r="AL35" s="4">
        <f>SUM(AL25:AL30)</f>
        <v>217</v>
      </c>
      <c r="AM35" s="4">
        <f>SUM(AM25:AM30)</f>
        <v>276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366</v>
      </c>
      <c r="R36" s="17">
        <f t="shared" si="33"/>
        <v>134</v>
      </c>
      <c r="S36" s="17">
        <f t="shared" si="33"/>
        <v>232</v>
      </c>
      <c r="T36" s="17">
        <f t="shared" si="33"/>
        <v>-4</v>
      </c>
      <c r="U36" s="17">
        <f t="shared" si="33"/>
        <v>-16</v>
      </c>
      <c r="V36" s="17">
        <f t="shared" si="33"/>
        <v>12</v>
      </c>
      <c r="W36" s="15">
        <f t="shared" si="21"/>
        <v>-1.0810810810810811</v>
      </c>
      <c r="X36" s="15">
        <f t="shared" si="21"/>
        <v>-10.666666666666668</v>
      </c>
      <c r="Y36" s="15">
        <f t="shared" si="21"/>
        <v>5.4545454545454453</v>
      </c>
      <c r="Z36" s="17">
        <f t="shared" si="33"/>
        <v>14</v>
      </c>
      <c r="AA36" s="17">
        <f t="shared" si="33"/>
        <v>3</v>
      </c>
      <c r="AB36" s="17">
        <f t="shared" si="33"/>
        <v>11</v>
      </c>
      <c r="AC36" s="15">
        <f t="shared" si="22"/>
        <v>3.9772727272727293</v>
      </c>
      <c r="AD36" s="15">
        <f t="shared" si="22"/>
        <v>2.2900763358778553</v>
      </c>
      <c r="AE36" s="15">
        <f t="shared" si="22"/>
        <v>4.9773755656108642</v>
      </c>
      <c r="AH36" s="4">
        <f t="shared" ref="AH36:AI36" si="34">SUM(AH27:AH30)</f>
        <v>370</v>
      </c>
      <c r="AI36" s="4">
        <f t="shared" si="34"/>
        <v>150</v>
      </c>
      <c r="AJ36" s="4">
        <f t="shared" ref="AJ36" si="35">SUM(AJ27:AJ30)</f>
        <v>220</v>
      </c>
      <c r="AK36" s="4">
        <f>SUM(AK27:AK30)</f>
        <v>352</v>
      </c>
      <c r="AL36" s="4">
        <f>SUM(AL27:AL30)</f>
        <v>131</v>
      </c>
      <c r="AM36" s="4">
        <f>SUM(AM27:AM30)</f>
        <v>221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0.1610305958132045</v>
      </c>
      <c r="R38" s="12">
        <f t="shared" si="36"/>
        <v>0.33898305084745761</v>
      </c>
      <c r="S38" s="12">
        <f t="shared" si="36"/>
        <v>0</v>
      </c>
      <c r="T38" s="12">
        <f>T32/T9*100</f>
        <v>4.1666666666666661</v>
      </c>
      <c r="U38" s="12">
        <f t="shared" ref="U38:V38" si="37">U32/U9*100</f>
        <v>2.3255813953488373</v>
      </c>
      <c r="V38" s="12">
        <f t="shared" si="37"/>
        <v>0</v>
      </c>
      <c r="W38" s="12">
        <f>Q38-AH38</f>
        <v>-0.14904692356664045</v>
      </c>
      <c r="X38" s="12">
        <f t="shared" ref="X38:Y42" si="38">R38-AI38</f>
        <v>-0.25273292548390336</v>
      </c>
      <c r="Y38" s="12">
        <f t="shared" si="38"/>
        <v>0</v>
      </c>
      <c r="Z38" s="12">
        <f>Z32/Z9*100</f>
        <v>7.6923076923076925</v>
      </c>
      <c r="AA38" s="12">
        <f t="shared" ref="AA38:AB38" si="39">AA32/AA9*100</f>
        <v>0</v>
      </c>
      <c r="AB38" s="12">
        <f t="shared" si="39"/>
        <v>-16.666666666666664</v>
      </c>
      <c r="AC38" s="12">
        <f>Q38-AK38</f>
        <v>-0.15442681743600684</v>
      </c>
      <c r="AD38" s="12">
        <f t="shared" ref="AD38:AE42" si="40">R38-AL38</f>
        <v>2.0511713267839737E-2</v>
      </c>
      <c r="AE38" s="12">
        <f t="shared" si="40"/>
        <v>-0.3125</v>
      </c>
      <c r="AH38" s="12">
        <f t="shared" ref="AH38:AI38" si="41">AH32/AH9*100</f>
        <v>0.31007751937984496</v>
      </c>
      <c r="AI38" s="12">
        <f t="shared" si="41"/>
        <v>0.59171597633136097</v>
      </c>
      <c r="AJ38" s="12">
        <f t="shared" ref="AJ38" si="42">AJ32/AJ9*100</f>
        <v>0</v>
      </c>
      <c r="AK38" s="12">
        <f>AK32/AK9*100</f>
        <v>0.31545741324921134</v>
      </c>
      <c r="AL38" s="12">
        <f>AL32/AL9*100</f>
        <v>0.31847133757961787</v>
      </c>
      <c r="AM38" s="12">
        <f>AM32/AM9*100</f>
        <v>0.3125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8.2125603864734309</v>
      </c>
      <c r="R39" s="12">
        <f>R33/R9*100</f>
        <v>11.864406779661017</v>
      </c>
      <c r="S39" s="13">
        <f t="shared" si="43"/>
        <v>4.9079754601226995</v>
      </c>
      <c r="T39" s="12">
        <f>T33/T9*100</f>
        <v>0</v>
      </c>
      <c r="U39" s="12">
        <f t="shared" ref="U39:V39" si="44">U33/U9*100</f>
        <v>-13.953488372093023</v>
      </c>
      <c r="V39" s="12">
        <f t="shared" si="44"/>
        <v>-31.578947368421051</v>
      </c>
      <c r="W39" s="12">
        <f>Q39-AH39</f>
        <v>0.30558364228738455</v>
      </c>
      <c r="X39" s="12">
        <f t="shared" si="38"/>
        <v>3.2845251228562837</v>
      </c>
      <c r="Y39" s="12">
        <f>S39-AJ39</f>
        <v>-2.2581483183789297</v>
      </c>
      <c r="Z39" s="12">
        <f t="shared" si="43"/>
        <v>-46.153846153846153</v>
      </c>
      <c r="AA39" s="12">
        <f t="shared" ref="AA39:AB39" si="45">AA33/AA9*100</f>
        <v>-57.894736842105267</v>
      </c>
      <c r="AB39" s="12">
        <f t="shared" si="45"/>
        <v>-83.333333333333343</v>
      </c>
      <c r="AC39" s="12">
        <f>Q39-AK39</f>
        <v>1.1147685883661751</v>
      </c>
      <c r="AD39" s="12">
        <f t="shared" si="40"/>
        <v>4.2210946777501892</v>
      </c>
      <c r="AE39" s="12">
        <f t="shared" si="40"/>
        <v>-1.6545245398773005</v>
      </c>
      <c r="AH39" s="12">
        <f t="shared" ref="AH39:AI39" si="46">AH33/AH9*100</f>
        <v>7.9069767441860463</v>
      </c>
      <c r="AI39" s="12">
        <f t="shared" si="46"/>
        <v>8.5798816568047336</v>
      </c>
      <c r="AJ39" s="12">
        <f t="shared" ref="AJ39" si="47">AJ33/AJ9*100</f>
        <v>7.1661237785016292</v>
      </c>
      <c r="AK39" s="12">
        <f>AK33/AK9*100</f>
        <v>7.0977917981072558</v>
      </c>
      <c r="AL39" s="12">
        <f>AL33/AL9*100</f>
        <v>7.6433121019108281</v>
      </c>
      <c r="AM39" s="12">
        <f>AM33/AM9*100</f>
        <v>6.5625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91.626409017713357</v>
      </c>
      <c r="R40" s="12">
        <f t="shared" si="48"/>
        <v>87.79661016949153</v>
      </c>
      <c r="S40" s="12">
        <f t="shared" si="48"/>
        <v>95.092024539877301</v>
      </c>
      <c r="T40" s="12">
        <f>T34/T9*100</f>
        <v>95.833333333333343</v>
      </c>
      <c r="U40" s="12">
        <f t="shared" ref="U40:V40" si="49">U34/U9*100</f>
        <v>111.62790697674419</v>
      </c>
      <c r="V40" s="12">
        <f t="shared" si="49"/>
        <v>131.57894736842107</v>
      </c>
      <c r="W40" s="12">
        <f t="shared" ref="W40:W42" si="50">Q40-AH40</f>
        <v>-0.15653671872074426</v>
      </c>
      <c r="X40" s="12">
        <f t="shared" si="38"/>
        <v>-3.0317921973723685</v>
      </c>
      <c r="Y40" s="12">
        <f>S40-AJ40</f>
        <v>2.2581483183789288</v>
      </c>
      <c r="Z40" s="12">
        <f>Z34/Z9*100</f>
        <v>138.46153846153845</v>
      </c>
      <c r="AA40" s="12">
        <f t="shared" ref="AA40:AB40" si="51">AA34/AA9*100</f>
        <v>157.89473684210526</v>
      </c>
      <c r="AB40" s="12">
        <f t="shared" si="51"/>
        <v>200</v>
      </c>
      <c r="AC40" s="12">
        <f t="shared" ref="AC40:AC42" si="52">Q40-AK40</f>
        <v>-0.96034177093018513</v>
      </c>
      <c r="AD40" s="12">
        <f t="shared" si="40"/>
        <v>-4.2416063910180242</v>
      </c>
      <c r="AE40" s="12">
        <f t="shared" si="40"/>
        <v>1.9670245398773005</v>
      </c>
      <c r="AH40" s="12">
        <f t="shared" ref="AH40:AI40" si="53">AH34/AH9*100</f>
        <v>91.782945736434101</v>
      </c>
      <c r="AI40" s="12">
        <f t="shared" si="53"/>
        <v>90.828402366863898</v>
      </c>
      <c r="AJ40" s="12">
        <f t="shared" ref="AJ40" si="54">AJ34/AJ9*100</f>
        <v>92.833876221498372</v>
      </c>
      <c r="AK40" s="12">
        <f>AK34/AK9*100</f>
        <v>92.586750788643542</v>
      </c>
      <c r="AL40" s="12">
        <f>AL34/AL9*100</f>
        <v>92.038216560509554</v>
      </c>
      <c r="AM40" s="12">
        <f>AM34/AM9*100</f>
        <v>93.125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77.938808373590987</v>
      </c>
      <c r="R41" s="12">
        <f t="shared" si="55"/>
        <v>68.474576271186436</v>
      </c>
      <c r="S41" s="12">
        <f t="shared" si="55"/>
        <v>86.50306748466258</v>
      </c>
      <c r="T41" s="12">
        <f>T35/T9*100</f>
        <v>83.333333333333343</v>
      </c>
      <c r="U41" s="12">
        <f t="shared" ref="U41:V41" si="56">U35/U9*100</f>
        <v>90.697674418604649</v>
      </c>
      <c r="V41" s="12">
        <f t="shared" si="56"/>
        <v>100</v>
      </c>
      <c r="W41" s="12">
        <f t="shared" si="50"/>
        <v>-0.20072651012993958</v>
      </c>
      <c r="X41" s="12">
        <f t="shared" si="38"/>
        <v>-2.8271988767425569</v>
      </c>
      <c r="Y41" s="12">
        <f>S41-AJ41</f>
        <v>0.83531504166583659</v>
      </c>
      <c r="Z41" s="12">
        <f>Z35/Z9*100</f>
        <v>69.230769230769226</v>
      </c>
      <c r="AA41" s="12">
        <f t="shared" ref="AA41:AB41" si="57">AA35/AA9*100</f>
        <v>78.94736842105263</v>
      </c>
      <c r="AB41" s="12">
        <f t="shared" si="57"/>
        <v>100</v>
      </c>
      <c r="AC41" s="12">
        <f t="shared" si="52"/>
        <v>0.17855600766039004</v>
      </c>
      <c r="AD41" s="12">
        <f>R41-AL41</f>
        <v>-0.63370398359063529</v>
      </c>
      <c r="AE41" s="12">
        <f t="shared" si="40"/>
        <v>0.25306748466258</v>
      </c>
      <c r="AH41" s="12">
        <f>AH35/AH9*100</f>
        <v>78.139534883720927</v>
      </c>
      <c r="AI41" s="12">
        <f>AI35/AI9*100</f>
        <v>71.301775147928993</v>
      </c>
      <c r="AJ41" s="12">
        <f>AJ35/AJ9*100</f>
        <v>85.667752442996743</v>
      </c>
      <c r="AK41" s="12">
        <f t="shared" ref="AK41:AL41" si="58">AK35/AK9*100</f>
        <v>77.760252365930597</v>
      </c>
      <c r="AL41" s="12">
        <f t="shared" si="58"/>
        <v>69.108280254777071</v>
      </c>
      <c r="AM41" s="12">
        <f t="shared" ref="AM41" si="59">AM35/AM9*100</f>
        <v>86.25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58.937198067632849</v>
      </c>
      <c r="R42" s="12">
        <f t="shared" si="60"/>
        <v>45.423728813559322</v>
      </c>
      <c r="S42" s="12">
        <f t="shared" si="60"/>
        <v>71.165644171779135</v>
      </c>
      <c r="T42" s="12">
        <f t="shared" ref="T42:V42" si="61">T36/T9*100</f>
        <v>16.666666666666664</v>
      </c>
      <c r="U42" s="12">
        <f t="shared" si="61"/>
        <v>37.209302325581397</v>
      </c>
      <c r="V42" s="12">
        <f t="shared" si="61"/>
        <v>63.157894736842103</v>
      </c>
      <c r="W42" s="12">
        <f t="shared" si="50"/>
        <v>1.5728569823615288</v>
      </c>
      <c r="X42" s="12">
        <f t="shared" si="38"/>
        <v>1.0450305887072489</v>
      </c>
      <c r="Y42" s="12">
        <f>S42-AJ42</f>
        <v>-0.49559361323714768</v>
      </c>
      <c r="Z42" s="12">
        <f t="shared" si="60"/>
        <v>-107.69230769230769</v>
      </c>
      <c r="AA42" s="12">
        <f t="shared" ref="AA42:AB42" si="62">AA36/AA9*100</f>
        <v>-15.789473684210526</v>
      </c>
      <c r="AB42" s="12">
        <f t="shared" si="62"/>
        <v>183.33333333333331</v>
      </c>
      <c r="AC42" s="12">
        <f t="shared" si="52"/>
        <v>3.4166933357716545</v>
      </c>
      <c r="AD42" s="12">
        <f>R42-AL42</f>
        <v>3.7039835906293845</v>
      </c>
      <c r="AE42" s="12">
        <f t="shared" si="40"/>
        <v>2.1031441717791353</v>
      </c>
      <c r="AH42" s="12">
        <f t="shared" ref="AH42:AI42" si="63">AH36/AH9*100</f>
        <v>57.36434108527132</v>
      </c>
      <c r="AI42" s="12">
        <f t="shared" si="63"/>
        <v>44.378698224852073</v>
      </c>
      <c r="AJ42" s="12">
        <f t="shared" ref="AJ42" si="64">AJ36/AJ9*100</f>
        <v>71.661237785016283</v>
      </c>
      <c r="AK42" s="12">
        <f>AK36/AK9*100</f>
        <v>55.520504731861195</v>
      </c>
      <c r="AL42" s="12">
        <f>AL36/AL9*100</f>
        <v>41.719745222929937</v>
      </c>
      <c r="AM42" s="12">
        <f>AM36/AM9*100</f>
        <v>69.0625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2</v>
      </c>
      <c r="S9" s="17">
        <f>SUM(S10:S30)</f>
        <v>9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-8.3333333333333375</v>
      </c>
      <c r="X9" s="15">
        <f t="shared" ref="X9:Y30" si="1">IF(R9=U9,IF(R9&gt;0,"皆増",0),(1-(R9/(R9-U9)))*-100)</f>
        <v>-60</v>
      </c>
      <c r="Y9" s="15">
        <f t="shared" si="1"/>
        <v>28.57142857142858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-3</v>
      </c>
      <c r="U28" s="17">
        <v>-2</v>
      </c>
      <c r="V28" s="17">
        <v>-1</v>
      </c>
      <c r="W28" s="15">
        <f t="shared" si="11"/>
        <v>-50</v>
      </c>
      <c r="X28" s="15">
        <f t="shared" si="1"/>
        <v>-100</v>
      </c>
      <c r="Y28" s="15">
        <f t="shared" si="1"/>
        <v>-25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50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-1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1</v>
      </c>
      <c r="S34" s="17">
        <f t="shared" si="22"/>
        <v>8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-25</v>
      </c>
      <c r="X34" s="15">
        <f t="shared" si="15"/>
        <v>-80</v>
      </c>
      <c r="Y34" s="15">
        <f t="shared" si="15"/>
        <v>14.285714285714279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28.57142857142858</v>
      </c>
      <c r="AD34" s="15">
        <f t="shared" si="17"/>
        <v>-50</v>
      </c>
      <c r="AE34" s="15">
        <f t="shared" si="17"/>
        <v>60.000000000000007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1</v>
      </c>
      <c r="S35" s="17">
        <f t="shared" si="25"/>
        <v>8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-9.9999999999999982</v>
      </c>
      <c r="X35" s="15">
        <f t="shared" si="15"/>
        <v>-66.666666666666671</v>
      </c>
      <c r="Y35" s="15">
        <f t="shared" si="15"/>
        <v>14.285714285714279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28.57142857142858</v>
      </c>
      <c r="AD35" s="15">
        <f t="shared" si="17"/>
        <v>-50</v>
      </c>
      <c r="AE35" s="15">
        <f t="shared" si="17"/>
        <v>60.000000000000007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0</v>
      </c>
      <c r="S36" s="17">
        <f t="shared" si="28"/>
        <v>7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-30.000000000000004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39.999999999999993</v>
      </c>
      <c r="AD36" s="15">
        <f t="shared" si="17"/>
        <v>-100</v>
      </c>
      <c r="AE36" s="15">
        <f t="shared" si="17"/>
        <v>75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50</v>
      </c>
      <c r="S39" s="13">
        <f t="shared" si="37"/>
        <v>11.111111111111111</v>
      </c>
      <c r="T39" s="12">
        <f>T33/T9*100</f>
        <v>-200</v>
      </c>
      <c r="U39" s="12">
        <f t="shared" ref="U39:V39" si="38">U33/U9*100</f>
        <v>-33.333333333333329</v>
      </c>
      <c r="V39" s="12">
        <f t="shared" si="38"/>
        <v>50</v>
      </c>
      <c r="W39" s="12">
        <f>Q39-AH39</f>
        <v>18.181818181818183</v>
      </c>
      <c r="X39" s="12">
        <f t="shared" si="33"/>
        <v>50</v>
      </c>
      <c r="Y39" s="12">
        <f>S39-AJ39</f>
        <v>11.111111111111111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0</v>
      </c>
      <c r="AC39" s="12">
        <f>Q39-AK39</f>
        <v>5.6818181818181834</v>
      </c>
      <c r="AD39" s="12">
        <f t="shared" si="35"/>
        <v>50</v>
      </c>
      <c r="AE39" s="12">
        <f t="shared" si="35"/>
        <v>-5.5555555555555536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50</v>
      </c>
      <c r="S40" s="12">
        <f t="shared" si="40"/>
        <v>88.888888888888886</v>
      </c>
      <c r="T40" s="12">
        <f>T34/T9*100</f>
        <v>300</v>
      </c>
      <c r="U40" s="12">
        <f t="shared" ref="U40:V40" si="41">U34/U9*100</f>
        <v>133.33333333333331</v>
      </c>
      <c r="V40" s="12">
        <f t="shared" si="41"/>
        <v>50</v>
      </c>
      <c r="W40" s="12">
        <f t="shared" ref="W40:W42" si="42">Q40-AH40</f>
        <v>-18.181818181818173</v>
      </c>
      <c r="X40" s="12">
        <f t="shared" si="33"/>
        <v>-50</v>
      </c>
      <c r="Y40" s="12">
        <f>S40-AJ40</f>
        <v>-11.111111111111114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-5.6818181818181728</v>
      </c>
      <c r="AD40" s="12">
        <f t="shared" si="35"/>
        <v>-50</v>
      </c>
      <c r="AE40" s="12">
        <f t="shared" si="35"/>
        <v>5.5555555555555429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50</v>
      </c>
      <c r="S41" s="12">
        <f t="shared" si="46"/>
        <v>88.888888888888886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50</v>
      </c>
      <c r="W41" s="12">
        <f t="shared" si="42"/>
        <v>-1.5151515151515156</v>
      </c>
      <c r="X41" s="12">
        <f t="shared" si="33"/>
        <v>-10</v>
      </c>
      <c r="Y41" s="12">
        <f>S41-AJ41</f>
        <v>-11.111111111111114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-5.6818181818181728</v>
      </c>
      <c r="AD41" s="12">
        <f>R41-AL41</f>
        <v>-50</v>
      </c>
      <c r="AE41" s="12">
        <f t="shared" si="35"/>
        <v>5.5555555555555429</v>
      </c>
      <c r="AH41" s="12">
        <f>AH35/AH9*100</f>
        <v>83.333333333333343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0</v>
      </c>
      <c r="S42" s="12">
        <f t="shared" si="50"/>
        <v>77.777777777777786</v>
      </c>
      <c r="T42" s="12">
        <f t="shared" si="50"/>
        <v>300</v>
      </c>
      <c r="U42" s="12">
        <f t="shared" si="50"/>
        <v>100</v>
      </c>
      <c r="V42" s="12">
        <f t="shared" si="50"/>
        <v>0</v>
      </c>
      <c r="W42" s="12">
        <f t="shared" si="42"/>
        <v>-19.69696969696971</v>
      </c>
      <c r="X42" s="12">
        <f t="shared" si="33"/>
        <v>-60</v>
      </c>
      <c r="Y42" s="12">
        <f>S42-AJ42</f>
        <v>-22.222222222222214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100</v>
      </c>
      <c r="AC42" s="12">
        <f t="shared" si="44"/>
        <v>1.1363636363636331</v>
      </c>
      <c r="AD42" s="12">
        <f>R42-AL42</f>
        <v>-50</v>
      </c>
      <c r="AE42" s="12">
        <f t="shared" si="35"/>
        <v>11.111111111111128</v>
      </c>
      <c r="AH42" s="12">
        <f t="shared" ref="AH42:AJ42" si="51">AH36/AH9*100</f>
        <v>83.333333333333343</v>
      </c>
      <c r="AI42" s="12">
        <f t="shared" si="51"/>
        <v>60</v>
      </c>
      <c r="AJ42" s="12">
        <f t="shared" si="51"/>
        <v>100</v>
      </c>
      <c r="AK42" s="12">
        <f>AK36/AK9*100</f>
        <v>62.5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-50</v>
      </c>
      <c r="K9" s="17">
        <f>L9+M9</f>
        <v>-9</v>
      </c>
      <c r="L9" s="17">
        <f>SUM(L10:L30)</f>
        <v>-5</v>
      </c>
      <c r="M9" s="17">
        <f>SUM(M10:M30)</f>
        <v>-4</v>
      </c>
      <c r="N9" s="15">
        <f>IF(B9=K9,0,(1-(B9/(B9-K9)))*-100)</f>
        <v>-52.941176470588239</v>
      </c>
      <c r="O9" s="15">
        <f t="shared" ref="O9:P10" si="0">IF(C9=L9,0,(1-(C9/(C9-L9)))*-100)</f>
        <v>-55.555555555555557</v>
      </c>
      <c r="P9" s="15">
        <f>IF(D9=M9,0,(1-(D9/(D9-M9)))*-100)</f>
        <v>-50</v>
      </c>
      <c r="Q9" s="17">
        <f>R9+S9</f>
        <v>21</v>
      </c>
      <c r="R9" s="17">
        <f>SUM(R10:R30)</f>
        <v>6</v>
      </c>
      <c r="S9" s="17">
        <f>SUM(S10:S30)</f>
        <v>15</v>
      </c>
      <c r="T9" s="17">
        <f>U9+V9</f>
        <v>1</v>
      </c>
      <c r="U9" s="17">
        <f>SUM(U10:U30)</f>
        <v>-6</v>
      </c>
      <c r="V9" s="17">
        <f>SUM(V10:V30)</f>
        <v>7</v>
      </c>
      <c r="W9" s="15">
        <f>IF(Q9=T9,IF(Q9&gt;0,"皆増",0),(1-(Q9/(Q9-T9)))*-100)</f>
        <v>5.0000000000000044</v>
      </c>
      <c r="X9" s="15">
        <f t="shared" ref="X9:Y30" si="1">IF(R9=U9,IF(R9&gt;0,"皆増",0),(1-(R9/(R9-U9)))*-100)</f>
        <v>-50</v>
      </c>
      <c r="Y9" s="15">
        <f t="shared" si="1"/>
        <v>87.5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-8.6956521739130483</v>
      </c>
      <c r="AD9" s="15">
        <f t="shared" ref="AD9:AE30" si="2">IF(R9=AA9,IF(R9&gt;0,"皆増",0),(1-(R9/(R9-AA9)))*-100)</f>
        <v>-40</v>
      </c>
      <c r="AE9" s="15">
        <f t="shared" si="2"/>
        <v>15.384615384615374</v>
      </c>
      <c r="AH9" s="4">
        <f t="shared" ref="AH9:AJ30" si="3">Q9-T9</f>
        <v>20</v>
      </c>
      <c r="AI9" s="4">
        <f t="shared" si="3"/>
        <v>12</v>
      </c>
      <c r="AJ9" s="4">
        <f t="shared" si="3"/>
        <v>8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-9</v>
      </c>
      <c r="L10" s="17">
        <v>-5</v>
      </c>
      <c r="M10" s="17">
        <v>-4</v>
      </c>
      <c r="N10" s="15">
        <f>IF(B10=K10,0,(1-(B10/(B10-K10)))*-100)</f>
        <v>-52.941176470588239</v>
      </c>
      <c r="O10" s="15">
        <f t="shared" si="0"/>
        <v>-55.555555555555557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2</v>
      </c>
      <c r="V22" s="17">
        <v>0</v>
      </c>
      <c r="W22" s="15">
        <f t="shared" si="11"/>
        <v>200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1</v>
      </c>
      <c r="AB22" s="17">
        <v>1</v>
      </c>
      <c r="AC22" s="15">
        <f t="shared" si="13"/>
        <v>200</v>
      </c>
      <c r="AD22" s="15">
        <f t="shared" si="2"/>
        <v>100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4</v>
      </c>
      <c r="U24" s="17">
        <v>2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4</v>
      </c>
      <c r="AA24" s="17">
        <v>2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-71.428571428571431</v>
      </c>
      <c r="AD26" s="15">
        <f t="shared" si="2"/>
        <v>-100</v>
      </c>
      <c r="AE26" s="15">
        <f t="shared" si="2"/>
        <v>-33.333333333333336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-1</v>
      </c>
      <c r="U27" s="17">
        <v>-3</v>
      </c>
      <c r="V27" s="17">
        <v>2</v>
      </c>
      <c r="W27" s="15">
        <f t="shared" si="11"/>
        <v>-25</v>
      </c>
      <c r="X27" s="15">
        <f t="shared" si="1"/>
        <v>-100</v>
      </c>
      <c r="Y27" s="15">
        <f t="shared" si="1"/>
        <v>200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-100</v>
      </c>
      <c r="AE27" s="15">
        <f t="shared" si="2"/>
        <v>200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-33.333333333333336</v>
      </c>
      <c r="Y28" s="15">
        <f t="shared" si="1"/>
        <v>25</v>
      </c>
      <c r="Z28" s="17">
        <f t="shared" si="12"/>
        <v>2</v>
      </c>
      <c r="AA28" s="17">
        <v>0</v>
      </c>
      <c r="AB28" s="17">
        <v>2</v>
      </c>
      <c r="AC28" s="15">
        <f t="shared" si="13"/>
        <v>39.999999999999993</v>
      </c>
      <c r="AD28" s="15">
        <f t="shared" si="2"/>
        <v>0</v>
      </c>
      <c r="AE28" s="15">
        <f t="shared" si="2"/>
        <v>66.666666666666671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4</v>
      </c>
      <c r="S34" s="17">
        <f t="shared" si="22"/>
        <v>14</v>
      </c>
      <c r="T34" s="17">
        <f t="shared" si="22"/>
        <v>0</v>
      </c>
      <c r="U34" s="17">
        <f t="shared" si="22"/>
        <v>-7</v>
      </c>
      <c r="V34" s="17">
        <f t="shared" si="22"/>
        <v>7</v>
      </c>
      <c r="W34" s="15">
        <f t="shared" si="15"/>
        <v>0</v>
      </c>
      <c r="X34" s="15">
        <f t="shared" si="15"/>
        <v>-63.636363636363633</v>
      </c>
      <c r="Y34" s="15">
        <f t="shared" si="15"/>
        <v>100</v>
      </c>
      <c r="Z34" s="17">
        <f t="shared" ref="Z34:AB34" si="23">SUM(Z23:Z30)</f>
        <v>-3</v>
      </c>
      <c r="AA34" s="17">
        <f t="shared" si="23"/>
        <v>-5</v>
      </c>
      <c r="AB34" s="17">
        <f t="shared" si="23"/>
        <v>2</v>
      </c>
      <c r="AC34" s="15">
        <f t="shared" si="17"/>
        <v>-14.28571428571429</v>
      </c>
      <c r="AD34" s="15">
        <f t="shared" si="17"/>
        <v>-55.555555555555557</v>
      </c>
      <c r="AE34" s="15">
        <f t="shared" si="17"/>
        <v>16.666666666666675</v>
      </c>
      <c r="AH34" s="4">
        <f t="shared" ref="AH34:AJ34" si="24">SUM(AH23:AH30)</f>
        <v>18</v>
      </c>
      <c r="AI34" s="4">
        <f t="shared" si="24"/>
        <v>11</v>
      </c>
      <c r="AJ34" s="4">
        <f t="shared" si="24"/>
        <v>7</v>
      </c>
      <c r="AK34" s="4">
        <f>SUM(AK23:AK30)</f>
        <v>21</v>
      </c>
      <c r="AL34" s="4">
        <f>SUM(AL23:AL30)</f>
        <v>9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2</v>
      </c>
      <c r="S35" s="17">
        <f t="shared" si="25"/>
        <v>12</v>
      </c>
      <c r="T35" s="17">
        <f t="shared" si="25"/>
        <v>-2</v>
      </c>
      <c r="U35" s="17">
        <f t="shared" si="25"/>
        <v>-7</v>
      </c>
      <c r="V35" s="17">
        <f t="shared" si="25"/>
        <v>5</v>
      </c>
      <c r="W35" s="15">
        <f t="shared" si="15"/>
        <v>-12.5</v>
      </c>
      <c r="X35" s="15">
        <f t="shared" si="15"/>
        <v>-77.777777777777786</v>
      </c>
      <c r="Y35" s="15">
        <f t="shared" si="15"/>
        <v>71.428571428571416</v>
      </c>
      <c r="Z35" s="17">
        <f t="shared" ref="Z35:AB35" si="26">SUM(Z25:Z30)</f>
        <v>-6</v>
      </c>
      <c r="AA35" s="17">
        <f t="shared" si="26"/>
        <v>-6</v>
      </c>
      <c r="AB35" s="17">
        <f t="shared" si="26"/>
        <v>0</v>
      </c>
      <c r="AC35" s="15">
        <f t="shared" si="17"/>
        <v>-30.000000000000004</v>
      </c>
      <c r="AD35" s="15">
        <f t="shared" si="17"/>
        <v>-75</v>
      </c>
      <c r="AE35" s="15">
        <f t="shared" si="17"/>
        <v>0</v>
      </c>
      <c r="AH35" s="4">
        <f t="shared" ref="AH35:AJ35" si="27">SUM(AH25:AH30)</f>
        <v>16</v>
      </c>
      <c r="AI35" s="4">
        <f t="shared" si="27"/>
        <v>9</v>
      </c>
      <c r="AJ35" s="4">
        <f t="shared" si="27"/>
        <v>7</v>
      </c>
      <c r="AK35" s="4">
        <f>SUM(AK25:AK30)</f>
        <v>20</v>
      </c>
      <c r="AL35" s="4">
        <f>SUM(AL25:AL30)</f>
        <v>8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-1</v>
      </c>
      <c r="U36" s="17">
        <f t="shared" si="28"/>
        <v>-4</v>
      </c>
      <c r="V36" s="17">
        <f t="shared" si="28"/>
        <v>3</v>
      </c>
      <c r="W36" s="15">
        <f t="shared" si="15"/>
        <v>-7.6923076923076872</v>
      </c>
      <c r="X36" s="15">
        <f t="shared" si="15"/>
        <v>-66.666666666666671</v>
      </c>
      <c r="Y36" s="15">
        <f t="shared" si="15"/>
        <v>42.857142857142861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-50</v>
      </c>
      <c r="AE36" s="15">
        <f t="shared" si="17"/>
        <v>25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6.666666666666667</v>
      </c>
      <c r="T39" s="12">
        <f>T33/T9*100</f>
        <v>100</v>
      </c>
      <c r="U39" s="12">
        <f t="shared" ref="U39:V39" si="38">U33/U9*100</f>
        <v>-16.666666666666664</v>
      </c>
      <c r="V39" s="12">
        <f t="shared" si="38"/>
        <v>0</v>
      </c>
      <c r="W39" s="12">
        <f>Q39-AH39</f>
        <v>4.2857142857142847</v>
      </c>
      <c r="X39" s="12">
        <f t="shared" si="33"/>
        <v>24.999999999999996</v>
      </c>
      <c r="Y39" s="12">
        <f>S39-AJ39</f>
        <v>-5.833333333333333</v>
      </c>
      <c r="Z39" s="12">
        <f t="shared" si="37"/>
        <v>-50</v>
      </c>
      <c r="AA39" s="12">
        <f t="shared" si="37"/>
        <v>-25</v>
      </c>
      <c r="AB39" s="12">
        <f t="shared" si="37"/>
        <v>0</v>
      </c>
      <c r="AC39" s="12">
        <f>Q39-AK39</f>
        <v>5.5900621118012417</v>
      </c>
      <c r="AD39" s="12">
        <f t="shared" si="35"/>
        <v>23.333333333333329</v>
      </c>
      <c r="AE39" s="12">
        <f t="shared" si="35"/>
        <v>-1.0256410256410255</v>
      </c>
      <c r="AH39" s="12">
        <f t="shared" ref="AH39:AJ39" si="39">AH33/AH9*100</f>
        <v>10</v>
      </c>
      <c r="AI39" s="12">
        <f t="shared" si="39"/>
        <v>8.3333333333333321</v>
      </c>
      <c r="AJ39" s="12">
        <f t="shared" si="39"/>
        <v>12.5</v>
      </c>
      <c r="AK39" s="12">
        <f>AK33/AK9*100</f>
        <v>8.695652173913043</v>
      </c>
      <c r="AL39" s="12">
        <f>AL33/AL9*100</f>
        <v>10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93.333333333333329</v>
      </c>
      <c r="T40" s="12">
        <f>T34/T9*100</f>
        <v>0</v>
      </c>
      <c r="U40" s="12">
        <f t="shared" ref="U40:V40" si="41">U34/U9*100</f>
        <v>116.66666666666667</v>
      </c>
      <c r="V40" s="12">
        <f t="shared" si="41"/>
        <v>100</v>
      </c>
      <c r="W40" s="12">
        <f t="shared" ref="W40:W42" si="42">Q40-AH40</f>
        <v>-4.2857142857142918</v>
      </c>
      <c r="X40" s="12">
        <f t="shared" si="33"/>
        <v>-25</v>
      </c>
      <c r="Y40" s="12">
        <f>S40-AJ40</f>
        <v>5.8333333333333286</v>
      </c>
      <c r="Z40" s="12">
        <f>Z34/Z9*100</f>
        <v>150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-5.5900621118012452</v>
      </c>
      <c r="AD40" s="12">
        <f t="shared" si="35"/>
        <v>-23.333333333333343</v>
      </c>
      <c r="AE40" s="12">
        <f t="shared" si="35"/>
        <v>1.025641025641022</v>
      </c>
      <c r="AH40" s="12">
        <f t="shared" ref="AH40:AJ40" si="45">AH34/AH9*100</f>
        <v>90</v>
      </c>
      <c r="AI40" s="12">
        <f t="shared" si="45"/>
        <v>91.666666666666657</v>
      </c>
      <c r="AJ40" s="12">
        <f t="shared" si="45"/>
        <v>87.5</v>
      </c>
      <c r="AK40" s="12">
        <f>AK34/AK9*100</f>
        <v>91.304347826086953</v>
      </c>
      <c r="AL40" s="12">
        <f>AL34/AL9*100</f>
        <v>90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33.333333333333329</v>
      </c>
      <c r="S41" s="12">
        <f t="shared" si="46"/>
        <v>80</v>
      </c>
      <c r="T41" s="12">
        <f>T35/T9*100</f>
        <v>-200</v>
      </c>
      <c r="U41" s="12">
        <f t="shared" ref="U41:V41" si="47">U35/U9*100</f>
        <v>116.66666666666667</v>
      </c>
      <c r="V41" s="12">
        <f t="shared" si="47"/>
        <v>71.428571428571431</v>
      </c>
      <c r="W41" s="12">
        <f t="shared" si="42"/>
        <v>-13.333333333333343</v>
      </c>
      <c r="X41" s="12">
        <f t="shared" si="33"/>
        <v>-41.666666666666671</v>
      </c>
      <c r="Y41" s="12">
        <f>S41-AJ41</f>
        <v>-7.5</v>
      </c>
      <c r="Z41" s="12">
        <f>Z35/Z9*100</f>
        <v>300</v>
      </c>
      <c r="AA41" s="12">
        <f t="shared" ref="AA41:AB41" si="48">AA35/AA9*100</f>
        <v>150</v>
      </c>
      <c r="AB41" s="12">
        <f t="shared" si="48"/>
        <v>0</v>
      </c>
      <c r="AC41" s="12">
        <f t="shared" si="44"/>
        <v>-20.28985507246378</v>
      </c>
      <c r="AD41" s="12">
        <f>R41-AL41</f>
        <v>-46.666666666666671</v>
      </c>
      <c r="AE41" s="12">
        <f t="shared" si="35"/>
        <v>-12.307692307692307</v>
      </c>
      <c r="AH41" s="12">
        <f>AH35/AH9*100</f>
        <v>80</v>
      </c>
      <c r="AI41" s="12">
        <f>AI35/AI9*100</f>
        <v>75</v>
      </c>
      <c r="AJ41" s="12">
        <f>AJ35/AJ9*100</f>
        <v>87.5</v>
      </c>
      <c r="AK41" s="12">
        <f t="shared" ref="AK41:AM41" si="49">AK35/AK9*100</f>
        <v>86.956521739130437</v>
      </c>
      <c r="AL41" s="12">
        <f t="shared" si="49"/>
        <v>80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-100</v>
      </c>
      <c r="U42" s="12">
        <f t="shared" si="50"/>
        <v>66.666666666666657</v>
      </c>
      <c r="V42" s="12">
        <f t="shared" si="50"/>
        <v>42.857142857142854</v>
      </c>
      <c r="W42" s="12">
        <f t="shared" si="42"/>
        <v>-7.8571428571428612</v>
      </c>
      <c r="X42" s="12">
        <f t="shared" si="33"/>
        <v>-16.666666666666671</v>
      </c>
      <c r="Y42" s="12">
        <f>S42-AJ42</f>
        <v>-20.833333333333343</v>
      </c>
      <c r="Z42" s="12">
        <f t="shared" si="50"/>
        <v>0</v>
      </c>
      <c r="AA42" s="12">
        <f t="shared" si="50"/>
        <v>50</v>
      </c>
      <c r="AB42" s="12">
        <f t="shared" si="50"/>
        <v>100</v>
      </c>
      <c r="AC42" s="12">
        <f t="shared" si="44"/>
        <v>4.9689440993788807</v>
      </c>
      <c r="AD42" s="12">
        <f>R42-AL42</f>
        <v>-6.6666666666666714</v>
      </c>
      <c r="AE42" s="12">
        <f t="shared" si="35"/>
        <v>5.1282051282051171</v>
      </c>
      <c r="AH42" s="12">
        <f t="shared" ref="AH42:AJ42" si="51">AH36/AH9*100</f>
        <v>65</v>
      </c>
      <c r="AI42" s="12">
        <f t="shared" si="51"/>
        <v>50</v>
      </c>
      <c r="AJ42" s="12">
        <f t="shared" si="51"/>
        <v>87.5</v>
      </c>
      <c r="AK42" s="12">
        <f>AK36/AK9*100</f>
        <v>52.173913043478258</v>
      </c>
      <c r="AL42" s="12">
        <f>AL36/AL9*100</f>
        <v>40</v>
      </c>
      <c r="AM42" s="12">
        <f>AM36/AM9*100</f>
        <v>61.53846153846154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-8</v>
      </c>
      <c r="F9" s="17">
        <f>SUM(F10:F30)</f>
        <v>-3</v>
      </c>
      <c r="G9" s="17">
        <f>SUM(G10:G30)</f>
        <v>-5</v>
      </c>
      <c r="H9" s="15">
        <f>IF(B9=E9,0,(1-(B9/(B9-E9)))*-100)</f>
        <v>-53.333333333333336</v>
      </c>
      <c r="I9" s="15">
        <f>IF(C9=F9,0,(1-(C9/(C9-F9)))*-100)</f>
        <v>-37.5</v>
      </c>
      <c r="J9" s="15">
        <f>IF(D9=G9,0,(1-(D9/(D9-G9)))*-100)</f>
        <v>-71.428571428571431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25</v>
      </c>
      <c r="P9" s="15">
        <f>IF(D9=M9,0,(1-(D9/(D9-M9)))*-100)</f>
        <v>-33.333333333333336</v>
      </c>
      <c r="Q9" s="17">
        <f>R9+S9</f>
        <v>26</v>
      </c>
      <c r="R9" s="17">
        <f>SUM(R10:R30)</f>
        <v>10</v>
      </c>
      <c r="S9" s="17">
        <f>SUM(S10:S30)</f>
        <v>16</v>
      </c>
      <c r="T9" s="17">
        <f>U9+V9</f>
        <v>-2</v>
      </c>
      <c r="U9" s="17">
        <f>SUM(U10:U30)</f>
        <v>-4</v>
      </c>
      <c r="V9" s="17">
        <f>SUM(V10:V30)</f>
        <v>2</v>
      </c>
      <c r="W9" s="15">
        <f>IF(Q9=T9,IF(Q9&gt;0,"皆増",0),(1-(Q9/(Q9-T9)))*-100)</f>
        <v>-7.1428571428571397</v>
      </c>
      <c r="X9" s="15">
        <f t="shared" ref="X9:Y30" si="1">IF(R9=U9,IF(R9&gt;0,"皆増",0),(1-(R9/(R9-U9)))*-100)</f>
        <v>-28.571428571428569</v>
      </c>
      <c r="Y9" s="15">
        <f t="shared" si="1"/>
        <v>14.285714285714279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-7.1428571428571397</v>
      </c>
      <c r="AD9" s="15">
        <f t="shared" ref="AD9:AE30" si="2">IF(R9=AA9,IF(R9&gt;0,"皆増",0),(1-(R9/(R9-AA9)))*-100)</f>
        <v>-16.666666666666664</v>
      </c>
      <c r="AE9" s="15">
        <f t="shared" si="2"/>
        <v>0</v>
      </c>
      <c r="AH9" s="4">
        <f t="shared" ref="AH9:AJ30" si="3">Q9-T9</f>
        <v>28</v>
      </c>
      <c r="AI9" s="4">
        <f t="shared" si="3"/>
        <v>14</v>
      </c>
      <c r="AJ9" s="4">
        <f t="shared" si="3"/>
        <v>14</v>
      </c>
      <c r="AK9" s="4">
        <f t="shared" ref="AK9:AM30" si="4">Q9-Z9</f>
        <v>28</v>
      </c>
      <c r="AL9" s="4">
        <f t="shared" si="4"/>
        <v>12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-8</v>
      </c>
      <c r="F10" s="17">
        <v>-3</v>
      </c>
      <c r="G10" s="17">
        <v>-5</v>
      </c>
      <c r="H10" s="15">
        <f>IF(B10=E10,0,(1-(B10/(B10-E10)))*-100)</f>
        <v>-53.333333333333336</v>
      </c>
      <c r="I10" s="15">
        <f t="shared" ref="I10" si="7">IF(C10=F10,0,(1-(C10/(C10-F10)))*-100)</f>
        <v>-37.5</v>
      </c>
      <c r="J10" s="15">
        <f>IF(D10=G10,0,(1-(D10/(D10-G10)))*-100)</f>
        <v>-71.428571428571431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25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-4</v>
      </c>
      <c r="AA24" s="17">
        <v>-3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2</v>
      </c>
      <c r="U26" s="17">
        <v>-1</v>
      </c>
      <c r="V26" s="17">
        <v>3</v>
      </c>
      <c r="W26" s="15">
        <f t="shared" si="11"/>
        <v>100</v>
      </c>
      <c r="X26" s="15">
        <f t="shared" si="1"/>
        <v>-50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>
        <f t="shared" si="13"/>
        <v>100</v>
      </c>
      <c r="AD26" s="15">
        <f t="shared" si="2"/>
        <v>0</v>
      </c>
      <c r="AE26" s="15">
        <f t="shared" si="2"/>
        <v>200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-2</v>
      </c>
      <c r="U27" s="17">
        <v>1</v>
      </c>
      <c r="V27" s="17">
        <v>-3</v>
      </c>
      <c r="W27" s="15">
        <f t="shared" si="11"/>
        <v>-28.571428571428569</v>
      </c>
      <c r="X27" s="15">
        <f t="shared" si="1"/>
        <v>33.333333333333329</v>
      </c>
      <c r="Y27" s="15">
        <f t="shared" si="1"/>
        <v>-75</v>
      </c>
      <c r="Z27" s="17">
        <f t="shared" si="12"/>
        <v>2</v>
      </c>
      <c r="AA27" s="17">
        <v>3</v>
      </c>
      <c r="AB27" s="17">
        <v>-1</v>
      </c>
      <c r="AC27" s="15">
        <f t="shared" si="13"/>
        <v>66.666666666666671</v>
      </c>
      <c r="AD27" s="15">
        <f t="shared" si="2"/>
        <v>300</v>
      </c>
      <c r="AE27" s="15">
        <f t="shared" si="2"/>
        <v>-50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-5</v>
      </c>
      <c r="U28" s="17">
        <v>-4</v>
      </c>
      <c r="V28" s="17">
        <v>-1</v>
      </c>
      <c r="W28" s="15">
        <f t="shared" si="11"/>
        <v>-50</v>
      </c>
      <c r="X28" s="15">
        <f t="shared" si="1"/>
        <v>-80</v>
      </c>
      <c r="Y28" s="15">
        <f t="shared" si="1"/>
        <v>-19.999999999999996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-66.666666666666671</v>
      </c>
      <c r="AE28" s="15">
        <f t="shared" si="2"/>
        <v>100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2</v>
      </c>
      <c r="U29" s="17">
        <v>-1</v>
      </c>
      <c r="V29" s="17">
        <v>3</v>
      </c>
      <c r="W29" s="15">
        <f t="shared" si="11"/>
        <v>50</v>
      </c>
      <c r="X29" s="15">
        <f t="shared" si="1"/>
        <v>-100</v>
      </c>
      <c r="Y29" s="15">
        <f t="shared" si="1"/>
        <v>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-25</v>
      </c>
      <c r="AD29" s="15">
        <f t="shared" si="2"/>
        <v>-100</v>
      </c>
      <c r="AE29" s="15">
        <f t="shared" si="2"/>
        <v>-14.28571428571429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9</v>
      </c>
      <c r="S34" s="17">
        <f t="shared" si="22"/>
        <v>16</v>
      </c>
      <c r="T34" s="17">
        <f t="shared" si="22"/>
        <v>-3</v>
      </c>
      <c r="U34" s="17">
        <f t="shared" si="22"/>
        <v>-5</v>
      </c>
      <c r="V34" s="17">
        <f t="shared" si="22"/>
        <v>2</v>
      </c>
      <c r="W34" s="15">
        <f t="shared" si="15"/>
        <v>-10.71428571428571</v>
      </c>
      <c r="X34" s="15">
        <f t="shared" si="15"/>
        <v>-35.714285714285708</v>
      </c>
      <c r="Y34" s="15">
        <f t="shared" si="15"/>
        <v>14.285714285714279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-7.4074074074074066</v>
      </c>
      <c r="AD34" s="15">
        <f t="shared" si="17"/>
        <v>-25</v>
      </c>
      <c r="AE34" s="15">
        <f t="shared" si="17"/>
        <v>6.6666666666666652</v>
      </c>
      <c r="AH34" s="4">
        <f t="shared" ref="AH34:AJ34" si="24">SUM(AH23:AH30)</f>
        <v>28</v>
      </c>
      <c r="AI34" s="4">
        <f t="shared" si="24"/>
        <v>14</v>
      </c>
      <c r="AJ34" s="4">
        <f t="shared" si="24"/>
        <v>14</v>
      </c>
      <c r="AK34" s="4">
        <f>SUM(AK23:AK30)</f>
        <v>27</v>
      </c>
      <c r="AL34" s="4">
        <f>SUM(AL23:AL30)</f>
        <v>12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8</v>
      </c>
      <c r="S35" s="17">
        <f t="shared" si="25"/>
        <v>15</v>
      </c>
      <c r="T35" s="17">
        <f t="shared" si="25"/>
        <v>-3</v>
      </c>
      <c r="U35" s="17">
        <f t="shared" si="25"/>
        <v>-5</v>
      </c>
      <c r="V35" s="17">
        <f t="shared" si="25"/>
        <v>2</v>
      </c>
      <c r="W35" s="15">
        <f t="shared" si="15"/>
        <v>-11.538461538461542</v>
      </c>
      <c r="X35" s="15">
        <f t="shared" si="15"/>
        <v>-38.46153846153846</v>
      </c>
      <c r="Y35" s="15">
        <f t="shared" si="15"/>
        <v>15.384615384615374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4.5454545454545414</v>
      </c>
      <c r="AD35" s="15">
        <f t="shared" si="17"/>
        <v>0</v>
      </c>
      <c r="AE35" s="15">
        <f t="shared" si="17"/>
        <v>7.1428571428571397</v>
      </c>
      <c r="AH35" s="4">
        <f t="shared" ref="AH35:AJ35" si="27">SUM(AH25:AH30)</f>
        <v>26</v>
      </c>
      <c r="AI35" s="4">
        <f t="shared" si="27"/>
        <v>13</v>
      </c>
      <c r="AJ35" s="4">
        <f t="shared" si="27"/>
        <v>13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5</v>
      </c>
      <c r="S36" s="17">
        <f t="shared" si="28"/>
        <v>12</v>
      </c>
      <c r="T36" s="17">
        <f t="shared" si="28"/>
        <v>-5</v>
      </c>
      <c r="U36" s="17">
        <f t="shared" si="28"/>
        <v>-5</v>
      </c>
      <c r="V36" s="17">
        <f t="shared" si="28"/>
        <v>0</v>
      </c>
      <c r="W36" s="15">
        <f t="shared" si="15"/>
        <v>-22.72727272727273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22</v>
      </c>
      <c r="AI36" s="4">
        <f t="shared" si="30"/>
        <v>10</v>
      </c>
      <c r="AJ36" s="4">
        <f t="shared" si="30"/>
        <v>12</v>
      </c>
      <c r="AK36" s="4">
        <f>SUM(AK27:AK30)</f>
        <v>17</v>
      </c>
      <c r="AL36" s="4">
        <f>SUM(AL27:AL30)</f>
        <v>5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3.8461538461538463</v>
      </c>
      <c r="R39" s="12">
        <f>R33/R9*100</f>
        <v>10</v>
      </c>
      <c r="S39" s="13">
        <f t="shared" si="37"/>
        <v>0</v>
      </c>
      <c r="T39" s="12">
        <f>T33/T9*100</f>
        <v>-50</v>
      </c>
      <c r="U39" s="12">
        <f t="shared" ref="U39:V39" si="38">U33/U9*100</f>
        <v>-25</v>
      </c>
      <c r="V39" s="12">
        <f t="shared" si="38"/>
        <v>0</v>
      </c>
      <c r="W39" s="12">
        <f>Q39-AH39</f>
        <v>3.8461538461538463</v>
      </c>
      <c r="X39" s="12">
        <f t="shared" si="33"/>
        <v>10</v>
      </c>
      <c r="Y39" s="12">
        <f>S39-AJ39</f>
        <v>0</v>
      </c>
      <c r="Z39" s="12">
        <f t="shared" si="37"/>
        <v>0</v>
      </c>
      <c r="AA39" s="12">
        <f t="shared" si="37"/>
        <v>-50</v>
      </c>
      <c r="AB39" s="12" t="e">
        <f t="shared" si="37"/>
        <v>#DIV/0!</v>
      </c>
      <c r="AC39" s="12">
        <f>Q39-AK39</f>
        <v>0.27472527472527508</v>
      </c>
      <c r="AD39" s="12">
        <f t="shared" si="35"/>
        <v>10</v>
      </c>
      <c r="AE39" s="12">
        <f t="shared" si="35"/>
        <v>-6.25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3.5714285714285712</v>
      </c>
      <c r="AL39" s="12">
        <f>AL33/AL9*100</f>
        <v>0</v>
      </c>
      <c r="AM39" s="12">
        <f>AM33/AM9*100</f>
        <v>6.25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96.15384615384616</v>
      </c>
      <c r="R40" s="12">
        <f t="shared" si="40"/>
        <v>90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-3.8461538461538396</v>
      </c>
      <c r="X40" s="12">
        <f t="shared" si="33"/>
        <v>-10</v>
      </c>
      <c r="Y40" s="12">
        <f>S40-AJ40</f>
        <v>0</v>
      </c>
      <c r="Z40" s="12">
        <f>Z34/Z9*100</f>
        <v>100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-0.2747252747252702</v>
      </c>
      <c r="AD40" s="12">
        <f t="shared" si="35"/>
        <v>-10</v>
      </c>
      <c r="AE40" s="12">
        <f t="shared" si="35"/>
        <v>6.25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96.428571428571431</v>
      </c>
      <c r="AL40" s="12">
        <f>AL34/AL9*100</f>
        <v>100</v>
      </c>
      <c r="AM40" s="12">
        <f>AM34/AM9*100</f>
        <v>93.75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88.461538461538453</v>
      </c>
      <c r="R41" s="12">
        <f t="shared" si="46"/>
        <v>80</v>
      </c>
      <c r="S41" s="12">
        <f t="shared" si="46"/>
        <v>93.75</v>
      </c>
      <c r="T41" s="12">
        <f>T35/T9*100</f>
        <v>150</v>
      </c>
      <c r="U41" s="12">
        <f t="shared" ref="U41:V41" si="47">U35/U9*100</f>
        <v>125</v>
      </c>
      <c r="V41" s="12">
        <f t="shared" si="47"/>
        <v>100</v>
      </c>
      <c r="W41" s="12">
        <f t="shared" si="42"/>
        <v>-4.3956043956044084</v>
      </c>
      <c r="X41" s="12">
        <f t="shared" si="33"/>
        <v>-12.857142857142861</v>
      </c>
      <c r="Y41" s="12">
        <f>S41-AJ41</f>
        <v>0.8928571428571388</v>
      </c>
      <c r="Z41" s="12">
        <f>Z35/Z9*100</f>
        <v>-50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9.8901098901098834</v>
      </c>
      <c r="AD41" s="12">
        <f>R41-AL41</f>
        <v>13.333333333333343</v>
      </c>
      <c r="AE41" s="12">
        <f t="shared" si="35"/>
        <v>6.25</v>
      </c>
      <c r="AH41" s="12">
        <f>AH35/AH9*100</f>
        <v>92.857142857142861</v>
      </c>
      <c r="AI41" s="12">
        <f>AI35/AI9*100</f>
        <v>92.857142857142861</v>
      </c>
      <c r="AJ41" s="12">
        <f>AJ35/AJ9*100</f>
        <v>92.857142857142861</v>
      </c>
      <c r="AK41" s="12">
        <f t="shared" ref="AK41:AM41" si="49">AK35/AK9*100</f>
        <v>78.571428571428569</v>
      </c>
      <c r="AL41" s="12">
        <f t="shared" si="49"/>
        <v>66.666666666666657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65.384615384615387</v>
      </c>
      <c r="R42" s="12">
        <f t="shared" si="50"/>
        <v>50</v>
      </c>
      <c r="S42" s="12">
        <f t="shared" si="50"/>
        <v>75</v>
      </c>
      <c r="T42" s="12">
        <f t="shared" si="50"/>
        <v>250</v>
      </c>
      <c r="U42" s="12">
        <f t="shared" si="50"/>
        <v>125</v>
      </c>
      <c r="V42" s="12">
        <f t="shared" si="50"/>
        <v>0</v>
      </c>
      <c r="W42" s="12">
        <f t="shared" si="42"/>
        <v>-13.186813186813183</v>
      </c>
      <c r="X42" s="12">
        <f t="shared" si="33"/>
        <v>-21.428571428571431</v>
      </c>
      <c r="Y42" s="12">
        <f>S42-AJ42</f>
        <v>-10.714285714285708</v>
      </c>
      <c r="Z42" s="12">
        <f t="shared" si="50"/>
        <v>0</v>
      </c>
      <c r="AA42" s="12">
        <f t="shared" si="50"/>
        <v>0</v>
      </c>
      <c r="AB42" s="12" t="e">
        <f t="shared" si="50"/>
        <v>#DIV/0!</v>
      </c>
      <c r="AC42" s="12">
        <f t="shared" si="44"/>
        <v>4.6703296703296786</v>
      </c>
      <c r="AD42" s="12">
        <f>R42-AL42</f>
        <v>8.3333333333333286</v>
      </c>
      <c r="AE42" s="12">
        <f t="shared" si="35"/>
        <v>0</v>
      </c>
      <c r="AH42" s="12">
        <f t="shared" ref="AH42:AJ42" si="51">AH36/AH9*100</f>
        <v>78.571428571428569</v>
      </c>
      <c r="AI42" s="12">
        <f t="shared" si="51"/>
        <v>71.428571428571431</v>
      </c>
      <c r="AJ42" s="12">
        <f t="shared" si="51"/>
        <v>85.714285714285708</v>
      </c>
      <c r="AK42" s="12">
        <f>AK36/AK9*100</f>
        <v>60.714285714285708</v>
      </c>
      <c r="AL42" s="12">
        <f>AL36/AL9*100</f>
        <v>41.666666666666671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-11.111111111111116</v>
      </c>
      <c r="O9" s="15">
        <f t="shared" ref="O9:P10" si="0">IF(C9=L9,0,(1-(C9/(C9-L9)))*-100)</f>
        <v>-19.999999999999996</v>
      </c>
      <c r="P9" s="15">
        <f>IF(D9=M9,0,(1-(D9/(D9-M9)))*-100)</f>
        <v>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-9</v>
      </c>
      <c r="U9" s="17">
        <f>SUM(U10:U30)</f>
        <v>-9</v>
      </c>
      <c r="V9" s="17">
        <f>SUM(V10:V30)</f>
        <v>0</v>
      </c>
      <c r="W9" s="15">
        <f>IF(Q9=T9,IF(Q9&gt;0,"皆増",0),(1-(Q9/(Q9-T9)))*-100)</f>
        <v>-36</v>
      </c>
      <c r="X9" s="15">
        <f t="shared" ref="X9:Y30" si="1">IF(R9=U9,IF(R9&gt;0,"皆増",0),(1-(R9/(R9-U9)))*-100)</f>
        <v>-56.25</v>
      </c>
      <c r="Y9" s="15">
        <f t="shared" si="1"/>
        <v>0</v>
      </c>
      <c r="Z9" s="17">
        <f>AA9+AB9</f>
        <v>-2</v>
      </c>
      <c r="AA9" s="17">
        <f>SUM(AA10:AA30)</f>
        <v>-6</v>
      </c>
      <c r="AB9" s="17">
        <f>SUM(AB10:AB30)</f>
        <v>4</v>
      </c>
      <c r="AC9" s="15">
        <f>IF(Q9=Z9,IF(Q9&gt;0,"皆増",0),(1-(Q9/(Q9-Z9)))*-100)</f>
        <v>-11.111111111111116</v>
      </c>
      <c r="AD9" s="15">
        <f t="shared" ref="AD9:AE30" si="2">IF(R9=AA9,IF(R9&gt;0,"皆増",0),(1-(R9/(R9-AA9)))*-100)</f>
        <v>-46.153846153846153</v>
      </c>
      <c r="AE9" s="15">
        <f t="shared" si="2"/>
        <v>80</v>
      </c>
      <c r="AH9" s="4">
        <f t="shared" ref="AH9:AJ30" si="3">Q9-T9</f>
        <v>25</v>
      </c>
      <c r="AI9" s="4">
        <f t="shared" si="3"/>
        <v>16</v>
      </c>
      <c r="AJ9" s="4">
        <f t="shared" si="3"/>
        <v>9</v>
      </c>
      <c r="AK9" s="4">
        <f t="shared" ref="AK9:AM30" si="4">Q9-Z9</f>
        <v>18</v>
      </c>
      <c r="AL9" s="4">
        <f t="shared" si="4"/>
        <v>13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-11.111111111111116</v>
      </c>
      <c r="O10" s="15">
        <f t="shared" si="0"/>
        <v>-19.999999999999996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-3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33.333333333333329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-4</v>
      </c>
      <c r="AA27" s="17">
        <v>-3</v>
      </c>
      <c r="AB27" s="17">
        <v>-1</v>
      </c>
      <c r="AC27" s="15">
        <f t="shared" si="13"/>
        <v>-66.666666666666671</v>
      </c>
      <c r="AD27" s="15">
        <f t="shared" si="2"/>
        <v>-75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-1</v>
      </c>
      <c r="U28" s="17">
        <v>-1</v>
      </c>
      <c r="V28" s="17">
        <v>0</v>
      </c>
      <c r="W28" s="15">
        <f t="shared" si="11"/>
        <v>-16.666666666666664</v>
      </c>
      <c r="X28" s="15">
        <f t="shared" si="1"/>
        <v>-50</v>
      </c>
      <c r="Y28" s="15">
        <f t="shared" si="1"/>
        <v>0</v>
      </c>
      <c r="Z28" s="17">
        <f t="shared" si="12"/>
        <v>4</v>
      </c>
      <c r="AA28" s="17">
        <v>1</v>
      </c>
      <c r="AB28" s="17">
        <v>3</v>
      </c>
      <c r="AC28" s="15">
        <f t="shared" si="13"/>
        <v>400</v>
      </c>
      <c r="AD28" s="15" t="str">
        <f t="shared" si="2"/>
        <v>皆増</v>
      </c>
      <c r="AE28" s="15">
        <f t="shared" si="2"/>
        <v>300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-2</v>
      </c>
      <c r="V29" s="17">
        <v>1</v>
      </c>
      <c r="W29" s="15">
        <f t="shared" si="11"/>
        <v>-50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-8</v>
      </c>
      <c r="U34" s="17">
        <f t="shared" si="22"/>
        <v>-9</v>
      </c>
      <c r="V34" s="17">
        <f t="shared" si="22"/>
        <v>1</v>
      </c>
      <c r="W34" s="15">
        <f t="shared" si="15"/>
        <v>-34.782608695652172</v>
      </c>
      <c r="X34" s="15">
        <f t="shared" si="15"/>
        <v>-56.25</v>
      </c>
      <c r="Y34" s="15">
        <f t="shared" si="15"/>
        <v>14.285714285714279</v>
      </c>
      <c r="Z34" s="17">
        <f t="shared" ref="Z34:AB34" si="23">SUM(Z23:Z30)</f>
        <v>-2</v>
      </c>
      <c r="AA34" s="17">
        <f t="shared" si="23"/>
        <v>-5</v>
      </c>
      <c r="AB34" s="17">
        <f t="shared" si="23"/>
        <v>3</v>
      </c>
      <c r="AC34" s="15">
        <f t="shared" si="17"/>
        <v>-11.764705882352944</v>
      </c>
      <c r="AD34" s="15">
        <f t="shared" si="17"/>
        <v>-41.666666666666664</v>
      </c>
      <c r="AE34" s="15">
        <f t="shared" si="17"/>
        <v>60.000000000000007</v>
      </c>
      <c r="AH34" s="4">
        <f t="shared" ref="AH34:AJ34" si="24">SUM(AH23:AH30)</f>
        <v>23</v>
      </c>
      <c r="AI34" s="4">
        <f t="shared" si="24"/>
        <v>16</v>
      </c>
      <c r="AJ34" s="4">
        <f t="shared" si="24"/>
        <v>7</v>
      </c>
      <c r="AK34" s="4">
        <f>SUM(AK23:AK30)</f>
        <v>17</v>
      </c>
      <c r="AL34" s="4">
        <f>SUM(AL23:AL30)</f>
        <v>12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-5</v>
      </c>
      <c r="U35" s="17">
        <f t="shared" si="25"/>
        <v>-7</v>
      </c>
      <c r="V35" s="17">
        <f t="shared" si="25"/>
        <v>2</v>
      </c>
      <c r="W35" s="15">
        <f t="shared" si="15"/>
        <v>-27.777777777777779</v>
      </c>
      <c r="X35" s="15">
        <f t="shared" si="15"/>
        <v>-58.333333333333329</v>
      </c>
      <c r="Y35" s="15">
        <f t="shared" si="15"/>
        <v>33.333333333333329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-44.444444444444443</v>
      </c>
      <c r="AE35" s="15">
        <f t="shared" si="17"/>
        <v>100</v>
      </c>
      <c r="AH35" s="4">
        <f t="shared" ref="AH35:AJ35" si="27">SUM(AH25:AH30)</f>
        <v>18</v>
      </c>
      <c r="AI35" s="4">
        <f t="shared" si="27"/>
        <v>12</v>
      </c>
      <c r="AJ35" s="4">
        <f t="shared" si="27"/>
        <v>6</v>
      </c>
      <c r="AK35" s="4">
        <f>SUM(AK25:AK30)</f>
        <v>13</v>
      </c>
      <c r="AL35" s="4">
        <f>SUM(AL25:AL30)</f>
        <v>9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-25</v>
      </c>
      <c r="X36" s="15">
        <f t="shared" si="15"/>
        <v>-57.142857142857139</v>
      </c>
      <c r="Y36" s="15">
        <f t="shared" si="15"/>
        <v>19.999999999999996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12.5</v>
      </c>
      <c r="AD36" s="15">
        <f t="shared" si="17"/>
        <v>-40</v>
      </c>
      <c r="AE36" s="15">
        <f t="shared" si="17"/>
        <v>100</v>
      </c>
      <c r="AH36" s="4">
        <f t="shared" ref="AH36:AJ36" si="30">SUM(AH27:AH30)</f>
        <v>12</v>
      </c>
      <c r="AI36" s="4">
        <f t="shared" si="30"/>
        <v>7</v>
      </c>
      <c r="AJ36" s="4">
        <f t="shared" si="30"/>
        <v>5</v>
      </c>
      <c r="AK36" s="4">
        <f>SUM(AK27:AK30)</f>
        <v>8</v>
      </c>
      <c r="AL36" s="4">
        <f>SUM(AL27:AL30)</f>
        <v>5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0</v>
      </c>
      <c r="S39" s="13">
        <f t="shared" si="37"/>
        <v>11.111111111111111</v>
      </c>
      <c r="T39" s="12">
        <f>T33/T9*100</f>
        <v>11.111111111111111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-1.75</v>
      </c>
      <c r="X39" s="12">
        <f t="shared" si="33"/>
        <v>0</v>
      </c>
      <c r="Y39" s="12">
        <f>S39-AJ39</f>
        <v>-11.111111111111111</v>
      </c>
      <c r="Z39" s="12">
        <f t="shared" si="37"/>
        <v>0</v>
      </c>
      <c r="AA39" s="12">
        <f t="shared" si="37"/>
        <v>16.666666666666664</v>
      </c>
      <c r="AB39" s="12">
        <f t="shared" si="37"/>
        <v>25</v>
      </c>
      <c r="AC39" s="12">
        <f>Q39-AK39</f>
        <v>0.69444444444444464</v>
      </c>
      <c r="AD39" s="12">
        <f t="shared" si="35"/>
        <v>-7.6923076923076925</v>
      </c>
      <c r="AE39" s="12">
        <f t="shared" si="35"/>
        <v>11.111111111111111</v>
      </c>
      <c r="AH39" s="12">
        <f t="shared" ref="AH39:AJ39" si="39">AH33/AH9*100</f>
        <v>8</v>
      </c>
      <c r="AI39" s="12">
        <f t="shared" si="39"/>
        <v>0</v>
      </c>
      <c r="AJ39" s="12">
        <f t="shared" si="39"/>
        <v>22.222222222222221</v>
      </c>
      <c r="AK39" s="12">
        <f>AK33/AK9*100</f>
        <v>5.5555555555555554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100</v>
      </c>
      <c r="S40" s="12">
        <f t="shared" si="40"/>
        <v>88.888888888888886</v>
      </c>
      <c r="T40" s="12">
        <f>T34/T9*100</f>
        <v>88.888888888888886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1.75</v>
      </c>
      <c r="X40" s="12">
        <f t="shared" si="33"/>
        <v>0</v>
      </c>
      <c r="Y40" s="12">
        <f>S40-AJ40</f>
        <v>11.1111111111111</v>
      </c>
      <c r="Z40" s="12">
        <f>Z34/Z9*100</f>
        <v>100</v>
      </c>
      <c r="AA40" s="12">
        <f t="shared" ref="AA40:AB40" si="43">AA34/AA9*100</f>
        <v>83.333333333333343</v>
      </c>
      <c r="AB40" s="12">
        <f t="shared" si="43"/>
        <v>75</v>
      </c>
      <c r="AC40" s="12">
        <f t="shared" ref="AC40:AC42" si="44">Q40-AK40</f>
        <v>-0.69444444444444287</v>
      </c>
      <c r="AD40" s="12">
        <f t="shared" si="35"/>
        <v>7.6923076923076934</v>
      </c>
      <c r="AE40" s="12">
        <f t="shared" si="35"/>
        <v>-11.111111111111114</v>
      </c>
      <c r="AH40" s="12">
        <f t="shared" ref="AH40:AJ40" si="45">AH34/AH9*100</f>
        <v>92</v>
      </c>
      <c r="AI40" s="12">
        <f t="shared" si="45"/>
        <v>100</v>
      </c>
      <c r="AJ40" s="12">
        <f t="shared" si="45"/>
        <v>77.777777777777786</v>
      </c>
      <c r="AK40" s="12">
        <f>AK34/AK9*100</f>
        <v>94.444444444444443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71.428571428571431</v>
      </c>
      <c r="S41" s="12">
        <f t="shared" si="46"/>
        <v>88.888888888888886</v>
      </c>
      <c r="T41" s="12">
        <f>T35/T9*100</f>
        <v>55.555555555555557</v>
      </c>
      <c r="U41" s="12">
        <f t="shared" ref="U41:V41" si="47">U35/U9*100</f>
        <v>77.777777777777786</v>
      </c>
      <c r="V41" s="12" t="e">
        <f t="shared" si="47"/>
        <v>#DIV/0!</v>
      </c>
      <c r="W41" s="12">
        <f t="shared" si="42"/>
        <v>9.25</v>
      </c>
      <c r="X41" s="12">
        <f t="shared" si="33"/>
        <v>-3.5714285714285694</v>
      </c>
      <c r="Y41" s="12">
        <f>S41-AJ41</f>
        <v>22.222222222222229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9.0277777777777857</v>
      </c>
      <c r="AD41" s="12">
        <f>R41-AL41</f>
        <v>2.1978021978022042</v>
      </c>
      <c r="AE41" s="12">
        <f t="shared" si="35"/>
        <v>8.8888888888888857</v>
      </c>
      <c r="AH41" s="12">
        <f>AH35/AH9*100</f>
        <v>72</v>
      </c>
      <c r="AI41" s="12">
        <f>AI35/AI9*100</f>
        <v>75</v>
      </c>
      <c r="AJ41" s="12">
        <f>AJ35/AJ9*100</f>
        <v>66.666666666666657</v>
      </c>
      <c r="AK41" s="12">
        <f t="shared" ref="AK41:AM41" si="49">AK35/AK9*100</f>
        <v>72.222222222222214</v>
      </c>
      <c r="AL41" s="12">
        <f t="shared" si="49"/>
        <v>69.230769230769226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42.857142857142854</v>
      </c>
      <c r="S42" s="12">
        <f t="shared" si="50"/>
        <v>66.666666666666657</v>
      </c>
      <c r="T42" s="12">
        <f t="shared" si="50"/>
        <v>33.333333333333329</v>
      </c>
      <c r="U42" s="12">
        <f t="shared" si="50"/>
        <v>44.444444444444443</v>
      </c>
      <c r="V42" s="12" t="e">
        <f t="shared" si="50"/>
        <v>#DIV/0!</v>
      </c>
      <c r="W42" s="12">
        <f t="shared" si="42"/>
        <v>8.25</v>
      </c>
      <c r="X42" s="12">
        <f t="shared" si="33"/>
        <v>-0.8928571428571459</v>
      </c>
      <c r="Y42" s="12">
        <f>S42-AJ42</f>
        <v>11.1111111111111</v>
      </c>
      <c r="Z42" s="12">
        <f t="shared" si="50"/>
        <v>-50</v>
      </c>
      <c r="AA42" s="12">
        <f t="shared" si="50"/>
        <v>33.333333333333329</v>
      </c>
      <c r="AB42" s="12">
        <f t="shared" si="50"/>
        <v>75</v>
      </c>
      <c r="AC42" s="12">
        <f t="shared" si="44"/>
        <v>11.805555555555557</v>
      </c>
      <c r="AD42" s="12">
        <f>R42-AL42</f>
        <v>4.3956043956043871</v>
      </c>
      <c r="AE42" s="12">
        <f t="shared" si="35"/>
        <v>6.6666666666666572</v>
      </c>
      <c r="AH42" s="12">
        <f t="shared" ref="AH42:AJ42" si="51">AH36/AH9*100</f>
        <v>48</v>
      </c>
      <c r="AI42" s="12">
        <f t="shared" si="51"/>
        <v>43.75</v>
      </c>
      <c r="AJ42" s="12">
        <f t="shared" si="51"/>
        <v>55.555555555555557</v>
      </c>
      <c r="AK42" s="12">
        <f>AK36/AK9*100</f>
        <v>44.444444444444443</v>
      </c>
      <c r="AL42" s="12">
        <f>AL36/AL9*100</f>
        <v>38.461538461538467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100</v>
      </c>
      <c r="AE9" s="15">
        <f t="shared" si="2"/>
        <v>300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0</v>
      </c>
      <c r="S34" s="17">
        <f t="shared" si="22"/>
        <v>4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33.333333333333329</v>
      </c>
      <c r="X34" s="15">
        <f t="shared" si="15"/>
        <v>-100</v>
      </c>
      <c r="Y34" s="15">
        <f t="shared" si="15"/>
        <v>300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100</v>
      </c>
      <c r="AD34" s="15">
        <f t="shared" si="17"/>
        <v>-100</v>
      </c>
      <c r="AE34" s="15">
        <f t="shared" si="17"/>
        <v>300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33.333333333333329</v>
      </c>
      <c r="X35" s="15">
        <f t="shared" si="15"/>
        <v>-100</v>
      </c>
      <c r="Y35" s="15">
        <f t="shared" si="15"/>
        <v>300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100</v>
      </c>
      <c r="AD35" s="15">
        <f t="shared" si="17"/>
        <v>-100</v>
      </c>
      <c r="AE35" s="15">
        <f t="shared" si="17"/>
        <v>300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100</v>
      </c>
      <c r="X36" s="15">
        <f t="shared" si="15"/>
        <v>-100</v>
      </c>
      <c r="Y36" s="15">
        <f t="shared" si="15"/>
        <v>300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100</v>
      </c>
      <c r="AD36" s="15">
        <f t="shared" si="17"/>
        <v>-100</v>
      </c>
      <c r="AE36" s="15">
        <f t="shared" si="17"/>
        <v>300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100</v>
      </c>
      <c r="S39" s="13">
        <f t="shared" si="37"/>
        <v>0</v>
      </c>
      <c r="T39" s="12">
        <f>T33/T9*100</f>
        <v>66.666666666666657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33.333333333333329</v>
      </c>
      <c r="X39" s="12">
        <f t="shared" si="33"/>
        <v>100</v>
      </c>
      <c r="Y39" s="12">
        <f>S39-AJ39</f>
        <v>0</v>
      </c>
      <c r="Z39" s="12">
        <f t="shared" si="37"/>
        <v>50</v>
      </c>
      <c r="AA39" s="12">
        <f t="shared" si="37"/>
        <v>200</v>
      </c>
      <c r="AB39" s="12">
        <f t="shared" si="37"/>
        <v>0</v>
      </c>
      <c r="AC39" s="12">
        <f>Q39-AK39</f>
        <v>33.333333333333329</v>
      </c>
      <c r="AD39" s="12">
        <f t="shared" si="35"/>
        <v>100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0</v>
      </c>
      <c r="S40" s="12">
        <f t="shared" si="40"/>
        <v>100</v>
      </c>
      <c r="T40" s="12">
        <f>T34/T9*100</f>
        <v>33.333333333333329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-33.333333333333343</v>
      </c>
      <c r="X40" s="12">
        <f t="shared" si="33"/>
        <v>-100</v>
      </c>
      <c r="Y40" s="12">
        <f>S40-AJ40</f>
        <v>0</v>
      </c>
      <c r="Z40" s="12">
        <f>Z34/Z9*100</f>
        <v>50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-100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0</v>
      </c>
      <c r="S41" s="12">
        <f t="shared" si="46"/>
        <v>100</v>
      </c>
      <c r="T41" s="12">
        <f>T35/T9*100</f>
        <v>33.333333333333329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-33.333333333333343</v>
      </c>
      <c r="X41" s="12">
        <f t="shared" si="33"/>
        <v>-100</v>
      </c>
      <c r="Y41" s="12">
        <f>S41-AJ41</f>
        <v>0</v>
      </c>
      <c r="Z41" s="12">
        <f>Z35/Z9*100</f>
        <v>50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-33.333333333333343</v>
      </c>
      <c r="AD41" s="12">
        <f>R41-AL41</f>
        <v>-100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0</v>
      </c>
      <c r="S42" s="12">
        <f t="shared" si="50"/>
        <v>100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100</v>
      </c>
      <c r="W42" s="12">
        <f t="shared" si="42"/>
        <v>0</v>
      </c>
      <c r="X42" s="12">
        <f t="shared" si="33"/>
        <v>-50</v>
      </c>
      <c r="Y42" s="12">
        <f>S42-AJ42</f>
        <v>0</v>
      </c>
      <c r="Z42" s="12">
        <f t="shared" si="50"/>
        <v>50</v>
      </c>
      <c r="AA42" s="12">
        <f t="shared" si="50"/>
        <v>-100</v>
      </c>
      <c r="AB42" s="12">
        <f t="shared" si="50"/>
        <v>100</v>
      </c>
      <c r="AC42" s="12">
        <f t="shared" si="44"/>
        <v>-33.333333333333343</v>
      </c>
      <c r="AD42" s="12">
        <f>R42-AL42</f>
        <v>-100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66.666666666666671</v>
      </c>
      <c r="I9" s="15">
        <f>IF(C9=F9,0,(1-(C9/(C9-F9)))*-100)</f>
        <v>0</v>
      </c>
      <c r="J9" s="15">
        <f>IF(D9=G9,0,(1-(D9/(D9-G9)))*-100)</f>
        <v>200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21</v>
      </c>
      <c r="R9" s="17">
        <f>SUM(R10:R30)</f>
        <v>11</v>
      </c>
      <c r="S9" s="17">
        <f>SUM(S10:S30)</f>
        <v>10</v>
      </c>
      <c r="T9" s="17">
        <f>U9+V9</f>
        <v>-6</v>
      </c>
      <c r="U9" s="17">
        <f>SUM(U10:U30)</f>
        <v>1</v>
      </c>
      <c r="V9" s="17">
        <f>SUM(V10:V30)</f>
        <v>-7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10.000000000000009</v>
      </c>
      <c r="Y9" s="15">
        <f t="shared" si="1"/>
        <v>-41.17647058823529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-8.6956521739130483</v>
      </c>
      <c r="AD9" s="15">
        <f t="shared" ref="AD9:AE30" si="2">IF(R9=AA9,IF(R9&gt;0,"皆増",0),(1-(R9/(R9-AA9)))*-100)</f>
        <v>-15.384615384615385</v>
      </c>
      <c r="AE9" s="15">
        <f t="shared" si="2"/>
        <v>0</v>
      </c>
      <c r="AH9" s="4">
        <f t="shared" ref="AH9:AJ30" si="3">Q9-T9</f>
        <v>27</v>
      </c>
      <c r="AI9" s="4">
        <f t="shared" si="3"/>
        <v>10</v>
      </c>
      <c r="AJ9" s="4">
        <f t="shared" si="3"/>
        <v>17</v>
      </c>
      <c r="AK9" s="4">
        <f t="shared" ref="AK9:AM30" si="4">Q9-Z9</f>
        <v>23</v>
      </c>
      <c r="AL9" s="4">
        <f t="shared" si="4"/>
        <v>13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66.666666666666671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-33.333333333333336</v>
      </c>
      <c r="X26" s="15">
        <f t="shared" si="1"/>
        <v>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-33.333333333333336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-6</v>
      </c>
      <c r="U27" s="17">
        <v>-2</v>
      </c>
      <c r="V27" s="17">
        <v>-4</v>
      </c>
      <c r="W27" s="15">
        <f t="shared" si="11"/>
        <v>-85.714285714285722</v>
      </c>
      <c r="X27" s="15">
        <f t="shared" si="1"/>
        <v>-66.666666666666671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-8</v>
      </c>
      <c r="U28" s="17">
        <v>-2</v>
      </c>
      <c r="V28" s="17">
        <v>-6</v>
      </c>
      <c r="W28" s="15">
        <f t="shared" si="11"/>
        <v>-61.53846153846154</v>
      </c>
      <c r="X28" s="15">
        <f t="shared" si="1"/>
        <v>-66.666666666666671</v>
      </c>
      <c r="Y28" s="15">
        <f t="shared" si="1"/>
        <v>-60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-66.666666666666671</v>
      </c>
      <c r="AE28" s="15">
        <f t="shared" si="2"/>
        <v>100</v>
      </c>
      <c r="AH28" s="4">
        <f t="shared" si="3"/>
        <v>13</v>
      </c>
      <c r="AI28" s="4">
        <f t="shared" si="3"/>
        <v>3</v>
      </c>
      <c r="AJ28" s="4">
        <f t="shared" si="3"/>
        <v>10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-50</v>
      </c>
      <c r="Y29" s="15" t="str">
        <f t="shared" si="1"/>
        <v>皆増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-25</v>
      </c>
      <c r="AD29" s="15" t="str">
        <f t="shared" si="2"/>
        <v>皆増</v>
      </c>
      <c r="AE29" s="15">
        <f t="shared" si="2"/>
        <v>-50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-7</v>
      </c>
      <c r="U34" s="17">
        <f t="shared" si="22"/>
        <v>0</v>
      </c>
      <c r="V34" s="17">
        <f t="shared" si="22"/>
        <v>-7</v>
      </c>
      <c r="W34" s="15">
        <f t="shared" si="15"/>
        <v>-25.925925925925931</v>
      </c>
      <c r="X34" s="15">
        <f t="shared" si="15"/>
        <v>0</v>
      </c>
      <c r="Y34" s="15">
        <f t="shared" si="15"/>
        <v>-41.17647058823529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-4.7619047619047672</v>
      </c>
      <c r="AD34" s="15">
        <f t="shared" si="17"/>
        <v>-9.0909090909090935</v>
      </c>
      <c r="AE34" s="15">
        <f t="shared" si="17"/>
        <v>0</v>
      </c>
      <c r="AH34" s="4">
        <f t="shared" ref="AH34:AJ34" si="24">SUM(AH23:AH30)</f>
        <v>27</v>
      </c>
      <c r="AI34" s="4">
        <f t="shared" si="24"/>
        <v>10</v>
      </c>
      <c r="AJ34" s="4">
        <f t="shared" si="24"/>
        <v>17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-9</v>
      </c>
      <c r="U35" s="17">
        <f t="shared" si="25"/>
        <v>-2</v>
      </c>
      <c r="V35" s="17">
        <f t="shared" si="25"/>
        <v>-7</v>
      </c>
      <c r="W35" s="15">
        <f t="shared" si="15"/>
        <v>-36</v>
      </c>
      <c r="X35" s="15">
        <f t="shared" si="15"/>
        <v>-22.222222222222221</v>
      </c>
      <c r="Y35" s="15">
        <f t="shared" si="15"/>
        <v>-43.75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-15.789473684210531</v>
      </c>
      <c r="AD35" s="15">
        <f t="shared" si="17"/>
        <v>-22.222222222222221</v>
      </c>
      <c r="AE35" s="15">
        <f t="shared" si="17"/>
        <v>-9.9999999999999982</v>
      </c>
      <c r="AH35" s="4">
        <f t="shared" ref="AH35:AJ35" si="27">SUM(AH25:AH30)</f>
        <v>25</v>
      </c>
      <c r="AI35" s="4">
        <f t="shared" si="27"/>
        <v>9</v>
      </c>
      <c r="AJ35" s="4">
        <f t="shared" si="27"/>
        <v>16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-11</v>
      </c>
      <c r="U36" s="17">
        <f t="shared" si="28"/>
        <v>-5</v>
      </c>
      <c r="V36" s="17">
        <f t="shared" si="28"/>
        <v>-6</v>
      </c>
      <c r="W36" s="15">
        <f t="shared" si="15"/>
        <v>-50</v>
      </c>
      <c r="X36" s="15">
        <f t="shared" si="15"/>
        <v>-62.5</v>
      </c>
      <c r="Y36" s="15">
        <f t="shared" si="15"/>
        <v>-42.857142857142861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-15.384615384615385</v>
      </c>
      <c r="AD36" s="15">
        <f t="shared" si="17"/>
        <v>-25</v>
      </c>
      <c r="AE36" s="15">
        <f t="shared" si="17"/>
        <v>-11.111111111111116</v>
      </c>
      <c r="AH36" s="4">
        <f t="shared" ref="AH36:AJ36" si="30">SUM(AH27:AH30)</f>
        <v>22</v>
      </c>
      <c r="AI36" s="4">
        <f t="shared" si="30"/>
        <v>8</v>
      </c>
      <c r="AJ36" s="4">
        <f t="shared" si="30"/>
        <v>14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9.0909090909090917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100</v>
      </c>
      <c r="V39" s="12">
        <f t="shared" si="38"/>
        <v>0</v>
      </c>
      <c r="W39" s="12">
        <f>Q39-AH39</f>
        <v>4.7619047619047619</v>
      </c>
      <c r="X39" s="12">
        <f t="shared" si="33"/>
        <v>9.0909090909090917</v>
      </c>
      <c r="Y39" s="12">
        <f>S39-AJ39</f>
        <v>0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-3.9337474120082812</v>
      </c>
      <c r="AD39" s="12">
        <f t="shared" si="35"/>
        <v>-6.2937062937062933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8.695652173913043</v>
      </c>
      <c r="AL39" s="12">
        <f>AL33/AL9*100</f>
        <v>15.384615384615385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90.909090909090907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-4.7619047619047734</v>
      </c>
      <c r="X40" s="12">
        <f t="shared" si="33"/>
        <v>-9.0909090909090935</v>
      </c>
      <c r="Y40" s="12">
        <f>S40-AJ40</f>
        <v>0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3.9337474120082732</v>
      </c>
      <c r="AD40" s="12">
        <f t="shared" si="35"/>
        <v>6.2937062937062933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91.304347826086953</v>
      </c>
      <c r="AL40" s="12">
        <f>AL34/AL9*100</f>
        <v>84.615384615384613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76.19047619047619</v>
      </c>
      <c r="R41" s="12">
        <f t="shared" si="46"/>
        <v>63.636363636363633</v>
      </c>
      <c r="S41" s="12">
        <f t="shared" si="46"/>
        <v>90</v>
      </c>
      <c r="T41" s="12">
        <f>T35/T9*100</f>
        <v>150</v>
      </c>
      <c r="U41" s="12">
        <f t="shared" ref="U41:V41" si="47">U35/U9*100</f>
        <v>-200</v>
      </c>
      <c r="V41" s="12">
        <f t="shared" si="47"/>
        <v>100</v>
      </c>
      <c r="W41" s="12">
        <f t="shared" si="42"/>
        <v>-16.402116402116405</v>
      </c>
      <c r="X41" s="12">
        <f t="shared" si="33"/>
        <v>-26.363636363636367</v>
      </c>
      <c r="Y41" s="12">
        <f>S41-AJ41</f>
        <v>-4.1176470588235219</v>
      </c>
      <c r="Z41" s="12">
        <f>Z35/Z9*100</f>
        <v>150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-6.4182194616977171</v>
      </c>
      <c r="AD41" s="12">
        <f>R41-AL41</f>
        <v>-5.5944055944055933</v>
      </c>
      <c r="AE41" s="12">
        <f t="shared" si="35"/>
        <v>-10</v>
      </c>
      <c r="AH41" s="12">
        <f>AH35/AH9*100</f>
        <v>92.592592592592595</v>
      </c>
      <c r="AI41" s="12">
        <f>AI35/AI9*100</f>
        <v>90</v>
      </c>
      <c r="AJ41" s="12">
        <f>AJ35/AJ9*100</f>
        <v>94.117647058823522</v>
      </c>
      <c r="AK41" s="12">
        <f t="shared" ref="AK41:AM41" si="49">AK35/AK9*100</f>
        <v>82.608695652173907</v>
      </c>
      <c r="AL41" s="12">
        <f t="shared" si="49"/>
        <v>69.230769230769226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52.380952380952387</v>
      </c>
      <c r="R42" s="12">
        <f t="shared" si="50"/>
        <v>27.27272727272727</v>
      </c>
      <c r="S42" s="12">
        <f t="shared" si="50"/>
        <v>80</v>
      </c>
      <c r="T42" s="12">
        <f t="shared" si="50"/>
        <v>183.33333333333331</v>
      </c>
      <c r="U42" s="12">
        <f t="shared" si="50"/>
        <v>-500</v>
      </c>
      <c r="V42" s="12">
        <f t="shared" si="50"/>
        <v>85.714285714285708</v>
      </c>
      <c r="W42" s="12">
        <f t="shared" si="42"/>
        <v>-29.100529100529094</v>
      </c>
      <c r="X42" s="12">
        <f t="shared" si="33"/>
        <v>-52.727272727272734</v>
      </c>
      <c r="Y42" s="12">
        <f>S42-AJ42</f>
        <v>-2.3529411764705799</v>
      </c>
      <c r="Z42" s="12">
        <f t="shared" si="50"/>
        <v>100</v>
      </c>
      <c r="AA42" s="12">
        <f t="shared" si="50"/>
        <v>50</v>
      </c>
      <c r="AB42" s="12" t="e">
        <f t="shared" si="50"/>
        <v>#DIV/0!</v>
      </c>
      <c r="AC42" s="12">
        <f t="shared" si="44"/>
        <v>-4.1407867494823947</v>
      </c>
      <c r="AD42" s="12">
        <f>R42-AL42</f>
        <v>-3.4965034965035002</v>
      </c>
      <c r="AE42" s="12">
        <f t="shared" si="35"/>
        <v>-10</v>
      </c>
      <c r="AH42" s="12">
        <f t="shared" ref="AH42:AJ42" si="51">AH36/AH9*100</f>
        <v>81.481481481481481</v>
      </c>
      <c r="AI42" s="12">
        <f t="shared" si="51"/>
        <v>80</v>
      </c>
      <c r="AJ42" s="12">
        <f t="shared" si="51"/>
        <v>82.35294117647058</v>
      </c>
      <c r="AK42" s="12">
        <f>AK36/AK9*100</f>
        <v>56.521739130434781</v>
      </c>
      <c r="AL42" s="12">
        <f>AL36/AL9*100</f>
        <v>30.76923076923077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100</v>
      </c>
      <c r="Y9" s="15">
        <f t="shared" si="1"/>
        <v>-25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-35.714285714285708</v>
      </c>
      <c r="AD9" s="15">
        <f t="shared" ref="AD9:AE30" si="2">IF(R9=AA9,IF(R9&gt;0,"皆増",0),(1-(R9/(R9-AA9)))*-100)</f>
        <v>-25</v>
      </c>
      <c r="AE9" s="15">
        <f t="shared" si="2"/>
        <v>-50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3</v>
      </c>
      <c r="U26" s="17">
        <v>2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14.285714285714279</v>
      </c>
      <c r="X34" s="15">
        <f t="shared" si="15"/>
        <v>66.666666666666671</v>
      </c>
      <c r="Y34" s="15">
        <f t="shared" si="15"/>
        <v>-25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-27.27272727272727</v>
      </c>
      <c r="AD34" s="15">
        <f t="shared" si="17"/>
        <v>-28.571428571428569</v>
      </c>
      <c r="AE34" s="15">
        <f t="shared" si="17"/>
        <v>-25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5</v>
      </c>
      <c r="S35" s="17">
        <f t="shared" si="25"/>
        <v>3</v>
      </c>
      <c r="T35" s="17">
        <f t="shared" si="25"/>
        <v>3</v>
      </c>
      <c r="U35" s="17">
        <f t="shared" si="25"/>
        <v>4</v>
      </c>
      <c r="V35" s="17">
        <f t="shared" si="25"/>
        <v>-1</v>
      </c>
      <c r="W35" s="15">
        <f t="shared" si="15"/>
        <v>60.000000000000007</v>
      </c>
      <c r="X35" s="15">
        <f t="shared" si="15"/>
        <v>400</v>
      </c>
      <c r="Y35" s="15">
        <f t="shared" si="15"/>
        <v>-25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25</v>
      </c>
      <c r="AE35" s="15">
        <f t="shared" si="17"/>
        <v>-25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25</v>
      </c>
      <c r="X36" s="15">
        <f t="shared" si="15"/>
        <v>200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-16.666666666666664</v>
      </c>
      <c r="AD36" s="15">
        <f t="shared" si="17"/>
        <v>-25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20</v>
      </c>
      <c r="AA38" s="12">
        <f t="shared" ref="AA38:AB38" si="34">AA32/AA9*100</f>
        <v>0</v>
      </c>
      <c r="AB38" s="12">
        <f t="shared" si="34"/>
        <v>33.333333333333329</v>
      </c>
      <c r="AC38" s="12">
        <f>Q38-AK38</f>
        <v>-7.1428571428571423</v>
      </c>
      <c r="AD38" s="12">
        <f t="shared" ref="AD38:AE42" si="35">R38-AL38</f>
        <v>0</v>
      </c>
      <c r="AE38" s="12">
        <f t="shared" si="35"/>
        <v>-16.666666666666664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7.1428571428571423</v>
      </c>
      <c r="AL38" s="12">
        <f>AL32/AL9*100</f>
        <v>0</v>
      </c>
      <c r="AM38" s="12">
        <f>AM32/AM9*100</f>
        <v>16.666666666666664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11.111111111111111</v>
      </c>
      <c r="X39" s="12">
        <f t="shared" si="33"/>
        <v>16.666666666666664</v>
      </c>
      <c r="Y39" s="12">
        <f>S39-AJ39</f>
        <v>0</v>
      </c>
      <c r="Z39" s="12">
        <f t="shared" si="37"/>
        <v>20</v>
      </c>
      <c r="AA39" s="12">
        <f t="shared" si="37"/>
        <v>0</v>
      </c>
      <c r="AB39" s="12">
        <f t="shared" si="37"/>
        <v>33.333333333333329</v>
      </c>
      <c r="AC39" s="12">
        <f>Q39-AK39</f>
        <v>-3.174603174603174</v>
      </c>
      <c r="AD39" s="12">
        <f t="shared" si="35"/>
        <v>4.1666666666666643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12.5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>
        <f>T34/T9*100</f>
        <v>50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-16.666666666666657</v>
      </c>
      <c r="Y40" s="12">
        <f>S40-AJ40</f>
        <v>0</v>
      </c>
      <c r="Z40" s="12">
        <f>Z34/Z9*100</f>
        <v>60</v>
      </c>
      <c r="AA40" s="12">
        <f t="shared" ref="AA40:AB40" si="43">AA34/AA9*100</f>
        <v>100</v>
      </c>
      <c r="AB40" s="12">
        <f t="shared" si="43"/>
        <v>33.333333333333329</v>
      </c>
      <c r="AC40" s="12">
        <f t="shared" ref="AC40:AC42" si="44">Q40-AK40</f>
        <v>10.317460317460316</v>
      </c>
      <c r="AD40" s="12">
        <f t="shared" si="35"/>
        <v>-4.1666666666666572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78.571428571428569</v>
      </c>
      <c r="AL40" s="12">
        <f>AL34/AL9*100</f>
        <v>87.5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83.333333333333343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133.33333333333331</v>
      </c>
      <c r="V41" s="12">
        <f t="shared" si="47"/>
        <v>100</v>
      </c>
      <c r="W41" s="12">
        <f t="shared" si="42"/>
        <v>17.460317460317455</v>
      </c>
      <c r="X41" s="12">
        <f t="shared" si="33"/>
        <v>50.000000000000014</v>
      </c>
      <c r="Y41" s="12">
        <f>S41-AJ41</f>
        <v>0</v>
      </c>
      <c r="Z41" s="12">
        <f>Z35/Z9*100</f>
        <v>0</v>
      </c>
      <c r="AA41" s="12">
        <f t="shared" ref="AA41:AB41" si="48">AA35/AA9*100</f>
        <v>-50</v>
      </c>
      <c r="AB41" s="12">
        <f t="shared" si="48"/>
        <v>33.333333333333329</v>
      </c>
      <c r="AC41" s="12">
        <f t="shared" si="44"/>
        <v>31.746031746031747</v>
      </c>
      <c r="AD41" s="12">
        <f>R41-AL41</f>
        <v>33.333333333333343</v>
      </c>
      <c r="AE41" s="12">
        <f t="shared" si="35"/>
        <v>33.333333333333343</v>
      </c>
      <c r="AH41" s="12">
        <f>AH35/AH9*100</f>
        <v>71.428571428571431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50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50</v>
      </c>
      <c r="S42" s="12">
        <f t="shared" si="50"/>
        <v>66.666666666666657</v>
      </c>
      <c r="T42" s="12">
        <f t="shared" si="50"/>
        <v>50</v>
      </c>
      <c r="U42" s="12">
        <f t="shared" si="50"/>
        <v>66.666666666666657</v>
      </c>
      <c r="V42" s="12">
        <f t="shared" si="50"/>
        <v>100</v>
      </c>
      <c r="W42" s="12">
        <f t="shared" si="42"/>
        <v>-1.5873015873015817</v>
      </c>
      <c r="X42" s="12">
        <f t="shared" si="33"/>
        <v>16.666666666666671</v>
      </c>
      <c r="Y42" s="12">
        <f>S42-AJ42</f>
        <v>-8.3333333333333428</v>
      </c>
      <c r="Z42" s="12">
        <f t="shared" si="50"/>
        <v>20</v>
      </c>
      <c r="AA42" s="12">
        <f t="shared" si="50"/>
        <v>50</v>
      </c>
      <c r="AB42" s="12">
        <f t="shared" si="50"/>
        <v>0</v>
      </c>
      <c r="AC42" s="12">
        <f t="shared" si="44"/>
        <v>12.698412698412703</v>
      </c>
      <c r="AD42" s="12">
        <f>R42-AL42</f>
        <v>0</v>
      </c>
      <c r="AE42" s="12">
        <f t="shared" si="35"/>
        <v>33.333333333333329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42.857142857142854</v>
      </c>
      <c r="AL42" s="12">
        <f>AL36/AL9*100</f>
        <v>50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125</v>
      </c>
      <c r="I9" s="15">
        <f>IF(C9=F9,0,(1-(C9/(C9-F9)))*-100)</f>
        <v>200</v>
      </c>
      <c r="J9" s="15">
        <f>IF(D9=G9,0,(1-(D9/(D9-G9)))*-100)</f>
        <v>100</v>
      </c>
      <c r="K9" s="17">
        <f>L9+M9</f>
        <v>9</v>
      </c>
      <c r="L9" s="17">
        <f>SUM(L10:L30)</f>
        <v>3</v>
      </c>
      <c r="M9" s="17">
        <f>SUM(M10:M30)</f>
        <v>6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13.33333333333333</v>
      </c>
      <c r="X9" s="15">
        <f t="shared" ref="X9:Y30" si="1">IF(R9=U9,IF(R9&gt;0,"皆増",0),(1-(R9/(R9-U9)))*-100)</f>
        <v>0</v>
      </c>
      <c r="Y9" s="15">
        <f t="shared" si="1"/>
        <v>39.999999999999993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100</v>
      </c>
      <c r="AE9" s="15">
        <f t="shared" si="2"/>
        <v>-12.5</v>
      </c>
      <c r="AH9" s="4">
        <f t="shared" ref="AH9:AJ30" si="3">Q9-T9</f>
        <v>15</v>
      </c>
      <c r="AI9" s="4">
        <f t="shared" si="3"/>
        <v>10</v>
      </c>
      <c r="AJ9" s="4">
        <f t="shared" si="3"/>
        <v>5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125</v>
      </c>
      <c r="I10" s="15">
        <f t="shared" ref="I10" si="7">IF(C10=F10,0,(1-(C10/(C10-F10)))*-100)</f>
        <v>200</v>
      </c>
      <c r="J10" s="15">
        <f>IF(D10=G10,0,(1-(D10/(D10-G10)))*-100)</f>
        <v>100</v>
      </c>
      <c r="K10" s="17">
        <f t="shared" ref="K10" si="8">L10+M10</f>
        <v>9</v>
      </c>
      <c r="L10" s="17">
        <v>3</v>
      </c>
      <c r="M10" s="17">
        <v>6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-2</v>
      </c>
      <c r="U22" s="17">
        <v>-2</v>
      </c>
      <c r="V22" s="17">
        <v>0</v>
      </c>
      <c r="W22" s="15">
        <f t="shared" si="11"/>
        <v>-66.666666666666671</v>
      </c>
      <c r="X22" s="15">
        <f t="shared" si="1"/>
        <v>-100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200</v>
      </c>
      <c r="X23" s="15">
        <f t="shared" si="1"/>
        <v>100</v>
      </c>
      <c r="Y23" s="15" t="str">
        <f t="shared" si="1"/>
        <v>皆増</v>
      </c>
      <c r="Z23" s="17">
        <f t="shared" si="12"/>
        <v>1</v>
      </c>
      <c r="AA23" s="17">
        <v>1</v>
      </c>
      <c r="AB23" s="17">
        <v>0</v>
      </c>
      <c r="AC23" s="15">
        <f t="shared" si="13"/>
        <v>50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-60</v>
      </c>
      <c r="AD26" s="15">
        <f t="shared" si="2"/>
        <v>-50</v>
      </c>
      <c r="AE26" s="15">
        <f t="shared" si="2"/>
        <v>-66.666666666666671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3</v>
      </c>
      <c r="U27" s="17">
        <v>3</v>
      </c>
      <c r="V27" s="17">
        <v>0</v>
      </c>
      <c r="W27" s="15">
        <f t="shared" si="11"/>
        <v>150</v>
      </c>
      <c r="X27" s="15">
        <f t="shared" si="1"/>
        <v>300</v>
      </c>
      <c r="Y27" s="15">
        <f t="shared" si="1"/>
        <v>0</v>
      </c>
      <c r="Z27" s="17">
        <f t="shared" si="12"/>
        <v>2</v>
      </c>
      <c r="AA27" s="17">
        <v>3</v>
      </c>
      <c r="AB27" s="17">
        <v>-1</v>
      </c>
      <c r="AC27" s="15">
        <f t="shared" si="13"/>
        <v>66.666666666666671</v>
      </c>
      <c r="AD27" s="15">
        <f t="shared" si="2"/>
        <v>300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-3</v>
      </c>
      <c r="U28" s="17">
        <v>-2</v>
      </c>
      <c r="V28" s="17">
        <v>-1</v>
      </c>
      <c r="W28" s="15">
        <f t="shared" si="11"/>
        <v>-50</v>
      </c>
      <c r="X28" s="15">
        <f t="shared" si="1"/>
        <v>-66.666666666666671</v>
      </c>
      <c r="Y28" s="15">
        <f t="shared" si="1"/>
        <v>-33.333333333333336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10</v>
      </c>
      <c r="S34" s="17">
        <f t="shared" si="22"/>
        <v>6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33.333333333333329</v>
      </c>
      <c r="X34" s="15">
        <f t="shared" si="15"/>
        <v>25</v>
      </c>
      <c r="Y34" s="15">
        <f t="shared" si="15"/>
        <v>50</v>
      </c>
      <c r="Z34" s="17">
        <f t="shared" ref="Z34:AB34" si="23">SUM(Z23:Z30)</f>
        <v>3</v>
      </c>
      <c r="AA34" s="17">
        <f t="shared" si="23"/>
        <v>5</v>
      </c>
      <c r="AB34" s="17">
        <f t="shared" si="23"/>
        <v>-2</v>
      </c>
      <c r="AC34" s="15">
        <f t="shared" si="17"/>
        <v>23.076923076923084</v>
      </c>
      <c r="AD34" s="15">
        <f t="shared" si="17"/>
        <v>100</v>
      </c>
      <c r="AE34" s="15">
        <f t="shared" si="17"/>
        <v>-25</v>
      </c>
      <c r="AH34" s="4">
        <f t="shared" ref="AH34:AJ34" si="24">SUM(AH23:AH30)</f>
        <v>12</v>
      </c>
      <c r="AI34" s="4">
        <f t="shared" si="24"/>
        <v>8</v>
      </c>
      <c r="AJ34" s="4">
        <f t="shared" si="24"/>
        <v>4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7</v>
      </c>
      <c r="S35" s="17">
        <f t="shared" si="25"/>
        <v>5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19.999999999999996</v>
      </c>
      <c r="X35" s="15">
        <f t="shared" si="15"/>
        <v>16.666666666666675</v>
      </c>
      <c r="Y35" s="15">
        <f t="shared" si="15"/>
        <v>25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9.0909090909090828</v>
      </c>
      <c r="AD35" s="15">
        <f t="shared" si="17"/>
        <v>75</v>
      </c>
      <c r="AE35" s="15">
        <f t="shared" si="17"/>
        <v>-28.571428571428569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50</v>
      </c>
      <c r="AD36" s="15">
        <f t="shared" si="17"/>
        <v>150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14.285714285714285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-14.117647058823529</v>
      </c>
      <c r="X39" s="12">
        <f t="shared" si="33"/>
        <v>-20</v>
      </c>
      <c r="Y39" s="12">
        <f>S39-AJ39</f>
        <v>-5.7142857142857153</v>
      </c>
      <c r="Z39" s="12">
        <f t="shared" si="37"/>
        <v>25</v>
      </c>
      <c r="AA39" s="12">
        <f t="shared" si="37"/>
        <v>0</v>
      </c>
      <c r="AB39" s="12">
        <f t="shared" si="37"/>
        <v>-100</v>
      </c>
      <c r="AC39" s="12">
        <f>Q39-AK39</f>
        <v>5.8823529411764701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20</v>
      </c>
      <c r="AI39" s="12">
        <f t="shared" si="39"/>
        <v>20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85.714285714285708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14.117647058823522</v>
      </c>
      <c r="X40" s="12">
        <f t="shared" si="33"/>
        <v>20</v>
      </c>
      <c r="Y40" s="12">
        <f>S40-AJ40</f>
        <v>5.7142857142857082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-5.8823529411764781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80</v>
      </c>
      <c r="AI40" s="12">
        <f t="shared" si="45"/>
        <v>80</v>
      </c>
      <c r="AJ40" s="12">
        <f t="shared" si="45"/>
        <v>80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70.588235294117652</v>
      </c>
      <c r="R41" s="12">
        <f t="shared" si="46"/>
        <v>70</v>
      </c>
      <c r="S41" s="12">
        <f t="shared" si="46"/>
        <v>71.428571428571431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3.9215686274509949</v>
      </c>
      <c r="X41" s="12">
        <f t="shared" si="33"/>
        <v>10</v>
      </c>
      <c r="Y41" s="12">
        <f>S41-AJ41</f>
        <v>-8.5714285714285694</v>
      </c>
      <c r="Z41" s="12">
        <f>Z35/Z9*100</f>
        <v>25</v>
      </c>
      <c r="AA41" s="12">
        <f t="shared" ref="AA41:AB41" si="48">AA35/AA9*100</f>
        <v>60</v>
      </c>
      <c r="AB41" s="12">
        <f t="shared" si="48"/>
        <v>200</v>
      </c>
      <c r="AC41" s="12">
        <f t="shared" si="44"/>
        <v>-14.027149321266961</v>
      </c>
      <c r="AD41" s="12">
        <f>R41-AL41</f>
        <v>-10</v>
      </c>
      <c r="AE41" s="12">
        <f t="shared" si="35"/>
        <v>-16.071428571428569</v>
      </c>
      <c r="AH41" s="12">
        <f>AH35/AH9*100</f>
        <v>66.666666666666657</v>
      </c>
      <c r="AI41" s="12">
        <f>AI35/AI9*100</f>
        <v>60</v>
      </c>
      <c r="AJ41" s="12">
        <f>AJ35/AJ9*100</f>
        <v>80</v>
      </c>
      <c r="AK41" s="12">
        <f t="shared" ref="AK41:AM41" si="49">AK35/AK9*100</f>
        <v>84.615384615384613</v>
      </c>
      <c r="AL41" s="12">
        <f t="shared" si="49"/>
        <v>80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50</v>
      </c>
      <c r="S42" s="12">
        <f t="shared" si="50"/>
        <v>57.142857142857139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-7.0588235294117609</v>
      </c>
      <c r="X42" s="12">
        <f t="shared" si="33"/>
        <v>0</v>
      </c>
      <c r="Y42" s="12">
        <f>S42-AJ42</f>
        <v>-22.857142857142861</v>
      </c>
      <c r="Z42" s="12">
        <f t="shared" si="50"/>
        <v>75</v>
      </c>
      <c r="AA42" s="12">
        <f t="shared" si="50"/>
        <v>60</v>
      </c>
      <c r="AB42" s="12">
        <f t="shared" si="50"/>
        <v>0</v>
      </c>
      <c r="AC42" s="12">
        <f t="shared" si="44"/>
        <v>6.7873303167420858</v>
      </c>
      <c r="AD42" s="12">
        <f>R42-AL42</f>
        <v>10</v>
      </c>
      <c r="AE42" s="12">
        <f t="shared" si="35"/>
        <v>7.1428571428571388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80</v>
      </c>
      <c r="AK42" s="12">
        <f>AK36/AK9*100</f>
        <v>46.153846153846153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66.666666666666671</v>
      </c>
      <c r="AE9" s="15">
        <f t="shared" si="2"/>
        <v>100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3</v>
      </c>
      <c r="AA27" s="17">
        <v>2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-28.571428571428569</v>
      </c>
      <c r="X34" s="15">
        <f t="shared" si="15"/>
        <v>-19.999999999999996</v>
      </c>
      <c r="Y34" s="15">
        <f t="shared" si="15"/>
        <v>-50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25</v>
      </c>
      <c r="AD34" s="15">
        <f t="shared" si="17"/>
        <v>33.333333333333329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-33.333333333333336</v>
      </c>
      <c r="X35" s="15">
        <f t="shared" si="15"/>
        <v>-25</v>
      </c>
      <c r="Y35" s="15">
        <f t="shared" si="15"/>
        <v>-50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-50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100</v>
      </c>
      <c r="AD36" s="15">
        <f t="shared" si="17"/>
        <v>200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28.571428571428569</v>
      </c>
      <c r="R39" s="12">
        <f>R33/R9*100</f>
        <v>20</v>
      </c>
      <c r="S39" s="13">
        <f t="shared" si="37"/>
        <v>50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28.571428571428569</v>
      </c>
      <c r="X39" s="12">
        <f t="shared" si="33"/>
        <v>20</v>
      </c>
      <c r="Y39" s="12">
        <f>S39-AJ39</f>
        <v>50</v>
      </c>
      <c r="Z39" s="12">
        <f t="shared" si="37"/>
        <v>66.666666666666657</v>
      </c>
      <c r="AA39" s="12">
        <f t="shared" si="37"/>
        <v>50</v>
      </c>
      <c r="AB39" s="12">
        <f t="shared" si="37"/>
        <v>100</v>
      </c>
      <c r="AC39" s="12">
        <f>Q39-AK39</f>
        <v>28.571428571428569</v>
      </c>
      <c r="AD39" s="12">
        <f t="shared" si="35"/>
        <v>20</v>
      </c>
      <c r="AE39" s="12">
        <f t="shared" si="35"/>
        <v>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71.428571428571431</v>
      </c>
      <c r="R40" s="12">
        <f t="shared" si="40"/>
        <v>80</v>
      </c>
      <c r="S40" s="12">
        <f t="shared" si="40"/>
        <v>50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-28.571428571428569</v>
      </c>
      <c r="X40" s="12">
        <f t="shared" si="33"/>
        <v>-20</v>
      </c>
      <c r="Y40" s="12">
        <f>S40-AJ40</f>
        <v>-50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0</v>
      </c>
      <c r="AC40" s="12">
        <f t="shared" ref="AC40:AC42" si="44">Q40-AK40</f>
        <v>-28.571428571428569</v>
      </c>
      <c r="AD40" s="12">
        <f t="shared" si="35"/>
        <v>-20</v>
      </c>
      <c r="AE40" s="12">
        <f t="shared" si="35"/>
        <v>-50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60</v>
      </c>
      <c r="S41" s="12">
        <f t="shared" si="46"/>
        <v>50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-28.571428571428569</v>
      </c>
      <c r="X41" s="12">
        <f t="shared" si="33"/>
        <v>-20</v>
      </c>
      <c r="Y41" s="12">
        <f>S41-AJ41</f>
        <v>-50</v>
      </c>
      <c r="Z41" s="12">
        <f>Z35/Z9*100</f>
        <v>0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-42.857142857142861</v>
      </c>
      <c r="AD41" s="12">
        <f>R41-AL41</f>
        <v>-40</v>
      </c>
      <c r="AE41" s="12">
        <f t="shared" si="35"/>
        <v>-50</v>
      </c>
      <c r="AH41" s="12">
        <f>AH35/AH9*100</f>
        <v>85.714285714285708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60</v>
      </c>
      <c r="S42" s="12">
        <f t="shared" si="50"/>
        <v>50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0</v>
      </c>
      <c r="X42" s="12">
        <f t="shared" si="33"/>
        <v>20</v>
      </c>
      <c r="Y42" s="12">
        <f>S42-AJ42</f>
        <v>-50</v>
      </c>
      <c r="Z42" s="12">
        <f t="shared" si="50"/>
        <v>66.666666666666657</v>
      </c>
      <c r="AA42" s="12">
        <f t="shared" si="50"/>
        <v>100</v>
      </c>
      <c r="AB42" s="12">
        <f t="shared" si="50"/>
        <v>0</v>
      </c>
      <c r="AC42" s="12">
        <f t="shared" si="44"/>
        <v>7.1428571428571388</v>
      </c>
      <c r="AD42" s="12">
        <f>R42-AL42</f>
        <v>26.666666666666671</v>
      </c>
      <c r="AE42" s="12">
        <f t="shared" si="35"/>
        <v>-50</v>
      </c>
      <c r="AH42" s="12">
        <f t="shared" ref="AH42:AJ42" si="51">AH36/AH9*100</f>
        <v>57.142857142857139</v>
      </c>
      <c r="AI42" s="12">
        <f t="shared" si="51"/>
        <v>40</v>
      </c>
      <c r="AJ42" s="12">
        <f t="shared" si="51"/>
        <v>100</v>
      </c>
      <c r="AK42" s="12">
        <f>AK36/AK9*100</f>
        <v>50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50</v>
      </c>
      <c r="Y9" s="15">
        <f t="shared" si="1"/>
        <v>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33.333333333333329</v>
      </c>
      <c r="X27" s="15">
        <f t="shared" si="1"/>
        <v>-50</v>
      </c>
      <c r="Y27" s="15">
        <f t="shared" si="1"/>
        <v>200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33.333333333333329</v>
      </c>
      <c r="AD27" s="15">
        <f t="shared" si="2"/>
        <v>0</v>
      </c>
      <c r="AE27" s="15">
        <f t="shared" si="2"/>
        <v>50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50</v>
      </c>
      <c r="Y34" s="15">
        <f t="shared" si="15"/>
        <v>-25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50</v>
      </c>
      <c r="Y35" s="15">
        <f t="shared" si="15"/>
        <v>-25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-19.999999999999996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-33.333333333333336</v>
      </c>
      <c r="AD36" s="15">
        <f t="shared" si="17"/>
        <v>-66.666666666666671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0</v>
      </c>
      <c r="S39" s="13">
        <f t="shared" si="37"/>
        <v>25</v>
      </c>
      <c r="T39" s="12">
        <f>T33/T9*100</f>
        <v>100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14.285714285714285</v>
      </c>
      <c r="X39" s="12">
        <f t="shared" si="33"/>
        <v>0</v>
      </c>
      <c r="Y39" s="12">
        <f>S39-AJ39</f>
        <v>25</v>
      </c>
      <c r="Z39" s="12">
        <f t="shared" si="37"/>
        <v>100</v>
      </c>
      <c r="AA39" s="12" t="e">
        <f t="shared" si="37"/>
        <v>#DIV/0!</v>
      </c>
      <c r="AB39" s="12">
        <f t="shared" si="37"/>
        <v>100</v>
      </c>
      <c r="AC39" s="12">
        <f>Q39-AK39</f>
        <v>14.285714285714285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100</v>
      </c>
      <c r="S40" s="12">
        <f t="shared" si="40"/>
        <v>75</v>
      </c>
      <c r="T40" s="12">
        <f>T34/T9*100</f>
        <v>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-14.285714285714292</v>
      </c>
      <c r="X40" s="12">
        <f t="shared" si="33"/>
        <v>0</v>
      </c>
      <c r="Y40" s="12">
        <f>S40-AJ40</f>
        <v>-25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0</v>
      </c>
      <c r="AC40" s="12">
        <f t="shared" ref="AC40:AC42" si="44">Q40-AK40</f>
        <v>-14.285714285714292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100</v>
      </c>
      <c r="S41" s="12">
        <f t="shared" si="46"/>
        <v>75</v>
      </c>
      <c r="T41" s="12">
        <f>T35/T9*100</f>
        <v>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-14.285714285714292</v>
      </c>
      <c r="X41" s="12">
        <f t="shared" si="33"/>
        <v>0</v>
      </c>
      <c r="Y41" s="12">
        <f>S41-AJ41</f>
        <v>-25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-14.285714285714292</v>
      </c>
      <c r="AD41" s="12">
        <f>R41-AL41</f>
        <v>0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>
        <f t="shared" si="50"/>
        <v>-100</v>
      </c>
      <c r="U42" s="12">
        <f t="shared" si="50"/>
        <v>-100</v>
      </c>
      <c r="V42" s="12" t="e">
        <f t="shared" si="50"/>
        <v>#DIV/0!</v>
      </c>
      <c r="W42" s="12">
        <f t="shared" si="42"/>
        <v>-26.190476190476204</v>
      </c>
      <c r="X42" s="12">
        <f t="shared" si="33"/>
        <v>-66.666666666666671</v>
      </c>
      <c r="Y42" s="12">
        <f>S42-AJ42</f>
        <v>0</v>
      </c>
      <c r="Z42" s="12">
        <f t="shared" si="50"/>
        <v>-200</v>
      </c>
      <c r="AA42" s="12" t="e">
        <f t="shared" si="50"/>
        <v>#DIV/0!</v>
      </c>
      <c r="AB42" s="12">
        <f t="shared" si="50"/>
        <v>0</v>
      </c>
      <c r="AC42" s="12">
        <f t="shared" si="44"/>
        <v>-42.857142857142861</v>
      </c>
      <c r="AD42" s="12">
        <f>R42-AL42</f>
        <v>-66.666666666666671</v>
      </c>
      <c r="AE42" s="12">
        <f t="shared" si="35"/>
        <v>-25</v>
      </c>
      <c r="AH42" s="12">
        <f t="shared" ref="AH42:AJ42" si="51">AH36/AH9*100</f>
        <v>83.333333333333343</v>
      </c>
      <c r="AI42" s="12">
        <f t="shared" si="51"/>
        <v>100</v>
      </c>
      <c r="AJ42" s="12">
        <f t="shared" si="51"/>
        <v>75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131</v>
      </c>
      <c r="C9" s="17">
        <f>SUM(C10:C30)</f>
        <v>77</v>
      </c>
      <c r="D9" s="17">
        <f>SUM(D10:D30)</f>
        <v>54</v>
      </c>
      <c r="E9" s="17">
        <f>F9+G9</f>
        <v>10</v>
      </c>
      <c r="F9" s="17">
        <f>SUM(F10:F30)</f>
        <v>13</v>
      </c>
      <c r="G9" s="17">
        <f>SUM(G10:G30)</f>
        <v>-3</v>
      </c>
      <c r="H9" s="15">
        <f>IF(B9=E9,0,(1-(B9/(B9-E9)))*-100)</f>
        <v>8.2644628099173509</v>
      </c>
      <c r="I9" s="15">
        <f>IF(C9=F9,0,(1-(C9/(C9-F9)))*-100)</f>
        <v>20.3125</v>
      </c>
      <c r="J9" s="15">
        <f>IF(D9=G9,0,(1-(D9/(D9-G9)))*-100)</f>
        <v>-5.2631578947368478</v>
      </c>
      <c r="K9" s="17">
        <f>L9+M9</f>
        <v>24</v>
      </c>
      <c r="L9" s="17">
        <f>SUM(L10:L30)</f>
        <v>28</v>
      </c>
      <c r="M9" s="17">
        <f>SUM(M10:M30)</f>
        <v>-4</v>
      </c>
      <c r="N9" s="15">
        <f>IF(B9=K9,0,(1-(B9/(B9-K9)))*-100)</f>
        <v>22.429906542056077</v>
      </c>
      <c r="O9" s="15">
        <f t="shared" ref="O9:P10" si="0">IF(C9=L9,0,(1-(C9/(C9-L9)))*-100)</f>
        <v>57.142857142857139</v>
      </c>
      <c r="P9" s="15">
        <f>IF(D9=M9,0,(1-(D9/(D9-M9)))*-100)</f>
        <v>-6.8965517241379342</v>
      </c>
      <c r="Q9" s="17">
        <f>R9+S9</f>
        <v>182</v>
      </c>
      <c r="R9" s="17">
        <f>SUM(R10:R30)</f>
        <v>98</v>
      </c>
      <c r="S9" s="17">
        <f>SUM(S10:S30)</f>
        <v>84</v>
      </c>
      <c r="T9" s="17">
        <f>U9+V9</f>
        <v>-12</v>
      </c>
      <c r="U9" s="17">
        <f>SUM(U10:U30)</f>
        <v>11</v>
      </c>
      <c r="V9" s="17">
        <f>SUM(V10:V30)</f>
        <v>-23</v>
      </c>
      <c r="W9" s="15">
        <f>IF(Q9=T9,IF(Q9&gt;0,"皆増",0),(1-(Q9/(Q9-T9)))*-100)</f>
        <v>-6.1855670103092786</v>
      </c>
      <c r="X9" s="15">
        <f t="shared" ref="X9:Y30" si="1">IF(R9=U9,IF(R9&gt;0,"皆増",0),(1-(R9/(R9-U9)))*-100)</f>
        <v>12.643678160919535</v>
      </c>
      <c r="Y9" s="15">
        <f t="shared" si="1"/>
        <v>-21.495327102803742</v>
      </c>
      <c r="Z9" s="17">
        <f>AA9+AB9</f>
        <v>16</v>
      </c>
      <c r="AA9" s="17">
        <f>SUM(AA10:AA30)</f>
        <v>15</v>
      </c>
      <c r="AB9" s="17">
        <f>SUM(AB10:AB30)</f>
        <v>1</v>
      </c>
      <c r="AC9" s="15">
        <f>IF(Q9=Z9,IF(Q9&gt;0,"皆増",0),(1-(Q9/(Q9-Z9)))*-100)</f>
        <v>9.6385542168674796</v>
      </c>
      <c r="AD9" s="15">
        <f t="shared" ref="AD9:AE30" si="2">IF(R9=AA9,IF(R9&gt;0,"皆増",0),(1-(R9/(R9-AA9)))*-100)</f>
        <v>18.07228915662651</v>
      </c>
      <c r="AE9" s="15">
        <f t="shared" si="2"/>
        <v>1.2048192771084265</v>
      </c>
      <c r="AH9" s="4">
        <f t="shared" ref="AH9:AJ30" si="3">Q9-T9</f>
        <v>194</v>
      </c>
      <c r="AI9" s="4">
        <f t="shared" si="3"/>
        <v>87</v>
      </c>
      <c r="AJ9" s="4">
        <f t="shared" si="3"/>
        <v>107</v>
      </c>
      <c r="AK9" s="4">
        <f t="shared" ref="AK9:AM30" si="4">Q9-Z9</f>
        <v>166</v>
      </c>
      <c r="AL9" s="4">
        <f t="shared" si="4"/>
        <v>83</v>
      </c>
      <c r="AM9" s="4">
        <f t="shared" si="4"/>
        <v>83</v>
      </c>
    </row>
    <row r="10" spans="1:39" s="1" customFormat="1" ht="18" customHeight="1" x14ac:dyDescent="0.2">
      <c r="A10" s="4" t="s">
        <v>1</v>
      </c>
      <c r="B10" s="17">
        <f t="shared" ref="B10" si="5">C10+D10</f>
        <v>131</v>
      </c>
      <c r="C10" s="17">
        <v>77</v>
      </c>
      <c r="D10" s="17">
        <v>54</v>
      </c>
      <c r="E10" s="17">
        <f t="shared" ref="E10" si="6">F10+G10</f>
        <v>10</v>
      </c>
      <c r="F10" s="17">
        <v>13</v>
      </c>
      <c r="G10" s="17">
        <v>-3</v>
      </c>
      <c r="H10" s="15">
        <f>IF(B10=E10,0,(1-(B10/(B10-E10)))*-100)</f>
        <v>8.2644628099173509</v>
      </c>
      <c r="I10" s="15">
        <f t="shared" ref="I10" si="7">IF(C10=F10,0,(1-(C10/(C10-F10)))*-100)</f>
        <v>20.3125</v>
      </c>
      <c r="J10" s="15">
        <f>IF(D10=G10,0,(1-(D10/(D10-G10)))*-100)</f>
        <v>-5.2631578947368478</v>
      </c>
      <c r="K10" s="17">
        <f t="shared" ref="K10" si="8">L10+M10</f>
        <v>24</v>
      </c>
      <c r="L10" s="17">
        <v>28</v>
      </c>
      <c r="M10" s="17">
        <v>-4</v>
      </c>
      <c r="N10" s="15">
        <f>IF(B10=K10,0,(1-(B10/(B10-K10)))*-100)</f>
        <v>22.429906542056077</v>
      </c>
      <c r="O10" s="15">
        <f t="shared" si="0"/>
        <v>57.142857142857139</v>
      </c>
      <c r="P10" s="15">
        <f t="shared" si="0"/>
        <v>-6.8965517241379342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-3</v>
      </c>
      <c r="U15" s="17">
        <v>-1</v>
      </c>
      <c r="V15" s="17">
        <v>-2</v>
      </c>
      <c r="W15" s="15">
        <f t="shared" si="11"/>
        <v>-100</v>
      </c>
      <c r="X15" s="15">
        <f t="shared" si="1"/>
        <v>-100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3</v>
      </c>
      <c r="AI15" s="4">
        <f t="shared" si="3"/>
        <v>1</v>
      </c>
      <c r="AJ15" s="4">
        <f t="shared" si="3"/>
        <v>2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-2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3</v>
      </c>
      <c r="R18" s="17">
        <v>3</v>
      </c>
      <c r="S18" s="17">
        <v>0</v>
      </c>
      <c r="T18" s="17">
        <f t="shared" si="10"/>
        <v>2</v>
      </c>
      <c r="U18" s="17">
        <v>2</v>
      </c>
      <c r="V18" s="17">
        <v>0</v>
      </c>
      <c r="W18" s="15">
        <f t="shared" si="11"/>
        <v>200</v>
      </c>
      <c r="X18" s="15">
        <f t="shared" si="1"/>
        <v>200</v>
      </c>
      <c r="Y18" s="15">
        <f t="shared" si="1"/>
        <v>0</v>
      </c>
      <c r="Z18" s="17">
        <f t="shared" si="12"/>
        <v>3</v>
      </c>
      <c r="AA18" s="17">
        <v>3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-2</v>
      </c>
      <c r="U19" s="17">
        <v>0</v>
      </c>
      <c r="V19" s="17">
        <v>-2</v>
      </c>
      <c r="W19" s="15">
        <f t="shared" si="11"/>
        <v>-66.666666666666671</v>
      </c>
      <c r="X19" s="15">
        <f t="shared" si="1"/>
        <v>0</v>
      </c>
      <c r="Y19" s="15">
        <f t="shared" si="1"/>
        <v>-100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-50</v>
      </c>
      <c r="AD19" s="15">
        <f t="shared" si="2"/>
        <v>0</v>
      </c>
      <c r="AE19" s="15">
        <f t="shared" si="2"/>
        <v>-100</v>
      </c>
      <c r="AH19" s="4">
        <f t="shared" si="3"/>
        <v>3</v>
      </c>
      <c r="AI19" s="4">
        <f t="shared" si="3"/>
        <v>1</v>
      </c>
      <c r="AJ19" s="4">
        <f t="shared" si="3"/>
        <v>2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-2</v>
      </c>
      <c r="U20" s="17">
        <v>-1</v>
      </c>
      <c r="V20" s="17">
        <v>-1</v>
      </c>
      <c r="W20" s="15">
        <f t="shared" si="11"/>
        <v>-66.666666666666671</v>
      </c>
      <c r="X20" s="15">
        <f t="shared" si="1"/>
        <v>-100</v>
      </c>
      <c r="Y20" s="15">
        <f t="shared" si="1"/>
        <v>-50</v>
      </c>
      <c r="Z20" s="17">
        <f t="shared" si="12"/>
        <v>-3</v>
      </c>
      <c r="AA20" s="17">
        <v>-4</v>
      </c>
      <c r="AB20" s="17">
        <v>1</v>
      </c>
      <c r="AC20" s="15">
        <f t="shared" si="13"/>
        <v>-75</v>
      </c>
      <c r="AD20" s="15">
        <f t="shared" si="2"/>
        <v>-100</v>
      </c>
      <c r="AE20" s="15" t="str">
        <f t="shared" si="2"/>
        <v>皆増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4</v>
      </c>
      <c r="AL20" s="4">
        <f t="shared" si="4"/>
        <v>4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3</v>
      </c>
      <c r="S21" s="17">
        <v>1</v>
      </c>
      <c r="T21" s="17">
        <f t="shared" si="10"/>
        <v>2</v>
      </c>
      <c r="U21" s="17">
        <v>2</v>
      </c>
      <c r="V21" s="17">
        <v>0</v>
      </c>
      <c r="W21" s="15">
        <f t="shared" si="11"/>
        <v>100</v>
      </c>
      <c r="X21" s="15">
        <f t="shared" si="1"/>
        <v>200</v>
      </c>
      <c r="Y21" s="15">
        <f t="shared" si="1"/>
        <v>0</v>
      </c>
      <c r="Z21" s="17">
        <f t="shared" si="12"/>
        <v>1</v>
      </c>
      <c r="AA21" s="17">
        <v>2</v>
      </c>
      <c r="AB21" s="17">
        <v>-1</v>
      </c>
      <c r="AC21" s="15">
        <f t="shared" si="13"/>
        <v>33.333333333333329</v>
      </c>
      <c r="AD21" s="15">
        <f t="shared" si="2"/>
        <v>200</v>
      </c>
      <c r="AE21" s="15">
        <f t="shared" si="2"/>
        <v>-50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9</v>
      </c>
      <c r="R22" s="17">
        <v>7</v>
      </c>
      <c r="S22" s="17">
        <v>2</v>
      </c>
      <c r="T22" s="17">
        <f t="shared" si="10"/>
        <v>3</v>
      </c>
      <c r="U22" s="17">
        <v>4</v>
      </c>
      <c r="V22" s="17">
        <v>-1</v>
      </c>
      <c r="W22" s="15">
        <f t="shared" si="11"/>
        <v>50</v>
      </c>
      <c r="X22" s="15">
        <f t="shared" si="1"/>
        <v>133.33333333333334</v>
      </c>
      <c r="Y22" s="15">
        <f t="shared" si="1"/>
        <v>-33.333333333333336</v>
      </c>
      <c r="Z22" s="17">
        <f t="shared" si="12"/>
        <v>4</v>
      </c>
      <c r="AA22" s="17">
        <v>5</v>
      </c>
      <c r="AB22" s="17">
        <v>-1</v>
      </c>
      <c r="AC22" s="15">
        <f t="shared" si="13"/>
        <v>80</v>
      </c>
      <c r="AD22" s="15">
        <f t="shared" si="2"/>
        <v>250</v>
      </c>
      <c r="AE22" s="15">
        <f t="shared" si="2"/>
        <v>-33.333333333333336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4</v>
      </c>
      <c r="S23" s="17">
        <v>4</v>
      </c>
      <c r="T23" s="17">
        <f t="shared" si="10"/>
        <v>-3</v>
      </c>
      <c r="U23" s="17">
        <v>-3</v>
      </c>
      <c r="V23" s="17">
        <v>0</v>
      </c>
      <c r="W23" s="15">
        <f t="shared" si="11"/>
        <v>-27.27272727272727</v>
      </c>
      <c r="X23" s="15">
        <f t="shared" si="1"/>
        <v>-42.857142857142861</v>
      </c>
      <c r="Y23" s="15">
        <f t="shared" si="1"/>
        <v>0</v>
      </c>
      <c r="Z23" s="17">
        <f t="shared" si="12"/>
        <v>-3</v>
      </c>
      <c r="AA23" s="17">
        <v>-5</v>
      </c>
      <c r="AB23" s="17">
        <v>2</v>
      </c>
      <c r="AC23" s="15">
        <f t="shared" si="13"/>
        <v>-27.27272727272727</v>
      </c>
      <c r="AD23" s="15">
        <f t="shared" si="2"/>
        <v>-55.555555555555557</v>
      </c>
      <c r="AE23" s="15">
        <f t="shared" si="2"/>
        <v>100</v>
      </c>
      <c r="AH23" s="4">
        <f t="shared" si="3"/>
        <v>11</v>
      </c>
      <c r="AI23" s="4">
        <f t="shared" si="3"/>
        <v>7</v>
      </c>
      <c r="AJ23" s="4">
        <f t="shared" si="3"/>
        <v>4</v>
      </c>
      <c r="AK23" s="4">
        <f t="shared" si="4"/>
        <v>11</v>
      </c>
      <c r="AL23" s="4">
        <f t="shared" si="4"/>
        <v>9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10</v>
      </c>
      <c r="S24" s="17">
        <v>2</v>
      </c>
      <c r="T24" s="17">
        <f t="shared" si="10"/>
        <v>-4</v>
      </c>
      <c r="U24" s="17">
        <v>0</v>
      </c>
      <c r="V24" s="17">
        <v>-4</v>
      </c>
      <c r="W24" s="15">
        <f t="shared" si="11"/>
        <v>-25</v>
      </c>
      <c r="X24" s="15">
        <f t="shared" si="1"/>
        <v>0</v>
      </c>
      <c r="Y24" s="15">
        <f t="shared" si="1"/>
        <v>-66.666666666666671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-14.28571428571429</v>
      </c>
      <c r="AD24" s="15">
        <f t="shared" si="2"/>
        <v>0</v>
      </c>
      <c r="AE24" s="15">
        <f t="shared" si="2"/>
        <v>-50</v>
      </c>
      <c r="AH24" s="4">
        <f t="shared" si="3"/>
        <v>16</v>
      </c>
      <c r="AI24" s="4">
        <f t="shared" si="3"/>
        <v>10</v>
      </c>
      <c r="AJ24" s="4">
        <f t="shared" si="3"/>
        <v>6</v>
      </c>
      <c r="AK24" s="4">
        <f t="shared" si="4"/>
        <v>14</v>
      </c>
      <c r="AL24" s="4">
        <f t="shared" si="4"/>
        <v>10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9</v>
      </c>
      <c r="S25" s="17">
        <v>7</v>
      </c>
      <c r="T25" s="17">
        <f t="shared" si="10"/>
        <v>-2</v>
      </c>
      <c r="U25" s="17">
        <v>-4</v>
      </c>
      <c r="V25" s="17">
        <v>2</v>
      </c>
      <c r="W25" s="15">
        <f t="shared" si="11"/>
        <v>-11.111111111111116</v>
      </c>
      <c r="X25" s="15">
        <f t="shared" si="1"/>
        <v>-30.76923076923077</v>
      </c>
      <c r="Y25" s="15">
        <f t="shared" si="1"/>
        <v>39.999999999999993</v>
      </c>
      <c r="Z25" s="17">
        <f t="shared" si="12"/>
        <v>1</v>
      </c>
      <c r="AA25" s="17">
        <v>0</v>
      </c>
      <c r="AB25" s="17">
        <v>1</v>
      </c>
      <c r="AC25" s="15">
        <f t="shared" si="13"/>
        <v>6.6666666666666652</v>
      </c>
      <c r="AD25" s="15">
        <f t="shared" si="2"/>
        <v>0</v>
      </c>
      <c r="AE25" s="15">
        <f t="shared" si="2"/>
        <v>16.666666666666675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15</v>
      </c>
      <c r="AL25" s="4">
        <f t="shared" si="4"/>
        <v>9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8</v>
      </c>
      <c r="S26" s="17">
        <v>11</v>
      </c>
      <c r="T26" s="17">
        <f t="shared" si="10"/>
        <v>-9</v>
      </c>
      <c r="U26" s="17">
        <v>-5</v>
      </c>
      <c r="V26" s="17">
        <v>-4</v>
      </c>
      <c r="W26" s="15">
        <f t="shared" si="11"/>
        <v>-32.142857142857139</v>
      </c>
      <c r="X26" s="15">
        <f t="shared" si="1"/>
        <v>-38.46153846153846</v>
      </c>
      <c r="Y26" s="15">
        <f t="shared" si="1"/>
        <v>-26.666666666666671</v>
      </c>
      <c r="Z26" s="17">
        <f t="shared" si="12"/>
        <v>-5</v>
      </c>
      <c r="AA26" s="17">
        <v>-9</v>
      </c>
      <c r="AB26" s="17">
        <v>4</v>
      </c>
      <c r="AC26" s="15">
        <f t="shared" si="13"/>
        <v>-20.833333333333336</v>
      </c>
      <c r="AD26" s="15">
        <f t="shared" si="2"/>
        <v>-52.941176470588239</v>
      </c>
      <c r="AE26" s="15">
        <f t="shared" si="2"/>
        <v>57.142857142857139</v>
      </c>
      <c r="AH26" s="4">
        <f t="shared" si="3"/>
        <v>28</v>
      </c>
      <c r="AI26" s="4">
        <f t="shared" si="3"/>
        <v>13</v>
      </c>
      <c r="AJ26" s="4">
        <f t="shared" si="3"/>
        <v>15</v>
      </c>
      <c r="AK26" s="4">
        <f t="shared" si="4"/>
        <v>24</v>
      </c>
      <c r="AL26" s="4">
        <f t="shared" si="4"/>
        <v>17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37</v>
      </c>
      <c r="R27" s="17">
        <v>25</v>
      </c>
      <c r="S27" s="17">
        <v>12</v>
      </c>
      <c r="T27" s="17">
        <f t="shared" si="10"/>
        <v>-2</v>
      </c>
      <c r="U27" s="17">
        <v>8</v>
      </c>
      <c r="V27" s="17">
        <v>-10</v>
      </c>
      <c r="W27" s="15">
        <f t="shared" si="11"/>
        <v>-5.1282051282051322</v>
      </c>
      <c r="X27" s="15">
        <f t="shared" si="1"/>
        <v>47.058823529411775</v>
      </c>
      <c r="Y27" s="15">
        <f t="shared" si="1"/>
        <v>-45.45454545454546</v>
      </c>
      <c r="Z27" s="17">
        <f t="shared" si="12"/>
        <v>2</v>
      </c>
      <c r="AA27" s="17">
        <v>6</v>
      </c>
      <c r="AB27" s="17">
        <v>-4</v>
      </c>
      <c r="AC27" s="15">
        <f t="shared" si="13"/>
        <v>5.7142857142857162</v>
      </c>
      <c r="AD27" s="15">
        <f t="shared" si="2"/>
        <v>31.578947368421062</v>
      </c>
      <c r="AE27" s="15">
        <f t="shared" si="2"/>
        <v>-25</v>
      </c>
      <c r="AH27" s="4">
        <f t="shared" si="3"/>
        <v>39</v>
      </c>
      <c r="AI27" s="4">
        <f t="shared" si="3"/>
        <v>17</v>
      </c>
      <c r="AJ27" s="4">
        <f t="shared" si="3"/>
        <v>22</v>
      </c>
      <c r="AK27" s="4">
        <f t="shared" si="4"/>
        <v>35</v>
      </c>
      <c r="AL27" s="4">
        <f t="shared" si="4"/>
        <v>19</v>
      </c>
      <c r="AM27" s="4">
        <f t="shared" si="4"/>
        <v>16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47</v>
      </c>
      <c r="R28" s="17">
        <v>22</v>
      </c>
      <c r="S28" s="17">
        <v>25</v>
      </c>
      <c r="T28" s="17">
        <f t="shared" si="10"/>
        <v>12</v>
      </c>
      <c r="U28" s="17">
        <v>7</v>
      </c>
      <c r="V28" s="17">
        <v>5</v>
      </c>
      <c r="W28" s="15">
        <f t="shared" si="11"/>
        <v>34.285714285714278</v>
      </c>
      <c r="X28" s="15">
        <f t="shared" si="1"/>
        <v>46.666666666666657</v>
      </c>
      <c r="Y28" s="15">
        <f t="shared" si="1"/>
        <v>25</v>
      </c>
      <c r="Z28" s="17">
        <f t="shared" si="12"/>
        <v>17</v>
      </c>
      <c r="AA28" s="17">
        <v>15</v>
      </c>
      <c r="AB28" s="17">
        <v>2</v>
      </c>
      <c r="AC28" s="15">
        <f t="shared" si="13"/>
        <v>56.666666666666664</v>
      </c>
      <c r="AD28" s="15">
        <f t="shared" si="2"/>
        <v>214.28571428571428</v>
      </c>
      <c r="AE28" s="15">
        <f t="shared" si="2"/>
        <v>8.6956521739130377</v>
      </c>
      <c r="AH28" s="4">
        <f t="shared" si="3"/>
        <v>35</v>
      </c>
      <c r="AI28" s="4">
        <f t="shared" si="3"/>
        <v>15</v>
      </c>
      <c r="AJ28" s="4">
        <f t="shared" si="3"/>
        <v>20</v>
      </c>
      <c r="AK28" s="4">
        <f t="shared" si="4"/>
        <v>30</v>
      </c>
      <c r="AL28" s="4">
        <f t="shared" si="4"/>
        <v>7</v>
      </c>
      <c r="AM28" s="4">
        <f t="shared" si="4"/>
        <v>23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5</v>
      </c>
      <c r="S29" s="17">
        <v>11</v>
      </c>
      <c r="T29" s="17">
        <f t="shared" si="10"/>
        <v>-7</v>
      </c>
      <c r="U29" s="17">
        <v>4</v>
      </c>
      <c r="V29" s="17">
        <v>-11</v>
      </c>
      <c r="W29" s="15">
        <f t="shared" si="11"/>
        <v>-30.434782608695656</v>
      </c>
      <c r="X29" s="15">
        <f t="shared" si="1"/>
        <v>400</v>
      </c>
      <c r="Y29" s="15">
        <f t="shared" si="1"/>
        <v>-50</v>
      </c>
      <c r="Z29" s="17">
        <f t="shared" si="12"/>
        <v>0</v>
      </c>
      <c r="AA29" s="17">
        <v>3</v>
      </c>
      <c r="AB29" s="17">
        <v>-3</v>
      </c>
      <c r="AC29" s="15">
        <f t="shared" si="13"/>
        <v>0</v>
      </c>
      <c r="AD29" s="15">
        <f t="shared" si="2"/>
        <v>150</v>
      </c>
      <c r="AE29" s="15">
        <f t="shared" si="2"/>
        <v>-21.428571428571431</v>
      </c>
      <c r="AH29" s="4">
        <f t="shared" si="3"/>
        <v>23</v>
      </c>
      <c r="AI29" s="4">
        <f t="shared" si="3"/>
        <v>1</v>
      </c>
      <c r="AJ29" s="4">
        <f t="shared" si="3"/>
        <v>22</v>
      </c>
      <c r="AK29" s="4">
        <f t="shared" si="4"/>
        <v>16</v>
      </c>
      <c r="AL29" s="4">
        <f t="shared" si="4"/>
        <v>2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1</v>
      </c>
      <c r="S30" s="17">
        <v>8</v>
      </c>
      <c r="T30" s="17">
        <f t="shared" si="10"/>
        <v>5</v>
      </c>
      <c r="U30" s="17">
        <v>0</v>
      </c>
      <c r="V30" s="17">
        <v>5</v>
      </c>
      <c r="W30" s="15">
        <f t="shared" si="11"/>
        <v>125</v>
      </c>
      <c r="X30" s="15">
        <f t="shared" si="1"/>
        <v>0</v>
      </c>
      <c r="Y30" s="15">
        <f t="shared" si="1"/>
        <v>166.66666666666666</v>
      </c>
      <c r="Z30" s="17">
        <f t="shared" si="12"/>
        <v>5</v>
      </c>
      <c r="AA30" s="17">
        <v>1</v>
      </c>
      <c r="AB30" s="17">
        <v>4</v>
      </c>
      <c r="AC30" s="15">
        <f t="shared" si="13"/>
        <v>125</v>
      </c>
      <c r="AD30" s="15" t="str">
        <f t="shared" si="2"/>
        <v>皆増</v>
      </c>
      <c r="AE30" s="15">
        <f t="shared" si="2"/>
        <v>100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18</v>
      </c>
      <c r="R33" s="17">
        <f t="shared" si="19"/>
        <v>14</v>
      </c>
      <c r="S33" s="17">
        <f>SUM(S13:S22)</f>
        <v>4</v>
      </c>
      <c r="T33" s="17">
        <f t="shared" si="19"/>
        <v>-2</v>
      </c>
      <c r="U33" s="17">
        <f t="shared" si="19"/>
        <v>4</v>
      </c>
      <c r="V33" s="17">
        <f t="shared" si="19"/>
        <v>-6</v>
      </c>
      <c r="W33" s="15">
        <f t="shared" si="15"/>
        <v>-9.9999999999999982</v>
      </c>
      <c r="X33" s="15">
        <f t="shared" si="15"/>
        <v>39.999999999999993</v>
      </c>
      <c r="Y33" s="15">
        <f t="shared" si="15"/>
        <v>-60</v>
      </c>
      <c r="Z33" s="17">
        <f t="shared" ref="Z33:AB33" si="20">SUM(Z13:Z22)</f>
        <v>1</v>
      </c>
      <c r="AA33" s="17">
        <f t="shared" si="20"/>
        <v>4</v>
      </c>
      <c r="AB33" s="17">
        <f t="shared" si="20"/>
        <v>-3</v>
      </c>
      <c r="AC33" s="15">
        <f t="shared" si="17"/>
        <v>5.8823529411764719</v>
      </c>
      <c r="AD33" s="15">
        <f t="shared" si="17"/>
        <v>39.999999999999993</v>
      </c>
      <c r="AE33" s="15">
        <f t="shared" si="17"/>
        <v>-42.857142857142861</v>
      </c>
      <c r="AH33" s="4">
        <f t="shared" ref="AH33:AJ33" si="21">SUM(AH13:AH22)</f>
        <v>20</v>
      </c>
      <c r="AI33" s="4">
        <f t="shared" si="21"/>
        <v>10</v>
      </c>
      <c r="AJ33" s="4">
        <f t="shared" si="21"/>
        <v>10</v>
      </c>
      <c r="AK33" s="4">
        <f>SUM(AK13:AK22)</f>
        <v>17</v>
      </c>
      <c r="AL33" s="4">
        <f>SUM(AL13:AL22)</f>
        <v>10</v>
      </c>
      <c r="AM33" s="4">
        <f>SUM(AM13:AM22)</f>
        <v>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164</v>
      </c>
      <c r="R34" s="17">
        <f t="shared" si="22"/>
        <v>84</v>
      </c>
      <c r="S34" s="17">
        <f t="shared" si="22"/>
        <v>80</v>
      </c>
      <c r="T34" s="17">
        <f t="shared" si="22"/>
        <v>-10</v>
      </c>
      <c r="U34" s="17">
        <f t="shared" si="22"/>
        <v>7</v>
      </c>
      <c r="V34" s="17">
        <f t="shared" si="22"/>
        <v>-17</v>
      </c>
      <c r="W34" s="15">
        <f t="shared" si="15"/>
        <v>-5.7471264367816133</v>
      </c>
      <c r="X34" s="15">
        <f t="shared" si="15"/>
        <v>9.0909090909090828</v>
      </c>
      <c r="Y34" s="15">
        <f t="shared" si="15"/>
        <v>-17.525773195876294</v>
      </c>
      <c r="Z34" s="17">
        <f t="shared" ref="Z34:AB34" si="23">SUM(Z23:Z30)</f>
        <v>15</v>
      </c>
      <c r="AA34" s="17">
        <f t="shared" si="23"/>
        <v>11</v>
      </c>
      <c r="AB34" s="17">
        <f t="shared" si="23"/>
        <v>4</v>
      </c>
      <c r="AC34" s="15">
        <f t="shared" si="17"/>
        <v>10.067114093959727</v>
      </c>
      <c r="AD34" s="15">
        <f t="shared" si="17"/>
        <v>15.068493150684926</v>
      </c>
      <c r="AE34" s="15">
        <f t="shared" si="17"/>
        <v>5.2631578947368363</v>
      </c>
      <c r="AH34" s="4">
        <f t="shared" ref="AH34:AJ34" si="24">SUM(AH23:AH30)</f>
        <v>174</v>
      </c>
      <c r="AI34" s="4">
        <f t="shared" si="24"/>
        <v>77</v>
      </c>
      <c r="AJ34" s="4">
        <f t="shared" si="24"/>
        <v>97</v>
      </c>
      <c r="AK34" s="4">
        <f>SUM(AK23:AK30)</f>
        <v>149</v>
      </c>
      <c r="AL34" s="4">
        <f>SUM(AL23:AL30)</f>
        <v>73</v>
      </c>
      <c r="AM34" s="4">
        <f>SUM(AM23:AM30)</f>
        <v>76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144</v>
      </c>
      <c r="R35" s="17">
        <f t="shared" si="25"/>
        <v>70</v>
      </c>
      <c r="S35" s="17">
        <f t="shared" si="25"/>
        <v>74</v>
      </c>
      <c r="T35" s="17">
        <f t="shared" si="25"/>
        <v>-3</v>
      </c>
      <c r="U35" s="17">
        <f t="shared" si="25"/>
        <v>10</v>
      </c>
      <c r="V35" s="17">
        <f t="shared" si="25"/>
        <v>-13</v>
      </c>
      <c r="W35" s="15">
        <f t="shared" si="15"/>
        <v>-2.0408163265306145</v>
      </c>
      <c r="X35" s="15">
        <f t="shared" si="15"/>
        <v>16.666666666666675</v>
      </c>
      <c r="Y35" s="15">
        <f t="shared" si="15"/>
        <v>-14.942528735632187</v>
      </c>
      <c r="Z35" s="17">
        <f t="shared" ref="Z35:AB35" si="26">SUM(Z25:Z30)</f>
        <v>20</v>
      </c>
      <c r="AA35" s="17">
        <f t="shared" si="26"/>
        <v>16</v>
      </c>
      <c r="AB35" s="17">
        <f t="shared" si="26"/>
        <v>4</v>
      </c>
      <c r="AC35" s="15">
        <f t="shared" si="17"/>
        <v>16.129032258064523</v>
      </c>
      <c r="AD35" s="15">
        <f t="shared" si="17"/>
        <v>29.629629629629626</v>
      </c>
      <c r="AE35" s="15">
        <f t="shared" si="17"/>
        <v>5.7142857142857162</v>
      </c>
      <c r="AH35" s="4">
        <f t="shared" ref="AH35:AJ35" si="27">SUM(AH25:AH30)</f>
        <v>147</v>
      </c>
      <c r="AI35" s="4">
        <f t="shared" si="27"/>
        <v>60</v>
      </c>
      <c r="AJ35" s="4">
        <f t="shared" si="27"/>
        <v>87</v>
      </c>
      <c r="AK35" s="4">
        <f>SUM(AK25:AK30)</f>
        <v>124</v>
      </c>
      <c r="AL35" s="4">
        <f>SUM(AL25:AL30)</f>
        <v>54</v>
      </c>
      <c r="AM35" s="4">
        <f>SUM(AM25:AM30)</f>
        <v>70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109</v>
      </c>
      <c r="R36" s="17">
        <f t="shared" si="28"/>
        <v>53</v>
      </c>
      <c r="S36" s="17">
        <f t="shared" si="28"/>
        <v>56</v>
      </c>
      <c r="T36" s="17">
        <f t="shared" si="28"/>
        <v>8</v>
      </c>
      <c r="U36" s="17">
        <f t="shared" si="28"/>
        <v>19</v>
      </c>
      <c r="V36" s="17">
        <f t="shared" si="28"/>
        <v>-11</v>
      </c>
      <c r="W36" s="15">
        <f t="shared" si="15"/>
        <v>7.9207920792079278</v>
      </c>
      <c r="X36" s="15">
        <f t="shared" si="15"/>
        <v>55.882352941176471</v>
      </c>
      <c r="Y36" s="15">
        <f t="shared" si="15"/>
        <v>-16.417910447761198</v>
      </c>
      <c r="Z36" s="17">
        <f t="shared" ref="Z36:AB36" si="29">SUM(Z27:Z30)</f>
        <v>24</v>
      </c>
      <c r="AA36" s="17">
        <f t="shared" si="29"/>
        <v>25</v>
      </c>
      <c r="AB36" s="17">
        <f t="shared" si="29"/>
        <v>-1</v>
      </c>
      <c r="AC36" s="15">
        <f t="shared" si="17"/>
        <v>28.235294117647069</v>
      </c>
      <c r="AD36" s="15">
        <f t="shared" si="17"/>
        <v>89.285714285714278</v>
      </c>
      <c r="AE36" s="15">
        <f t="shared" si="17"/>
        <v>-1.7543859649122862</v>
      </c>
      <c r="AH36" s="4">
        <f t="shared" ref="AH36:AJ36" si="30">SUM(AH27:AH30)</f>
        <v>101</v>
      </c>
      <c r="AI36" s="4">
        <f t="shared" si="30"/>
        <v>34</v>
      </c>
      <c r="AJ36" s="4">
        <f t="shared" si="30"/>
        <v>67</v>
      </c>
      <c r="AK36" s="4">
        <f>SUM(AK27:AK30)</f>
        <v>85</v>
      </c>
      <c r="AL36" s="4">
        <f>SUM(AL27:AL30)</f>
        <v>28</v>
      </c>
      <c r="AM36" s="4">
        <f>SUM(AM27:AM30)</f>
        <v>57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9.8901098901098905</v>
      </c>
      <c r="R39" s="12">
        <f>R33/R9*100</f>
        <v>14.285714285714285</v>
      </c>
      <c r="S39" s="13">
        <f t="shared" si="37"/>
        <v>4.7619047619047619</v>
      </c>
      <c r="T39" s="12">
        <f>T33/T9*100</f>
        <v>16.666666666666664</v>
      </c>
      <c r="U39" s="12">
        <f t="shared" ref="U39:V39" si="38">U33/U9*100</f>
        <v>36.363636363636367</v>
      </c>
      <c r="V39" s="12">
        <f t="shared" si="38"/>
        <v>26.086956521739129</v>
      </c>
      <c r="W39" s="12">
        <f>Q39-AH39</f>
        <v>-0.41916846040557232</v>
      </c>
      <c r="X39" s="12">
        <f t="shared" si="33"/>
        <v>2.791461412151067</v>
      </c>
      <c r="Y39" s="12">
        <f>S39-AJ39</f>
        <v>-4.5838896306186028</v>
      </c>
      <c r="Z39" s="12">
        <f t="shared" si="37"/>
        <v>6.25</v>
      </c>
      <c r="AA39" s="12">
        <f t="shared" si="37"/>
        <v>26.666666666666668</v>
      </c>
      <c r="AB39" s="12">
        <f t="shared" si="37"/>
        <v>-300</v>
      </c>
      <c r="AC39" s="12">
        <f>Q39-AK39</f>
        <v>-0.35085396531179569</v>
      </c>
      <c r="AD39" s="12">
        <f t="shared" si="35"/>
        <v>2.2375215146299468</v>
      </c>
      <c r="AE39" s="12">
        <f t="shared" si="35"/>
        <v>-3.6718301778542743</v>
      </c>
      <c r="AH39" s="12">
        <f t="shared" ref="AH39:AJ39" si="39">AH33/AH9*100</f>
        <v>10.309278350515463</v>
      </c>
      <c r="AI39" s="12">
        <f t="shared" si="39"/>
        <v>11.494252873563218</v>
      </c>
      <c r="AJ39" s="12">
        <f t="shared" si="39"/>
        <v>9.3457943925233646</v>
      </c>
      <c r="AK39" s="12">
        <f>AK33/AK9*100</f>
        <v>10.240963855421686</v>
      </c>
      <c r="AL39" s="12">
        <f>AL33/AL9*100</f>
        <v>12.048192771084338</v>
      </c>
      <c r="AM39" s="12">
        <f>AM33/AM9*100</f>
        <v>8.4337349397590362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90.109890109890117</v>
      </c>
      <c r="R40" s="12">
        <f t="shared" si="40"/>
        <v>85.714285714285708</v>
      </c>
      <c r="S40" s="12">
        <f t="shared" si="40"/>
        <v>95.238095238095227</v>
      </c>
      <c r="T40" s="12">
        <f>T34/T9*100</f>
        <v>83.333333333333343</v>
      </c>
      <c r="U40" s="12">
        <f t="shared" ref="U40:V40" si="41">U34/U9*100</f>
        <v>63.636363636363633</v>
      </c>
      <c r="V40" s="12">
        <f t="shared" si="41"/>
        <v>73.91304347826086</v>
      </c>
      <c r="W40" s="12">
        <f t="shared" ref="W40:W42" si="42">Q40-AH40</f>
        <v>0.41916846040557232</v>
      </c>
      <c r="X40" s="12">
        <f t="shared" si="33"/>
        <v>-2.7914614121510795</v>
      </c>
      <c r="Y40" s="12">
        <f>S40-AJ40</f>
        <v>4.5838896306185859</v>
      </c>
      <c r="Z40" s="12">
        <f>Z34/Z9*100</f>
        <v>93.75</v>
      </c>
      <c r="AA40" s="12">
        <f t="shared" ref="AA40:AB40" si="43">AA34/AA9*100</f>
        <v>73.333333333333329</v>
      </c>
      <c r="AB40" s="12">
        <f t="shared" si="43"/>
        <v>400</v>
      </c>
      <c r="AC40" s="12">
        <f t="shared" ref="AC40:AC42" si="44">Q40-AK40</f>
        <v>0.35085396531181345</v>
      </c>
      <c r="AD40" s="12">
        <f t="shared" si="35"/>
        <v>-2.2375215146299468</v>
      </c>
      <c r="AE40" s="12">
        <f t="shared" si="35"/>
        <v>3.671830177854261</v>
      </c>
      <c r="AH40" s="12">
        <f t="shared" ref="AH40:AJ40" si="45">AH34/AH9*100</f>
        <v>89.690721649484544</v>
      </c>
      <c r="AI40" s="12">
        <f t="shared" si="45"/>
        <v>88.505747126436788</v>
      </c>
      <c r="AJ40" s="12">
        <f t="shared" si="45"/>
        <v>90.654205607476641</v>
      </c>
      <c r="AK40" s="12">
        <f>AK34/AK9*100</f>
        <v>89.759036144578303</v>
      </c>
      <c r="AL40" s="12">
        <f>AL34/AL9*100</f>
        <v>87.951807228915655</v>
      </c>
      <c r="AM40" s="12">
        <f>AM34/AM9*100</f>
        <v>91.566265060240966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79.120879120879124</v>
      </c>
      <c r="R41" s="12">
        <f t="shared" si="46"/>
        <v>71.428571428571431</v>
      </c>
      <c r="S41" s="12">
        <f t="shared" si="46"/>
        <v>88.095238095238088</v>
      </c>
      <c r="T41" s="12">
        <f>T35/T9*100</f>
        <v>25</v>
      </c>
      <c r="U41" s="12">
        <f t="shared" ref="U41:V41" si="47">U35/U9*100</f>
        <v>90.909090909090907</v>
      </c>
      <c r="V41" s="12">
        <f t="shared" si="47"/>
        <v>56.521739130434781</v>
      </c>
      <c r="W41" s="12">
        <f t="shared" si="42"/>
        <v>3.3476832445904705</v>
      </c>
      <c r="X41" s="12">
        <f t="shared" si="33"/>
        <v>2.4630541871921139</v>
      </c>
      <c r="Y41" s="12">
        <f>S41-AJ41</f>
        <v>6.7868268802848206</v>
      </c>
      <c r="Z41" s="12">
        <f>Z35/Z9*100</f>
        <v>125</v>
      </c>
      <c r="AA41" s="12">
        <f t="shared" ref="AA41:AB41" si="48">AA35/AA9*100</f>
        <v>106.66666666666667</v>
      </c>
      <c r="AB41" s="12">
        <f t="shared" si="48"/>
        <v>400</v>
      </c>
      <c r="AC41" s="12">
        <f t="shared" si="44"/>
        <v>4.4220839401562415</v>
      </c>
      <c r="AD41" s="12">
        <f>R41-AL41</f>
        <v>6.3683304647160099</v>
      </c>
      <c r="AE41" s="12">
        <f t="shared" si="35"/>
        <v>3.757888697647715</v>
      </c>
      <c r="AH41" s="12">
        <f>AH35/AH9*100</f>
        <v>75.773195876288653</v>
      </c>
      <c r="AI41" s="12">
        <f>AI35/AI9*100</f>
        <v>68.965517241379317</v>
      </c>
      <c r="AJ41" s="12">
        <f>AJ35/AJ9*100</f>
        <v>81.308411214953267</v>
      </c>
      <c r="AK41" s="12">
        <f t="shared" ref="AK41:AM41" si="49">AK35/AK9*100</f>
        <v>74.698795180722882</v>
      </c>
      <c r="AL41" s="12">
        <f t="shared" si="49"/>
        <v>65.060240963855421</v>
      </c>
      <c r="AM41" s="12">
        <f t="shared" si="49"/>
        <v>84.337349397590373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59.890109890109891</v>
      </c>
      <c r="R42" s="12">
        <f t="shared" si="50"/>
        <v>54.081632653061227</v>
      </c>
      <c r="S42" s="12">
        <f t="shared" si="50"/>
        <v>66.666666666666657</v>
      </c>
      <c r="T42" s="12">
        <f t="shared" si="50"/>
        <v>-66.666666666666657</v>
      </c>
      <c r="U42" s="12">
        <f t="shared" si="50"/>
        <v>172.72727272727272</v>
      </c>
      <c r="V42" s="12">
        <f t="shared" si="50"/>
        <v>47.826086956521742</v>
      </c>
      <c r="W42" s="12">
        <f t="shared" si="42"/>
        <v>7.8282542200067908</v>
      </c>
      <c r="X42" s="12">
        <f t="shared" si="33"/>
        <v>15.001172882946285</v>
      </c>
      <c r="Y42" s="12">
        <f>S42-AJ42</f>
        <v>4.0498442367601228</v>
      </c>
      <c r="Z42" s="12">
        <f t="shared" si="50"/>
        <v>150</v>
      </c>
      <c r="AA42" s="12">
        <f t="shared" si="50"/>
        <v>166.66666666666669</v>
      </c>
      <c r="AB42" s="12">
        <f t="shared" si="50"/>
        <v>-100</v>
      </c>
      <c r="AC42" s="12">
        <f t="shared" si="44"/>
        <v>8.685290613001456</v>
      </c>
      <c r="AD42" s="12">
        <f>R42-AL42</f>
        <v>20.346692894025082</v>
      </c>
      <c r="AE42" s="12">
        <f t="shared" si="35"/>
        <v>-2.0080321285140599</v>
      </c>
      <c r="AH42" s="12">
        <f t="shared" ref="AH42:AJ42" si="51">AH36/AH9*100</f>
        <v>52.0618556701031</v>
      </c>
      <c r="AI42" s="12">
        <f t="shared" si="51"/>
        <v>39.080459770114942</v>
      </c>
      <c r="AJ42" s="12">
        <f t="shared" si="51"/>
        <v>62.616822429906534</v>
      </c>
      <c r="AK42" s="12">
        <f>AK36/AK9*100</f>
        <v>51.204819277108435</v>
      </c>
      <c r="AL42" s="12">
        <f>AL36/AL9*100</f>
        <v>33.734939759036145</v>
      </c>
      <c r="AM42" s="12">
        <f>AM36/AM9*100</f>
        <v>68.674698795180717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-50</v>
      </c>
      <c r="Y9" s="15">
        <f t="shared" si="1"/>
        <v>-75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-71.428571428571431</v>
      </c>
      <c r="AD9" s="15">
        <f t="shared" ref="AD9:AE30" si="2">IF(R9=AA9,IF(R9&gt;0,"皆増",0),(1-(R9/(R9-AA9)))*-100)</f>
        <v>-50</v>
      </c>
      <c r="AE9" s="15">
        <f t="shared" si="2"/>
        <v>-80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-5</v>
      </c>
      <c r="AA28" s="17">
        <v>-2</v>
      </c>
      <c r="AB28" s="17">
        <v>-3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-66.666666666666671</v>
      </c>
      <c r="X34" s="15">
        <f t="shared" si="15"/>
        <v>-50</v>
      </c>
      <c r="Y34" s="15">
        <f t="shared" si="15"/>
        <v>-75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-71.428571428571431</v>
      </c>
      <c r="AD34" s="15">
        <f t="shared" si="17"/>
        <v>-50</v>
      </c>
      <c r="AE34" s="15">
        <f t="shared" si="17"/>
        <v>-80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-60</v>
      </c>
      <c r="X35" s="15">
        <f t="shared" si="15"/>
        <v>0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-1</v>
      </c>
      <c r="AB35" s="17">
        <f t="shared" si="26"/>
        <v>-4</v>
      </c>
      <c r="AC35" s="15">
        <f t="shared" si="17"/>
        <v>-71.428571428571431</v>
      </c>
      <c r="AD35" s="15">
        <f t="shared" si="17"/>
        <v>-50</v>
      </c>
      <c r="AE35" s="15">
        <f t="shared" si="17"/>
        <v>-80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-80</v>
      </c>
      <c r="X36" s="15">
        <f t="shared" si="15"/>
        <v>-100</v>
      </c>
      <c r="Y36" s="15">
        <f t="shared" si="15"/>
        <v>-75</v>
      </c>
      <c r="Z36" s="17">
        <f t="shared" ref="Z36:AB36" si="29">SUM(Z27:Z30)</f>
        <v>-5</v>
      </c>
      <c r="AA36" s="17">
        <f t="shared" si="29"/>
        <v>-2</v>
      </c>
      <c r="AB36" s="17">
        <f t="shared" si="29"/>
        <v>-3</v>
      </c>
      <c r="AC36" s="15">
        <f t="shared" si="17"/>
        <v>-83.333333333333343</v>
      </c>
      <c r="AD36" s="15">
        <f t="shared" si="17"/>
        <v>-100</v>
      </c>
      <c r="AE36" s="15">
        <f t="shared" si="17"/>
        <v>-75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16.666666666666657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83.333333333333343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-33.333333333333343</v>
      </c>
      <c r="X42" s="12">
        <f t="shared" si="33"/>
        <v>-50</v>
      </c>
      <c r="Y42" s="12">
        <f>S42-AJ42</f>
        <v>0</v>
      </c>
      <c r="Z42" s="12">
        <f t="shared" si="50"/>
        <v>100</v>
      </c>
      <c r="AA42" s="12">
        <f t="shared" si="50"/>
        <v>200</v>
      </c>
      <c r="AB42" s="12">
        <f t="shared" si="50"/>
        <v>75</v>
      </c>
      <c r="AC42" s="12">
        <f t="shared" si="44"/>
        <v>-35.714285714285708</v>
      </c>
      <c r="AD42" s="12">
        <f>R42-AL42</f>
        <v>-100</v>
      </c>
      <c r="AE42" s="12">
        <f t="shared" si="35"/>
        <v>20</v>
      </c>
      <c r="AH42" s="12">
        <f t="shared" ref="AH42:AJ42" si="51">AH36/AH9*100</f>
        <v>83.333333333333343</v>
      </c>
      <c r="AI42" s="12">
        <f t="shared" si="51"/>
        <v>50</v>
      </c>
      <c r="AJ42" s="12">
        <f t="shared" si="51"/>
        <v>100</v>
      </c>
      <c r="AK42" s="12">
        <f>AK36/AK9*100</f>
        <v>85.714285714285708</v>
      </c>
      <c r="AL42" s="12">
        <f>AL36/AL9*100</f>
        <v>100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108</v>
      </c>
      <c r="C9" s="17">
        <f>SUM(C10:C30)</f>
        <v>59</v>
      </c>
      <c r="D9" s="17">
        <f>SUM(D10:D30)</f>
        <v>49</v>
      </c>
      <c r="E9" s="17">
        <f>F9+G9</f>
        <v>-6</v>
      </c>
      <c r="F9" s="17">
        <f>SUM(F10:F30)</f>
        <v>-4</v>
      </c>
      <c r="G9" s="17">
        <f>SUM(G10:G30)</f>
        <v>-2</v>
      </c>
      <c r="H9" s="15">
        <f>IF(B9=E9,0,(1-(B9/(B9-E9)))*-100)</f>
        <v>-5.2631578947368478</v>
      </c>
      <c r="I9" s="15">
        <f>IF(C9=F9,0,(1-(C9/(C9-F9)))*-100)</f>
        <v>-6.3492063492063489</v>
      </c>
      <c r="J9" s="15">
        <f>IF(D9=G9,0,(1-(D9/(D9-G9)))*-100)</f>
        <v>-3.9215686274509776</v>
      </c>
      <c r="K9" s="17">
        <f>L9+M9</f>
        <v>1</v>
      </c>
      <c r="L9" s="17">
        <f>SUM(L10:L30)</f>
        <v>7</v>
      </c>
      <c r="M9" s="17">
        <f>SUM(M10:M30)</f>
        <v>-6</v>
      </c>
      <c r="N9" s="15">
        <f>IF(B9=K9,0,(1-(B9/(B9-K9)))*-100)</f>
        <v>0.93457943925232545</v>
      </c>
      <c r="O9" s="15">
        <f t="shared" ref="O9:P10" si="0">IF(C9=L9,0,(1-(C9/(C9-L9)))*-100)</f>
        <v>13.461538461538458</v>
      </c>
      <c r="P9" s="15">
        <f>IF(D9=M9,0,(1-(D9/(D9-M9)))*-100)</f>
        <v>-10.909090909090914</v>
      </c>
      <c r="Q9" s="17">
        <f>R9+S9</f>
        <v>162</v>
      </c>
      <c r="R9" s="17">
        <f>SUM(R10:R30)</f>
        <v>72</v>
      </c>
      <c r="S9" s="17">
        <f>SUM(S10:S30)</f>
        <v>90</v>
      </c>
      <c r="T9" s="17">
        <f>U9+V9</f>
        <v>20</v>
      </c>
      <c r="U9" s="17">
        <f>SUM(U10:U30)</f>
        <v>-11</v>
      </c>
      <c r="V9" s="17">
        <f>SUM(V10:V30)</f>
        <v>31</v>
      </c>
      <c r="W9" s="15">
        <f>IF(Q9=T9,IF(Q9&gt;0,"皆増",0),(1-(Q9/(Q9-T9)))*-100)</f>
        <v>14.084507042253524</v>
      </c>
      <c r="X9" s="15">
        <f t="shared" ref="X9:Y30" si="1">IF(R9=U9,IF(R9&gt;0,"皆増",0),(1-(R9/(R9-U9)))*-100)</f>
        <v>-13.253012048192769</v>
      </c>
      <c r="Y9" s="15">
        <f t="shared" si="1"/>
        <v>52.542372881355924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0.62111801242235032</v>
      </c>
      <c r="AD9" s="15">
        <f t="shared" ref="AD9:AE30" si="2">IF(R9=AA9,IF(R9&gt;0,"皆増",0),(1-(R9/(R9-AA9)))*-100)</f>
        <v>-4.0000000000000036</v>
      </c>
      <c r="AE9" s="15">
        <f t="shared" si="2"/>
        <v>4.6511627906976827</v>
      </c>
      <c r="AH9" s="4">
        <f t="shared" ref="AH9:AJ30" si="3">Q9-T9</f>
        <v>142</v>
      </c>
      <c r="AI9" s="4">
        <f t="shared" si="3"/>
        <v>83</v>
      </c>
      <c r="AJ9" s="4">
        <f t="shared" si="3"/>
        <v>59</v>
      </c>
      <c r="AK9" s="4">
        <f t="shared" ref="AK9:AM30" si="4">Q9-Z9</f>
        <v>161</v>
      </c>
      <c r="AL9" s="4">
        <f t="shared" si="4"/>
        <v>75</v>
      </c>
      <c r="AM9" s="4">
        <f t="shared" si="4"/>
        <v>86</v>
      </c>
    </row>
    <row r="10" spans="1:39" s="1" customFormat="1" ht="18" customHeight="1" x14ac:dyDescent="0.2">
      <c r="A10" s="4" t="s">
        <v>1</v>
      </c>
      <c r="B10" s="17">
        <f t="shared" ref="B10" si="5">C10+D10</f>
        <v>108</v>
      </c>
      <c r="C10" s="17">
        <v>59</v>
      </c>
      <c r="D10" s="17">
        <v>49</v>
      </c>
      <c r="E10" s="17">
        <f t="shared" ref="E10" si="6">F10+G10</f>
        <v>-6</v>
      </c>
      <c r="F10" s="17">
        <v>-4</v>
      </c>
      <c r="G10" s="17">
        <v>-2</v>
      </c>
      <c r="H10" s="15">
        <f>IF(B10=E10,0,(1-(B10/(B10-E10)))*-100)</f>
        <v>-5.2631578947368478</v>
      </c>
      <c r="I10" s="15">
        <f t="shared" ref="I10" si="7">IF(C10=F10,0,(1-(C10/(C10-F10)))*-100)</f>
        <v>-6.3492063492063489</v>
      </c>
      <c r="J10" s="15">
        <f>IF(D10=G10,0,(1-(D10/(D10-G10)))*-100)</f>
        <v>-3.9215686274509776</v>
      </c>
      <c r="K10" s="17">
        <f t="shared" ref="K10" si="8">L10+M10</f>
        <v>1</v>
      </c>
      <c r="L10" s="17">
        <v>7</v>
      </c>
      <c r="M10" s="17">
        <v>-6</v>
      </c>
      <c r="N10" s="15">
        <f>IF(B10=K10,0,(1-(B10/(B10-K10)))*-100)</f>
        <v>0.93457943925232545</v>
      </c>
      <c r="O10" s="15">
        <f t="shared" si="0"/>
        <v>13.461538461538458</v>
      </c>
      <c r="P10" s="15">
        <f t="shared" si="0"/>
        <v>-10.909090909090914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-2</v>
      </c>
      <c r="U10" s="17">
        <v>-2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2</v>
      </c>
      <c r="AI10" s="4">
        <f t="shared" si="3"/>
        <v>2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1</v>
      </c>
      <c r="S11" s="17">
        <v>0</v>
      </c>
      <c r="T11" s="17">
        <f t="shared" si="10"/>
        <v>1</v>
      </c>
      <c r="U11" s="17">
        <v>1</v>
      </c>
      <c r="V11" s="17">
        <v>0</v>
      </c>
      <c r="W11" s="15" t="str">
        <f t="shared" si="11"/>
        <v>皆増</v>
      </c>
      <c r="X11" s="15" t="str">
        <f t="shared" si="1"/>
        <v>皆増</v>
      </c>
      <c r="Y11" s="15">
        <f t="shared" si="1"/>
        <v>0</v>
      </c>
      <c r="Z11" s="17">
        <f t="shared" si="12"/>
        <v>1</v>
      </c>
      <c r="AA11" s="17">
        <v>1</v>
      </c>
      <c r="AB11" s="17">
        <v>0</v>
      </c>
      <c r="AC11" s="15" t="str">
        <f t="shared" si="13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-2</v>
      </c>
      <c r="AA14" s="17">
        <v>-2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2</v>
      </c>
      <c r="AL14" s="4">
        <f t="shared" si="4"/>
        <v>2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2</v>
      </c>
      <c r="AA18" s="17">
        <v>1</v>
      </c>
      <c r="AB18" s="17">
        <v>1</v>
      </c>
      <c r="AC18" s="15" t="str">
        <f t="shared" si="13"/>
        <v>皆増</v>
      </c>
      <c r="AD18" s="15" t="str">
        <f t="shared" si="2"/>
        <v>皆増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2</v>
      </c>
      <c r="AB21" s="17">
        <v>-2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0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1</v>
      </c>
      <c r="S22" s="17">
        <v>2</v>
      </c>
      <c r="T22" s="17">
        <f t="shared" si="10"/>
        <v>-3</v>
      </c>
      <c r="U22" s="17">
        <v>-1</v>
      </c>
      <c r="V22" s="17">
        <v>-2</v>
      </c>
      <c r="W22" s="15">
        <f t="shared" si="11"/>
        <v>-50</v>
      </c>
      <c r="X22" s="15">
        <f t="shared" si="1"/>
        <v>-50</v>
      </c>
      <c r="Y22" s="15">
        <f t="shared" si="1"/>
        <v>-50</v>
      </c>
      <c r="Z22" s="17">
        <f t="shared" si="12"/>
        <v>0</v>
      </c>
      <c r="AA22" s="17">
        <v>-2</v>
      </c>
      <c r="AB22" s="17">
        <v>2</v>
      </c>
      <c r="AC22" s="15">
        <f t="shared" si="13"/>
        <v>0</v>
      </c>
      <c r="AD22" s="15">
        <f t="shared" si="2"/>
        <v>-66.666666666666671</v>
      </c>
      <c r="AE22" s="15" t="str">
        <f t="shared" si="2"/>
        <v>皆増</v>
      </c>
      <c r="AH22" s="4">
        <f t="shared" si="3"/>
        <v>6</v>
      </c>
      <c r="AI22" s="4">
        <f t="shared" si="3"/>
        <v>2</v>
      </c>
      <c r="AJ22" s="4">
        <f t="shared" si="3"/>
        <v>4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5</v>
      </c>
      <c r="S23" s="17">
        <v>4</v>
      </c>
      <c r="T23" s="17">
        <f t="shared" si="10"/>
        <v>1</v>
      </c>
      <c r="U23" s="17">
        <v>-3</v>
      </c>
      <c r="V23" s="17">
        <v>4</v>
      </c>
      <c r="W23" s="15">
        <f t="shared" si="11"/>
        <v>12.5</v>
      </c>
      <c r="X23" s="15">
        <f t="shared" si="1"/>
        <v>-37.5</v>
      </c>
      <c r="Y23" s="15" t="str">
        <f t="shared" si="1"/>
        <v>皆増</v>
      </c>
      <c r="Z23" s="17">
        <f t="shared" si="12"/>
        <v>5</v>
      </c>
      <c r="AA23" s="17">
        <v>3</v>
      </c>
      <c r="AB23" s="17">
        <v>2</v>
      </c>
      <c r="AC23" s="15">
        <f t="shared" si="13"/>
        <v>125</v>
      </c>
      <c r="AD23" s="15">
        <f t="shared" si="2"/>
        <v>150</v>
      </c>
      <c r="AE23" s="15">
        <f t="shared" si="2"/>
        <v>100</v>
      </c>
      <c r="AH23" s="4">
        <f t="shared" si="3"/>
        <v>8</v>
      </c>
      <c r="AI23" s="4">
        <f t="shared" si="3"/>
        <v>8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13</v>
      </c>
      <c r="S24" s="17">
        <v>3</v>
      </c>
      <c r="T24" s="17">
        <f t="shared" si="10"/>
        <v>2</v>
      </c>
      <c r="U24" s="17">
        <v>5</v>
      </c>
      <c r="V24" s="17">
        <v>-3</v>
      </c>
      <c r="W24" s="15">
        <f t="shared" si="11"/>
        <v>14.285714285714279</v>
      </c>
      <c r="X24" s="15">
        <f t="shared" si="1"/>
        <v>62.5</v>
      </c>
      <c r="Y24" s="15">
        <f t="shared" si="1"/>
        <v>-50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-15.789473684210531</v>
      </c>
      <c r="AD24" s="15">
        <f t="shared" si="2"/>
        <v>-13.33333333333333</v>
      </c>
      <c r="AE24" s="15">
        <f t="shared" si="2"/>
        <v>-25</v>
      </c>
      <c r="AH24" s="4">
        <f t="shared" si="3"/>
        <v>14</v>
      </c>
      <c r="AI24" s="4">
        <f t="shared" si="3"/>
        <v>8</v>
      </c>
      <c r="AJ24" s="4">
        <f t="shared" si="3"/>
        <v>6</v>
      </c>
      <c r="AK24" s="4">
        <f t="shared" si="4"/>
        <v>19</v>
      </c>
      <c r="AL24" s="4">
        <f t="shared" si="4"/>
        <v>15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10</v>
      </c>
      <c r="S25" s="17">
        <v>4</v>
      </c>
      <c r="T25" s="17">
        <f t="shared" si="10"/>
        <v>-4</v>
      </c>
      <c r="U25" s="17">
        <v>-3</v>
      </c>
      <c r="V25" s="17">
        <v>-1</v>
      </c>
      <c r="W25" s="15">
        <f t="shared" si="11"/>
        <v>-22.222222222222221</v>
      </c>
      <c r="X25" s="15">
        <f t="shared" si="1"/>
        <v>-23.076923076923073</v>
      </c>
      <c r="Y25" s="15">
        <f t="shared" si="1"/>
        <v>-19.999999999999996</v>
      </c>
      <c r="Z25" s="17">
        <f t="shared" si="12"/>
        <v>5</v>
      </c>
      <c r="AA25" s="17">
        <v>5</v>
      </c>
      <c r="AB25" s="17">
        <v>0</v>
      </c>
      <c r="AC25" s="15">
        <f t="shared" si="13"/>
        <v>55.555555555555557</v>
      </c>
      <c r="AD25" s="15">
        <f t="shared" si="2"/>
        <v>100</v>
      </c>
      <c r="AE25" s="15">
        <f t="shared" si="2"/>
        <v>0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9</v>
      </c>
      <c r="AL25" s="4">
        <f t="shared" si="4"/>
        <v>5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12</v>
      </c>
      <c r="S26" s="17">
        <v>11</v>
      </c>
      <c r="T26" s="17">
        <f t="shared" si="10"/>
        <v>5</v>
      </c>
      <c r="U26" s="17">
        <v>-3</v>
      </c>
      <c r="V26" s="17">
        <v>8</v>
      </c>
      <c r="W26" s="15">
        <f t="shared" si="11"/>
        <v>27.777777777777768</v>
      </c>
      <c r="X26" s="15">
        <f t="shared" si="1"/>
        <v>-19.999999999999996</v>
      </c>
      <c r="Y26" s="15">
        <f t="shared" si="1"/>
        <v>266.66666666666663</v>
      </c>
      <c r="Z26" s="17">
        <f t="shared" si="12"/>
        <v>-7</v>
      </c>
      <c r="AA26" s="17">
        <v>-4</v>
      </c>
      <c r="AB26" s="17">
        <v>-3</v>
      </c>
      <c r="AC26" s="15">
        <f t="shared" si="13"/>
        <v>-23.333333333333329</v>
      </c>
      <c r="AD26" s="15">
        <f t="shared" si="2"/>
        <v>-25</v>
      </c>
      <c r="AE26" s="15">
        <f t="shared" si="2"/>
        <v>-21.428571428571431</v>
      </c>
      <c r="AH26" s="4">
        <f t="shared" si="3"/>
        <v>18</v>
      </c>
      <c r="AI26" s="4">
        <f t="shared" si="3"/>
        <v>15</v>
      </c>
      <c r="AJ26" s="4">
        <f t="shared" si="3"/>
        <v>3</v>
      </c>
      <c r="AK26" s="4">
        <f t="shared" si="4"/>
        <v>30</v>
      </c>
      <c r="AL26" s="4">
        <f t="shared" si="4"/>
        <v>16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14</v>
      </c>
      <c r="S27" s="17">
        <v>19</v>
      </c>
      <c r="T27" s="17">
        <f t="shared" si="10"/>
        <v>3</v>
      </c>
      <c r="U27" s="17">
        <v>-4</v>
      </c>
      <c r="V27" s="17">
        <v>7</v>
      </c>
      <c r="W27" s="15">
        <f t="shared" si="11"/>
        <v>10.000000000000009</v>
      </c>
      <c r="X27" s="15">
        <f t="shared" si="1"/>
        <v>-22.222222222222221</v>
      </c>
      <c r="Y27" s="15">
        <f t="shared" si="1"/>
        <v>58.333333333333329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-2.9411764705882359</v>
      </c>
      <c r="AD27" s="15">
        <f t="shared" si="2"/>
        <v>7.6923076923076872</v>
      </c>
      <c r="AE27" s="15">
        <f t="shared" si="2"/>
        <v>-9.5238095238095237</v>
      </c>
      <c r="AH27" s="4">
        <f t="shared" si="3"/>
        <v>30</v>
      </c>
      <c r="AI27" s="4">
        <f t="shared" si="3"/>
        <v>18</v>
      </c>
      <c r="AJ27" s="4">
        <f t="shared" si="3"/>
        <v>12</v>
      </c>
      <c r="AK27" s="4">
        <f t="shared" si="4"/>
        <v>34</v>
      </c>
      <c r="AL27" s="4">
        <f t="shared" si="4"/>
        <v>13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29</v>
      </c>
      <c r="R28" s="17">
        <v>7</v>
      </c>
      <c r="S28" s="17">
        <v>22</v>
      </c>
      <c r="T28" s="17">
        <f t="shared" si="10"/>
        <v>3</v>
      </c>
      <c r="U28" s="17">
        <v>-4</v>
      </c>
      <c r="V28" s="17">
        <v>7</v>
      </c>
      <c r="W28" s="15">
        <f t="shared" si="11"/>
        <v>11.538461538461542</v>
      </c>
      <c r="X28" s="15">
        <f t="shared" si="1"/>
        <v>-36.363636363636367</v>
      </c>
      <c r="Y28" s="15">
        <f t="shared" si="1"/>
        <v>46.666666666666657</v>
      </c>
      <c r="Z28" s="17">
        <f t="shared" si="12"/>
        <v>-3</v>
      </c>
      <c r="AA28" s="17">
        <v>-5</v>
      </c>
      <c r="AB28" s="17">
        <v>2</v>
      </c>
      <c r="AC28" s="15">
        <f t="shared" si="13"/>
        <v>-9.375</v>
      </c>
      <c r="AD28" s="15">
        <f t="shared" si="2"/>
        <v>-41.666666666666664</v>
      </c>
      <c r="AE28" s="15">
        <f t="shared" si="2"/>
        <v>10.000000000000009</v>
      </c>
      <c r="AH28" s="4">
        <f t="shared" si="3"/>
        <v>26</v>
      </c>
      <c r="AI28" s="4">
        <f t="shared" si="3"/>
        <v>11</v>
      </c>
      <c r="AJ28" s="4">
        <f t="shared" si="3"/>
        <v>15</v>
      </c>
      <c r="AK28" s="4">
        <f t="shared" si="4"/>
        <v>32</v>
      </c>
      <c r="AL28" s="4">
        <f t="shared" si="4"/>
        <v>12</v>
      </c>
      <c r="AM28" s="4">
        <f t="shared" si="4"/>
        <v>20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5</v>
      </c>
      <c r="S29" s="17">
        <v>15</v>
      </c>
      <c r="T29" s="17">
        <f t="shared" si="10"/>
        <v>9</v>
      </c>
      <c r="U29" s="17">
        <v>2</v>
      </c>
      <c r="V29" s="17">
        <v>7</v>
      </c>
      <c r="W29" s="15">
        <f t="shared" si="11"/>
        <v>81.818181818181813</v>
      </c>
      <c r="X29" s="15">
        <f t="shared" si="1"/>
        <v>66.666666666666671</v>
      </c>
      <c r="Y29" s="15">
        <f t="shared" si="1"/>
        <v>87.5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11</v>
      </c>
      <c r="AI29" s="4">
        <f t="shared" si="3"/>
        <v>3</v>
      </c>
      <c r="AJ29" s="4">
        <f t="shared" si="3"/>
        <v>8</v>
      </c>
      <c r="AK29" s="4">
        <f t="shared" si="4"/>
        <v>20</v>
      </c>
      <c r="AL29" s="4">
        <f t="shared" si="4"/>
        <v>5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0</v>
      </c>
      <c r="S30" s="17">
        <v>7</v>
      </c>
      <c r="T30" s="17">
        <f t="shared" si="10"/>
        <v>2</v>
      </c>
      <c r="U30" s="17">
        <v>-1</v>
      </c>
      <c r="V30" s="17">
        <v>3</v>
      </c>
      <c r="W30" s="15">
        <f t="shared" si="11"/>
        <v>39.999999999999993</v>
      </c>
      <c r="X30" s="15">
        <f t="shared" si="1"/>
        <v>-100</v>
      </c>
      <c r="Y30" s="15">
        <f t="shared" si="1"/>
        <v>75</v>
      </c>
      <c r="Z30" s="17">
        <f t="shared" si="12"/>
        <v>4</v>
      </c>
      <c r="AA30" s="17">
        <v>0</v>
      </c>
      <c r="AB30" s="17">
        <v>4</v>
      </c>
      <c r="AC30" s="15">
        <f t="shared" si="13"/>
        <v>133.33333333333334</v>
      </c>
      <c r="AD30" s="15">
        <f t="shared" si="2"/>
        <v>0</v>
      </c>
      <c r="AE30" s="15">
        <f t="shared" si="2"/>
        <v>133.33333333333334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-50</v>
      </c>
      <c r="X32" s="15">
        <f t="shared" si="15"/>
        <v>-50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2</v>
      </c>
      <c r="AI32" s="4">
        <f t="shared" si="18"/>
        <v>2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5</v>
      </c>
      <c r="S33" s="17">
        <f>SUM(S13:S22)</f>
        <v>5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25</v>
      </c>
      <c r="Y33" s="15">
        <f t="shared" si="15"/>
        <v>-16.666666666666664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11.111111111111116</v>
      </c>
      <c r="AD33" s="15">
        <f t="shared" si="17"/>
        <v>-16.666666666666664</v>
      </c>
      <c r="AE33" s="15">
        <f t="shared" si="17"/>
        <v>66.666666666666671</v>
      </c>
      <c r="AH33" s="4">
        <f t="shared" ref="AH33:AJ33" si="21">SUM(AH13:AH22)</f>
        <v>10</v>
      </c>
      <c r="AI33" s="4">
        <f t="shared" si="21"/>
        <v>4</v>
      </c>
      <c r="AJ33" s="4">
        <f t="shared" si="21"/>
        <v>6</v>
      </c>
      <c r="AK33" s="4">
        <f>SUM(AK13:AK22)</f>
        <v>9</v>
      </c>
      <c r="AL33" s="4">
        <f>SUM(AL13:AL22)</f>
        <v>6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66</v>
      </c>
      <c r="S34" s="17">
        <f t="shared" si="22"/>
        <v>85</v>
      </c>
      <c r="T34" s="17">
        <f t="shared" si="22"/>
        <v>21</v>
      </c>
      <c r="U34" s="17">
        <f t="shared" si="22"/>
        <v>-11</v>
      </c>
      <c r="V34" s="17">
        <f t="shared" si="22"/>
        <v>32</v>
      </c>
      <c r="W34" s="15">
        <f t="shared" si="15"/>
        <v>16.153846153846164</v>
      </c>
      <c r="X34" s="15">
        <f t="shared" si="15"/>
        <v>-14.28571428571429</v>
      </c>
      <c r="Y34" s="15">
        <f t="shared" si="15"/>
        <v>60.377358490566046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-2.9411764705882359</v>
      </c>
      <c r="AE34" s="15">
        <f t="shared" si="17"/>
        <v>2.4096385542168752</v>
      </c>
      <c r="AH34" s="4">
        <f t="shared" ref="AH34:AJ34" si="24">SUM(AH23:AH30)</f>
        <v>130</v>
      </c>
      <c r="AI34" s="4">
        <f t="shared" si="24"/>
        <v>77</v>
      </c>
      <c r="AJ34" s="4">
        <f t="shared" si="24"/>
        <v>53</v>
      </c>
      <c r="AK34" s="4">
        <f>SUM(AK23:AK30)</f>
        <v>151</v>
      </c>
      <c r="AL34" s="4">
        <f>SUM(AL23:AL30)</f>
        <v>68</v>
      </c>
      <c r="AM34" s="4">
        <f>SUM(AM23:AM30)</f>
        <v>83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126</v>
      </c>
      <c r="R35" s="17">
        <f t="shared" si="25"/>
        <v>48</v>
      </c>
      <c r="S35" s="17">
        <f t="shared" si="25"/>
        <v>78</v>
      </c>
      <c r="T35" s="17">
        <f t="shared" si="25"/>
        <v>18</v>
      </c>
      <c r="U35" s="17">
        <f t="shared" si="25"/>
        <v>-13</v>
      </c>
      <c r="V35" s="17">
        <f t="shared" si="25"/>
        <v>31</v>
      </c>
      <c r="W35" s="15">
        <f t="shared" si="15"/>
        <v>16.666666666666675</v>
      </c>
      <c r="X35" s="15">
        <f t="shared" si="15"/>
        <v>-21.311475409836067</v>
      </c>
      <c r="Y35" s="15">
        <f t="shared" si="15"/>
        <v>65.957446808510639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-1.5625</v>
      </c>
      <c r="AD35" s="15">
        <f t="shared" si="17"/>
        <v>-5.8823529411764719</v>
      </c>
      <c r="AE35" s="15">
        <f t="shared" si="17"/>
        <v>1.298701298701288</v>
      </c>
      <c r="AH35" s="4">
        <f t="shared" ref="AH35:AJ35" si="27">SUM(AH25:AH30)</f>
        <v>108</v>
      </c>
      <c r="AI35" s="4">
        <f t="shared" si="27"/>
        <v>61</v>
      </c>
      <c r="AJ35" s="4">
        <f t="shared" si="27"/>
        <v>47</v>
      </c>
      <c r="AK35" s="4">
        <f>SUM(AK25:AK30)</f>
        <v>128</v>
      </c>
      <c r="AL35" s="4">
        <f>SUM(AL25:AL30)</f>
        <v>51</v>
      </c>
      <c r="AM35" s="4">
        <f>SUM(AM25:AM30)</f>
        <v>77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89</v>
      </c>
      <c r="R36" s="17">
        <f t="shared" si="28"/>
        <v>26</v>
      </c>
      <c r="S36" s="17">
        <f t="shared" si="28"/>
        <v>63</v>
      </c>
      <c r="T36" s="17">
        <f t="shared" si="28"/>
        <v>17</v>
      </c>
      <c r="U36" s="17">
        <f t="shared" si="28"/>
        <v>-7</v>
      </c>
      <c r="V36" s="17">
        <f t="shared" si="28"/>
        <v>24</v>
      </c>
      <c r="W36" s="15">
        <f t="shared" si="15"/>
        <v>23.611111111111114</v>
      </c>
      <c r="X36" s="15">
        <f t="shared" si="15"/>
        <v>-21.212121212121215</v>
      </c>
      <c r="Y36" s="15">
        <f t="shared" si="15"/>
        <v>61.53846153846154</v>
      </c>
      <c r="Z36" s="17">
        <f t="shared" ref="Z36:AB36" si="29">SUM(Z27:Z30)</f>
        <v>0</v>
      </c>
      <c r="AA36" s="17">
        <f t="shared" si="29"/>
        <v>-4</v>
      </c>
      <c r="AB36" s="17">
        <f t="shared" si="29"/>
        <v>4</v>
      </c>
      <c r="AC36" s="15">
        <f t="shared" si="17"/>
        <v>0</v>
      </c>
      <c r="AD36" s="15">
        <f t="shared" si="17"/>
        <v>-13.33333333333333</v>
      </c>
      <c r="AE36" s="15">
        <f t="shared" si="17"/>
        <v>6.7796610169491567</v>
      </c>
      <c r="AH36" s="4">
        <f t="shared" ref="AH36:AJ36" si="30">SUM(AH27:AH30)</f>
        <v>72</v>
      </c>
      <c r="AI36" s="4">
        <f t="shared" si="30"/>
        <v>33</v>
      </c>
      <c r="AJ36" s="4">
        <f t="shared" si="30"/>
        <v>39</v>
      </c>
      <c r="AK36" s="4">
        <f>SUM(AK27:AK30)</f>
        <v>89</v>
      </c>
      <c r="AL36" s="4">
        <f>SUM(AL27:AL30)</f>
        <v>30</v>
      </c>
      <c r="AM36" s="4">
        <f>SUM(AM27:AM30)</f>
        <v>59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0.61728395061728392</v>
      </c>
      <c r="R38" s="12">
        <f t="shared" si="31"/>
        <v>1.3888888888888888</v>
      </c>
      <c r="S38" s="12">
        <f t="shared" si="31"/>
        <v>0</v>
      </c>
      <c r="T38" s="12">
        <f>T32/T9*100</f>
        <v>-5</v>
      </c>
      <c r="U38" s="12">
        <f t="shared" ref="U38:V38" si="32">U32/U9*100</f>
        <v>9.0909090909090917</v>
      </c>
      <c r="V38" s="12">
        <f t="shared" si="32"/>
        <v>0</v>
      </c>
      <c r="W38" s="12">
        <f>Q38-AH38</f>
        <v>-0.79116675360806832</v>
      </c>
      <c r="X38" s="12">
        <f t="shared" ref="X38:Y42" si="33">R38-AI38</f>
        <v>-1.0207496653279788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-3.8340618050762831E-3</v>
      </c>
      <c r="AD38" s="12">
        <f t="shared" ref="AD38:AE42" si="35">R38-AL38</f>
        <v>5.5555555555555358E-2</v>
      </c>
      <c r="AE38" s="12">
        <f t="shared" si="35"/>
        <v>0</v>
      </c>
      <c r="AH38" s="12">
        <f t="shared" ref="AH38:AJ38" si="36">AH32/AH9*100</f>
        <v>1.4084507042253522</v>
      </c>
      <c r="AI38" s="12">
        <f t="shared" si="36"/>
        <v>2.4096385542168677</v>
      </c>
      <c r="AJ38" s="12">
        <f t="shared" si="36"/>
        <v>0</v>
      </c>
      <c r="AK38" s="12">
        <f>AK32/AK9*100</f>
        <v>0.6211180124223602</v>
      </c>
      <c r="AL38" s="12">
        <f>AL32/AL9*100</f>
        <v>1.3333333333333335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6.1728395061728394</v>
      </c>
      <c r="R39" s="12">
        <f>R33/R9*100</f>
        <v>6.9444444444444446</v>
      </c>
      <c r="S39" s="13">
        <f t="shared" si="37"/>
        <v>5.5555555555555554</v>
      </c>
      <c r="T39" s="12">
        <f>T33/T9*100</f>
        <v>0</v>
      </c>
      <c r="U39" s="12">
        <f t="shared" ref="U39:V39" si="38">U33/U9*100</f>
        <v>-9.0909090909090917</v>
      </c>
      <c r="V39" s="12">
        <f t="shared" si="38"/>
        <v>-3.225806451612903</v>
      </c>
      <c r="W39" s="12">
        <f>Q39-AH39</f>
        <v>-0.86941401495392157</v>
      </c>
      <c r="X39" s="12">
        <f t="shared" si="33"/>
        <v>2.1251673360107093</v>
      </c>
      <c r="Y39" s="12">
        <f>S39-AJ39</f>
        <v>-4.6139359698681748</v>
      </c>
      <c r="Z39" s="12">
        <f t="shared" si="37"/>
        <v>100</v>
      </c>
      <c r="AA39" s="12">
        <f t="shared" si="37"/>
        <v>33.333333333333329</v>
      </c>
      <c r="AB39" s="12">
        <f t="shared" si="37"/>
        <v>50</v>
      </c>
      <c r="AC39" s="12">
        <f>Q39-AK39</f>
        <v>0.58277739437159681</v>
      </c>
      <c r="AD39" s="12">
        <f t="shared" si="35"/>
        <v>-1.0555555555555554</v>
      </c>
      <c r="AE39" s="12">
        <f t="shared" si="35"/>
        <v>2.0671834625322996</v>
      </c>
      <c r="AH39" s="12">
        <f t="shared" ref="AH39:AJ39" si="39">AH33/AH9*100</f>
        <v>7.042253521126761</v>
      </c>
      <c r="AI39" s="12">
        <f t="shared" si="39"/>
        <v>4.8192771084337354</v>
      </c>
      <c r="AJ39" s="12">
        <f t="shared" si="39"/>
        <v>10.16949152542373</v>
      </c>
      <c r="AK39" s="12">
        <f>AK33/AK9*100</f>
        <v>5.5900621118012426</v>
      </c>
      <c r="AL39" s="12">
        <f>AL33/AL9*100</f>
        <v>8</v>
      </c>
      <c r="AM39" s="12">
        <f>AM33/AM9*100</f>
        <v>3.4883720930232558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93.209876543209873</v>
      </c>
      <c r="R40" s="12">
        <f t="shared" si="40"/>
        <v>91.666666666666657</v>
      </c>
      <c r="S40" s="12">
        <f t="shared" si="40"/>
        <v>94.444444444444443</v>
      </c>
      <c r="T40" s="12">
        <f>T34/T9*100</f>
        <v>105</v>
      </c>
      <c r="U40" s="12">
        <f t="shared" ref="U40:V40" si="41">U34/U9*100</f>
        <v>100</v>
      </c>
      <c r="V40" s="12">
        <f t="shared" si="41"/>
        <v>103.2258064516129</v>
      </c>
      <c r="W40" s="12">
        <f t="shared" ref="W40:W42" si="42">Q40-AH40</f>
        <v>1.6605807685619851</v>
      </c>
      <c r="X40" s="12">
        <f t="shared" si="33"/>
        <v>-1.1044176706827358</v>
      </c>
      <c r="Y40" s="12">
        <f>S40-AJ40</f>
        <v>4.6139359698681659</v>
      </c>
      <c r="Z40" s="12">
        <f>Z34/Z9*100</f>
        <v>0</v>
      </c>
      <c r="AA40" s="12">
        <f t="shared" ref="AA40:AB40" si="43">AA34/AA9*100</f>
        <v>66.666666666666657</v>
      </c>
      <c r="AB40" s="12">
        <f t="shared" si="43"/>
        <v>50</v>
      </c>
      <c r="AC40" s="12">
        <f t="shared" ref="AC40:AC42" si="44">Q40-AK40</f>
        <v>-0.5789433325665243</v>
      </c>
      <c r="AD40" s="12">
        <f t="shared" si="35"/>
        <v>1</v>
      </c>
      <c r="AE40" s="12">
        <f t="shared" si="35"/>
        <v>-2.0671834625323129</v>
      </c>
      <c r="AH40" s="12">
        <f t="shared" ref="AH40:AJ40" si="45">AH34/AH9*100</f>
        <v>91.549295774647888</v>
      </c>
      <c r="AI40" s="12">
        <f t="shared" si="45"/>
        <v>92.771084337349393</v>
      </c>
      <c r="AJ40" s="12">
        <f t="shared" si="45"/>
        <v>89.830508474576277</v>
      </c>
      <c r="AK40" s="12">
        <f>AK34/AK9*100</f>
        <v>93.788819875776397</v>
      </c>
      <c r="AL40" s="12">
        <f>AL34/AL9*100</f>
        <v>90.666666666666657</v>
      </c>
      <c r="AM40" s="12">
        <f>AM34/AM9*100</f>
        <v>96.511627906976756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86.666666666666671</v>
      </c>
      <c r="T41" s="12">
        <f>T35/T9*100</f>
        <v>90</v>
      </c>
      <c r="U41" s="12">
        <f t="shared" ref="U41:V41" si="47">U35/U9*100</f>
        <v>118.18181818181819</v>
      </c>
      <c r="V41" s="12">
        <f t="shared" si="47"/>
        <v>100</v>
      </c>
      <c r="W41" s="12">
        <f t="shared" si="42"/>
        <v>1.721439749608777</v>
      </c>
      <c r="X41" s="12">
        <f t="shared" si="33"/>
        <v>-6.8273092369477979</v>
      </c>
      <c r="Y41" s="12">
        <f>S41-AJ41</f>
        <v>7.0056497175141317</v>
      </c>
      <c r="Z41" s="12">
        <f>Z35/Z9*100</f>
        <v>-200</v>
      </c>
      <c r="AA41" s="12">
        <f t="shared" ref="AA41:AB41" si="48">AA35/AA9*100</f>
        <v>100</v>
      </c>
      <c r="AB41" s="12">
        <f t="shared" si="48"/>
        <v>25</v>
      </c>
      <c r="AC41" s="12">
        <f t="shared" si="44"/>
        <v>-1.7253278122843199</v>
      </c>
      <c r="AD41" s="12">
        <f>R41-AL41</f>
        <v>-1.3333333333333428</v>
      </c>
      <c r="AE41" s="12">
        <f t="shared" si="35"/>
        <v>-2.8682170542635674</v>
      </c>
      <c r="AH41" s="12">
        <f>AH35/AH9*100</f>
        <v>76.056338028169009</v>
      </c>
      <c r="AI41" s="12">
        <f>AI35/AI9*100</f>
        <v>73.493975903614455</v>
      </c>
      <c r="AJ41" s="12">
        <f>AJ35/AJ9*100</f>
        <v>79.66101694915254</v>
      </c>
      <c r="AK41" s="12">
        <f t="shared" ref="AK41:AM41" si="49">AK35/AK9*100</f>
        <v>79.503105590062106</v>
      </c>
      <c r="AL41" s="12">
        <f t="shared" si="49"/>
        <v>68</v>
      </c>
      <c r="AM41" s="12">
        <f t="shared" si="49"/>
        <v>89.534883720930239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54.938271604938272</v>
      </c>
      <c r="R42" s="12">
        <f t="shared" si="50"/>
        <v>36.111111111111107</v>
      </c>
      <c r="S42" s="12">
        <f t="shared" si="50"/>
        <v>70</v>
      </c>
      <c r="T42" s="12">
        <f t="shared" si="50"/>
        <v>85</v>
      </c>
      <c r="U42" s="12">
        <f t="shared" si="50"/>
        <v>63.636363636363633</v>
      </c>
      <c r="V42" s="12">
        <f t="shared" si="50"/>
        <v>77.41935483870968</v>
      </c>
      <c r="W42" s="12">
        <f t="shared" si="42"/>
        <v>4.2340462528255998</v>
      </c>
      <c r="X42" s="12">
        <f t="shared" si="33"/>
        <v>-3.6479250334672031</v>
      </c>
      <c r="Y42" s="12">
        <f>S42-AJ42</f>
        <v>3.8983050847457577</v>
      </c>
      <c r="Z42" s="12">
        <f t="shared" si="50"/>
        <v>0</v>
      </c>
      <c r="AA42" s="12">
        <f t="shared" si="50"/>
        <v>133.33333333333331</v>
      </c>
      <c r="AB42" s="12">
        <f t="shared" si="50"/>
        <v>100</v>
      </c>
      <c r="AC42" s="12">
        <f t="shared" si="44"/>
        <v>-0.34123150065179431</v>
      </c>
      <c r="AD42" s="12">
        <f>R42-AL42</f>
        <v>-3.8888888888888928</v>
      </c>
      <c r="AE42" s="12">
        <f t="shared" si="35"/>
        <v>1.3953488372092977</v>
      </c>
      <c r="AH42" s="12">
        <f t="shared" ref="AH42:AJ42" si="51">AH36/AH9*100</f>
        <v>50.704225352112672</v>
      </c>
      <c r="AI42" s="12">
        <f t="shared" si="51"/>
        <v>39.75903614457831</v>
      </c>
      <c r="AJ42" s="12">
        <f t="shared" si="51"/>
        <v>66.101694915254242</v>
      </c>
      <c r="AK42" s="12">
        <f>AK36/AK9*100</f>
        <v>55.279503105590067</v>
      </c>
      <c r="AL42" s="12">
        <f>AL36/AL9*100</f>
        <v>40</v>
      </c>
      <c r="AM42" s="12">
        <f>AM36/AM9*100</f>
        <v>68.604651162790702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26</v>
      </c>
      <c r="C9" s="17">
        <f>SUM(C10:C30)</f>
        <v>15</v>
      </c>
      <c r="D9" s="17">
        <f>SUM(D10:D30)</f>
        <v>11</v>
      </c>
      <c r="E9" s="17">
        <f>F9+G9</f>
        <v>-7</v>
      </c>
      <c r="F9" s="17">
        <f>SUM(F10:F30)</f>
        <v>5</v>
      </c>
      <c r="G9" s="17">
        <f>SUM(G10:G30)</f>
        <v>-12</v>
      </c>
      <c r="H9" s="15">
        <f>IF(B9=E9,0,(1-(B9/(B9-E9)))*-100)</f>
        <v>-21.212121212121215</v>
      </c>
      <c r="I9" s="15">
        <f>IF(C9=F9,0,(1-(C9/(C9-F9)))*-100)</f>
        <v>50</v>
      </c>
      <c r="J9" s="15">
        <f>IF(D9=G9,0,(1-(D9/(D9-G9)))*-100)</f>
        <v>-52.173913043478258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18.181818181818187</v>
      </c>
      <c r="O9" s="15">
        <f t="shared" ref="O9:P10" si="0">IF(C9=L9,0,(1-(C9/(C9-L9)))*-100)</f>
        <v>7.1428571428571397</v>
      </c>
      <c r="P9" s="15">
        <f>IF(D9=M9,0,(1-(D9/(D9-M9)))*-100)</f>
        <v>37.5</v>
      </c>
      <c r="Q9" s="17">
        <f>R9+S9</f>
        <v>54</v>
      </c>
      <c r="R9" s="17">
        <f>SUM(R10:R30)</f>
        <v>20</v>
      </c>
      <c r="S9" s="17">
        <f>SUM(S10:S30)</f>
        <v>34</v>
      </c>
      <c r="T9" s="17">
        <f>U9+V9</f>
        <v>-10</v>
      </c>
      <c r="U9" s="17">
        <f>SUM(U10:U30)</f>
        <v>-12</v>
      </c>
      <c r="V9" s="17">
        <f>SUM(V10:V30)</f>
        <v>2</v>
      </c>
      <c r="W9" s="15">
        <f>IF(Q9=T9,IF(Q9&gt;0,"皆増",0),(1-(Q9/(Q9-T9)))*-100)</f>
        <v>-15.625</v>
      </c>
      <c r="X9" s="15">
        <f t="shared" ref="X9:Y30" si="1">IF(R9=U9,IF(R9&gt;0,"皆増",0),(1-(R9/(R9-U9)))*-100)</f>
        <v>-37.5</v>
      </c>
      <c r="Y9" s="15">
        <f t="shared" si="1"/>
        <v>6.25</v>
      </c>
      <c r="Z9" s="17">
        <f>AA9+AB9</f>
        <v>-8</v>
      </c>
      <c r="AA9" s="17">
        <f>SUM(AA10:AA30)</f>
        <v>-11</v>
      </c>
      <c r="AB9" s="17">
        <f>SUM(AB10:AB30)</f>
        <v>3</v>
      </c>
      <c r="AC9" s="15">
        <f>IF(Q9=Z9,IF(Q9&gt;0,"皆増",0),(1-(Q9/(Q9-Z9)))*-100)</f>
        <v>-12.903225806451612</v>
      </c>
      <c r="AD9" s="15">
        <f t="shared" ref="AD9:AE30" si="2">IF(R9=AA9,IF(R9&gt;0,"皆増",0),(1-(R9/(R9-AA9)))*-100)</f>
        <v>-35.483870967741936</v>
      </c>
      <c r="AE9" s="15">
        <f t="shared" si="2"/>
        <v>9.6774193548387011</v>
      </c>
      <c r="AH9" s="4">
        <f t="shared" ref="AH9:AJ30" si="3">Q9-T9</f>
        <v>64</v>
      </c>
      <c r="AI9" s="4">
        <f t="shared" si="3"/>
        <v>32</v>
      </c>
      <c r="AJ9" s="4">
        <f t="shared" si="3"/>
        <v>32</v>
      </c>
      <c r="AK9" s="4">
        <f t="shared" ref="AK9:AM30" si="4">Q9-Z9</f>
        <v>62</v>
      </c>
      <c r="AL9" s="4">
        <f t="shared" si="4"/>
        <v>31</v>
      </c>
      <c r="AM9" s="4">
        <f t="shared" si="4"/>
        <v>31</v>
      </c>
    </row>
    <row r="10" spans="1:39" s="1" customFormat="1" ht="18" customHeight="1" x14ac:dyDescent="0.2">
      <c r="A10" s="4" t="s">
        <v>1</v>
      </c>
      <c r="B10" s="17">
        <f t="shared" ref="B10" si="5">C10+D10</f>
        <v>26</v>
      </c>
      <c r="C10" s="17">
        <v>15</v>
      </c>
      <c r="D10" s="17">
        <v>11</v>
      </c>
      <c r="E10" s="17">
        <f t="shared" ref="E10" si="6">F10+G10</f>
        <v>-7</v>
      </c>
      <c r="F10" s="17">
        <v>5</v>
      </c>
      <c r="G10" s="17">
        <v>-12</v>
      </c>
      <c r="H10" s="15">
        <f>IF(B10=E10,0,(1-(B10/(B10-E10)))*-100)</f>
        <v>-21.212121212121215</v>
      </c>
      <c r="I10" s="15">
        <f t="shared" ref="I10" si="7">IF(C10=F10,0,(1-(C10/(C10-F10)))*-100)</f>
        <v>50</v>
      </c>
      <c r="J10" s="15">
        <f>IF(D10=G10,0,(1-(D10/(D10-G10)))*-100)</f>
        <v>-52.173913043478258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18.181818181818187</v>
      </c>
      <c r="O10" s="15">
        <f t="shared" si="0"/>
        <v>7.1428571428571397</v>
      </c>
      <c r="P10" s="15">
        <f t="shared" si="0"/>
        <v>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-4</v>
      </c>
      <c r="U22" s="17">
        <v>-4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1</v>
      </c>
      <c r="S23" s="17">
        <v>2</v>
      </c>
      <c r="T23" s="17">
        <f t="shared" si="10"/>
        <v>-1</v>
      </c>
      <c r="U23" s="17">
        <v>-2</v>
      </c>
      <c r="V23" s="17">
        <v>1</v>
      </c>
      <c r="W23" s="15">
        <f t="shared" si="11"/>
        <v>-25</v>
      </c>
      <c r="X23" s="15">
        <f t="shared" si="1"/>
        <v>-66.666666666666671</v>
      </c>
      <c r="Y23" s="15">
        <f t="shared" si="1"/>
        <v>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-40</v>
      </c>
      <c r="AD23" s="15">
        <f t="shared" si="2"/>
        <v>-50</v>
      </c>
      <c r="AE23" s="15">
        <f t="shared" si="2"/>
        <v>-33.333333333333336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5</v>
      </c>
      <c r="AL23" s="4">
        <f t="shared" si="4"/>
        <v>2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2</v>
      </c>
      <c r="S24" s="17">
        <v>3</v>
      </c>
      <c r="T24" s="17">
        <f t="shared" si="10"/>
        <v>1</v>
      </c>
      <c r="U24" s="17">
        <v>-1</v>
      </c>
      <c r="V24" s="17">
        <v>2</v>
      </c>
      <c r="W24" s="15">
        <f t="shared" si="11"/>
        <v>25</v>
      </c>
      <c r="X24" s="15">
        <f t="shared" si="1"/>
        <v>-33.333333333333336</v>
      </c>
      <c r="Y24" s="15">
        <f t="shared" si="1"/>
        <v>200</v>
      </c>
      <c r="Z24" s="17">
        <f t="shared" si="12"/>
        <v>-2</v>
      </c>
      <c r="AA24" s="17">
        <v>-4</v>
      </c>
      <c r="AB24" s="17">
        <v>2</v>
      </c>
      <c r="AC24" s="15">
        <f t="shared" si="13"/>
        <v>-28.571428571428569</v>
      </c>
      <c r="AD24" s="15">
        <f t="shared" si="2"/>
        <v>-66.666666666666671</v>
      </c>
      <c r="AE24" s="15">
        <f t="shared" si="2"/>
        <v>200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7</v>
      </c>
      <c r="AL24" s="4">
        <f t="shared" si="4"/>
        <v>6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-2</v>
      </c>
      <c r="U25" s="17">
        <v>-1</v>
      </c>
      <c r="V25" s="17">
        <v>-1</v>
      </c>
      <c r="W25" s="15">
        <f t="shared" si="11"/>
        <v>-40</v>
      </c>
      <c r="X25" s="15">
        <f t="shared" si="1"/>
        <v>-33.333333333333336</v>
      </c>
      <c r="Y25" s="15">
        <f t="shared" si="1"/>
        <v>-50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-25</v>
      </c>
      <c r="AD25" s="15">
        <f t="shared" si="2"/>
        <v>-33.333333333333336</v>
      </c>
      <c r="AE25" s="15">
        <f t="shared" si="2"/>
        <v>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2</v>
      </c>
      <c r="V26" s="17">
        <v>-3</v>
      </c>
      <c r="W26" s="15">
        <f t="shared" si="11"/>
        <v>-25</v>
      </c>
      <c r="X26" s="15" t="str">
        <f t="shared" si="1"/>
        <v>皆増</v>
      </c>
      <c r="Y26" s="15">
        <f t="shared" si="1"/>
        <v>-75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4</v>
      </c>
      <c r="AI26" s="4">
        <f t="shared" si="3"/>
        <v>0</v>
      </c>
      <c r="AJ26" s="4">
        <f t="shared" si="3"/>
        <v>4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3</v>
      </c>
      <c r="S27" s="17">
        <v>5</v>
      </c>
      <c r="T27" s="17">
        <f t="shared" si="10"/>
        <v>-2</v>
      </c>
      <c r="U27" s="17">
        <v>-4</v>
      </c>
      <c r="V27" s="17">
        <v>2</v>
      </c>
      <c r="W27" s="15">
        <f t="shared" si="11"/>
        <v>-19.999999999999996</v>
      </c>
      <c r="X27" s="15">
        <f t="shared" si="1"/>
        <v>-57.142857142857139</v>
      </c>
      <c r="Y27" s="15">
        <f t="shared" si="1"/>
        <v>66.666666666666671</v>
      </c>
      <c r="Z27" s="17">
        <f t="shared" si="12"/>
        <v>-9</v>
      </c>
      <c r="AA27" s="17">
        <v>-5</v>
      </c>
      <c r="AB27" s="17">
        <v>-4</v>
      </c>
      <c r="AC27" s="15">
        <f t="shared" si="13"/>
        <v>-52.941176470588239</v>
      </c>
      <c r="AD27" s="15">
        <f t="shared" si="2"/>
        <v>-62.5</v>
      </c>
      <c r="AE27" s="15">
        <f t="shared" si="2"/>
        <v>-44.444444444444443</v>
      </c>
      <c r="AH27" s="4">
        <f t="shared" si="3"/>
        <v>10</v>
      </c>
      <c r="AI27" s="4">
        <f t="shared" si="3"/>
        <v>7</v>
      </c>
      <c r="AJ27" s="4">
        <f t="shared" si="3"/>
        <v>3</v>
      </c>
      <c r="AK27" s="4">
        <f t="shared" si="4"/>
        <v>17</v>
      </c>
      <c r="AL27" s="4">
        <f t="shared" si="4"/>
        <v>8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18</v>
      </c>
      <c r="R28" s="17">
        <v>5</v>
      </c>
      <c r="S28" s="17">
        <v>13</v>
      </c>
      <c r="T28" s="17">
        <f t="shared" si="10"/>
        <v>2</v>
      </c>
      <c r="U28" s="17">
        <v>-1</v>
      </c>
      <c r="V28" s="17">
        <v>3</v>
      </c>
      <c r="W28" s="15">
        <f t="shared" si="11"/>
        <v>12.5</v>
      </c>
      <c r="X28" s="15">
        <f t="shared" si="1"/>
        <v>-16.666666666666664</v>
      </c>
      <c r="Y28" s="15">
        <f t="shared" si="1"/>
        <v>30.000000000000004</v>
      </c>
      <c r="Z28" s="17">
        <f t="shared" si="12"/>
        <v>7</v>
      </c>
      <c r="AA28" s="17">
        <v>2</v>
      </c>
      <c r="AB28" s="17">
        <v>5</v>
      </c>
      <c r="AC28" s="15">
        <f t="shared" si="13"/>
        <v>63.636363636363647</v>
      </c>
      <c r="AD28" s="15">
        <f t="shared" si="2"/>
        <v>66.666666666666671</v>
      </c>
      <c r="AE28" s="15">
        <f t="shared" si="2"/>
        <v>62.5</v>
      </c>
      <c r="AH28" s="4">
        <f t="shared" si="3"/>
        <v>16</v>
      </c>
      <c r="AI28" s="4">
        <f t="shared" si="3"/>
        <v>6</v>
      </c>
      <c r="AJ28" s="4">
        <f t="shared" si="3"/>
        <v>10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2</v>
      </c>
      <c r="S29" s="17">
        <v>7</v>
      </c>
      <c r="T29" s="17">
        <f t="shared" si="10"/>
        <v>-4</v>
      </c>
      <c r="U29" s="17">
        <v>-3</v>
      </c>
      <c r="V29" s="17">
        <v>-1</v>
      </c>
      <c r="W29" s="15">
        <f t="shared" si="11"/>
        <v>-30.76923076923077</v>
      </c>
      <c r="X29" s="15">
        <f t="shared" si="1"/>
        <v>-60</v>
      </c>
      <c r="Y29" s="15">
        <f t="shared" si="1"/>
        <v>-12.5</v>
      </c>
      <c r="Z29" s="17">
        <f t="shared" si="12"/>
        <v>1</v>
      </c>
      <c r="AA29" s="17">
        <v>-2</v>
      </c>
      <c r="AB29" s="17">
        <v>3</v>
      </c>
      <c r="AC29" s="15">
        <f t="shared" si="13"/>
        <v>12.5</v>
      </c>
      <c r="AD29" s="15">
        <f t="shared" si="2"/>
        <v>-50</v>
      </c>
      <c r="AE29" s="15">
        <f t="shared" si="2"/>
        <v>75</v>
      </c>
      <c r="AH29" s="4">
        <f t="shared" si="3"/>
        <v>13</v>
      </c>
      <c r="AI29" s="4">
        <f t="shared" si="3"/>
        <v>5</v>
      </c>
      <c r="AJ29" s="4">
        <f t="shared" si="3"/>
        <v>8</v>
      </c>
      <c r="AK29" s="4">
        <f t="shared" si="4"/>
        <v>8</v>
      </c>
      <c r="AL29" s="4">
        <f t="shared" si="4"/>
        <v>4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-33.333333333333336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-25</v>
      </c>
      <c r="AD30" s="15">
        <f t="shared" si="2"/>
        <v>-50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4</v>
      </c>
      <c r="AL30" s="4">
        <f t="shared" si="4"/>
        <v>2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-60</v>
      </c>
      <c r="X33" s="15">
        <f t="shared" si="15"/>
        <v>-60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2</v>
      </c>
      <c r="AB33" s="17">
        <f t="shared" si="20"/>
        <v>-3</v>
      </c>
      <c r="AC33" s="15">
        <f t="shared" si="17"/>
        <v>-33.333333333333336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5</v>
      </c>
      <c r="AJ33" s="4">
        <f t="shared" si="21"/>
        <v>0</v>
      </c>
      <c r="AK33" s="4">
        <f>SUM(AK13:AK22)</f>
        <v>3</v>
      </c>
      <c r="AL33" s="4">
        <f>SUM(AL13:AL22)</f>
        <v>0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52</v>
      </c>
      <c r="R34" s="17">
        <f t="shared" si="22"/>
        <v>18</v>
      </c>
      <c r="S34" s="17">
        <f t="shared" si="22"/>
        <v>34</v>
      </c>
      <c r="T34" s="17">
        <f t="shared" si="22"/>
        <v>-7</v>
      </c>
      <c r="U34" s="17">
        <f t="shared" si="22"/>
        <v>-9</v>
      </c>
      <c r="V34" s="17">
        <f t="shared" si="22"/>
        <v>2</v>
      </c>
      <c r="W34" s="15">
        <f t="shared" si="15"/>
        <v>-11.864406779661019</v>
      </c>
      <c r="X34" s="15">
        <f t="shared" si="15"/>
        <v>-33.333333333333336</v>
      </c>
      <c r="Y34" s="15">
        <f t="shared" si="15"/>
        <v>6.25</v>
      </c>
      <c r="Z34" s="17">
        <f t="shared" ref="Z34:AB34" si="23">SUM(Z23:Z30)</f>
        <v>-7</v>
      </c>
      <c r="AA34" s="17">
        <f t="shared" si="23"/>
        <v>-13</v>
      </c>
      <c r="AB34" s="17">
        <f t="shared" si="23"/>
        <v>6</v>
      </c>
      <c r="AC34" s="15">
        <f t="shared" si="17"/>
        <v>-11.864406779661019</v>
      </c>
      <c r="AD34" s="15">
        <f t="shared" si="17"/>
        <v>-41.935483870967737</v>
      </c>
      <c r="AE34" s="15">
        <f t="shared" si="17"/>
        <v>21.42857142857142</v>
      </c>
      <c r="AH34" s="4">
        <f t="shared" ref="AH34:AJ34" si="24">SUM(AH23:AH30)</f>
        <v>59</v>
      </c>
      <c r="AI34" s="4">
        <f t="shared" si="24"/>
        <v>27</v>
      </c>
      <c r="AJ34" s="4">
        <f t="shared" si="24"/>
        <v>32</v>
      </c>
      <c r="AK34" s="4">
        <f>SUM(AK23:AK30)</f>
        <v>59</v>
      </c>
      <c r="AL34" s="4">
        <f>SUM(AL23:AL30)</f>
        <v>31</v>
      </c>
      <c r="AM34" s="4">
        <f>SUM(AM23:AM30)</f>
        <v>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44</v>
      </c>
      <c r="R35" s="17">
        <f t="shared" si="25"/>
        <v>15</v>
      </c>
      <c r="S35" s="17">
        <f t="shared" si="25"/>
        <v>29</v>
      </c>
      <c r="T35" s="17">
        <f t="shared" si="25"/>
        <v>-7</v>
      </c>
      <c r="U35" s="17">
        <f t="shared" si="25"/>
        <v>-6</v>
      </c>
      <c r="V35" s="17">
        <f t="shared" si="25"/>
        <v>-1</v>
      </c>
      <c r="W35" s="15">
        <f t="shared" si="15"/>
        <v>-13.725490196078427</v>
      </c>
      <c r="X35" s="15">
        <f t="shared" si="15"/>
        <v>-28.571428571428569</v>
      </c>
      <c r="Y35" s="15">
        <f t="shared" si="15"/>
        <v>-3.3333333333333326</v>
      </c>
      <c r="Z35" s="17">
        <f t="shared" ref="Z35:AB35" si="26">SUM(Z25:Z30)</f>
        <v>-3</v>
      </c>
      <c r="AA35" s="17">
        <f t="shared" si="26"/>
        <v>-8</v>
      </c>
      <c r="AB35" s="17">
        <f t="shared" si="26"/>
        <v>5</v>
      </c>
      <c r="AC35" s="15">
        <f t="shared" si="17"/>
        <v>-6.3829787234042534</v>
      </c>
      <c r="AD35" s="15">
        <f t="shared" si="17"/>
        <v>-34.782608695652172</v>
      </c>
      <c r="AE35" s="15">
        <f t="shared" si="17"/>
        <v>20.833333333333325</v>
      </c>
      <c r="AH35" s="4">
        <f t="shared" ref="AH35:AJ35" si="27">SUM(AH25:AH30)</f>
        <v>51</v>
      </c>
      <c r="AI35" s="4">
        <f t="shared" si="27"/>
        <v>21</v>
      </c>
      <c r="AJ35" s="4">
        <f t="shared" si="27"/>
        <v>30</v>
      </c>
      <c r="AK35" s="4">
        <f>SUM(AK25:AK30)</f>
        <v>47</v>
      </c>
      <c r="AL35" s="4">
        <f>SUM(AL25:AL30)</f>
        <v>23</v>
      </c>
      <c r="AM35" s="4">
        <f>SUM(AM25:AM30)</f>
        <v>24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11</v>
      </c>
      <c r="S36" s="17">
        <f t="shared" si="28"/>
        <v>27</v>
      </c>
      <c r="T36" s="17">
        <f t="shared" si="28"/>
        <v>-4</v>
      </c>
      <c r="U36" s="17">
        <f t="shared" si="28"/>
        <v>-7</v>
      </c>
      <c r="V36" s="17">
        <f t="shared" si="28"/>
        <v>3</v>
      </c>
      <c r="W36" s="15">
        <f t="shared" si="15"/>
        <v>-9.5238095238095237</v>
      </c>
      <c r="X36" s="15">
        <f t="shared" si="15"/>
        <v>-38.888888888888886</v>
      </c>
      <c r="Y36" s="15">
        <f t="shared" si="15"/>
        <v>12.5</v>
      </c>
      <c r="Z36" s="17">
        <f t="shared" ref="Z36:AB36" si="29">SUM(Z27:Z30)</f>
        <v>-2</v>
      </c>
      <c r="AA36" s="17">
        <f t="shared" si="29"/>
        <v>-6</v>
      </c>
      <c r="AB36" s="17">
        <f t="shared" si="29"/>
        <v>4</v>
      </c>
      <c r="AC36" s="15">
        <f t="shared" si="17"/>
        <v>-5.0000000000000044</v>
      </c>
      <c r="AD36" s="15">
        <f t="shared" si="17"/>
        <v>-35.294117647058819</v>
      </c>
      <c r="AE36" s="15">
        <f t="shared" si="17"/>
        <v>17.391304347826097</v>
      </c>
      <c r="AH36" s="4">
        <f t="shared" ref="AH36:AJ36" si="30">SUM(AH27:AH30)</f>
        <v>42</v>
      </c>
      <c r="AI36" s="4">
        <f t="shared" si="30"/>
        <v>18</v>
      </c>
      <c r="AJ36" s="4">
        <f t="shared" si="30"/>
        <v>24</v>
      </c>
      <c r="AK36" s="4">
        <f>SUM(AK27:AK30)</f>
        <v>40</v>
      </c>
      <c r="AL36" s="4">
        <f>SUM(AL27:AL30)</f>
        <v>17</v>
      </c>
      <c r="AM36" s="4">
        <f>SUM(AM27:AM30)</f>
        <v>23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3.7037037037037033</v>
      </c>
      <c r="R39" s="12">
        <f>R33/R9*100</f>
        <v>10</v>
      </c>
      <c r="S39" s="13">
        <f t="shared" si="37"/>
        <v>0</v>
      </c>
      <c r="T39" s="12">
        <f>T33/T9*100</f>
        <v>30</v>
      </c>
      <c r="U39" s="12">
        <f t="shared" ref="U39:V39" si="38">U33/U9*100</f>
        <v>25</v>
      </c>
      <c r="V39" s="12">
        <f t="shared" si="38"/>
        <v>0</v>
      </c>
      <c r="W39" s="12">
        <f>Q39-AH39</f>
        <v>-4.1087962962962967</v>
      </c>
      <c r="X39" s="12">
        <f t="shared" si="33"/>
        <v>-5.625</v>
      </c>
      <c r="Y39" s="12">
        <f>S39-AJ39</f>
        <v>0</v>
      </c>
      <c r="Z39" s="12">
        <f t="shared" si="37"/>
        <v>12.5</v>
      </c>
      <c r="AA39" s="12">
        <f t="shared" si="37"/>
        <v>-18.181818181818183</v>
      </c>
      <c r="AB39" s="12">
        <f t="shared" si="37"/>
        <v>-100</v>
      </c>
      <c r="AC39" s="12">
        <f>Q39-AK39</f>
        <v>-1.1350059737156517</v>
      </c>
      <c r="AD39" s="12">
        <f t="shared" si="35"/>
        <v>10</v>
      </c>
      <c r="AE39" s="12">
        <f t="shared" si="35"/>
        <v>-9.67741935483871</v>
      </c>
      <c r="AH39" s="12">
        <f t="shared" ref="AH39:AJ39" si="39">AH33/AH9*100</f>
        <v>7.8125</v>
      </c>
      <c r="AI39" s="12">
        <f t="shared" si="39"/>
        <v>15.625</v>
      </c>
      <c r="AJ39" s="12">
        <f t="shared" si="39"/>
        <v>0</v>
      </c>
      <c r="AK39" s="12">
        <f>AK33/AK9*100</f>
        <v>4.838709677419355</v>
      </c>
      <c r="AL39" s="12">
        <f>AL33/AL9*100</f>
        <v>0</v>
      </c>
      <c r="AM39" s="12">
        <f>AM33/AM9*100</f>
        <v>9.67741935483871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96.296296296296291</v>
      </c>
      <c r="R40" s="12">
        <f t="shared" si="40"/>
        <v>90</v>
      </c>
      <c r="S40" s="12">
        <f t="shared" si="40"/>
        <v>100</v>
      </c>
      <c r="T40" s="12">
        <f>T34/T9*100</f>
        <v>70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4.1087962962962905</v>
      </c>
      <c r="X40" s="12">
        <f t="shared" si="33"/>
        <v>5.625</v>
      </c>
      <c r="Y40" s="12">
        <f>S40-AJ40</f>
        <v>0</v>
      </c>
      <c r="Z40" s="12">
        <f>Z34/Z9*100</f>
        <v>87.5</v>
      </c>
      <c r="AA40" s="12">
        <f t="shared" ref="AA40:AB40" si="43">AA34/AA9*100</f>
        <v>118.18181818181819</v>
      </c>
      <c r="AB40" s="12">
        <f t="shared" si="43"/>
        <v>200</v>
      </c>
      <c r="AC40" s="12">
        <f t="shared" ref="AC40:AC42" si="44">Q40-AK40</f>
        <v>1.1350059737156357</v>
      </c>
      <c r="AD40" s="12">
        <f t="shared" si="35"/>
        <v>-10</v>
      </c>
      <c r="AE40" s="12">
        <f t="shared" si="35"/>
        <v>9.6774193548387188</v>
      </c>
      <c r="AH40" s="12">
        <f t="shared" ref="AH40:AJ40" si="45">AH34/AH9*100</f>
        <v>92.1875</v>
      </c>
      <c r="AI40" s="12">
        <f t="shared" si="45"/>
        <v>84.375</v>
      </c>
      <c r="AJ40" s="12">
        <f t="shared" si="45"/>
        <v>100</v>
      </c>
      <c r="AK40" s="12">
        <f>AK34/AK9*100</f>
        <v>95.161290322580655</v>
      </c>
      <c r="AL40" s="12">
        <f>AL34/AL9*100</f>
        <v>100</v>
      </c>
      <c r="AM40" s="12">
        <f>AM34/AM9*100</f>
        <v>90.322580645161281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81.481481481481481</v>
      </c>
      <c r="R41" s="12">
        <f t="shared" si="46"/>
        <v>75</v>
      </c>
      <c r="S41" s="12">
        <f t="shared" si="46"/>
        <v>85.294117647058826</v>
      </c>
      <c r="T41" s="12">
        <f>T35/T9*100</f>
        <v>70</v>
      </c>
      <c r="U41" s="12">
        <f t="shared" ref="U41:V41" si="47">U35/U9*100</f>
        <v>50</v>
      </c>
      <c r="V41" s="12">
        <f t="shared" si="47"/>
        <v>-50</v>
      </c>
      <c r="W41" s="12">
        <f t="shared" si="42"/>
        <v>1.793981481481481</v>
      </c>
      <c r="X41" s="12">
        <f t="shared" si="33"/>
        <v>9.375</v>
      </c>
      <c r="Y41" s="12">
        <f>S41-AJ41</f>
        <v>-8.455882352941174</v>
      </c>
      <c r="Z41" s="12">
        <f>Z35/Z9*100</f>
        <v>37.5</v>
      </c>
      <c r="AA41" s="12">
        <f t="shared" ref="AA41:AB41" si="48">AA35/AA9*100</f>
        <v>72.727272727272734</v>
      </c>
      <c r="AB41" s="12">
        <f t="shared" si="48"/>
        <v>166.66666666666669</v>
      </c>
      <c r="AC41" s="12">
        <f t="shared" si="44"/>
        <v>5.6750298685782496</v>
      </c>
      <c r="AD41" s="12">
        <f>R41-AL41</f>
        <v>0.80645161290323131</v>
      </c>
      <c r="AE41" s="12">
        <f t="shared" si="35"/>
        <v>7.8747628083491463</v>
      </c>
      <c r="AH41" s="12">
        <f>AH35/AH9*100</f>
        <v>79.6875</v>
      </c>
      <c r="AI41" s="12">
        <f>AI35/AI9*100</f>
        <v>65.625</v>
      </c>
      <c r="AJ41" s="12">
        <f>AJ35/AJ9*100</f>
        <v>93.75</v>
      </c>
      <c r="AK41" s="12">
        <f t="shared" ref="AK41:AM41" si="49">AK35/AK9*100</f>
        <v>75.806451612903231</v>
      </c>
      <c r="AL41" s="12">
        <f t="shared" si="49"/>
        <v>74.193548387096769</v>
      </c>
      <c r="AM41" s="12">
        <f t="shared" si="49"/>
        <v>77.41935483870968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70.370370370370367</v>
      </c>
      <c r="R42" s="12">
        <f t="shared" si="50"/>
        <v>55.000000000000007</v>
      </c>
      <c r="S42" s="12">
        <f t="shared" si="50"/>
        <v>79.411764705882348</v>
      </c>
      <c r="T42" s="12">
        <f t="shared" si="50"/>
        <v>40</v>
      </c>
      <c r="U42" s="12">
        <f t="shared" si="50"/>
        <v>58.333333333333336</v>
      </c>
      <c r="V42" s="12">
        <f t="shared" si="50"/>
        <v>150</v>
      </c>
      <c r="W42" s="12">
        <f t="shared" si="42"/>
        <v>4.7453703703703667</v>
      </c>
      <c r="X42" s="12">
        <f t="shared" si="33"/>
        <v>-1.2499999999999929</v>
      </c>
      <c r="Y42" s="12">
        <f>S42-AJ42</f>
        <v>4.4117647058823479</v>
      </c>
      <c r="Z42" s="12">
        <f t="shared" si="50"/>
        <v>25</v>
      </c>
      <c r="AA42" s="12">
        <f t="shared" si="50"/>
        <v>54.54545454545454</v>
      </c>
      <c r="AB42" s="12">
        <f t="shared" si="50"/>
        <v>133.33333333333331</v>
      </c>
      <c r="AC42" s="12">
        <f t="shared" si="44"/>
        <v>5.8542413381123026</v>
      </c>
      <c r="AD42" s="12">
        <f>R42-AL42</f>
        <v>0.16129032258065479</v>
      </c>
      <c r="AE42" s="12">
        <f t="shared" si="35"/>
        <v>5.2182163187855792</v>
      </c>
      <c r="AH42" s="12">
        <f t="shared" ref="AH42:AJ42" si="51">AH36/AH9*100</f>
        <v>65.625</v>
      </c>
      <c r="AI42" s="12">
        <f t="shared" si="51"/>
        <v>56.25</v>
      </c>
      <c r="AJ42" s="12">
        <f t="shared" si="51"/>
        <v>75</v>
      </c>
      <c r="AK42" s="12">
        <f>AK36/AK9*100</f>
        <v>64.516129032258064</v>
      </c>
      <c r="AL42" s="12">
        <f>AL36/AL9*100</f>
        <v>54.838709677419352</v>
      </c>
      <c r="AM42" s="12">
        <f>AM36/AM9*100</f>
        <v>74.193548387096769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6</v>
      </c>
      <c r="D9" s="17">
        <f>SUM(D10:D30)</f>
        <v>14</v>
      </c>
      <c r="E9" s="17">
        <f>F9+G9</f>
        <v>2</v>
      </c>
      <c r="F9" s="17">
        <f>SUM(F10:F30)</f>
        <v>-7</v>
      </c>
      <c r="G9" s="17">
        <f>SUM(G10:G30)</f>
        <v>9</v>
      </c>
      <c r="H9" s="15">
        <f>IF(B9=E9,0,(1-(B9/(B9-E9)))*-100)</f>
        <v>11.111111111111116</v>
      </c>
      <c r="I9" s="15">
        <f>IF(C9=F9,0,(1-(C9/(C9-F9)))*-100)</f>
        <v>-53.846153846153847</v>
      </c>
      <c r="J9" s="15">
        <f>IF(D9=G9,0,(1-(D9/(D9-G9)))*-100)</f>
        <v>179.99999999999997</v>
      </c>
      <c r="K9" s="17">
        <f>L9+M9</f>
        <v>3</v>
      </c>
      <c r="L9" s="17">
        <f>SUM(L10:L30)</f>
        <v>-3</v>
      </c>
      <c r="M9" s="17">
        <f>SUM(M10:M30)</f>
        <v>6</v>
      </c>
      <c r="N9" s="15">
        <f>IF(B9=K9,0,(1-(B9/(B9-K9)))*-100)</f>
        <v>17.647058823529417</v>
      </c>
      <c r="O9" s="15">
        <f t="shared" ref="O9:P10" si="0">IF(C9=L9,0,(1-(C9/(C9-L9)))*-100)</f>
        <v>-33.333333333333336</v>
      </c>
      <c r="P9" s="15">
        <f>IF(D9=M9,0,(1-(D9/(D9-M9)))*-100)</f>
        <v>75</v>
      </c>
      <c r="Q9" s="17">
        <f>R9+S9</f>
        <v>32</v>
      </c>
      <c r="R9" s="17">
        <f>SUM(R10:R30)</f>
        <v>19</v>
      </c>
      <c r="S9" s="17">
        <f>SUM(S10:S30)</f>
        <v>13</v>
      </c>
      <c r="T9" s="17">
        <f>U9+V9</f>
        <v>-13</v>
      </c>
      <c r="U9" s="17">
        <f>SUM(U10:U30)</f>
        <v>-9</v>
      </c>
      <c r="V9" s="17">
        <f>SUM(V10:V30)</f>
        <v>-4</v>
      </c>
      <c r="W9" s="15">
        <f>IF(Q9=T9,IF(Q9&gt;0,"皆増",0),(1-(Q9/(Q9-T9)))*-100)</f>
        <v>-28.888888888888886</v>
      </c>
      <c r="X9" s="15">
        <f t="shared" ref="X9:Y30" si="1">IF(R9=U9,IF(R9&gt;0,"皆増",0),(1-(R9/(R9-U9)))*-100)</f>
        <v>-32.142857142857139</v>
      </c>
      <c r="Y9" s="15">
        <f t="shared" si="1"/>
        <v>-23.529411764705888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18.75</v>
      </c>
      <c r="AE9" s="15">
        <f t="shared" si="2"/>
        <v>-18.75</v>
      </c>
      <c r="AH9" s="4">
        <f t="shared" ref="AH9:AJ30" si="3">Q9-T9</f>
        <v>45</v>
      </c>
      <c r="AI9" s="4">
        <f t="shared" si="3"/>
        <v>28</v>
      </c>
      <c r="AJ9" s="4">
        <f t="shared" si="3"/>
        <v>17</v>
      </c>
      <c r="AK9" s="4">
        <f t="shared" ref="AK9:AM30" si="4">Q9-Z9</f>
        <v>32</v>
      </c>
      <c r="AL9" s="4">
        <f t="shared" si="4"/>
        <v>16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6</v>
      </c>
      <c r="D10" s="17">
        <v>14</v>
      </c>
      <c r="E10" s="17">
        <f t="shared" ref="E10" si="6">F10+G10</f>
        <v>2</v>
      </c>
      <c r="F10" s="17">
        <v>-7</v>
      </c>
      <c r="G10" s="17">
        <v>9</v>
      </c>
      <c r="H10" s="15">
        <f>IF(B10=E10,0,(1-(B10/(B10-E10)))*-100)</f>
        <v>11.111111111111116</v>
      </c>
      <c r="I10" s="15">
        <f t="shared" ref="I10" si="7">IF(C10=F10,0,(1-(C10/(C10-F10)))*-100)</f>
        <v>-53.846153846153847</v>
      </c>
      <c r="J10" s="15">
        <f>IF(D10=G10,0,(1-(D10/(D10-G10)))*-100)</f>
        <v>179.99999999999997</v>
      </c>
      <c r="K10" s="17">
        <f t="shared" ref="K10" si="8">L10+M10</f>
        <v>3</v>
      </c>
      <c r="L10" s="17">
        <v>-3</v>
      </c>
      <c r="M10" s="17">
        <v>6</v>
      </c>
      <c r="N10" s="15">
        <f>IF(B10=K10,0,(1-(B10/(B10-K10)))*-100)</f>
        <v>17.647058823529417</v>
      </c>
      <c r="O10" s="15">
        <f t="shared" si="0"/>
        <v>-33.333333333333336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100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1</v>
      </c>
      <c r="U23" s="17">
        <v>-1</v>
      </c>
      <c r="V23" s="17">
        <v>2</v>
      </c>
      <c r="W23" s="15">
        <f t="shared" si="11"/>
        <v>100</v>
      </c>
      <c r="X23" s="15">
        <f t="shared" si="1"/>
        <v>-100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66.666666666666671</v>
      </c>
      <c r="X24" s="15">
        <f t="shared" si="1"/>
        <v>33.333333333333329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-25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-40</v>
      </c>
      <c r="AD26" s="15">
        <f t="shared" si="2"/>
        <v>0</v>
      </c>
      <c r="AE26" s="15">
        <f t="shared" si="2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-5</v>
      </c>
      <c r="U27" s="17">
        <v>-2</v>
      </c>
      <c r="V27" s="17">
        <v>-3</v>
      </c>
      <c r="W27" s="15">
        <f t="shared" si="11"/>
        <v>-45.45454545454546</v>
      </c>
      <c r="X27" s="15">
        <f t="shared" si="1"/>
        <v>-33.333333333333336</v>
      </c>
      <c r="Y27" s="15">
        <f t="shared" si="1"/>
        <v>-60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33.333333333333329</v>
      </c>
      <c r="AE27" s="15">
        <f t="shared" si="2"/>
        <v>-33.333333333333336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-3</v>
      </c>
      <c r="U28" s="17">
        <v>-2</v>
      </c>
      <c r="V28" s="17">
        <v>-1</v>
      </c>
      <c r="W28" s="15">
        <f t="shared" si="11"/>
        <v>-30.000000000000004</v>
      </c>
      <c r="X28" s="15">
        <f t="shared" si="1"/>
        <v>-40</v>
      </c>
      <c r="Y28" s="15">
        <f t="shared" si="1"/>
        <v>-19.999999999999996</v>
      </c>
      <c r="Z28" s="17">
        <f t="shared" si="12"/>
        <v>2</v>
      </c>
      <c r="AA28" s="17">
        <v>1</v>
      </c>
      <c r="AB28" s="17">
        <v>1</v>
      </c>
      <c r="AC28" s="15">
        <f t="shared" si="13"/>
        <v>39.999999999999993</v>
      </c>
      <c r="AD28" s="15">
        <f t="shared" si="2"/>
        <v>50</v>
      </c>
      <c r="AE28" s="15">
        <f t="shared" si="2"/>
        <v>33.333333333333329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-6</v>
      </c>
      <c r="U29" s="17">
        <v>-4</v>
      </c>
      <c r="V29" s="17">
        <v>-2</v>
      </c>
      <c r="W29" s="15">
        <f t="shared" si="11"/>
        <v>-66.666666666666671</v>
      </c>
      <c r="X29" s="15">
        <f t="shared" si="1"/>
        <v>-80</v>
      </c>
      <c r="Y29" s="15">
        <f t="shared" si="1"/>
        <v>-50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 t="str">
        <f t="shared" si="2"/>
        <v>皆増</v>
      </c>
      <c r="AE29" s="15">
        <f t="shared" si="2"/>
        <v>0</v>
      </c>
      <c r="AH29" s="4">
        <f t="shared" si="3"/>
        <v>9</v>
      </c>
      <c r="AI29" s="4">
        <f t="shared" si="3"/>
        <v>5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-19.999999999999996</v>
      </c>
      <c r="AD33" s="15">
        <f t="shared" si="17"/>
        <v>0</v>
      </c>
      <c r="AE33" s="15">
        <f t="shared" si="17"/>
        <v>-50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16</v>
      </c>
      <c r="S34" s="17">
        <f t="shared" si="22"/>
        <v>12</v>
      </c>
      <c r="T34" s="17">
        <f t="shared" si="22"/>
        <v>-13</v>
      </c>
      <c r="U34" s="17">
        <f t="shared" si="22"/>
        <v>-9</v>
      </c>
      <c r="V34" s="17">
        <f t="shared" si="22"/>
        <v>-4</v>
      </c>
      <c r="W34" s="15">
        <f t="shared" si="15"/>
        <v>-31.707317073170728</v>
      </c>
      <c r="X34" s="15">
        <f t="shared" si="15"/>
        <v>-36</v>
      </c>
      <c r="Y34" s="15">
        <f t="shared" si="15"/>
        <v>-25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3.7037037037036979</v>
      </c>
      <c r="AD34" s="15">
        <f t="shared" si="17"/>
        <v>23.076923076923084</v>
      </c>
      <c r="AE34" s="15">
        <f t="shared" si="17"/>
        <v>-14.28571428571429</v>
      </c>
      <c r="AH34" s="4">
        <f t="shared" ref="AH34:AJ34" si="24">SUM(AH23:AH30)</f>
        <v>41</v>
      </c>
      <c r="AI34" s="4">
        <f t="shared" si="24"/>
        <v>25</v>
      </c>
      <c r="AJ34" s="4">
        <f t="shared" si="24"/>
        <v>16</v>
      </c>
      <c r="AK34" s="4">
        <f>SUM(AK23:AK30)</f>
        <v>27</v>
      </c>
      <c r="AL34" s="4">
        <f>SUM(AL23:AL30)</f>
        <v>13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12</v>
      </c>
      <c r="S35" s="17">
        <f t="shared" si="25"/>
        <v>9</v>
      </c>
      <c r="T35" s="17">
        <f t="shared" si="25"/>
        <v>-16</v>
      </c>
      <c r="U35" s="17">
        <f t="shared" si="25"/>
        <v>-9</v>
      </c>
      <c r="V35" s="17">
        <f t="shared" si="25"/>
        <v>-7</v>
      </c>
      <c r="W35" s="15">
        <f t="shared" si="15"/>
        <v>-43.243243243243242</v>
      </c>
      <c r="X35" s="15">
        <f t="shared" si="15"/>
        <v>-42.857142857142861</v>
      </c>
      <c r="Y35" s="15">
        <f t="shared" si="15"/>
        <v>-43.75</v>
      </c>
      <c r="Z35" s="17">
        <f t="shared" ref="Z35:AB35" si="26">SUM(Z25:Z30)</f>
        <v>-1</v>
      </c>
      <c r="AA35" s="17">
        <f t="shared" si="26"/>
        <v>3</v>
      </c>
      <c r="AB35" s="17">
        <f t="shared" si="26"/>
        <v>-4</v>
      </c>
      <c r="AC35" s="15">
        <f t="shared" si="17"/>
        <v>-4.5454545454545414</v>
      </c>
      <c r="AD35" s="15">
        <f t="shared" si="17"/>
        <v>33.333333333333329</v>
      </c>
      <c r="AE35" s="15">
        <f t="shared" si="17"/>
        <v>-30.76923076923077</v>
      </c>
      <c r="AH35" s="4">
        <f t="shared" ref="AH35:AJ35" si="27">SUM(AH25:AH30)</f>
        <v>37</v>
      </c>
      <c r="AI35" s="4">
        <f t="shared" si="27"/>
        <v>21</v>
      </c>
      <c r="AJ35" s="4">
        <f t="shared" si="27"/>
        <v>16</v>
      </c>
      <c r="AK35" s="4">
        <f>SUM(AK25:AK30)</f>
        <v>22</v>
      </c>
      <c r="AL35" s="4">
        <f>SUM(AL25:AL30)</f>
        <v>9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8</v>
      </c>
      <c r="S36" s="17">
        <f t="shared" si="28"/>
        <v>8</v>
      </c>
      <c r="T36" s="17">
        <f t="shared" si="28"/>
        <v>-14</v>
      </c>
      <c r="U36" s="17">
        <f t="shared" si="28"/>
        <v>-8</v>
      </c>
      <c r="V36" s="17">
        <f t="shared" si="28"/>
        <v>-6</v>
      </c>
      <c r="W36" s="15">
        <f t="shared" si="15"/>
        <v>-46.666666666666664</v>
      </c>
      <c r="X36" s="15">
        <f t="shared" si="15"/>
        <v>-50</v>
      </c>
      <c r="Y36" s="15">
        <f t="shared" si="15"/>
        <v>-42.857142857142861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60.000000000000007</v>
      </c>
      <c r="AE36" s="15">
        <f t="shared" si="17"/>
        <v>-27.27272727272727</v>
      </c>
      <c r="AH36" s="4">
        <f t="shared" ref="AH36:AJ36" si="30">SUM(AH27:AH30)</f>
        <v>30</v>
      </c>
      <c r="AI36" s="4">
        <f t="shared" si="30"/>
        <v>16</v>
      </c>
      <c r="AJ36" s="4">
        <f t="shared" si="30"/>
        <v>14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15.789473684210526</v>
      </c>
      <c r="S39" s="13">
        <f t="shared" si="37"/>
        <v>7.6923076923076925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3.6111111111111107</v>
      </c>
      <c r="X39" s="12">
        <f t="shared" si="33"/>
        <v>5.0751879699248121</v>
      </c>
      <c r="Y39" s="12">
        <f>S39-AJ39</f>
        <v>1.8099547511312224</v>
      </c>
      <c r="Z39" s="12" t="e">
        <f t="shared" si="37"/>
        <v>#DIV/0!</v>
      </c>
      <c r="AA39" s="12">
        <f t="shared" si="37"/>
        <v>0</v>
      </c>
      <c r="AB39" s="12">
        <f t="shared" si="37"/>
        <v>33.333333333333329</v>
      </c>
      <c r="AC39" s="12">
        <f>Q39-AK39</f>
        <v>-3.125</v>
      </c>
      <c r="AD39" s="12">
        <f t="shared" si="35"/>
        <v>-2.9605263157894743</v>
      </c>
      <c r="AE39" s="12">
        <f t="shared" si="35"/>
        <v>-4.8076923076923075</v>
      </c>
      <c r="AH39" s="12">
        <f t="shared" ref="AH39:AJ39" si="39">AH33/AH9*100</f>
        <v>8.8888888888888893</v>
      </c>
      <c r="AI39" s="12">
        <f t="shared" si="39"/>
        <v>10.714285714285714</v>
      </c>
      <c r="AJ39" s="12">
        <f t="shared" si="39"/>
        <v>5.8823529411764701</v>
      </c>
      <c r="AK39" s="12">
        <f>AK33/AK9*100</f>
        <v>15.625</v>
      </c>
      <c r="AL39" s="12">
        <f>AL33/AL9*100</f>
        <v>18.75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84.210526315789465</v>
      </c>
      <c r="S40" s="12">
        <f t="shared" si="40"/>
        <v>92.307692307692307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-3.6111111111111143</v>
      </c>
      <c r="X40" s="12">
        <f t="shared" si="33"/>
        <v>-5.0751879699248263</v>
      </c>
      <c r="Y40" s="12">
        <f>S40-AJ40</f>
        <v>-1.8099547511312153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3.125</v>
      </c>
      <c r="AD40" s="12">
        <f t="shared" si="35"/>
        <v>2.9605263157894655</v>
      </c>
      <c r="AE40" s="12">
        <f t="shared" si="35"/>
        <v>4.8076923076923066</v>
      </c>
      <c r="AH40" s="12">
        <f t="shared" ref="AH40:AJ40" si="45">AH34/AH9*100</f>
        <v>91.111111111111114</v>
      </c>
      <c r="AI40" s="12">
        <f t="shared" si="45"/>
        <v>89.285714285714292</v>
      </c>
      <c r="AJ40" s="12">
        <f t="shared" si="45"/>
        <v>94.117647058823522</v>
      </c>
      <c r="AK40" s="12">
        <f>AK34/AK9*100</f>
        <v>84.375</v>
      </c>
      <c r="AL40" s="12">
        <f>AL34/AL9*100</f>
        <v>81.25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65.625</v>
      </c>
      <c r="R41" s="12">
        <f t="shared" si="46"/>
        <v>63.157894736842103</v>
      </c>
      <c r="S41" s="12">
        <f t="shared" si="46"/>
        <v>69.230769230769226</v>
      </c>
      <c r="T41" s="12">
        <f>T35/T9*100</f>
        <v>123.07692307692308</v>
      </c>
      <c r="U41" s="12">
        <f t="shared" ref="U41:V41" si="47">U35/U9*100</f>
        <v>100</v>
      </c>
      <c r="V41" s="12">
        <f t="shared" si="47"/>
        <v>175</v>
      </c>
      <c r="W41" s="12">
        <f t="shared" si="42"/>
        <v>-16.597222222222214</v>
      </c>
      <c r="X41" s="12">
        <f t="shared" si="33"/>
        <v>-11.842105263157897</v>
      </c>
      <c r="Y41" s="12">
        <f>S41-AJ41</f>
        <v>-24.886877828054295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-3.125</v>
      </c>
      <c r="AD41" s="12">
        <f>R41-AL41</f>
        <v>6.9078947368421026</v>
      </c>
      <c r="AE41" s="12">
        <f t="shared" si="35"/>
        <v>-12.019230769230774</v>
      </c>
      <c r="AH41" s="12">
        <f>AH35/AH9*100</f>
        <v>82.222222222222214</v>
      </c>
      <c r="AI41" s="12">
        <f>AI35/AI9*100</f>
        <v>75</v>
      </c>
      <c r="AJ41" s="12">
        <f>AJ35/AJ9*100</f>
        <v>94.117647058823522</v>
      </c>
      <c r="AK41" s="12">
        <f t="shared" ref="AK41:AM41" si="49">AK35/AK9*100</f>
        <v>68.75</v>
      </c>
      <c r="AL41" s="12">
        <f t="shared" si="49"/>
        <v>56.25</v>
      </c>
      <c r="AM41" s="12">
        <f t="shared" si="49"/>
        <v>81.25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42.105263157894733</v>
      </c>
      <c r="S42" s="12">
        <f t="shared" si="50"/>
        <v>61.53846153846154</v>
      </c>
      <c r="T42" s="12">
        <f t="shared" si="50"/>
        <v>107.69230769230769</v>
      </c>
      <c r="U42" s="12">
        <f t="shared" si="50"/>
        <v>88.888888888888886</v>
      </c>
      <c r="V42" s="12">
        <f t="shared" si="50"/>
        <v>150</v>
      </c>
      <c r="W42" s="12">
        <f t="shared" si="42"/>
        <v>-16.666666666666657</v>
      </c>
      <c r="X42" s="12">
        <f t="shared" si="33"/>
        <v>-15.037593984962406</v>
      </c>
      <c r="Y42" s="12">
        <f>S42-AJ42</f>
        <v>-20.81447963800904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10.855263157894733</v>
      </c>
      <c r="AE42" s="12">
        <f t="shared" si="35"/>
        <v>-7.2115384615384599</v>
      </c>
      <c r="AH42" s="12">
        <f t="shared" ref="AH42:AJ42" si="51">AH36/AH9*100</f>
        <v>66.666666666666657</v>
      </c>
      <c r="AI42" s="12">
        <f t="shared" si="51"/>
        <v>57.142857142857139</v>
      </c>
      <c r="AJ42" s="12">
        <f t="shared" si="51"/>
        <v>82.35294117647058</v>
      </c>
      <c r="AK42" s="12">
        <f>AK36/AK9*100</f>
        <v>50</v>
      </c>
      <c r="AL42" s="12">
        <f>AL36/AL9*100</f>
        <v>31.25</v>
      </c>
      <c r="AM42" s="12">
        <f>AM36/AM9*100</f>
        <v>68.75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33.333333333333329</v>
      </c>
      <c r="I9" s="15">
        <f>IF(C9=F9,0,(1-(C9/(C9-F9)))*-100)</f>
        <v>200</v>
      </c>
      <c r="J9" s="15">
        <f>IF(D9=G9,0,(1-(D9/(D9-G9)))*-100)</f>
        <v>-50</v>
      </c>
      <c r="K9" s="17">
        <f>L9+M9</f>
        <v>-1</v>
      </c>
      <c r="L9" s="17">
        <f>SUM(L10:L30)</f>
        <v>2</v>
      </c>
      <c r="M9" s="17">
        <f>SUM(M10:M30)</f>
        <v>-3</v>
      </c>
      <c r="N9" s="15">
        <f>IF(B9=K9,0,(1-(B9/(B9-K9)))*-100)</f>
        <v>-19.999999999999996</v>
      </c>
      <c r="O9" s="15">
        <f t="shared" ref="O9:P10" si="0">IF(C9=L9,0,(1-(C9/(C9-L9)))*-100)</f>
        <v>200</v>
      </c>
      <c r="P9" s="15">
        <f>IF(D9=M9,0,(1-(D9/(D9-M9)))*-100)</f>
        <v>-75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-19.999999999999996</v>
      </c>
      <c r="Y9" s="15">
        <f t="shared" si="1"/>
        <v>166.66666666666666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100</v>
      </c>
      <c r="AH9" s="4">
        <f t="shared" ref="AH9:AJ30" si="3">Q9-T9</f>
        <v>13</v>
      </c>
      <c r="AI9" s="4">
        <f t="shared" si="3"/>
        <v>10</v>
      </c>
      <c r="AJ9" s="4">
        <f t="shared" si="3"/>
        <v>3</v>
      </c>
      <c r="AK9" s="4">
        <f t="shared" ref="AK9:AM30" si="4">Q9-Z9</f>
        <v>16</v>
      </c>
      <c r="AL9" s="4">
        <f t="shared" si="4"/>
        <v>12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33.333333333333329</v>
      </c>
      <c r="I10" s="15">
        <f t="shared" ref="I10" si="7">IF(C10=F10,0,(1-(C10/(C10-F10)))*-100)</f>
        <v>200</v>
      </c>
      <c r="J10" s="15">
        <f>IF(D10=G10,0,(1-(D10/(D10-G10)))*-100)</f>
        <v>-50</v>
      </c>
      <c r="K10" s="17">
        <f t="shared" ref="K10" si="8">L10+M10</f>
        <v>-1</v>
      </c>
      <c r="L10" s="17">
        <v>2</v>
      </c>
      <c r="M10" s="17">
        <v>-3</v>
      </c>
      <c r="N10" s="15">
        <f>IF(B10=K10,0,(1-(B10/(B10-K10)))*-100)</f>
        <v>-19.999999999999996</v>
      </c>
      <c r="O10" s="15">
        <f t="shared" si="0"/>
        <v>200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-3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-33.333333333333336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-33.333333333333336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4</v>
      </c>
      <c r="U29" s="17">
        <v>0</v>
      </c>
      <c r="V29" s="17">
        <v>4</v>
      </c>
      <c r="W29" s="15">
        <f t="shared" si="11"/>
        <v>400</v>
      </c>
      <c r="X29" s="15">
        <f t="shared" si="1"/>
        <v>0</v>
      </c>
      <c r="Y29" s="15" t="str">
        <f t="shared" si="1"/>
        <v>皆増</v>
      </c>
      <c r="Z29" s="17">
        <f t="shared" si="12"/>
        <v>5</v>
      </c>
      <c r="AA29" s="17">
        <v>1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2</v>
      </c>
      <c r="AB33" s="17">
        <f t="shared" si="20"/>
        <v>-2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27.27272727272727</v>
      </c>
      <c r="X34" s="15">
        <f t="shared" si="15"/>
        <v>-25</v>
      </c>
      <c r="Y34" s="15">
        <f t="shared" si="15"/>
        <v>166.66666666666666</v>
      </c>
      <c r="Z34" s="17">
        <f t="shared" ref="Z34:AB34" si="23">SUM(Z23:Z30)</f>
        <v>0</v>
      </c>
      <c r="AA34" s="17">
        <f t="shared" si="23"/>
        <v>-6</v>
      </c>
      <c r="AB34" s="17">
        <f t="shared" si="23"/>
        <v>6</v>
      </c>
      <c r="AC34" s="15">
        <f t="shared" si="17"/>
        <v>0</v>
      </c>
      <c r="AD34" s="15">
        <f t="shared" si="17"/>
        <v>-50</v>
      </c>
      <c r="AE34" s="15">
        <f t="shared" si="17"/>
        <v>300</v>
      </c>
      <c r="AH34" s="4">
        <f t="shared" ref="AH34:AJ34" si="24">SUM(AH23:AH30)</f>
        <v>11</v>
      </c>
      <c r="AI34" s="4">
        <f t="shared" si="24"/>
        <v>8</v>
      </c>
      <c r="AJ34" s="4">
        <f t="shared" si="24"/>
        <v>3</v>
      </c>
      <c r="AK34" s="4">
        <f>SUM(AK23:AK30)</f>
        <v>14</v>
      </c>
      <c r="AL34" s="4">
        <f>SUM(AL23:AL30)</f>
        <v>12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71.428571428571416</v>
      </c>
      <c r="X35" s="15">
        <f t="shared" si="15"/>
        <v>0</v>
      </c>
      <c r="Y35" s="15">
        <f t="shared" si="15"/>
        <v>250</v>
      </c>
      <c r="Z35" s="17">
        <f t="shared" ref="Z35:AB35" si="26">SUM(Z25:Z30)</f>
        <v>1</v>
      </c>
      <c r="AA35" s="17">
        <f t="shared" si="26"/>
        <v>-4</v>
      </c>
      <c r="AB35" s="17">
        <f t="shared" si="26"/>
        <v>5</v>
      </c>
      <c r="AC35" s="15">
        <f t="shared" si="17"/>
        <v>9.0909090909090828</v>
      </c>
      <c r="AD35" s="15">
        <f t="shared" si="17"/>
        <v>-44.444444444444443</v>
      </c>
      <c r="AE35" s="15">
        <f t="shared" si="17"/>
        <v>250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11</v>
      </c>
      <c r="AL35" s="4">
        <f>SUM(AL25:AL30)</f>
        <v>9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9</v>
      </c>
      <c r="U36" s="17">
        <f t="shared" si="28"/>
        <v>4</v>
      </c>
      <c r="V36" s="17">
        <f t="shared" si="28"/>
        <v>5</v>
      </c>
      <c r="W36" s="15">
        <f t="shared" si="15"/>
        <v>300</v>
      </c>
      <c r="X36" s="15">
        <f t="shared" si="15"/>
        <v>400</v>
      </c>
      <c r="Y36" s="15">
        <f t="shared" si="15"/>
        <v>250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50</v>
      </c>
      <c r="AD36" s="15">
        <f t="shared" si="17"/>
        <v>-16.666666666666664</v>
      </c>
      <c r="AE36" s="15">
        <f t="shared" si="17"/>
        <v>250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8</v>
      </c>
      <c r="AL36" s="4">
        <f>SUM(AL27:AL30)</f>
        <v>6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-2.884615384615385</v>
      </c>
      <c r="X39" s="12">
        <f t="shared" si="33"/>
        <v>5</v>
      </c>
      <c r="Y39" s="12">
        <f>S39-AJ39</f>
        <v>0</v>
      </c>
      <c r="Z39" s="12" t="e">
        <f t="shared" si="37"/>
        <v>#DIV/0!</v>
      </c>
      <c r="AA39" s="12">
        <f t="shared" si="37"/>
        <v>-50</v>
      </c>
      <c r="AB39" s="12">
        <f t="shared" si="37"/>
        <v>-50</v>
      </c>
      <c r="AC39" s="12">
        <f>Q39-AK39</f>
        <v>0</v>
      </c>
      <c r="AD39" s="12">
        <f t="shared" si="35"/>
        <v>25</v>
      </c>
      <c r="AE39" s="12">
        <f t="shared" si="35"/>
        <v>-50</v>
      </c>
      <c r="AH39" s="12">
        <f t="shared" ref="AH39:AJ39" si="39">AH33/AH9*100</f>
        <v>15.384615384615385</v>
      </c>
      <c r="AI39" s="12">
        <f t="shared" si="39"/>
        <v>20</v>
      </c>
      <c r="AJ39" s="12">
        <f t="shared" si="39"/>
        <v>0</v>
      </c>
      <c r="AK39" s="12">
        <f>AK33/AK9*100</f>
        <v>12.5</v>
      </c>
      <c r="AL39" s="12">
        <f>AL33/AL9*100</f>
        <v>0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2.8846153846153868</v>
      </c>
      <c r="X40" s="12">
        <f t="shared" si="33"/>
        <v>-5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150</v>
      </c>
      <c r="AB40" s="12">
        <f t="shared" si="43"/>
        <v>150</v>
      </c>
      <c r="AC40" s="12">
        <f t="shared" ref="AC40:AC42" si="44">Q40-AK40</f>
        <v>0</v>
      </c>
      <c r="AD40" s="12">
        <f t="shared" si="35"/>
        <v>-25</v>
      </c>
      <c r="AE40" s="12">
        <f t="shared" si="35"/>
        <v>50</v>
      </c>
      <c r="AH40" s="12">
        <f t="shared" ref="AH40:AJ40" si="45">AH34/AH9*100</f>
        <v>84.615384615384613</v>
      </c>
      <c r="AI40" s="12">
        <f t="shared" si="45"/>
        <v>80</v>
      </c>
      <c r="AJ40" s="12">
        <f t="shared" si="45"/>
        <v>100</v>
      </c>
      <c r="AK40" s="12">
        <f>AK34/AK9*100</f>
        <v>87.5</v>
      </c>
      <c r="AL40" s="12">
        <f>AL34/AL9*100</f>
        <v>100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62.5</v>
      </c>
      <c r="S41" s="12">
        <f t="shared" si="46"/>
        <v>87.5</v>
      </c>
      <c r="T41" s="12">
        <f>T35/T9*100</f>
        <v>166.66666666666669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21.153846153846153</v>
      </c>
      <c r="X41" s="12">
        <f t="shared" si="33"/>
        <v>12.5</v>
      </c>
      <c r="Y41" s="12">
        <f>S41-AJ41</f>
        <v>20.833333333333343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6.25</v>
      </c>
      <c r="AD41" s="12">
        <f>R41-AL41</f>
        <v>-12.5</v>
      </c>
      <c r="AE41" s="12">
        <f t="shared" si="35"/>
        <v>37.5</v>
      </c>
      <c r="AH41" s="12">
        <f>AH35/AH9*100</f>
        <v>53.846153846153847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68.75</v>
      </c>
      <c r="AL41" s="12">
        <f t="shared" si="49"/>
        <v>75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62.5</v>
      </c>
      <c r="S42" s="12">
        <f t="shared" si="50"/>
        <v>87.5</v>
      </c>
      <c r="T42" s="12">
        <f t="shared" si="50"/>
        <v>300</v>
      </c>
      <c r="U42" s="12">
        <f t="shared" si="50"/>
        <v>-200</v>
      </c>
      <c r="V42" s="12">
        <f t="shared" si="50"/>
        <v>100</v>
      </c>
      <c r="W42" s="12">
        <f t="shared" si="42"/>
        <v>51.92307692307692</v>
      </c>
      <c r="X42" s="12">
        <f t="shared" si="33"/>
        <v>52.5</v>
      </c>
      <c r="Y42" s="12">
        <f>S42-AJ42</f>
        <v>20.833333333333343</v>
      </c>
      <c r="Z42" s="12" t="e">
        <f t="shared" si="50"/>
        <v>#DIV/0!</v>
      </c>
      <c r="AA42" s="12">
        <f t="shared" si="50"/>
        <v>25</v>
      </c>
      <c r="AB42" s="12">
        <f t="shared" si="50"/>
        <v>125</v>
      </c>
      <c r="AC42" s="12">
        <f t="shared" si="44"/>
        <v>25</v>
      </c>
      <c r="AD42" s="12">
        <f>R42-AL42</f>
        <v>12.5</v>
      </c>
      <c r="AE42" s="12">
        <f t="shared" si="35"/>
        <v>37.5</v>
      </c>
      <c r="AH42" s="12">
        <f t="shared" ref="AH42:AJ42" si="51">AH36/AH9*100</f>
        <v>23.076923076923077</v>
      </c>
      <c r="AI42" s="12">
        <f t="shared" si="51"/>
        <v>10</v>
      </c>
      <c r="AJ42" s="12">
        <f t="shared" si="51"/>
        <v>66.666666666666657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50</v>
      </c>
      <c r="Y9" s="15">
        <f t="shared" si="1"/>
        <v>0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0</v>
      </c>
      <c r="AE9" s="15">
        <f t="shared" si="2"/>
        <v>-75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100</v>
      </c>
      <c r="X34" s="15">
        <f t="shared" si="15"/>
        <v>200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-42.857142857142861</v>
      </c>
      <c r="AD34" s="15">
        <f t="shared" si="17"/>
        <v>0</v>
      </c>
      <c r="AE34" s="15">
        <f t="shared" si="17"/>
        <v>-75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200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-57.142857142857139</v>
      </c>
      <c r="AD35" s="15">
        <f t="shared" si="17"/>
        <v>-33.333333333333336</v>
      </c>
      <c r="AE35" s="15">
        <f t="shared" si="17"/>
        <v>-75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-66.666666666666671</v>
      </c>
      <c r="AD36" s="15">
        <f t="shared" si="17"/>
        <v>-66.666666666666671</v>
      </c>
      <c r="AE36" s="15">
        <f t="shared" si="17"/>
        <v>-66.666666666666671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-33.333333333333329</v>
      </c>
      <c r="X39" s="12">
        <f t="shared" si="33"/>
        <v>-50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200</v>
      </c>
      <c r="V40" s="12" t="e">
        <f t="shared" si="41"/>
        <v>#DIV/0!</v>
      </c>
      <c r="W40" s="12">
        <f t="shared" ref="W40:W42" si="42">Q40-AH40</f>
        <v>33.333333333333343</v>
      </c>
      <c r="X40" s="12">
        <f t="shared" si="33"/>
        <v>50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200</v>
      </c>
      <c r="U41" s="12">
        <f t="shared" ref="U41:V41" si="47">U35/U9*100</f>
        <v>200</v>
      </c>
      <c r="V41" s="12" t="e">
        <f t="shared" si="47"/>
        <v>#DIV/0!</v>
      </c>
      <c r="W41" s="12">
        <f t="shared" si="42"/>
        <v>41.666666666666671</v>
      </c>
      <c r="X41" s="12">
        <f t="shared" si="33"/>
        <v>66.666666666666657</v>
      </c>
      <c r="Y41" s="12">
        <f>S41-AJ41</f>
        <v>0</v>
      </c>
      <c r="Z41" s="12">
        <f>Z35/Z9*100</f>
        <v>133.33333333333331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-25</v>
      </c>
      <c r="AD41" s="12">
        <f>R41-AL41</f>
        <v>-33.333333333333343</v>
      </c>
      <c r="AE41" s="12">
        <f t="shared" si="35"/>
        <v>0</v>
      </c>
      <c r="AH41" s="12">
        <f>AH35/AH9*100</f>
        <v>33.333333333333329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16.666666666666671</v>
      </c>
      <c r="X42" s="12">
        <f t="shared" si="33"/>
        <v>33.333333333333329</v>
      </c>
      <c r="Y42" s="12">
        <f>S42-AJ42</f>
        <v>0</v>
      </c>
      <c r="Z42" s="12">
        <f t="shared" si="50"/>
        <v>133.33333333333331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-35.714285714285708</v>
      </c>
      <c r="AD42" s="12">
        <f>R42-AL42</f>
        <v>-66.666666666666671</v>
      </c>
      <c r="AE42" s="12">
        <f t="shared" si="35"/>
        <v>25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85.714285714285708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2</v>
      </c>
      <c r="S9" s="17">
        <f>SUM(S10:S30)</f>
        <v>6</v>
      </c>
      <c r="T9" s="17">
        <f>U9+V9</f>
        <v>-3</v>
      </c>
      <c r="U9" s="17">
        <f>SUM(U10:U30)</f>
        <v>-6</v>
      </c>
      <c r="V9" s="17">
        <f>SUM(V10:V30)</f>
        <v>3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-75</v>
      </c>
      <c r="Y9" s="15">
        <f t="shared" si="1"/>
        <v>100</v>
      </c>
      <c r="Z9" s="17">
        <f>AA9+AB9</f>
        <v>-8</v>
      </c>
      <c r="AA9" s="17">
        <f>SUM(AA10:AA30)</f>
        <v>-5</v>
      </c>
      <c r="AB9" s="17">
        <f>SUM(AB10:AB30)</f>
        <v>-3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-71.428571428571431</v>
      </c>
      <c r="AE9" s="15">
        <f t="shared" si="2"/>
        <v>-33.333333333333336</v>
      </c>
      <c r="AH9" s="4">
        <f t="shared" ref="AH9:AJ30" si="3">Q9-T9</f>
        <v>11</v>
      </c>
      <c r="AI9" s="4">
        <f t="shared" si="3"/>
        <v>8</v>
      </c>
      <c r="AJ9" s="4">
        <f t="shared" si="3"/>
        <v>3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-3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-66.666666666666671</v>
      </c>
      <c r="X27" s="15">
        <f t="shared" si="1"/>
        <v>0</v>
      </c>
      <c r="Y27" s="15">
        <f t="shared" si="1"/>
        <v>-100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-80</v>
      </c>
      <c r="AD27" s="15">
        <f t="shared" si="2"/>
        <v>-50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-75</v>
      </c>
      <c r="AD28" s="15">
        <f t="shared" si="2"/>
        <v>-100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3</v>
      </c>
      <c r="AA29" s="17">
        <v>1</v>
      </c>
      <c r="AB29" s="17">
        <v>2</v>
      </c>
      <c r="AC29" s="15">
        <f t="shared" si="13"/>
        <v>300</v>
      </c>
      <c r="AD29" s="15" t="str">
        <f t="shared" si="2"/>
        <v>皆増</v>
      </c>
      <c r="AE29" s="15">
        <f t="shared" si="2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2</v>
      </c>
      <c r="S34" s="17">
        <f t="shared" si="22"/>
        <v>6</v>
      </c>
      <c r="T34" s="17">
        <f t="shared" si="22"/>
        <v>-2</v>
      </c>
      <c r="U34" s="17">
        <f t="shared" si="22"/>
        <v>-5</v>
      </c>
      <c r="V34" s="17">
        <f t="shared" si="22"/>
        <v>3</v>
      </c>
      <c r="W34" s="15">
        <f t="shared" si="15"/>
        <v>-19.999999999999996</v>
      </c>
      <c r="X34" s="15">
        <f t="shared" si="15"/>
        <v>-71.428571428571431</v>
      </c>
      <c r="Y34" s="15">
        <f t="shared" si="15"/>
        <v>100</v>
      </c>
      <c r="Z34" s="17">
        <f t="shared" ref="Z34:AB34" si="23">SUM(Z23:Z30)</f>
        <v>-8</v>
      </c>
      <c r="AA34" s="17">
        <f t="shared" si="23"/>
        <v>-5</v>
      </c>
      <c r="AB34" s="17">
        <f t="shared" si="23"/>
        <v>-3</v>
      </c>
      <c r="AC34" s="15">
        <f t="shared" si="17"/>
        <v>-50</v>
      </c>
      <c r="AD34" s="15">
        <f t="shared" si="17"/>
        <v>-71.428571428571431</v>
      </c>
      <c r="AE34" s="15">
        <f t="shared" si="17"/>
        <v>-33.333333333333336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-2</v>
      </c>
      <c r="U35" s="17">
        <f t="shared" si="25"/>
        <v>-4</v>
      </c>
      <c r="V35" s="17">
        <f t="shared" si="25"/>
        <v>2</v>
      </c>
      <c r="W35" s="15">
        <f t="shared" si="15"/>
        <v>-22.222222222222221</v>
      </c>
      <c r="X35" s="15">
        <f t="shared" si="15"/>
        <v>-66.666666666666671</v>
      </c>
      <c r="Y35" s="15">
        <f t="shared" si="15"/>
        <v>66.666666666666671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-46.153846153846153</v>
      </c>
      <c r="AD35" s="15">
        <f t="shared" si="17"/>
        <v>-60</v>
      </c>
      <c r="AE35" s="15">
        <f t="shared" si="17"/>
        <v>-37.5</v>
      </c>
      <c r="AH35" s="4">
        <f t="shared" ref="AH35:AJ35" si="27">SUM(AH25:AH30)</f>
        <v>9</v>
      </c>
      <c r="AI35" s="4">
        <f t="shared" si="27"/>
        <v>6</v>
      </c>
      <c r="AJ35" s="4">
        <f t="shared" si="27"/>
        <v>3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-40</v>
      </c>
      <c r="AD36" s="15">
        <f t="shared" si="17"/>
        <v>-50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-9.0909090909090917</v>
      </c>
      <c r="X39" s="12">
        <f t="shared" si="33"/>
        <v>-12.5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12.5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9.0909090909090935</v>
      </c>
      <c r="X40" s="12">
        <f t="shared" si="33"/>
        <v>12.5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87.5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83.333333333333343</v>
      </c>
      <c r="T41" s="12">
        <f>T35/T9*100</f>
        <v>66.666666666666657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5.6818181818181728</v>
      </c>
      <c r="X41" s="12">
        <f t="shared" si="33"/>
        <v>25</v>
      </c>
      <c r="Y41" s="12">
        <f>S41-AJ41</f>
        <v>-16.666666666666657</v>
      </c>
      <c r="Z41" s="12">
        <f>Z35/Z9*100</f>
        <v>75</v>
      </c>
      <c r="AA41" s="12">
        <f t="shared" ref="AA41:AB41" si="48">AA35/AA9*100</f>
        <v>60</v>
      </c>
      <c r="AB41" s="12">
        <f t="shared" si="48"/>
        <v>100</v>
      </c>
      <c r="AC41" s="12">
        <f t="shared" si="44"/>
        <v>6.25</v>
      </c>
      <c r="AD41" s="12">
        <f>R41-AL41</f>
        <v>28.571428571428569</v>
      </c>
      <c r="AE41" s="12">
        <f t="shared" si="35"/>
        <v>-5.5555555555555429</v>
      </c>
      <c r="AH41" s="12">
        <f>AH35/AH9*100</f>
        <v>81.818181818181827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81.25</v>
      </c>
      <c r="AL41" s="12">
        <f t="shared" si="49"/>
        <v>71.428571428571431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100</v>
      </c>
      <c r="S42" s="12">
        <f t="shared" si="50"/>
        <v>66.666666666666657</v>
      </c>
      <c r="T42" s="12">
        <f t="shared" si="50"/>
        <v>-66.666666666666657</v>
      </c>
      <c r="U42" s="12">
        <f t="shared" si="50"/>
        <v>-16.666666666666664</v>
      </c>
      <c r="V42" s="12">
        <f t="shared" si="50"/>
        <v>33.333333333333329</v>
      </c>
      <c r="W42" s="12">
        <f t="shared" si="42"/>
        <v>38.636363636363633</v>
      </c>
      <c r="X42" s="12">
        <f t="shared" si="33"/>
        <v>87.5</v>
      </c>
      <c r="Y42" s="12">
        <f>S42-AJ42</f>
        <v>-33.333333333333343</v>
      </c>
      <c r="Z42" s="12">
        <f t="shared" si="50"/>
        <v>50</v>
      </c>
      <c r="AA42" s="12">
        <f t="shared" si="50"/>
        <v>40</v>
      </c>
      <c r="AB42" s="12">
        <f t="shared" si="50"/>
        <v>66.666666666666657</v>
      </c>
      <c r="AC42" s="12">
        <f t="shared" si="44"/>
        <v>12.5</v>
      </c>
      <c r="AD42" s="12">
        <f>R42-AL42</f>
        <v>42.857142857142861</v>
      </c>
      <c r="AE42" s="12">
        <f t="shared" si="35"/>
        <v>0</v>
      </c>
      <c r="AH42" s="12">
        <f t="shared" ref="AH42:AJ42" si="51">AH36/AH9*100</f>
        <v>36.363636363636367</v>
      </c>
      <c r="AI42" s="12">
        <f t="shared" si="51"/>
        <v>12.5</v>
      </c>
      <c r="AJ42" s="12">
        <f t="shared" si="51"/>
        <v>100</v>
      </c>
      <c r="AK42" s="12">
        <f>AK36/AK9*100</f>
        <v>62.5</v>
      </c>
      <c r="AL42" s="12">
        <f>AL36/AL9*100</f>
        <v>57.142857142857139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28.57142857142858</v>
      </c>
      <c r="I9" s="15">
        <f>IF(C9=F9,0,(1-(C9/(C9-F9)))*-100)</f>
        <v>25</v>
      </c>
      <c r="J9" s="15">
        <f>IF(D9=G9,0,(1-(D9/(D9-G9)))*-100)</f>
        <v>33.333333333333329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28.57142857142858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20</v>
      </c>
      <c r="R9" s="17">
        <f>SUM(R10:R30)</f>
        <v>10</v>
      </c>
      <c r="S9" s="17">
        <f>SUM(S10:S30)</f>
        <v>10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17.647058823529417</v>
      </c>
      <c r="X9" s="15">
        <f t="shared" ref="X9:Y30" si="1">IF(R9=U9,IF(R9&gt;0,"皆増",0),(1-(R9/(R9-U9)))*-100)</f>
        <v>42.857142857142861</v>
      </c>
      <c r="Y9" s="15">
        <f t="shared" si="1"/>
        <v>0</v>
      </c>
      <c r="Z9" s="17">
        <f>AA9+AB9</f>
        <v>-8</v>
      </c>
      <c r="AA9" s="17">
        <f>SUM(AA10:AA30)</f>
        <v>-5</v>
      </c>
      <c r="AB9" s="17">
        <f>SUM(AB10:AB30)</f>
        <v>-3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-33.333333333333336</v>
      </c>
      <c r="AE9" s="15">
        <f t="shared" si="2"/>
        <v>-23.076923076923073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28</v>
      </c>
      <c r="AL9" s="4">
        <f t="shared" si="4"/>
        <v>15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28.57142857142858</v>
      </c>
      <c r="I10" s="15">
        <f t="shared" ref="I10" si="7">IF(C10=F10,0,(1-(C10/(C10-F10)))*-100)</f>
        <v>25</v>
      </c>
      <c r="J10" s="15">
        <f>IF(D10=G10,0,(1-(D10/(D10-G10)))*-100)</f>
        <v>33.333333333333329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28.57142857142858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-33.333333333333336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-25</v>
      </c>
      <c r="AD25" s="15">
        <f t="shared" si="2"/>
        <v>0</v>
      </c>
      <c r="AE25" s="15">
        <f t="shared" si="2"/>
        <v>-50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-66.666666666666671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3</v>
      </c>
      <c r="U27" s="17">
        <v>0</v>
      </c>
      <c r="V27" s="17">
        <v>3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-5</v>
      </c>
      <c r="AA27" s="17">
        <v>-5</v>
      </c>
      <c r="AB27" s="17">
        <v>0</v>
      </c>
      <c r="AC27" s="15">
        <f t="shared" si="13"/>
        <v>-62.5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2</v>
      </c>
      <c r="U28" s="17">
        <v>1</v>
      </c>
      <c r="V28" s="17">
        <v>1</v>
      </c>
      <c r="W28" s="15">
        <f t="shared" si="11"/>
        <v>50</v>
      </c>
      <c r="X28" s="15">
        <f t="shared" si="1"/>
        <v>100</v>
      </c>
      <c r="Y28" s="15">
        <f t="shared" si="1"/>
        <v>33.333333333333329</v>
      </c>
      <c r="Z28" s="17">
        <f t="shared" si="12"/>
        <v>3</v>
      </c>
      <c r="AA28" s="17">
        <v>1</v>
      </c>
      <c r="AB28" s="17">
        <v>2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25</v>
      </c>
      <c r="X34" s="15">
        <f t="shared" si="15"/>
        <v>42.857142857142861</v>
      </c>
      <c r="Y34" s="15">
        <f t="shared" si="15"/>
        <v>11.111111111111116</v>
      </c>
      <c r="Z34" s="17">
        <f t="shared" ref="Z34:AB34" si="23">SUM(Z23:Z30)</f>
        <v>-8</v>
      </c>
      <c r="AA34" s="17">
        <f t="shared" si="23"/>
        <v>-5</v>
      </c>
      <c r="AB34" s="17">
        <f t="shared" si="23"/>
        <v>-3</v>
      </c>
      <c r="AC34" s="15">
        <f t="shared" si="17"/>
        <v>-28.571428571428569</v>
      </c>
      <c r="AD34" s="15">
        <f t="shared" si="17"/>
        <v>-33.333333333333336</v>
      </c>
      <c r="AE34" s="15">
        <f t="shared" si="17"/>
        <v>-23.076923076923073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28</v>
      </c>
      <c r="AL34" s="4">
        <f>SUM(AL23:AL30)</f>
        <v>15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14.285714285714279</v>
      </c>
      <c r="X35" s="15">
        <f t="shared" si="15"/>
        <v>19.999999999999996</v>
      </c>
      <c r="Y35" s="15">
        <f t="shared" si="15"/>
        <v>11.111111111111116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-27.27272727272727</v>
      </c>
      <c r="AD35" s="15">
        <f t="shared" si="17"/>
        <v>-40</v>
      </c>
      <c r="AE35" s="15">
        <f t="shared" si="17"/>
        <v>-16.666666666666664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22</v>
      </c>
      <c r="AL35" s="4">
        <f>SUM(AL25:AL30)</f>
        <v>10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22.222222222222232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-26.666666666666671</v>
      </c>
      <c r="AD36" s="15">
        <f t="shared" si="17"/>
        <v>-50</v>
      </c>
      <c r="AE36" s="15">
        <f t="shared" si="17"/>
        <v>-11.111111111111116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-5.8823529411764701</v>
      </c>
      <c r="X39" s="12">
        <f t="shared" si="33"/>
        <v>0</v>
      </c>
      <c r="Y39" s="12">
        <f>S39-AJ39</f>
        <v>-10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5.8823529411764781</v>
      </c>
      <c r="X40" s="12">
        <f t="shared" si="33"/>
        <v>0</v>
      </c>
      <c r="Y40" s="12">
        <f>S40-AJ40</f>
        <v>10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33.333333333333329</v>
      </c>
      <c r="V41" s="12" t="e">
        <f t="shared" si="47"/>
        <v>#DIV/0!</v>
      </c>
      <c r="W41" s="12">
        <f t="shared" si="42"/>
        <v>-2.3529411764705799</v>
      </c>
      <c r="X41" s="12">
        <f t="shared" si="33"/>
        <v>-11.428571428571431</v>
      </c>
      <c r="Y41" s="12">
        <f>S41-AJ41</f>
        <v>10</v>
      </c>
      <c r="Z41" s="12">
        <f>Z35/Z9*100</f>
        <v>75</v>
      </c>
      <c r="AA41" s="12">
        <f t="shared" ref="AA41:AB41" si="48">AA35/AA9*100</f>
        <v>80</v>
      </c>
      <c r="AB41" s="12">
        <f t="shared" si="48"/>
        <v>66.666666666666657</v>
      </c>
      <c r="AC41" s="12">
        <f t="shared" si="44"/>
        <v>1.4285714285714306</v>
      </c>
      <c r="AD41" s="12">
        <f>R41-AL41</f>
        <v>-6.6666666666666572</v>
      </c>
      <c r="AE41" s="12">
        <f t="shared" si="35"/>
        <v>7.6923076923076934</v>
      </c>
      <c r="AH41" s="12">
        <f>AH35/AH9*100</f>
        <v>82.35294117647058</v>
      </c>
      <c r="AI41" s="12">
        <f>AI35/AI9*100</f>
        <v>71.428571428571431</v>
      </c>
      <c r="AJ41" s="12">
        <f>AJ35/AJ9*100</f>
        <v>90</v>
      </c>
      <c r="AK41" s="12">
        <f t="shared" ref="AK41:AM41" si="49">AK35/AK9*100</f>
        <v>78.571428571428569</v>
      </c>
      <c r="AL41" s="12">
        <f t="shared" si="49"/>
        <v>66.666666666666657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55.000000000000007</v>
      </c>
      <c r="R42" s="12">
        <f t="shared" si="50"/>
        <v>30</v>
      </c>
      <c r="S42" s="12">
        <f t="shared" si="50"/>
        <v>80</v>
      </c>
      <c r="T42" s="12">
        <f t="shared" si="50"/>
        <v>66.666666666666657</v>
      </c>
      <c r="U42" s="12">
        <f t="shared" si="50"/>
        <v>66.666666666666657</v>
      </c>
      <c r="V42" s="12" t="e">
        <f t="shared" si="50"/>
        <v>#DIV/0!</v>
      </c>
      <c r="W42" s="12">
        <f t="shared" si="42"/>
        <v>2.058823529411768</v>
      </c>
      <c r="X42" s="12">
        <f t="shared" si="33"/>
        <v>15.714285714285715</v>
      </c>
      <c r="Y42" s="12">
        <f>S42-AJ42</f>
        <v>0</v>
      </c>
      <c r="Z42" s="12">
        <f t="shared" si="50"/>
        <v>50</v>
      </c>
      <c r="AA42" s="12">
        <f t="shared" si="50"/>
        <v>60</v>
      </c>
      <c r="AB42" s="12">
        <f t="shared" si="50"/>
        <v>33.333333333333329</v>
      </c>
      <c r="AC42" s="12">
        <f t="shared" si="44"/>
        <v>1.4285714285714377</v>
      </c>
      <c r="AD42" s="12">
        <f>R42-AL42</f>
        <v>-10</v>
      </c>
      <c r="AE42" s="12">
        <f t="shared" si="35"/>
        <v>10.769230769230774</v>
      </c>
      <c r="AH42" s="12">
        <f t="shared" ref="AH42:AJ42" si="51">AH36/AH9*100</f>
        <v>52.941176470588239</v>
      </c>
      <c r="AI42" s="12">
        <f t="shared" si="51"/>
        <v>14.285714285714285</v>
      </c>
      <c r="AJ42" s="12">
        <f t="shared" si="51"/>
        <v>80</v>
      </c>
      <c r="AK42" s="12">
        <f>AK36/AK9*100</f>
        <v>53.571428571428569</v>
      </c>
      <c r="AL42" s="12">
        <f>AL36/AL9*100</f>
        <v>40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2022-10-13T06:30:34Z</cp:lastPrinted>
  <dcterms:created xsi:type="dcterms:W3CDTF">2017-09-15T07:09:36Z</dcterms:created>
  <dcterms:modified xsi:type="dcterms:W3CDTF">2022-10-13T06:30:36Z</dcterms:modified>
</cp:coreProperties>
</file>