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
    </mc:Choice>
  </mc:AlternateContent>
  <xr:revisionPtr revIDLastSave="0" documentId="13_ncr:1_{65A3ED36-1F7F-4797-8A56-A4B5FB28E83D}"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<sst xmlns="http://schemas.openxmlformats.org/spreadsheetml/2006/main" count="207" uniqueCount="66">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</sst>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B10+B11</f>
        <v>-261</v>
      </c>
      <c r="C9" s="17">
        <f>C10+C11</f>
        <v>56</v>
      </c>
      <c r="D9" s="17">
        <f>D10+D11</f>
        <v>-76</v>
      </c>
      <c r="E9" s="17">
        <f>E10+E11</f>
        <v>-299</v>
      </c>
      <c r="F9" s="17">
        <f>F10+F11</f>
        <v>346</v>
      </c>
      <c r="G9" s="17">
        <f>G10+G11</f>
        <v>13</v>
      </c>
      <c r="H9" s="17">
        <f>H10+H11</f>
        <v>645</v>
      </c>
      <c r="I9" s="17">
        <f>I10+I11</f>
        <v>67</v>
      </c>
      <c r="J9" s="28">
        <f t="shared" ref="J9:J19" si="0">K9-L9</f>
        <v>-6.4719416850982734</v>
      </c>
      <c r="K9" s="32">
        <v>7.4892703111839554</v>
      </c>
      <c r="L9" s="32">
        <v>13.961211996282229</v>
      </c>
      <c r="M9" s="17">
        <f t="shared" ref="M9:U9" si="1">M10+M11</f>
        <v>38</v>
      </c>
      <c r="N9" s="17">
        <f t="shared" si="1"/>
        <v>1058</v>
      </c>
      <c r="O9" s="17">
        <f t="shared" si="1"/>
        <v>116</v>
      </c>
      <c r="P9" s="17">
        <f t="shared" si="1"/>
        <v>744</v>
      </c>
      <c r="Q9" s="17">
        <f t="shared" si="1"/>
        <v>314</v>
      </c>
      <c r="R9" s="17">
        <f t="shared" si="1"/>
        <v>1020</v>
      </c>
      <c r="S9" s="17">
        <f t="shared" si="1"/>
        <v>138</v>
      </c>
      <c r="T9" s="17">
        <f t="shared" si="1"/>
        <v>706</v>
      </c>
      <c r="U9" s="17">
        <f t="shared" si="1"/>
        <v>314</v>
      </c>
      <c r="V9" s="28">
        <v>0.82252101683523193</v>
      </c>
    </row>
    <row r="10" spans="1:22" ht="18.75" customHeight="1" x14ac:dyDescent="0.2">
      <c r="A10" s="6" t="s">
        <v>28</v>
      </c>
      <c r="B10" s="18">
        <f>B20+B21+B22+B23</f>
        <v>-85</v>
      </c>
      <c r="C10" s="18">
        <f>C20+C21+C22+C23</f>
        <v>103</v>
      </c>
      <c r="D10" s="18">
        <f>D20+D21+D22+D23</f>
        <v>-48</v>
      </c>
      <c r="E10" s="18">
        <f>E20+E21+E22+E23</f>
        <v>-159</v>
      </c>
      <c r="F10" s="18">
        <f>F20+F21+F22+F23</f>
        <v>286</v>
      </c>
      <c r="G10" s="18">
        <f>G20+G21+G22+G23</f>
        <v>20</v>
      </c>
      <c r="H10" s="18">
        <f>H20+H21+H22+H23</f>
        <v>445</v>
      </c>
      <c r="I10" s="18">
        <f>I20+I21+I22+I23</f>
        <v>37</v>
      </c>
      <c r="J10" s="25">
        <f t="shared" si="0"/>
        <v>-4.5696339458251725</v>
      </c>
      <c r="K10" s="33">
        <v>8.219593135257858</v>
      </c>
      <c r="L10" s="33">
        <v>12.78922708108303</v>
      </c>
      <c r="M10" s="18">
        <f t="shared" ref="M10:U10" si="2">M20+M21+M22+M23</f>
        <v>74</v>
      </c>
      <c r="N10" s="18">
        <f t="shared" si="2"/>
        <v>820</v>
      </c>
      <c r="O10" s="18">
        <f t="shared" si="2"/>
        <v>86</v>
      </c>
      <c r="P10" s="18">
        <f t="shared" si="2"/>
        <v>616</v>
      </c>
      <c r="Q10" s="18">
        <f t="shared" si="2"/>
        <v>204</v>
      </c>
      <c r="R10" s="18">
        <f t="shared" si="2"/>
        <v>746</v>
      </c>
      <c r="S10" s="18">
        <f t="shared" si="2"/>
        <v>117</v>
      </c>
      <c r="T10" s="18">
        <f t="shared" si="2"/>
        <v>567</v>
      </c>
      <c r="U10" s="18">
        <f t="shared" si="2"/>
        <v>179</v>
      </c>
      <c r="V10" s="25">
        <v>2.1267478741576298</v>
      </c>
    </row>
    <row r="11" spans="1:22" ht="18.75" customHeight="1" x14ac:dyDescent="0.2">
      <c r="A11" s="2" t="s">
        <v>27</v>
      </c>
      <c r="B11" s="19">
        <f>B12+B13+B14+B15+B16</f>
        <v>-176</v>
      </c>
      <c r="C11" s="19">
        <f>C12+C13+C14+C15+C16</f>
        <v>-47</v>
      </c>
      <c r="D11" s="19">
        <f>D12+D13+D14+D15+D16</f>
        <v>-28</v>
      </c>
      <c r="E11" s="19">
        <f>E12+E13+E14+E15+E16</f>
        <v>-140</v>
      </c>
      <c r="F11" s="19">
        <f>F12+F13+F14+F15+F16</f>
        <v>60</v>
      </c>
      <c r="G11" s="19">
        <f>G12+G13+G14+G15+G16</f>
        <v>-7</v>
      </c>
      <c r="H11" s="19">
        <f>H12+H13+H14+H15+H16</f>
        <v>200</v>
      </c>
      <c r="I11" s="19">
        <f>I12+I13+I14+I15+I16</f>
        <v>30</v>
      </c>
      <c r="J11" s="27">
        <f t="shared" si="0"/>
        <v>-12.275836852927066</v>
      </c>
      <c r="K11" s="34">
        <v>5.261072936968743</v>
      </c>
      <c r="L11" s="34">
        <v>17.536909789895809</v>
      </c>
      <c r="M11" s="19">
        <f t="shared" ref="M11:U11" si="3">M12+M13+M14+M15+M16</f>
        <v>-36</v>
      </c>
      <c r="N11" s="19">
        <f t="shared" si="3"/>
        <v>238</v>
      </c>
      <c r="O11" s="19">
        <f t="shared" si="3"/>
        <v>30</v>
      </c>
      <c r="P11" s="19">
        <f t="shared" si="3"/>
        <v>128</v>
      </c>
      <c r="Q11" s="19">
        <f t="shared" si="3"/>
        <v>110</v>
      </c>
      <c r="R11" s="19">
        <f t="shared" si="3"/>
        <v>274</v>
      </c>
      <c r="S11" s="19">
        <f t="shared" si="3"/>
        <v>21</v>
      </c>
      <c r="T11" s="19">
        <f t="shared" si="3"/>
        <v>139</v>
      </c>
      <c r="U11" s="19">
        <f t="shared" si="3"/>
        <v>135</v>
      </c>
      <c r="V11" s="30">
        <v>-3.1566437621812433</v>
      </c>
    </row>
    <row r="12" spans="1:22" ht="18.75" customHeight="1" x14ac:dyDescent="0.2">
      <c r="A12" s="6" t="s">
        <v>26</v>
      </c>
      <c r="B12" s="18">
        <f>B24</f>
        <v>0</v>
      </c>
      <c r="C12" s="18">
        <f>C24</f>
        <v>5</v>
      </c>
      <c r="D12" s="18">
        <f>D24</f>
        <v>6</v>
      </c>
      <c r="E12" s="18">
        <f>E24</f>
        <v>-10</v>
      </c>
      <c r="F12" s="18">
        <f>F24</f>
        <v>3</v>
      </c>
      <c r="G12" s="18">
        <f>G24</f>
        <v>-5</v>
      </c>
      <c r="H12" s="18">
        <f>H24</f>
        <v>13</v>
      </c>
      <c r="I12" s="18">
        <f>I24</f>
        <v>0</v>
      </c>
      <c r="J12" s="25">
        <f t="shared" si="0"/>
        <v>-11.160373031646538</v>
      </c>
      <c r="K12" s="33">
        <v>3.3481119094939609</v>
      </c>
      <c r="L12" s="33">
        <v>14.508484941140498</v>
      </c>
      <c r="M12" s="18">
        <f t="shared" ref="M12:U12" si="4">M24</f>
        <v>10</v>
      </c>
      <c r="N12" s="18">
        <f t="shared" si="4"/>
        <v>31</v>
      </c>
      <c r="O12" s="18">
        <f t="shared" si="4"/>
        <v>17</v>
      </c>
      <c r="P12" s="18">
        <f t="shared" si="4"/>
        <v>18</v>
      </c>
      <c r="Q12" s="18">
        <f t="shared" si="4"/>
        <v>13</v>
      </c>
      <c r="R12" s="18">
        <f t="shared" si="4"/>
        <v>21</v>
      </c>
      <c r="S12" s="18">
        <f t="shared" si="4"/>
        <v>6</v>
      </c>
      <c r="T12" s="18">
        <f t="shared" si="4"/>
        <v>10</v>
      </c>
      <c r="U12" s="18">
        <f t="shared" si="4"/>
        <v>11</v>
      </c>
      <c r="V12" s="25">
        <v>11.160373031646539</v>
      </c>
    </row>
    <row r="13" spans="1:22" ht="18.75" customHeight="1" x14ac:dyDescent="0.2">
      <c r="A13" s="4" t="s">
        <v>25</v>
      </c>
      <c r="B13" s="20">
        <f>B25+B26+B27</f>
        <v>-33</v>
      </c>
      <c r="C13" s="20">
        <f>C25+C26+C27</f>
        <v>1</v>
      </c>
      <c r="D13" s="20">
        <f>D25+D26+D27</f>
        <v>16</v>
      </c>
      <c r="E13" s="20">
        <f>E25+E26+E27</f>
        <v>-23</v>
      </c>
      <c r="F13" s="20">
        <f>F25+F26+F27</f>
        <v>8</v>
      </c>
      <c r="G13" s="20">
        <f>G25+G26+G27</f>
        <v>3</v>
      </c>
      <c r="H13" s="20">
        <f>H25+H26+H27</f>
        <v>31</v>
      </c>
      <c r="I13" s="20">
        <f>I25+I26+I27</f>
        <v>2</v>
      </c>
      <c r="J13" s="26">
        <f t="shared" si="0"/>
        <v>-11.204238792424626</v>
      </c>
      <c r="K13" s="35">
        <v>3.8971265364955219</v>
      </c>
      <c r="L13" s="35">
        <v>15.101365328920147</v>
      </c>
      <c r="M13" s="20">
        <f t="shared" ref="M13:U13" si="5">M25+M26+M27</f>
        <v>-10</v>
      </c>
      <c r="N13" s="20">
        <f t="shared" si="5"/>
        <v>37</v>
      </c>
      <c r="O13" s="20">
        <f t="shared" si="5"/>
        <v>17</v>
      </c>
      <c r="P13" s="20">
        <f t="shared" si="5"/>
        <v>16</v>
      </c>
      <c r="Q13" s="20">
        <f t="shared" si="5"/>
        <v>21</v>
      </c>
      <c r="R13" s="20">
        <f t="shared" si="5"/>
        <v>47</v>
      </c>
      <c r="S13" s="20">
        <f t="shared" si="5"/>
        <v>2</v>
      </c>
      <c r="T13" s="20">
        <f t="shared" si="5"/>
        <v>26</v>
      </c>
      <c r="U13" s="20">
        <f t="shared" si="5"/>
        <v>21</v>
      </c>
      <c r="V13" s="26">
        <v>-4.8714081706194037</v>
      </c>
    </row>
    <row r="14" spans="1:22" ht="18.75" customHeight="1" x14ac:dyDescent="0.2">
      <c r="A14" s="4" t="s">
        <v>24</v>
      </c>
      <c r="B14" s="20">
        <f>B28+B29+B30+B31</f>
        <v>-92</v>
      </c>
      <c r="C14" s="20">
        <f>C28+C29+C30+C31</f>
        <v>-67</v>
      </c>
      <c r="D14" s="20">
        <f>D28+D29+D30+D31</f>
        <v>-60</v>
      </c>
      <c r="E14" s="20">
        <f>E28+E29+E30+E31</f>
        <v>-49</v>
      </c>
      <c r="F14" s="20">
        <f>F28+F29+F30+F31</f>
        <v>36</v>
      </c>
      <c r="G14" s="20">
        <f>G28+G29+G30+G31</f>
        <v>2</v>
      </c>
      <c r="H14" s="20">
        <f>H28+H29+H30+H31</f>
        <v>85</v>
      </c>
      <c r="I14" s="20">
        <f>I28+I29+I30+I31</f>
        <v>23</v>
      </c>
      <c r="J14" s="26">
        <f t="shared" si="0"/>
        <v>-11.208942586523822</v>
      </c>
      <c r="K14" s="35">
        <v>8.2351414921399524</v>
      </c>
      <c r="L14" s="35">
        <v>19.444084078663774</v>
      </c>
      <c r="M14" s="20">
        <f t="shared" ref="M14:U14" si="6">M28+M29+M30+M31</f>
        <v>-43</v>
      </c>
      <c r="N14" s="20">
        <f t="shared" si="6"/>
        <v>80</v>
      </c>
      <c r="O14" s="20">
        <f t="shared" si="6"/>
        <v>-3</v>
      </c>
      <c r="P14" s="20">
        <f t="shared" si="6"/>
        <v>39</v>
      </c>
      <c r="Q14" s="20">
        <f t="shared" si="6"/>
        <v>41</v>
      </c>
      <c r="R14" s="20">
        <f t="shared" si="6"/>
        <v>123</v>
      </c>
      <c r="S14" s="20">
        <f t="shared" si="6"/>
        <v>36</v>
      </c>
      <c r="T14" s="20">
        <f t="shared" si="6"/>
        <v>69</v>
      </c>
      <c r="U14" s="20">
        <f t="shared" si="6"/>
        <v>54</v>
      </c>
      <c r="V14" s="26">
        <v>-9.8364190045004989</v>
      </c>
    </row>
    <row r="15" spans="1:22" ht="18.75" customHeight="1" x14ac:dyDescent="0.2">
      <c r="A15" s="4" t="s">
        <v>23</v>
      </c>
      <c r="B15" s="20">
        <f>B32+B33+B34+B35</f>
        <v>-39</v>
      </c>
      <c r="C15" s="20">
        <f>C32+C33+C34+C35</f>
        <v>10</v>
      </c>
      <c r="D15" s="20">
        <f>D32+D33+D34+D35</f>
        <v>-11</v>
      </c>
      <c r="E15" s="20">
        <f>E32+E33+E34+E35</f>
        <v>-42</v>
      </c>
      <c r="F15" s="20">
        <f>F32+F33+F34+F35</f>
        <v>10</v>
      </c>
      <c r="G15" s="20">
        <f>G32+G33+G34+G35</f>
        <v>-8</v>
      </c>
      <c r="H15" s="20">
        <f>H32+H33+H34+H35</f>
        <v>52</v>
      </c>
      <c r="I15" s="22">
        <f>I32+I33+I34+I35</f>
        <v>6</v>
      </c>
      <c r="J15" s="26">
        <f>K15-L15</f>
        <v>-12.749861523030427</v>
      </c>
      <c r="K15" s="35">
        <v>3.0356813150072441</v>
      </c>
      <c r="L15" s="35">
        <v>15.785542838037671</v>
      </c>
      <c r="M15" s="22">
        <f t="shared" ref="M15:U15" si="7">M32+M33+M34+M35</f>
        <v>3</v>
      </c>
      <c r="N15" s="20">
        <f t="shared" si="7"/>
        <v>78</v>
      </c>
      <c r="O15" s="20">
        <f t="shared" si="7"/>
        <v>2</v>
      </c>
      <c r="P15" s="20">
        <f t="shared" si="7"/>
        <v>51</v>
      </c>
      <c r="Q15" s="20">
        <f t="shared" si="7"/>
        <v>27</v>
      </c>
      <c r="R15" s="20">
        <f>R32+R33+R34+R35</f>
        <v>75</v>
      </c>
      <c r="S15" s="20">
        <f t="shared" si="7"/>
        <v>-1</v>
      </c>
      <c r="T15" s="20">
        <f t="shared" si="7"/>
        <v>28</v>
      </c>
      <c r="U15" s="20">
        <f t="shared" si="7"/>
        <v>47</v>
      </c>
      <c r="V15" s="26">
        <v>0.91070439450217222</v>
      </c>
    </row>
    <row r="16" spans="1:22" ht="18.75" customHeight="1" x14ac:dyDescent="0.2">
      <c r="A16" s="2" t="s">
        <v>22</v>
      </c>
      <c r="B16" s="19">
        <f>B36+B37+B38</f>
        <v>-12</v>
      </c>
      <c r="C16" s="19">
        <f>C36+C37+C38</f>
        <v>4</v>
      </c>
      <c r="D16" s="19">
        <f>D36+D37+D38</f>
        <v>21</v>
      </c>
      <c r="E16" s="19">
        <f>E36+E37+E38</f>
        <v>-16</v>
      </c>
      <c r="F16" s="19">
        <f>F36+F37+F38</f>
        <v>3</v>
      </c>
      <c r="G16" s="19">
        <f>G36+G37+G38</f>
        <v>1</v>
      </c>
      <c r="H16" s="19">
        <f>H36+H37+H38</f>
        <v>19</v>
      </c>
      <c r="I16" s="19">
        <f>I36+I37+I38</f>
        <v>-1</v>
      </c>
      <c r="J16" s="27">
        <f t="shared" si="0"/>
        <v>-20.252321734486518</v>
      </c>
      <c r="K16" s="34">
        <v>3.797310325216221</v>
      </c>
      <c r="L16" s="34">
        <v>24.049632059702738</v>
      </c>
      <c r="M16" s="19">
        <f t="shared" ref="M16:U16" si="8">M36+M37+M38</f>
        <v>4</v>
      </c>
      <c r="N16" s="19">
        <f t="shared" si="8"/>
        <v>12</v>
      </c>
      <c r="O16" s="19">
        <f t="shared" si="8"/>
        <v>-3</v>
      </c>
      <c r="P16" s="19">
        <f t="shared" si="8"/>
        <v>4</v>
      </c>
      <c r="Q16" s="19">
        <f t="shared" si="8"/>
        <v>8</v>
      </c>
      <c r="R16" s="19">
        <f t="shared" si="8"/>
        <v>8</v>
      </c>
      <c r="S16" s="19">
        <f t="shared" si="8"/>
        <v>-22</v>
      </c>
      <c r="T16" s="19">
        <f t="shared" si="8"/>
        <v>6</v>
      </c>
      <c r="U16" s="19">
        <f t="shared" si="8"/>
        <v>2</v>
      </c>
      <c r="V16" s="30">
        <v>5.0630804336216269</v>
      </c>
    </row>
    <row r="17" spans="1:22" ht="18.75" customHeight="1" x14ac:dyDescent="0.2">
      <c r="A17" s="6" t="s">
        <v>21</v>
      </c>
      <c r="B17" s="18">
        <f>B12+B13+B20</f>
        <v>-112</v>
      </c>
      <c r="C17" s="18">
        <f>C12+C13+C20</f>
        <v>7</v>
      </c>
      <c r="D17" s="18">
        <f>D12+D13+D20</f>
        <v>-11</v>
      </c>
      <c r="E17" s="18">
        <f>E12+E13+E20</f>
        <v>-106</v>
      </c>
      <c r="F17" s="18">
        <f>F12+F13+F20</f>
        <v>132</v>
      </c>
      <c r="G17" s="18">
        <f>G12+G13+G20</f>
        <v>10</v>
      </c>
      <c r="H17" s="18">
        <f>H12+H13+H20</f>
        <v>238</v>
      </c>
      <c r="I17" s="18">
        <f>I12+I13+I20</f>
        <v>5</v>
      </c>
      <c r="J17" s="25">
        <f t="shared" si="0"/>
        <v>-5.6522613135802713</v>
      </c>
      <c r="K17" s="33">
        <v>7.0386650320056185</v>
      </c>
      <c r="L17" s="33">
        <v>12.69092634558589</v>
      </c>
      <c r="M17" s="18">
        <f t="shared" ref="M17:U17" si="9">M12+M13+M20</f>
        <v>-6</v>
      </c>
      <c r="N17" s="18">
        <f t="shared" si="9"/>
        <v>348</v>
      </c>
      <c r="O17" s="18">
        <f t="shared" si="9"/>
        <v>68</v>
      </c>
      <c r="P17" s="18">
        <f t="shared" si="9"/>
        <v>258</v>
      </c>
      <c r="Q17" s="18">
        <f t="shared" si="9"/>
        <v>90</v>
      </c>
      <c r="R17" s="18">
        <f t="shared" si="9"/>
        <v>354</v>
      </c>
      <c r="S17" s="18">
        <f t="shared" si="9"/>
        <v>84</v>
      </c>
      <c r="T17" s="18">
        <f t="shared" si="9"/>
        <v>261</v>
      </c>
      <c r="U17" s="18">
        <f t="shared" si="9"/>
        <v>93</v>
      </c>
      <c r="V17" s="25">
        <v>-0.31993931963661382</v>
      </c>
    </row>
    <row r="18" spans="1:22" ht="18.75" customHeight="1" x14ac:dyDescent="0.2">
      <c r="A18" s="4" t="s">
        <v>20</v>
      </c>
      <c r="B18" s="20">
        <f>B14+B22</f>
        <v>-112</v>
      </c>
      <c r="C18" s="20">
        <f>C14+C22</f>
        <v>-50</v>
      </c>
      <c r="D18" s="20">
        <f>D14+D22</f>
        <v>-41</v>
      </c>
      <c r="E18" s="20">
        <f>E14+E22</f>
        <v>-80</v>
      </c>
      <c r="F18" s="20">
        <f>F14+F22</f>
        <v>69</v>
      </c>
      <c r="G18" s="20">
        <f>G14+G22</f>
        <v>6</v>
      </c>
      <c r="H18" s="20">
        <f>H14+H22</f>
        <v>149</v>
      </c>
      <c r="I18" s="20">
        <f>I14+I22</f>
        <v>40</v>
      </c>
      <c r="J18" s="26">
        <f t="shared" si="0"/>
        <v>-9.7397940633953848</v>
      </c>
      <c r="K18" s="35">
        <v>8.4005723796785201</v>
      </c>
      <c r="L18" s="35">
        <v>18.140366443073905</v>
      </c>
      <c r="M18" s="20">
        <f t="shared" ref="M18:U18" si="10">M14+M22</f>
        <v>-32</v>
      </c>
      <c r="N18" s="20">
        <f t="shared" si="10"/>
        <v>181</v>
      </c>
      <c r="O18" s="20">
        <f t="shared" si="10"/>
        <v>33</v>
      </c>
      <c r="P18" s="20">
        <f t="shared" si="10"/>
        <v>100</v>
      </c>
      <c r="Q18" s="20">
        <f t="shared" si="10"/>
        <v>81</v>
      </c>
      <c r="R18" s="20">
        <f t="shared" si="10"/>
        <v>213</v>
      </c>
      <c r="S18" s="20">
        <f t="shared" si="10"/>
        <v>40</v>
      </c>
      <c r="T18" s="20">
        <f t="shared" si="10"/>
        <v>127</v>
      </c>
      <c r="U18" s="20">
        <f t="shared" si="10"/>
        <v>86</v>
      </c>
      <c r="V18" s="26">
        <v>-3.8959176253581589</v>
      </c>
    </row>
    <row r="19" spans="1:22" ht="18.75" customHeight="1" x14ac:dyDescent="0.2">
      <c r="A19" s="2" t="s">
        <v>19</v>
      </c>
      <c r="B19" s="19">
        <f>B15+B16+B21+B23</f>
        <v>-37</v>
      </c>
      <c r="C19" s="19">
        <f>C15+C16+C21+C23</f>
        <v>99</v>
      </c>
      <c r="D19" s="19">
        <f>D15+D16+D21+D23</f>
        <v>-24</v>
      </c>
      <c r="E19" s="19">
        <f>E15+E16+E21+E23</f>
        <v>-113</v>
      </c>
      <c r="F19" s="19">
        <f>F15+F16+F21+F23</f>
        <v>145</v>
      </c>
      <c r="G19" s="19">
        <f>G15+G16+G21+G23</f>
        <v>-3</v>
      </c>
      <c r="H19" s="19">
        <f>H15+H16+H21+H23</f>
        <v>258</v>
      </c>
      <c r="I19" s="21">
        <f>I15+I16+I21+I23</f>
        <v>22</v>
      </c>
      <c r="J19" s="27">
        <f t="shared" si="0"/>
        <v>-5.875579598255376</v>
      </c>
      <c r="K19" s="34">
        <v>7.5394605464338884</v>
      </c>
      <c r="L19" s="34">
        <v>13.415040144689264</v>
      </c>
      <c r="M19" s="21">
        <f t="shared" ref="M19:U19" si="11">M15+M16+M21+M23</f>
        <v>76</v>
      </c>
      <c r="N19" s="21">
        <f>N15+N16+N21+N23</f>
        <v>529</v>
      </c>
      <c r="O19" s="19">
        <f t="shared" si="11"/>
        <v>15</v>
      </c>
      <c r="P19" s="19">
        <f t="shared" si="11"/>
        <v>386</v>
      </c>
      <c r="Q19" s="19">
        <f t="shared" si="11"/>
        <v>143</v>
      </c>
      <c r="R19" s="19">
        <f t="shared" si="11"/>
        <v>453</v>
      </c>
      <c r="S19" s="19">
        <f t="shared" si="11"/>
        <v>14</v>
      </c>
      <c r="T19" s="19">
        <f t="shared" si="11"/>
        <v>318</v>
      </c>
      <c r="U19" s="19">
        <f t="shared" si="11"/>
        <v>135</v>
      </c>
      <c r="V19" s="30">
        <v>3.9517172519239701</v>
      </c>
    </row>
    <row r="20" spans="1:22" ht="18.75" customHeight="1" x14ac:dyDescent="0.2">
      <c r="A20" s="5" t="s">
        <v>18</v>
      </c>
      <c r="B20" s="18">
        <f>E20+M20</f>
        <v>-79</v>
      </c>
      <c r="C20" s="18">
        <v>1</v>
      </c>
      <c r="D20" s="18">
        <f>G20-I20+O20-S20</f>
        <v>-33</v>
      </c>
      <c r="E20" s="18">
        <f>F20-H20</f>
        <v>-73</v>
      </c>
      <c r="F20" s="18">
        <v>121</v>
      </c>
      <c r="G20" s="18">
        <v>12</v>
      </c>
      <c r="H20" s="18">
        <v>194</v>
      </c>
      <c r="I20" s="18">
        <v>3</v>
      </c>
      <c r="J20" s="25">
        <f>K20-L20</f>
        <v>-4.6188691857199702</v>
      </c>
      <c r="K20" s="33">
        <v>7.6559338557824193</v>
      </c>
      <c r="L20" s="33">
        <v>12.274803041502389</v>
      </c>
      <c r="M20" s="18">
        <f>N20-R20</f>
        <v>-6</v>
      </c>
      <c r="N20" s="18">
        <f>P20+Q20</f>
        <v>280</v>
      </c>
      <c r="O20" s="22">
        <v>34</v>
      </c>
      <c r="P20" s="22">
        <v>224</v>
      </c>
      <c r="Q20" s="22">
        <v>56</v>
      </c>
      <c r="R20" s="22">
        <f>SUM(T20:U20)</f>
        <v>286</v>
      </c>
      <c r="S20" s="22">
        <v>76</v>
      </c>
      <c r="T20" s="22">
        <v>225</v>
      </c>
      <c r="U20" s="22">
        <v>61</v>
      </c>
      <c r="V20" s="29">
        <v>-0.37963308375780613</v>
      </c>
    </row>
    <row r="21" spans="1:22" ht="18.75" customHeight="1" x14ac:dyDescent="0.2">
      <c r="A21" s="3" t="s">
        <v>17</v>
      </c>
      <c r="B21" s="20">
        <f t="shared" ref="B21:B38" si="12">E21+M21</f>
        <v>18</v>
      </c>
      <c r="C21" s="20">
        <v>103</v>
      </c>
      <c r="D21" s="20">
        <f t="shared" ref="D21:D38" si="13">G21-I21+O21-S21</f>
        <v>-38</v>
      </c>
      <c r="E21" s="20">
        <f t="shared" ref="E21:E38" si="14">F21-H21</f>
        <v>-28</v>
      </c>
      <c r="F21" s="20">
        <v>114</v>
      </c>
      <c r="G21" s="20">
        <v>6</v>
      </c>
      <c r="H21" s="20">
        <v>142</v>
      </c>
      <c r="I21" s="20">
        <v>5</v>
      </c>
      <c r="J21" s="26">
        <f t="shared" ref="J21:J38" si="15">K21-L21</f>
        <v>-2.2549909325976163</v>
      </c>
      <c r="K21" s="35">
        <v>9.1810345112902887</v>
      </c>
      <c r="L21" s="35">
        <v>11.436025443887905</v>
      </c>
      <c r="M21" s="20">
        <f t="shared" ref="M21:M38" si="16">N21-R21</f>
        <v>46</v>
      </c>
      <c r="N21" s="20">
        <f t="shared" ref="N21:N38" si="17">P21+Q21</f>
        <v>337</v>
      </c>
      <c r="O21" s="20">
        <v>0</v>
      </c>
      <c r="P21" s="20">
        <v>257</v>
      </c>
      <c r="Q21" s="20">
        <v>80</v>
      </c>
      <c r="R21" s="20">
        <f t="shared" ref="R21:R38" si="18">SUM(T21:U21)</f>
        <v>291</v>
      </c>
      <c r="S21" s="20">
        <v>39</v>
      </c>
      <c r="T21" s="20">
        <v>234</v>
      </c>
      <c r="U21" s="20">
        <v>57</v>
      </c>
      <c r="V21" s="26">
        <v>3.704627960696083</v>
      </c>
    </row>
    <row r="22" spans="1:22" ht="18.75" customHeight="1" x14ac:dyDescent="0.2">
      <c r="A22" s="3" t="s">
        <v>16</v>
      </c>
      <c r="B22" s="20">
        <f t="shared" si="12"/>
        <v>-20</v>
      </c>
      <c r="C22" s="20">
        <v>17</v>
      </c>
      <c r="D22" s="20">
        <f t="shared" si="13"/>
        <v>19</v>
      </c>
      <c r="E22" s="20">
        <f t="shared" si="14"/>
        <v>-31</v>
      </c>
      <c r="F22" s="20">
        <v>33</v>
      </c>
      <c r="G22" s="20">
        <v>4</v>
      </c>
      <c r="H22" s="20">
        <v>64</v>
      </c>
      <c r="I22" s="20">
        <v>17</v>
      </c>
      <c r="J22" s="26">
        <f t="shared" si="15"/>
        <v>-8.0682596874378305</v>
      </c>
      <c r="K22" s="35">
        <v>8.5887925704983346</v>
      </c>
      <c r="L22" s="35">
        <v>16.657052257936165</v>
      </c>
      <c r="M22" s="20">
        <f t="shared" si="16"/>
        <v>11</v>
      </c>
      <c r="N22" s="20">
        <f t="shared" si="17"/>
        <v>101</v>
      </c>
      <c r="O22" s="20">
        <v>36</v>
      </c>
      <c r="P22" s="20">
        <v>61</v>
      </c>
      <c r="Q22" s="20">
        <v>40</v>
      </c>
      <c r="R22" s="20">
        <f t="shared" si="18"/>
        <v>90</v>
      </c>
      <c r="S22" s="20">
        <v>4</v>
      </c>
      <c r="T22" s="20">
        <v>58</v>
      </c>
      <c r="U22" s="20">
        <v>32</v>
      </c>
      <c r="V22" s="26">
        <v>2.8629308568327758</v>
      </c>
    </row>
    <row r="23" spans="1:22" ht="18.75" customHeight="1" x14ac:dyDescent="0.2">
      <c r="A23" s="1" t="s">
        <v>15</v>
      </c>
      <c r="B23" s="19">
        <f t="shared" si="12"/>
        <v>-4</v>
      </c>
      <c r="C23" s="19">
        <v>-18</v>
      </c>
      <c r="D23" s="19">
        <f t="shared" si="13"/>
        <v>4</v>
      </c>
      <c r="E23" s="19">
        <f t="shared" si="14"/>
        <v>-27</v>
      </c>
      <c r="F23" s="19">
        <v>18</v>
      </c>
      <c r="G23" s="19">
        <v>-2</v>
      </c>
      <c r="H23" s="19">
        <v>45</v>
      </c>
      <c r="I23" s="21">
        <v>12</v>
      </c>
      <c r="J23" s="27">
        <f t="shared" si="15"/>
        <v>-9.8862801905228146</v>
      </c>
      <c r="K23" s="34">
        <v>6.5908534603485434</v>
      </c>
      <c r="L23" s="34">
        <v>16.477133650871359</v>
      </c>
      <c r="M23" s="21">
        <f t="shared" si="16"/>
        <v>23</v>
      </c>
      <c r="N23" s="21">
        <f t="shared" si="17"/>
        <v>102</v>
      </c>
      <c r="O23" s="19">
        <v>16</v>
      </c>
      <c r="P23" s="19">
        <v>74</v>
      </c>
      <c r="Q23" s="19">
        <v>28</v>
      </c>
      <c r="R23" s="19">
        <f t="shared" si="18"/>
        <v>79</v>
      </c>
      <c r="S23" s="19">
        <v>-2</v>
      </c>
      <c r="T23" s="19">
        <v>50</v>
      </c>
      <c r="U23" s="19">
        <v>29</v>
      </c>
      <c r="V23" s="31">
        <v>8.4216460882231381</v>
      </c>
    </row>
    <row r="24" spans="1:22" ht="18.75" customHeight="1" x14ac:dyDescent="0.2">
      <c r="A24" s="7" t="s">
        <v>14</v>
      </c>
      <c r="B24" s="17">
        <f t="shared" si="12"/>
        <v>0</v>
      </c>
      <c r="C24" s="17">
        <v>5</v>
      </c>
      <c r="D24" s="18">
        <f t="shared" si="13"/>
        <v>6</v>
      </c>
      <c r="E24" s="18">
        <f t="shared" si="14"/>
        <v>-10</v>
      </c>
      <c r="F24" s="17">
        <v>3</v>
      </c>
      <c r="G24" s="17">
        <v>-5</v>
      </c>
      <c r="H24" s="17">
        <v>13</v>
      </c>
      <c r="I24" s="23">
        <v>0</v>
      </c>
      <c r="J24" s="28">
        <f t="shared" si="15"/>
        <v>-11.160373031646538</v>
      </c>
      <c r="K24" s="32">
        <v>3.3481119094939609</v>
      </c>
      <c r="L24" s="32">
        <v>14.508484941140498</v>
      </c>
      <c r="M24" s="18">
        <f t="shared" si="16"/>
        <v>10</v>
      </c>
      <c r="N24" s="17">
        <f t="shared" si="17"/>
        <v>31</v>
      </c>
      <c r="O24" s="17">
        <v>17</v>
      </c>
      <c r="P24" s="17">
        <v>18</v>
      </c>
      <c r="Q24" s="17">
        <v>13</v>
      </c>
      <c r="R24" s="17">
        <f t="shared" si="18"/>
        <v>21</v>
      </c>
      <c r="S24" s="17">
        <v>6</v>
      </c>
      <c r="T24" s="17">
        <v>10</v>
      </c>
      <c r="U24" s="17">
        <v>11</v>
      </c>
      <c r="V24" s="28">
        <v>11.160373031646539</v>
      </c>
    </row>
    <row r="25" spans="1:22" ht="18.75" customHeight="1" x14ac:dyDescent="0.2">
      <c r="A25" s="5" t="s">
        <v>13</v>
      </c>
      <c r="B25" s="18">
        <f t="shared" si="12"/>
        <v>-6</v>
      </c>
      <c r="C25" s="18">
        <v>-4</v>
      </c>
      <c r="D25" s="18">
        <f t="shared" si="13"/>
        <v>-4</v>
      </c>
      <c r="E25" s="18">
        <f t="shared" si="14"/>
        <v>-3</v>
      </c>
      <c r="F25" s="18">
        <v>0</v>
      </c>
      <c r="G25" s="18">
        <v>-1</v>
      </c>
      <c r="H25" s="18">
        <v>3</v>
      </c>
      <c r="I25" s="18">
        <v>-2</v>
      </c>
      <c r="J25" s="25">
        <f t="shared" si="15"/>
        <v>-13.234387652739336</v>
      </c>
      <c r="K25" s="33">
        <v>0</v>
      </c>
      <c r="L25" s="33">
        <v>13.234387652739336</v>
      </c>
      <c r="M25" s="18">
        <f t="shared" si="16"/>
        <v>-3</v>
      </c>
      <c r="N25" s="18">
        <f t="shared" si="17"/>
        <v>3</v>
      </c>
      <c r="O25" s="18">
        <v>0</v>
      </c>
      <c r="P25" s="18">
        <v>3</v>
      </c>
      <c r="Q25" s="18">
        <v>0</v>
      </c>
      <c r="R25" s="18">
        <f t="shared" si="18"/>
        <v>6</v>
      </c>
      <c r="S25" s="18">
        <v>5</v>
      </c>
      <c r="T25" s="18">
        <v>1</v>
      </c>
      <c r="U25" s="18">
        <v>5</v>
      </c>
      <c r="V25" s="29">
        <v>-13.234387652739336</v>
      </c>
    </row>
    <row r="26" spans="1:22" ht="18.75" customHeight="1" x14ac:dyDescent="0.2">
      <c r="A26" s="3" t="s">
        <v>12</v>
      </c>
      <c r="B26" s="20">
        <f t="shared" si="12"/>
        <v>-7</v>
      </c>
      <c r="C26" s="20">
        <v>10</v>
      </c>
      <c r="D26" s="20">
        <f t="shared" si="13"/>
        <v>6</v>
      </c>
      <c r="E26" s="20">
        <f t="shared" si="14"/>
        <v>-10</v>
      </c>
      <c r="F26" s="20">
        <v>1</v>
      </c>
      <c r="G26" s="20">
        <v>1</v>
      </c>
      <c r="H26" s="20">
        <v>11</v>
      </c>
      <c r="I26" s="20">
        <v>2</v>
      </c>
      <c r="J26" s="26">
        <f t="shared" si="15"/>
        <v>-19.213762317864063</v>
      </c>
      <c r="K26" s="35">
        <v>1.921376231786406</v>
      </c>
      <c r="L26" s="35">
        <v>21.13513854965047</v>
      </c>
      <c r="M26" s="20">
        <f t="shared" si="16"/>
        <v>3</v>
      </c>
      <c r="N26" s="20">
        <f t="shared" si="17"/>
        <v>12</v>
      </c>
      <c r="O26" s="20">
        <v>2</v>
      </c>
      <c r="P26" s="20">
        <v>9</v>
      </c>
      <c r="Q26" s="20">
        <v>3</v>
      </c>
      <c r="R26" s="20">
        <f t="shared" si="18"/>
        <v>9</v>
      </c>
      <c r="S26" s="20">
        <v>-5</v>
      </c>
      <c r="T26" s="20">
        <v>5</v>
      </c>
      <c r="U26" s="20">
        <v>4</v>
      </c>
      <c r="V26" s="26">
        <v>5.7641286953592186</v>
      </c>
    </row>
    <row r="27" spans="1:22" ht="18.75" customHeight="1" x14ac:dyDescent="0.2">
      <c r="A27" s="1" t="s">
        <v>11</v>
      </c>
      <c r="B27" s="19">
        <f t="shared" si="12"/>
        <v>-20</v>
      </c>
      <c r="C27" s="19">
        <v>-5</v>
      </c>
      <c r="D27" s="19">
        <f t="shared" si="13"/>
        <v>14</v>
      </c>
      <c r="E27" s="19">
        <f t="shared" si="14"/>
        <v>-10</v>
      </c>
      <c r="F27" s="19">
        <v>7</v>
      </c>
      <c r="G27" s="19">
        <v>3</v>
      </c>
      <c r="H27" s="21">
        <v>17</v>
      </c>
      <c r="I27" s="21">
        <v>2</v>
      </c>
      <c r="J27" s="27">
        <f t="shared" si="15"/>
        <v>-7.6590083577617225</v>
      </c>
      <c r="K27" s="34">
        <v>5.3613058504332063</v>
      </c>
      <c r="L27" s="34">
        <v>13.020314208194929</v>
      </c>
      <c r="M27" s="21">
        <f t="shared" si="16"/>
        <v>-10</v>
      </c>
      <c r="N27" s="21">
        <f t="shared" si="17"/>
        <v>22</v>
      </c>
      <c r="O27" s="24">
        <v>15</v>
      </c>
      <c r="P27" s="24">
        <v>4</v>
      </c>
      <c r="Q27" s="24">
        <v>18</v>
      </c>
      <c r="R27" s="24">
        <f t="shared" si="18"/>
        <v>32</v>
      </c>
      <c r="S27" s="24">
        <v>2</v>
      </c>
      <c r="T27" s="24">
        <v>20</v>
      </c>
      <c r="U27" s="24">
        <v>12</v>
      </c>
      <c r="V27" s="31">
        <v>-7.6590083577617207</v>
      </c>
    </row>
    <row r="28" spans="1:22" ht="18.75" customHeight="1" x14ac:dyDescent="0.2">
      <c r="A28" s="5" t="s">
        <v>10</v>
      </c>
      <c r="B28" s="18">
        <f t="shared" si="12"/>
        <v>-18</v>
      </c>
      <c r="C28" s="18">
        <v>-4</v>
      </c>
      <c r="D28" s="18">
        <f t="shared" si="13"/>
        <v>-5</v>
      </c>
      <c r="E28" s="18">
        <f>F28-H28</f>
        <v>-9</v>
      </c>
      <c r="F28" s="18">
        <v>3</v>
      </c>
      <c r="G28" s="18">
        <v>0</v>
      </c>
      <c r="H28" s="18">
        <v>12</v>
      </c>
      <c r="I28" s="18">
        <v>-4</v>
      </c>
      <c r="J28" s="25">
        <f t="shared" si="15"/>
        <v>-18.298694860211342</v>
      </c>
      <c r="K28" s="33">
        <v>6.0995649534037799</v>
      </c>
      <c r="L28" s="33">
        <v>24.39825981361512</v>
      </c>
      <c r="M28" s="18">
        <f t="shared" si="16"/>
        <v>-9</v>
      </c>
      <c r="N28" s="18">
        <f t="shared" si="17"/>
        <v>9</v>
      </c>
      <c r="O28" s="18">
        <v>-2</v>
      </c>
      <c r="P28" s="18">
        <v>5</v>
      </c>
      <c r="Q28" s="18">
        <v>4</v>
      </c>
      <c r="R28" s="18">
        <f t="shared" si="18"/>
        <v>18</v>
      </c>
      <c r="S28" s="18">
        <v>7</v>
      </c>
      <c r="T28" s="18">
        <v>11</v>
      </c>
      <c r="U28" s="18">
        <v>7</v>
      </c>
      <c r="V28" s="25">
        <v>-18.298694860211342</v>
      </c>
    </row>
    <row r="29" spans="1:22" ht="18.75" customHeight="1" x14ac:dyDescent="0.2">
      <c r="A29" s="3" t="s">
        <v>9</v>
      </c>
      <c r="B29" s="20">
        <f t="shared" si="12"/>
        <v>-5</v>
      </c>
      <c r="C29" s="20">
        <v>9</v>
      </c>
      <c r="D29" s="20">
        <f t="shared" si="13"/>
        <v>9</v>
      </c>
      <c r="E29" s="20">
        <f t="shared" si="14"/>
        <v>-8</v>
      </c>
      <c r="F29" s="20">
        <v>12</v>
      </c>
      <c r="G29" s="20">
        <v>3</v>
      </c>
      <c r="H29" s="20">
        <v>20</v>
      </c>
      <c r="I29" s="20">
        <v>4</v>
      </c>
      <c r="J29" s="26">
        <f t="shared" si="15"/>
        <v>-5.9300899261581943</v>
      </c>
      <c r="K29" s="35">
        <v>8.8951348892372923</v>
      </c>
      <c r="L29" s="35">
        <v>14.825224815395487</v>
      </c>
      <c r="M29" s="22">
        <f t="shared" si="16"/>
        <v>3</v>
      </c>
      <c r="N29" s="22">
        <f t="shared" si="17"/>
        <v>34</v>
      </c>
      <c r="O29" s="20">
        <v>8</v>
      </c>
      <c r="P29" s="20">
        <v>12</v>
      </c>
      <c r="Q29" s="20">
        <v>22</v>
      </c>
      <c r="R29" s="20">
        <f t="shared" si="18"/>
        <v>31</v>
      </c>
      <c r="S29" s="20">
        <v>-2</v>
      </c>
      <c r="T29" s="20">
        <v>15</v>
      </c>
      <c r="U29" s="20">
        <v>16</v>
      </c>
      <c r="V29" s="26">
        <v>2.2237837223093244</v>
      </c>
    </row>
    <row r="30" spans="1:22" ht="18.75" customHeight="1" x14ac:dyDescent="0.2">
      <c r="A30" s="3" t="s">
        <v>8</v>
      </c>
      <c r="B30" s="20">
        <f t="shared" si="12"/>
        <v>-34</v>
      </c>
      <c r="C30" s="20">
        <v>-17</v>
      </c>
      <c r="D30" s="20">
        <f t="shared" si="13"/>
        <v>-24</v>
      </c>
      <c r="E30" s="20">
        <f t="shared" si="14"/>
        <v>-13</v>
      </c>
      <c r="F30" s="20">
        <v>15</v>
      </c>
      <c r="G30" s="20">
        <v>7</v>
      </c>
      <c r="H30" s="20">
        <v>28</v>
      </c>
      <c r="I30" s="20">
        <v>13</v>
      </c>
      <c r="J30" s="29">
        <f t="shared" si="15"/>
        <v>-9.6864014763341491</v>
      </c>
      <c r="K30" s="36">
        <v>11.176617088077867</v>
      </c>
      <c r="L30" s="36">
        <v>20.863018564412016</v>
      </c>
      <c r="M30" s="20">
        <f t="shared" si="16"/>
        <v>-21</v>
      </c>
      <c r="N30" s="20">
        <f t="shared" si="17"/>
        <v>22</v>
      </c>
      <c r="O30" s="20">
        <v>0</v>
      </c>
      <c r="P30" s="20">
        <v>17</v>
      </c>
      <c r="Q30" s="20">
        <v>5</v>
      </c>
      <c r="R30" s="20">
        <f t="shared" si="18"/>
        <v>43</v>
      </c>
      <c r="S30" s="20">
        <v>18</v>
      </c>
      <c r="T30" s="20">
        <v>25</v>
      </c>
      <c r="U30" s="20">
        <v>18</v>
      </c>
      <c r="V30" s="26">
        <v>-15.647263923309009</v>
      </c>
    </row>
    <row r="31" spans="1:22" ht="18.75" customHeight="1" x14ac:dyDescent="0.2">
      <c r="A31" s="1" t="s">
        <v>7</v>
      </c>
      <c r="B31" s="19">
        <f t="shared" si="12"/>
        <v>-35</v>
      </c>
      <c r="C31" s="19">
        <v>-55</v>
      </c>
      <c r="D31" s="19">
        <f t="shared" si="13"/>
        <v>-40</v>
      </c>
      <c r="E31" s="19">
        <f t="shared" si="14"/>
        <v>-19</v>
      </c>
      <c r="F31" s="19">
        <v>6</v>
      </c>
      <c r="G31" s="19">
        <v>-8</v>
      </c>
      <c r="H31" s="19">
        <v>25</v>
      </c>
      <c r="I31" s="21">
        <v>10</v>
      </c>
      <c r="J31" s="27">
        <f t="shared" si="15"/>
        <v>-15.986113864467258</v>
      </c>
      <c r="K31" s="34">
        <v>5.0482464835159764</v>
      </c>
      <c r="L31" s="34">
        <v>21.034360347983235</v>
      </c>
      <c r="M31" s="19">
        <f t="shared" si="16"/>
        <v>-16</v>
      </c>
      <c r="N31" s="19">
        <f t="shared" si="17"/>
        <v>15</v>
      </c>
      <c r="O31" s="19">
        <v>-9</v>
      </c>
      <c r="P31" s="19">
        <v>5</v>
      </c>
      <c r="Q31" s="19">
        <v>10</v>
      </c>
      <c r="R31" s="19">
        <f t="shared" si="18"/>
        <v>31</v>
      </c>
      <c r="S31" s="19">
        <v>13</v>
      </c>
      <c r="T31" s="19">
        <v>18</v>
      </c>
      <c r="U31" s="19">
        <v>13</v>
      </c>
      <c r="V31" s="30">
        <v>-13.461990622709269</v>
      </c>
    </row>
    <row r="32" spans="1:22" ht="18.75" customHeight="1" x14ac:dyDescent="0.2">
      <c r="A32" s="5" t="s">
        <v>6</v>
      </c>
      <c r="B32" s="18">
        <f t="shared" si="12"/>
        <v>2</v>
      </c>
      <c r="C32" s="18">
        <v>3</v>
      </c>
      <c r="D32" s="18">
        <f t="shared" si="13"/>
        <v>-6</v>
      </c>
      <c r="E32" s="18">
        <f t="shared" si="14"/>
        <v>-3</v>
      </c>
      <c r="F32" s="18">
        <v>0</v>
      </c>
      <c r="G32" s="18">
        <v>-4</v>
      </c>
      <c r="H32" s="18">
        <v>3</v>
      </c>
      <c r="I32" s="18">
        <v>3</v>
      </c>
      <c r="J32" s="25">
        <f t="shared" si="15"/>
        <v>-9.9472206829516452</v>
      </c>
      <c r="K32" s="33">
        <v>0</v>
      </c>
      <c r="L32" s="33">
        <v>9.9472206829516452</v>
      </c>
      <c r="M32" s="18">
        <f t="shared" si="16"/>
        <v>5</v>
      </c>
      <c r="N32" s="18">
        <f t="shared" si="17"/>
        <v>11</v>
      </c>
      <c r="O32" s="22">
        <v>-4</v>
      </c>
      <c r="P32" s="22">
        <v>5</v>
      </c>
      <c r="Q32" s="22">
        <v>6</v>
      </c>
      <c r="R32" s="22">
        <f t="shared" si="18"/>
        <v>6</v>
      </c>
      <c r="S32" s="22">
        <v>-5</v>
      </c>
      <c r="T32" s="22">
        <v>3</v>
      </c>
      <c r="U32" s="22">
        <v>3</v>
      </c>
      <c r="V32" s="29">
        <v>16.578701138252747</v>
      </c>
    </row>
    <row r="33" spans="1:22" ht="18.75" customHeight="1" x14ac:dyDescent="0.2">
      <c r="A33" s="3" t="s">
        <v>5</v>
      </c>
      <c r="B33" s="20">
        <f t="shared" si="12"/>
        <v>-21</v>
      </c>
      <c r="C33" s="20">
        <v>29</v>
      </c>
      <c r="D33" s="20">
        <f t="shared" si="13"/>
        <v>5</v>
      </c>
      <c r="E33" s="20">
        <f t="shared" si="14"/>
        <v>-24</v>
      </c>
      <c r="F33" s="20">
        <v>3</v>
      </c>
      <c r="G33" s="20">
        <v>-4</v>
      </c>
      <c r="H33" s="20">
        <v>27</v>
      </c>
      <c r="I33" s="20">
        <v>4</v>
      </c>
      <c r="J33" s="26">
        <f t="shared" si="15"/>
        <v>-19.103613112580472</v>
      </c>
      <c r="K33" s="35">
        <v>2.387951639072559</v>
      </c>
      <c r="L33" s="35">
        <v>21.49156475165303</v>
      </c>
      <c r="M33" s="20">
        <f t="shared" si="16"/>
        <v>3</v>
      </c>
      <c r="N33" s="20">
        <f t="shared" si="17"/>
        <v>35</v>
      </c>
      <c r="O33" s="20">
        <v>19</v>
      </c>
      <c r="P33" s="20">
        <v>23</v>
      </c>
      <c r="Q33" s="20">
        <v>12</v>
      </c>
      <c r="R33" s="20">
        <f t="shared" si="18"/>
        <v>32</v>
      </c>
      <c r="S33" s="20">
        <v>6</v>
      </c>
      <c r="T33" s="20">
        <v>10</v>
      </c>
      <c r="U33" s="20">
        <v>22</v>
      </c>
      <c r="V33" s="26">
        <v>2.3879516390725612</v>
      </c>
    </row>
    <row r="34" spans="1:22" ht="18.75" customHeight="1" x14ac:dyDescent="0.2">
      <c r="A34" s="3" t="s">
        <v>4</v>
      </c>
      <c r="B34" s="20">
        <f t="shared" si="12"/>
        <v>-1</v>
      </c>
      <c r="C34" s="20">
        <v>-3</v>
      </c>
      <c r="D34" s="20">
        <f t="shared" si="13"/>
        <v>6</v>
      </c>
      <c r="E34" s="20">
        <f t="shared" si="14"/>
        <v>-4</v>
      </c>
      <c r="F34" s="20">
        <v>3</v>
      </c>
      <c r="G34" s="20">
        <v>0</v>
      </c>
      <c r="H34" s="20">
        <v>7</v>
      </c>
      <c r="I34" s="20">
        <v>-2</v>
      </c>
      <c r="J34" s="26">
        <f t="shared" si="15"/>
        <v>-4.6764744507544833</v>
      </c>
      <c r="K34" s="35">
        <v>3.5073558380658612</v>
      </c>
      <c r="L34" s="35">
        <v>8.183830288820344</v>
      </c>
      <c r="M34" s="20">
        <f>N34-R34</f>
        <v>3</v>
      </c>
      <c r="N34" s="20">
        <f t="shared" si="17"/>
        <v>17</v>
      </c>
      <c r="O34" s="20">
        <v>-2</v>
      </c>
      <c r="P34" s="20">
        <v>13</v>
      </c>
      <c r="Q34" s="20">
        <v>4</v>
      </c>
      <c r="R34" s="20">
        <f t="shared" si="18"/>
        <v>14</v>
      </c>
      <c r="S34" s="20">
        <v>-6</v>
      </c>
      <c r="T34" s="20">
        <v>3</v>
      </c>
      <c r="U34" s="20">
        <v>11</v>
      </c>
      <c r="V34" s="26">
        <v>3.5073558380658589</v>
      </c>
    </row>
    <row r="35" spans="1:22" ht="18.75" customHeight="1" x14ac:dyDescent="0.2">
      <c r="A35" s="1" t="s">
        <v>3</v>
      </c>
      <c r="B35" s="19">
        <f t="shared" si="12"/>
        <v>-19</v>
      </c>
      <c r="C35" s="19">
        <v>-19</v>
      </c>
      <c r="D35" s="19">
        <f t="shared" si="13"/>
        <v>-16</v>
      </c>
      <c r="E35" s="19">
        <f t="shared" si="14"/>
        <v>-11</v>
      </c>
      <c r="F35" s="19">
        <v>4</v>
      </c>
      <c r="G35" s="19">
        <v>0</v>
      </c>
      <c r="H35" s="19">
        <v>15</v>
      </c>
      <c r="I35" s="21">
        <v>1</v>
      </c>
      <c r="J35" s="27">
        <f t="shared" si="15"/>
        <v>-12.487093042061133</v>
      </c>
      <c r="K35" s="34">
        <v>4.540761106204048</v>
      </c>
      <c r="L35" s="34">
        <v>17.027854148265181</v>
      </c>
      <c r="M35" s="21">
        <f t="shared" si="16"/>
        <v>-8</v>
      </c>
      <c r="N35" s="21">
        <f t="shared" si="17"/>
        <v>15</v>
      </c>
      <c r="O35" s="24">
        <v>-11</v>
      </c>
      <c r="P35" s="24">
        <v>10</v>
      </c>
      <c r="Q35" s="24">
        <v>5</v>
      </c>
      <c r="R35" s="24">
        <f t="shared" si="18"/>
        <v>23</v>
      </c>
      <c r="S35" s="24">
        <v>4</v>
      </c>
      <c r="T35" s="24">
        <v>12</v>
      </c>
      <c r="U35" s="24">
        <v>11</v>
      </c>
      <c r="V35" s="31">
        <v>-9.0815222124080961</v>
      </c>
    </row>
    <row r="36" spans="1:22" ht="18.75" customHeight="1" x14ac:dyDescent="0.2">
      <c r="A36" s="5" t="s">
        <v>2</v>
      </c>
      <c r="B36" s="18">
        <f t="shared" si="12"/>
        <v>-9</v>
      </c>
      <c r="C36" s="18">
        <v>-8</v>
      </c>
      <c r="D36" s="18">
        <f t="shared" si="13"/>
        <v>6</v>
      </c>
      <c r="E36" s="18">
        <f t="shared" si="14"/>
        <v>-6</v>
      </c>
      <c r="F36" s="18">
        <v>1</v>
      </c>
      <c r="G36" s="18">
        <v>0</v>
      </c>
      <c r="H36" s="18">
        <v>7</v>
      </c>
      <c r="I36" s="18">
        <v>-2</v>
      </c>
      <c r="J36" s="25">
        <f t="shared" si="15"/>
        <v>-17.723321949403559</v>
      </c>
      <c r="K36" s="33">
        <v>2.9538869915672596</v>
      </c>
      <c r="L36" s="33">
        <v>20.677208940970818</v>
      </c>
      <c r="M36" s="18">
        <f t="shared" si="16"/>
        <v>-3</v>
      </c>
      <c r="N36" s="18">
        <f t="shared" si="17"/>
        <v>3</v>
      </c>
      <c r="O36" s="18">
        <v>-2</v>
      </c>
      <c r="P36" s="18">
        <v>2</v>
      </c>
      <c r="Q36" s="18">
        <v>1</v>
      </c>
      <c r="R36" s="18">
        <f t="shared" si="18"/>
        <v>6</v>
      </c>
      <c r="S36" s="18">
        <v>-6</v>
      </c>
      <c r="T36" s="18">
        <v>4</v>
      </c>
      <c r="U36" s="18">
        <v>2</v>
      </c>
      <c r="V36" s="25">
        <v>-8.8616609747017776</v>
      </c>
    </row>
    <row r="37" spans="1:22" ht="18.75" customHeight="1" x14ac:dyDescent="0.2">
      <c r="A37" s="3" t="s">
        <v>1</v>
      </c>
      <c r="B37" s="20">
        <f t="shared" si="12"/>
        <v>-1</v>
      </c>
      <c r="C37" s="20">
        <v>10</v>
      </c>
      <c r="D37" s="20">
        <f t="shared" si="13"/>
        <v>12</v>
      </c>
      <c r="E37" s="20">
        <f t="shared" si="14"/>
        <v>-5</v>
      </c>
      <c r="F37" s="20">
        <v>1</v>
      </c>
      <c r="G37" s="20">
        <v>0</v>
      </c>
      <c r="H37" s="20">
        <v>6</v>
      </c>
      <c r="I37" s="20">
        <v>-3</v>
      </c>
      <c r="J37" s="26">
        <f t="shared" si="15"/>
        <v>-21.017839250958758</v>
      </c>
      <c r="K37" s="35">
        <v>4.2035678501917513</v>
      </c>
      <c r="L37" s="35">
        <v>25.221407101150508</v>
      </c>
      <c r="M37" s="20">
        <f>N37-R37</f>
        <v>4</v>
      </c>
      <c r="N37" s="22">
        <f t="shared" si="17"/>
        <v>6</v>
      </c>
      <c r="O37" s="20">
        <v>1</v>
      </c>
      <c r="P37" s="20">
        <v>1</v>
      </c>
      <c r="Q37" s="20">
        <v>5</v>
      </c>
      <c r="R37" s="20">
        <f t="shared" si="18"/>
        <v>2</v>
      </c>
      <c r="S37" s="20">
        <v>-8</v>
      </c>
      <c r="T37" s="20">
        <v>2</v>
      </c>
      <c r="U37" s="20">
        <v>0</v>
      </c>
      <c r="V37" s="26">
        <v>16.814271400767005</v>
      </c>
    </row>
    <row r="38" spans="1:22" ht="18.75" customHeight="1" x14ac:dyDescent="0.2">
      <c r="A38" s="1" t="s">
        <v>0</v>
      </c>
      <c r="B38" s="19">
        <f t="shared" si="12"/>
        <v>-2</v>
      </c>
      <c r="C38" s="19">
        <v>2</v>
      </c>
      <c r="D38" s="19">
        <f t="shared" si="13"/>
        <v>3</v>
      </c>
      <c r="E38" s="19">
        <f t="shared" si="14"/>
        <v>-5</v>
      </c>
      <c r="F38" s="19">
        <v>1</v>
      </c>
      <c r="G38" s="19">
        <v>1</v>
      </c>
      <c r="H38" s="19">
        <v>6</v>
      </c>
      <c r="I38" s="21">
        <v>4</v>
      </c>
      <c r="J38" s="27">
        <f t="shared" si="15"/>
        <v>-23.407939460014109</v>
      </c>
      <c r="K38" s="34">
        <v>4.6815878920028213</v>
      </c>
      <c r="L38" s="34">
        <v>28.08952735201693</v>
      </c>
      <c r="M38" s="21">
        <f t="shared" si="16"/>
        <v>3</v>
      </c>
      <c r="N38" s="19">
        <f t="shared" si="17"/>
        <v>3</v>
      </c>
      <c r="O38" s="19">
        <v>-2</v>
      </c>
      <c r="P38" s="19">
        <v>1</v>
      </c>
      <c r="Q38" s="19">
        <v>2</v>
      </c>
      <c r="R38" s="19">
        <f t="shared" si="18"/>
        <v>0</v>
      </c>
      <c r="S38" s="19">
        <v>-8</v>
      </c>
      <c r="T38" s="19">
        <v>0</v>
      </c>
      <c r="U38" s="19">
        <v>0</v>
      </c>
      <c r="V38" s="30">
        <v>14.044763676008465</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I6:I8"/>
    <mergeCell ref="O7:O8"/>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-137</v>
      </c>
      <c r="C9" s="17">
        <f t="shared" si="0"/>
        <v>-21</v>
      </c>
      <c r="D9" s="17">
        <f t="shared" si="0"/>
        <v>-97</v>
      </c>
      <c r="E9" s="17">
        <f t="shared" si="0"/>
        <v>-156</v>
      </c>
      <c r="F9" s="17">
        <f t="shared" si="0"/>
        <v>182</v>
      </c>
      <c r="G9" s="17">
        <f t="shared" si="0"/>
        <v>-2</v>
      </c>
      <c r="H9" s="17">
        <f t="shared" si="0"/>
        <v>338</v>
      </c>
      <c r="I9" s="17">
        <f>I10+I11</f>
        <v>78</v>
      </c>
      <c r="J9" s="28">
        <f>K9-L9</f>
        <v>-7.059655827520233</v>
      </c>
      <c r="K9" s="28">
        <v>8.2362651321069418</v>
      </c>
      <c r="L9" s="28">
        <v>15.295920959627175</v>
      </c>
      <c r="M9" s="17">
        <f t="shared" ref="M9:U9" si="1">M10+M11</f>
        <v>19</v>
      </c>
      <c r="N9" s="17">
        <f t="shared" si="1"/>
        <v>549</v>
      </c>
      <c r="O9" s="17">
        <f t="shared" si="1"/>
        <v>61</v>
      </c>
      <c r="P9" s="17">
        <f t="shared" si="1"/>
        <v>392</v>
      </c>
      <c r="Q9" s="17">
        <f t="shared" si="1"/>
        <v>157</v>
      </c>
      <c r="R9" s="17">
        <f>R10+R11</f>
        <v>530</v>
      </c>
      <c r="S9" s="17">
        <f t="shared" si="1"/>
        <v>78</v>
      </c>
      <c r="T9" s="17">
        <f t="shared" si="1"/>
        <v>373</v>
      </c>
      <c r="U9" s="17">
        <f t="shared" si="1"/>
        <v>157</v>
      </c>
      <c r="V9" s="28">
        <v>0.8598298764287442</v>
      </c>
    </row>
    <row r="10" spans="1:22" ht="15" customHeight="1" x14ac:dyDescent="0.2">
      <c r="A10" s="6" t="s">
        <v>28</v>
      </c>
      <c r="B10" s="18">
        <f t="shared" ref="B10:I10" si="2">B20+B21+B22+B23</f>
        <v>-56</v>
      </c>
      <c r="C10" s="18">
        <f t="shared" si="2"/>
        <v>-10</v>
      </c>
      <c r="D10" s="18">
        <f t="shared" si="2"/>
        <v>-71</v>
      </c>
      <c r="E10" s="18">
        <f t="shared" si="2"/>
        <v>-80</v>
      </c>
      <c r="F10" s="18">
        <f t="shared" si="2"/>
        <v>150</v>
      </c>
      <c r="G10" s="18">
        <f t="shared" si="2"/>
        <v>5</v>
      </c>
      <c r="H10" s="18">
        <f t="shared" si="2"/>
        <v>230</v>
      </c>
      <c r="I10" s="18">
        <f t="shared" si="2"/>
        <v>42</v>
      </c>
      <c r="J10" s="25">
        <f t="shared" ref="J10:J38" si="3">K10-L10</f>
        <v>-4.7984487206875581</v>
      </c>
      <c r="K10" s="25">
        <v>8.997091351289173</v>
      </c>
      <c r="L10" s="25">
        <v>13.795540071976731</v>
      </c>
      <c r="M10" s="18">
        <f t="shared" ref="M10:U10" si="4">M20+M21+M22+M23</f>
        <v>24</v>
      </c>
      <c r="N10" s="18">
        <f t="shared" si="4"/>
        <v>428</v>
      </c>
      <c r="O10" s="18">
        <f t="shared" si="4"/>
        <v>45</v>
      </c>
      <c r="P10" s="18">
        <f t="shared" si="4"/>
        <v>334</v>
      </c>
      <c r="Q10" s="18">
        <f t="shared" si="4"/>
        <v>94</v>
      </c>
      <c r="R10" s="18">
        <f t="shared" si="4"/>
        <v>404</v>
      </c>
      <c r="S10" s="18">
        <f t="shared" si="4"/>
        <v>79</v>
      </c>
      <c r="T10" s="18">
        <f t="shared" si="4"/>
        <v>308</v>
      </c>
      <c r="U10" s="18">
        <f t="shared" si="4"/>
        <v>96</v>
      </c>
      <c r="V10" s="25">
        <v>1.4395346162062665</v>
      </c>
    </row>
    <row r="11" spans="1:22" ht="15" customHeight="1" x14ac:dyDescent="0.2">
      <c r="A11" s="2" t="s">
        <v>27</v>
      </c>
      <c r="B11" s="19">
        <f t="shared" ref="B11:I11" si="5">B12+B13+B14+B15+B16</f>
        <v>-81</v>
      </c>
      <c r="C11" s="19">
        <f t="shared" si="5"/>
        <v>-11</v>
      </c>
      <c r="D11" s="19">
        <f t="shared" si="5"/>
        <v>-26</v>
      </c>
      <c r="E11" s="19">
        <f t="shared" si="5"/>
        <v>-76</v>
      </c>
      <c r="F11" s="19">
        <f t="shared" si="5"/>
        <v>32</v>
      </c>
      <c r="G11" s="19">
        <f t="shared" si="5"/>
        <v>-7</v>
      </c>
      <c r="H11" s="19">
        <f t="shared" si="5"/>
        <v>108</v>
      </c>
      <c r="I11" s="19">
        <f t="shared" si="5"/>
        <v>36</v>
      </c>
      <c r="J11" s="30">
        <f t="shared" si="3"/>
        <v>-14.008339355303296</v>
      </c>
      <c r="K11" s="30">
        <v>5.8982481496013888</v>
      </c>
      <c r="L11" s="30">
        <v>19.906587504904685</v>
      </c>
      <c r="M11" s="19">
        <f t="shared" ref="M11:U11" si="6">M12+M13+M14+M15+M16</f>
        <v>-5</v>
      </c>
      <c r="N11" s="19">
        <f t="shared" si="6"/>
        <v>121</v>
      </c>
      <c r="O11" s="19">
        <f t="shared" si="6"/>
        <v>16</v>
      </c>
      <c r="P11" s="19">
        <f t="shared" si="6"/>
        <v>58</v>
      </c>
      <c r="Q11" s="19">
        <f t="shared" si="6"/>
        <v>63</v>
      </c>
      <c r="R11" s="19">
        <f t="shared" si="6"/>
        <v>126</v>
      </c>
      <c r="S11" s="19">
        <f t="shared" si="6"/>
        <v>-1</v>
      </c>
      <c r="T11" s="19">
        <f t="shared" si="6"/>
        <v>65</v>
      </c>
      <c r="U11" s="19">
        <f t="shared" si="6"/>
        <v>61</v>
      </c>
      <c r="V11" s="30">
        <v>-0.92160127337521658</v>
      </c>
    </row>
    <row r="12" spans="1:22" ht="15" customHeight="1" x14ac:dyDescent="0.2">
      <c r="A12" s="6" t="s">
        <v>26</v>
      </c>
      <c r="B12" s="18">
        <f t="shared" ref="B12:I12" si="7">B24</f>
        <v>-2</v>
      </c>
      <c r="C12" s="18">
        <f t="shared" si="7"/>
        <v>-1</v>
      </c>
      <c r="D12" s="18">
        <f t="shared" si="7"/>
        <v>-1</v>
      </c>
      <c r="E12" s="18">
        <f t="shared" si="7"/>
        <v>-9</v>
      </c>
      <c r="F12" s="18">
        <f t="shared" si="7"/>
        <v>1</v>
      </c>
      <c r="G12" s="18">
        <f t="shared" si="7"/>
        <v>-3</v>
      </c>
      <c r="H12" s="18">
        <f t="shared" si="7"/>
        <v>10</v>
      </c>
      <c r="I12" s="18">
        <f t="shared" si="7"/>
        <v>6</v>
      </c>
      <c r="J12" s="25">
        <f t="shared" si="3"/>
        <v>-20.863898786273651</v>
      </c>
      <c r="K12" s="25">
        <v>2.3182109762526277</v>
      </c>
      <c r="L12" s="25">
        <v>23.182109762526277</v>
      </c>
      <c r="M12" s="18">
        <f t="shared" ref="M12:U12" si="8">M24</f>
        <v>7</v>
      </c>
      <c r="N12" s="18">
        <f t="shared" si="8"/>
        <v>17</v>
      </c>
      <c r="O12" s="18">
        <f t="shared" si="8"/>
        <v>10</v>
      </c>
      <c r="P12" s="18">
        <f t="shared" si="8"/>
        <v>9</v>
      </c>
      <c r="Q12" s="18">
        <f t="shared" si="8"/>
        <v>8</v>
      </c>
      <c r="R12" s="18">
        <f t="shared" si="8"/>
        <v>10</v>
      </c>
      <c r="S12" s="18">
        <f t="shared" si="8"/>
        <v>2</v>
      </c>
      <c r="T12" s="18">
        <f t="shared" si="8"/>
        <v>5</v>
      </c>
      <c r="U12" s="18">
        <f t="shared" si="8"/>
        <v>5</v>
      </c>
      <c r="V12" s="25">
        <v>16.227476833768396</v>
      </c>
    </row>
    <row r="13" spans="1:22" ht="15" customHeight="1" x14ac:dyDescent="0.2">
      <c r="A13" s="4" t="s">
        <v>25</v>
      </c>
      <c r="B13" s="20">
        <f t="shared" ref="B13:I13" si="9">B25+B26+B27</f>
        <v>-15</v>
      </c>
      <c r="C13" s="20">
        <f t="shared" si="9"/>
        <v>-1</v>
      </c>
      <c r="D13" s="20">
        <f t="shared" si="9"/>
        <v>6</v>
      </c>
      <c r="E13" s="20">
        <f t="shared" si="9"/>
        <v>-13</v>
      </c>
      <c r="F13" s="20">
        <f t="shared" si="9"/>
        <v>4</v>
      </c>
      <c r="G13" s="20">
        <f t="shared" si="9"/>
        <v>1</v>
      </c>
      <c r="H13" s="20">
        <f t="shared" si="9"/>
        <v>17</v>
      </c>
      <c r="I13" s="20">
        <f t="shared" si="9"/>
        <v>8</v>
      </c>
      <c r="J13" s="26">
        <f t="shared" si="3"/>
        <v>-13.384445271863612</v>
      </c>
      <c r="K13" s="26">
        <v>4.1182908528811106</v>
      </c>
      <c r="L13" s="26">
        <v>17.502736124744722</v>
      </c>
      <c r="M13" s="20">
        <f t="shared" ref="M13:U13" si="10">M25+M26+M27</f>
        <v>-2</v>
      </c>
      <c r="N13" s="20">
        <f t="shared" si="10"/>
        <v>21</v>
      </c>
      <c r="O13" s="20">
        <f t="shared" si="10"/>
        <v>13</v>
      </c>
      <c r="P13" s="20">
        <f t="shared" si="10"/>
        <v>9</v>
      </c>
      <c r="Q13" s="20">
        <f t="shared" si="10"/>
        <v>12</v>
      </c>
      <c r="R13" s="20">
        <f t="shared" si="10"/>
        <v>23</v>
      </c>
      <c r="S13" s="20">
        <f t="shared" si="10"/>
        <v>0</v>
      </c>
      <c r="T13" s="20">
        <f t="shared" si="10"/>
        <v>13</v>
      </c>
      <c r="U13" s="20">
        <f t="shared" si="10"/>
        <v>10</v>
      </c>
      <c r="V13" s="26">
        <v>-2.0591454264405584</v>
      </c>
    </row>
    <row r="14" spans="1:22" ht="15" customHeight="1" x14ac:dyDescent="0.2">
      <c r="A14" s="4" t="s">
        <v>24</v>
      </c>
      <c r="B14" s="20">
        <f t="shared" ref="B14:I14" si="11">B28+B29+B30+B31</f>
        <v>-43</v>
      </c>
      <c r="C14" s="20">
        <f t="shared" si="11"/>
        <v>-27</v>
      </c>
      <c r="D14" s="20">
        <f t="shared" si="11"/>
        <v>-30</v>
      </c>
      <c r="E14" s="20">
        <f t="shared" si="11"/>
        <v>-28</v>
      </c>
      <c r="F14" s="20">
        <f t="shared" si="11"/>
        <v>19</v>
      </c>
      <c r="G14" s="20">
        <f t="shared" si="11"/>
        <v>0</v>
      </c>
      <c r="H14" s="20">
        <f t="shared" si="11"/>
        <v>47</v>
      </c>
      <c r="I14" s="20">
        <f t="shared" si="11"/>
        <v>18</v>
      </c>
      <c r="J14" s="26">
        <f t="shared" si="3"/>
        <v>-13.453475590893234</v>
      </c>
      <c r="K14" s="26">
        <v>9.1291441509632669</v>
      </c>
      <c r="L14" s="26">
        <v>22.582619741856501</v>
      </c>
      <c r="M14" s="20">
        <f t="shared" ref="M14:U14" si="12">M28+M29+M30+M31</f>
        <v>-15</v>
      </c>
      <c r="N14" s="20">
        <f t="shared" si="12"/>
        <v>37</v>
      </c>
      <c r="O14" s="20">
        <f t="shared" si="12"/>
        <v>-4</v>
      </c>
      <c r="P14" s="20">
        <f t="shared" si="12"/>
        <v>11</v>
      </c>
      <c r="Q14" s="20">
        <f t="shared" si="12"/>
        <v>26</v>
      </c>
      <c r="R14" s="20">
        <f t="shared" si="12"/>
        <v>52</v>
      </c>
      <c r="S14" s="20">
        <f t="shared" si="12"/>
        <v>8</v>
      </c>
      <c r="T14" s="20">
        <f t="shared" si="12"/>
        <v>30</v>
      </c>
      <c r="U14" s="20">
        <f t="shared" si="12"/>
        <v>22</v>
      </c>
      <c r="V14" s="26">
        <v>-7.2072190665499427</v>
      </c>
    </row>
    <row r="15" spans="1:22" ht="15" customHeight="1" x14ac:dyDescent="0.2">
      <c r="A15" s="4" t="s">
        <v>23</v>
      </c>
      <c r="B15" s="20">
        <f t="shared" ref="B15:I15" si="13">B32+B33+B34+B35</f>
        <v>-18</v>
      </c>
      <c r="C15" s="20">
        <f t="shared" si="13"/>
        <v>7</v>
      </c>
      <c r="D15" s="20">
        <f t="shared" si="13"/>
        <v>-13</v>
      </c>
      <c r="E15" s="20">
        <f t="shared" si="13"/>
        <v>-20</v>
      </c>
      <c r="F15" s="20">
        <f t="shared" si="13"/>
        <v>5</v>
      </c>
      <c r="G15" s="20">
        <f t="shared" si="13"/>
        <v>-7</v>
      </c>
      <c r="H15" s="20">
        <f t="shared" si="13"/>
        <v>25</v>
      </c>
      <c r="I15" s="20">
        <f t="shared" si="13"/>
        <v>5</v>
      </c>
      <c r="J15" s="26">
        <f t="shared" si="3"/>
        <v>-12.72060668581147</v>
      </c>
      <c r="K15" s="26">
        <v>3.180151671452867</v>
      </c>
      <c r="L15" s="26">
        <v>15.900758357264337</v>
      </c>
      <c r="M15" s="20">
        <f t="shared" ref="M15:U15" si="14">M32+M33+M34+M35</f>
        <v>2</v>
      </c>
      <c r="N15" s="20">
        <f t="shared" si="14"/>
        <v>38</v>
      </c>
      <c r="O15" s="20">
        <f t="shared" si="14"/>
        <v>-2</v>
      </c>
      <c r="P15" s="20">
        <f t="shared" si="14"/>
        <v>25</v>
      </c>
      <c r="Q15" s="20">
        <f t="shared" si="14"/>
        <v>13</v>
      </c>
      <c r="R15" s="20">
        <f t="shared" si="14"/>
        <v>36</v>
      </c>
      <c r="S15" s="20">
        <f t="shared" si="14"/>
        <v>-1</v>
      </c>
      <c r="T15" s="20">
        <f t="shared" si="14"/>
        <v>14</v>
      </c>
      <c r="U15" s="20">
        <f t="shared" si="14"/>
        <v>22</v>
      </c>
      <c r="V15" s="26">
        <v>1.2720606685811475</v>
      </c>
    </row>
    <row r="16" spans="1:22" ht="15" customHeight="1" x14ac:dyDescent="0.2">
      <c r="A16" s="2" t="s">
        <v>22</v>
      </c>
      <c r="B16" s="19">
        <f t="shared" ref="B16:I16" si="15">B36+B37+B38</f>
        <v>-3</v>
      </c>
      <c r="C16" s="19">
        <f t="shared" si="15"/>
        <v>11</v>
      </c>
      <c r="D16" s="19">
        <f t="shared" si="15"/>
        <v>12</v>
      </c>
      <c r="E16" s="19">
        <f t="shared" si="15"/>
        <v>-6</v>
      </c>
      <c r="F16" s="19">
        <f t="shared" si="15"/>
        <v>3</v>
      </c>
      <c r="G16" s="19">
        <f t="shared" si="15"/>
        <v>2</v>
      </c>
      <c r="H16" s="19">
        <f t="shared" si="15"/>
        <v>9</v>
      </c>
      <c r="I16" s="19">
        <f t="shared" si="15"/>
        <v>-1</v>
      </c>
      <c r="J16" s="30">
        <f t="shared" si="3"/>
        <v>-16.251474877000824</v>
      </c>
      <c r="K16" s="30">
        <v>8.1257374385004102</v>
      </c>
      <c r="L16" s="30">
        <v>24.377212315501236</v>
      </c>
      <c r="M16" s="19">
        <f t="shared" ref="M16:U16" si="16">M36+M37+M38</f>
        <v>3</v>
      </c>
      <c r="N16" s="19">
        <f t="shared" si="16"/>
        <v>8</v>
      </c>
      <c r="O16" s="19">
        <f t="shared" si="16"/>
        <v>-1</v>
      </c>
      <c r="P16" s="19">
        <f t="shared" si="16"/>
        <v>4</v>
      </c>
      <c r="Q16" s="19">
        <f t="shared" si="16"/>
        <v>4</v>
      </c>
      <c r="R16" s="19">
        <f t="shared" si="16"/>
        <v>5</v>
      </c>
      <c r="S16" s="19">
        <f t="shared" si="16"/>
        <v>-10</v>
      </c>
      <c r="T16" s="19">
        <f t="shared" si="16"/>
        <v>3</v>
      </c>
      <c r="U16" s="19">
        <f t="shared" si="16"/>
        <v>2</v>
      </c>
      <c r="V16" s="30">
        <v>8.125737438500412</v>
      </c>
    </row>
    <row r="17" spans="1:22" ht="15" customHeight="1" x14ac:dyDescent="0.2">
      <c r="A17" s="6" t="s">
        <v>21</v>
      </c>
      <c r="B17" s="18">
        <f t="shared" ref="B17:I17" si="17">B12+B13+B20</f>
        <v>-58</v>
      </c>
      <c r="C17" s="18">
        <f t="shared" si="17"/>
        <v>-29</v>
      </c>
      <c r="D17" s="18">
        <f t="shared" si="17"/>
        <v>-8</v>
      </c>
      <c r="E17" s="18">
        <f t="shared" si="17"/>
        <v>-45</v>
      </c>
      <c r="F17" s="18">
        <f t="shared" si="17"/>
        <v>69</v>
      </c>
      <c r="G17" s="18">
        <f t="shared" si="17"/>
        <v>2</v>
      </c>
      <c r="H17" s="18">
        <f t="shared" si="17"/>
        <v>114</v>
      </c>
      <c r="I17" s="18">
        <f t="shared" si="17"/>
        <v>12</v>
      </c>
      <c r="J17" s="25">
        <f t="shared" si="3"/>
        <v>-4.9634067736224168</v>
      </c>
      <c r="K17" s="25">
        <v>7.6105570528877049</v>
      </c>
      <c r="L17" s="25">
        <v>12.573963826510122</v>
      </c>
      <c r="M17" s="18">
        <f t="shared" ref="M17:U17" si="18">M12+M13+M20</f>
        <v>-13</v>
      </c>
      <c r="N17" s="18">
        <f t="shared" si="18"/>
        <v>187</v>
      </c>
      <c r="O17" s="18">
        <f t="shared" si="18"/>
        <v>52</v>
      </c>
      <c r="P17" s="18">
        <f t="shared" si="18"/>
        <v>141</v>
      </c>
      <c r="Q17" s="18">
        <f t="shared" si="18"/>
        <v>46</v>
      </c>
      <c r="R17" s="18">
        <f t="shared" si="18"/>
        <v>200</v>
      </c>
      <c r="S17" s="18">
        <f t="shared" si="18"/>
        <v>50</v>
      </c>
      <c r="T17" s="18">
        <f t="shared" si="18"/>
        <v>149</v>
      </c>
      <c r="U17" s="18">
        <f t="shared" si="18"/>
        <v>51</v>
      </c>
      <c r="V17" s="25">
        <v>-1.4338730679353588</v>
      </c>
    </row>
    <row r="18" spans="1:22" ht="15" customHeight="1" x14ac:dyDescent="0.2">
      <c r="A18" s="4" t="s">
        <v>20</v>
      </c>
      <c r="B18" s="20">
        <f t="shared" ref="B18:I18" si="19">B14+B22</f>
        <v>-77</v>
      </c>
      <c r="C18" s="20">
        <f t="shared" si="19"/>
        <v>-47</v>
      </c>
      <c r="D18" s="20">
        <f t="shared" si="19"/>
        <v>-53</v>
      </c>
      <c r="E18" s="20">
        <f t="shared" si="19"/>
        <v>-50</v>
      </c>
      <c r="F18" s="20">
        <f t="shared" si="19"/>
        <v>29</v>
      </c>
      <c r="G18" s="20">
        <f t="shared" si="19"/>
        <v>-8</v>
      </c>
      <c r="H18" s="20">
        <f t="shared" si="19"/>
        <v>79</v>
      </c>
      <c r="I18" s="20">
        <f t="shared" si="19"/>
        <v>28</v>
      </c>
      <c r="J18" s="26">
        <f t="shared" si="3"/>
        <v>-12.854765102940254</v>
      </c>
      <c r="K18" s="26">
        <v>7.4557637597053468</v>
      </c>
      <c r="L18" s="26">
        <v>20.310528862645601</v>
      </c>
      <c r="M18" s="20">
        <f t="shared" ref="M18:U18" si="20">M14+M22</f>
        <v>-27</v>
      </c>
      <c r="N18" s="20">
        <f t="shared" si="20"/>
        <v>77</v>
      </c>
      <c r="O18" s="20">
        <f t="shared" si="20"/>
        <v>3</v>
      </c>
      <c r="P18" s="20">
        <f t="shared" si="20"/>
        <v>37</v>
      </c>
      <c r="Q18" s="20">
        <f t="shared" si="20"/>
        <v>40</v>
      </c>
      <c r="R18" s="20">
        <f t="shared" si="20"/>
        <v>104</v>
      </c>
      <c r="S18" s="20">
        <f t="shared" si="20"/>
        <v>20</v>
      </c>
      <c r="T18" s="20">
        <f t="shared" si="20"/>
        <v>65</v>
      </c>
      <c r="U18" s="20">
        <f t="shared" si="20"/>
        <v>39</v>
      </c>
      <c r="V18" s="26">
        <v>-6.94157315558774</v>
      </c>
    </row>
    <row r="19" spans="1:22" ht="15" customHeight="1" x14ac:dyDescent="0.2">
      <c r="A19" s="2" t="s">
        <v>19</v>
      </c>
      <c r="B19" s="19">
        <f t="shared" ref="B19:I19" si="21">B15+B16+B21+B23</f>
        <v>-2</v>
      </c>
      <c r="C19" s="19">
        <f t="shared" si="21"/>
        <v>55</v>
      </c>
      <c r="D19" s="19">
        <f t="shared" si="21"/>
        <v>-36</v>
      </c>
      <c r="E19" s="19">
        <f t="shared" si="21"/>
        <v>-61</v>
      </c>
      <c r="F19" s="19">
        <f t="shared" si="21"/>
        <v>84</v>
      </c>
      <c r="G19" s="19">
        <f t="shared" si="21"/>
        <v>4</v>
      </c>
      <c r="H19" s="19">
        <f t="shared" si="21"/>
        <v>145</v>
      </c>
      <c r="I19" s="19">
        <f t="shared" si="21"/>
        <v>38</v>
      </c>
      <c r="J19" s="30">
        <f t="shared" si="3"/>
        <v>-6.6729145006792798</v>
      </c>
      <c r="K19" s="30">
        <v>9.1889314435583529</v>
      </c>
      <c r="L19" s="30">
        <v>15.861845944237633</v>
      </c>
      <c r="M19" s="19">
        <f t="shared" ref="M19:U19" si="22">M15+M16+M21+M23</f>
        <v>59</v>
      </c>
      <c r="N19" s="19">
        <f t="shared" si="22"/>
        <v>285</v>
      </c>
      <c r="O19" s="19">
        <f t="shared" si="22"/>
        <v>6</v>
      </c>
      <c r="P19" s="19">
        <f t="shared" si="22"/>
        <v>214</v>
      </c>
      <c r="Q19" s="19">
        <f t="shared" si="22"/>
        <v>71</v>
      </c>
      <c r="R19" s="19">
        <f t="shared" si="22"/>
        <v>226</v>
      </c>
      <c r="S19" s="19">
        <f t="shared" si="22"/>
        <v>8</v>
      </c>
      <c r="T19" s="19">
        <f t="shared" si="22"/>
        <v>159</v>
      </c>
      <c r="U19" s="19">
        <f t="shared" si="22"/>
        <v>67</v>
      </c>
      <c r="V19" s="30">
        <v>6.4541304186897932</v>
      </c>
    </row>
    <row r="20" spans="1:22" ht="15" customHeight="1" x14ac:dyDescent="0.2">
      <c r="A20" s="5" t="s">
        <v>18</v>
      </c>
      <c r="B20" s="18">
        <f>E20+M20</f>
        <v>-41</v>
      </c>
      <c r="C20" s="18">
        <v>-27</v>
      </c>
      <c r="D20" s="18">
        <f>G20-I20+O20-S20</f>
        <v>-13</v>
      </c>
      <c r="E20" s="18">
        <f>F20-H20</f>
        <v>-23</v>
      </c>
      <c r="F20" s="18">
        <v>64</v>
      </c>
      <c r="G20" s="18">
        <v>4</v>
      </c>
      <c r="H20" s="18">
        <v>87</v>
      </c>
      <c r="I20" s="18">
        <v>-2</v>
      </c>
      <c r="J20" s="25">
        <f t="shared" si="3"/>
        <v>-3.0011575638107946</v>
      </c>
      <c r="K20" s="25">
        <v>8.3510471340822114</v>
      </c>
      <c r="L20" s="25">
        <v>11.352204697893006</v>
      </c>
      <c r="M20" s="18">
        <f>N20-R20</f>
        <v>-18</v>
      </c>
      <c r="N20" s="18">
        <f>SUM(P20:Q20)</f>
        <v>149</v>
      </c>
      <c r="O20" s="22">
        <v>29</v>
      </c>
      <c r="P20" s="22">
        <v>123</v>
      </c>
      <c r="Q20" s="22">
        <v>26</v>
      </c>
      <c r="R20" s="22">
        <f>SUM(T20:U20)</f>
        <v>167</v>
      </c>
      <c r="S20" s="22">
        <v>48</v>
      </c>
      <c r="T20" s="22">
        <v>131</v>
      </c>
      <c r="U20" s="22">
        <v>36</v>
      </c>
      <c r="V20" s="29">
        <v>-2.3487320064606187</v>
      </c>
    </row>
    <row r="21" spans="1:22" ht="15" customHeight="1" x14ac:dyDescent="0.2">
      <c r="A21" s="3" t="s">
        <v>17</v>
      </c>
      <c r="B21" s="20">
        <f t="shared" ref="B21:B38" si="23">E21+M21</f>
        <v>17</v>
      </c>
      <c r="C21" s="20">
        <v>63</v>
      </c>
      <c r="D21" s="20">
        <f t="shared" ref="D21:D38" si="24">G21-I21+O21-S21</f>
        <v>-34</v>
      </c>
      <c r="E21" s="20">
        <f t="shared" ref="E21:E38" si="25">F21-H21</f>
        <v>-20</v>
      </c>
      <c r="F21" s="20">
        <v>63</v>
      </c>
      <c r="G21" s="20">
        <v>6</v>
      </c>
      <c r="H21" s="20">
        <v>83</v>
      </c>
      <c r="I21" s="20">
        <v>23</v>
      </c>
      <c r="J21" s="26">
        <f t="shared" si="3"/>
        <v>-3.3981337263375853</v>
      </c>
      <c r="K21" s="26">
        <v>10.70412123796339</v>
      </c>
      <c r="L21" s="26">
        <v>14.102254964300975</v>
      </c>
      <c r="M21" s="20">
        <f t="shared" ref="M21:M38" si="26">N21-R21</f>
        <v>37</v>
      </c>
      <c r="N21" s="20">
        <f>SUM(P21:Q21)</f>
        <v>182</v>
      </c>
      <c r="O21" s="20">
        <v>5</v>
      </c>
      <c r="P21" s="20">
        <v>142</v>
      </c>
      <c r="Q21" s="20">
        <v>40</v>
      </c>
      <c r="R21" s="20">
        <f t="shared" ref="R21:R38" si="27">SUM(T21:U21)</f>
        <v>145</v>
      </c>
      <c r="S21" s="20">
        <v>22</v>
      </c>
      <c r="T21" s="20">
        <v>118</v>
      </c>
      <c r="U21" s="20">
        <v>27</v>
      </c>
      <c r="V21" s="26">
        <v>6.2865473937245326</v>
      </c>
    </row>
    <row r="22" spans="1:22" ht="15" customHeight="1" x14ac:dyDescent="0.2">
      <c r="A22" s="3" t="s">
        <v>16</v>
      </c>
      <c r="B22" s="20">
        <f t="shared" si="23"/>
        <v>-34</v>
      </c>
      <c r="C22" s="20">
        <v>-20</v>
      </c>
      <c r="D22" s="20">
        <f t="shared" si="24"/>
        <v>-23</v>
      </c>
      <c r="E22" s="20">
        <f t="shared" si="25"/>
        <v>-22</v>
      </c>
      <c r="F22" s="20">
        <v>10</v>
      </c>
      <c r="G22" s="20">
        <v>-8</v>
      </c>
      <c r="H22" s="20">
        <v>32</v>
      </c>
      <c r="I22" s="20">
        <v>10</v>
      </c>
      <c r="J22" s="26">
        <f t="shared" si="3"/>
        <v>-12.165708156327078</v>
      </c>
      <c r="K22" s="26">
        <v>5.5298673437850354</v>
      </c>
      <c r="L22" s="26">
        <v>17.695575500112113</v>
      </c>
      <c r="M22" s="20">
        <f>N22-R22</f>
        <v>-12</v>
      </c>
      <c r="N22" s="20">
        <f t="shared" ref="N22:N38" si="28">SUM(P22:Q22)</f>
        <v>40</v>
      </c>
      <c r="O22" s="20">
        <v>7</v>
      </c>
      <c r="P22" s="20">
        <v>26</v>
      </c>
      <c r="Q22" s="20">
        <v>14</v>
      </c>
      <c r="R22" s="20">
        <f t="shared" si="27"/>
        <v>52</v>
      </c>
      <c r="S22" s="20">
        <v>12</v>
      </c>
      <c r="T22" s="20">
        <v>35</v>
      </c>
      <c r="U22" s="20">
        <v>17</v>
      </c>
      <c r="V22" s="26">
        <v>-6.6358408125420389</v>
      </c>
    </row>
    <row r="23" spans="1:22" ht="15" customHeight="1" x14ac:dyDescent="0.2">
      <c r="A23" s="1" t="s">
        <v>15</v>
      </c>
      <c r="B23" s="19">
        <f t="shared" si="23"/>
        <v>2</v>
      </c>
      <c r="C23" s="19">
        <v>-26</v>
      </c>
      <c r="D23" s="19">
        <f t="shared" si="24"/>
        <v>-1</v>
      </c>
      <c r="E23" s="19">
        <f t="shared" si="25"/>
        <v>-15</v>
      </c>
      <c r="F23" s="19">
        <v>13</v>
      </c>
      <c r="G23" s="19">
        <v>3</v>
      </c>
      <c r="H23" s="19">
        <v>28</v>
      </c>
      <c r="I23" s="19">
        <v>11</v>
      </c>
      <c r="J23" s="30">
        <f t="shared" si="3"/>
        <v>-11.412051125989047</v>
      </c>
      <c r="K23" s="30">
        <v>9.8904443091905048</v>
      </c>
      <c r="L23" s="30">
        <v>21.302495435179551</v>
      </c>
      <c r="M23" s="19">
        <f t="shared" si="26"/>
        <v>17</v>
      </c>
      <c r="N23" s="19">
        <f t="shared" si="28"/>
        <v>57</v>
      </c>
      <c r="O23" s="19">
        <v>4</v>
      </c>
      <c r="P23" s="19">
        <v>43</v>
      </c>
      <c r="Q23" s="19">
        <v>14</v>
      </c>
      <c r="R23" s="19">
        <f t="shared" si="27"/>
        <v>40</v>
      </c>
      <c r="S23" s="24">
        <v>-3</v>
      </c>
      <c r="T23" s="24">
        <v>24</v>
      </c>
      <c r="U23" s="24">
        <v>16</v>
      </c>
      <c r="V23" s="31">
        <v>12.933657942787587</v>
      </c>
    </row>
    <row r="24" spans="1:22" ht="15" customHeight="1" x14ac:dyDescent="0.2">
      <c r="A24" s="7" t="s">
        <v>14</v>
      </c>
      <c r="B24" s="17">
        <f t="shared" si="23"/>
        <v>-2</v>
      </c>
      <c r="C24" s="17">
        <v>-1</v>
      </c>
      <c r="D24" s="17">
        <f t="shared" si="24"/>
        <v>-1</v>
      </c>
      <c r="E24" s="18">
        <f t="shared" si="25"/>
        <v>-9</v>
      </c>
      <c r="F24" s="17">
        <v>1</v>
      </c>
      <c r="G24" s="17">
        <v>-3</v>
      </c>
      <c r="H24" s="17">
        <v>10</v>
      </c>
      <c r="I24" s="23">
        <v>6</v>
      </c>
      <c r="J24" s="38">
        <f t="shared" si="3"/>
        <v>-20.863898786273651</v>
      </c>
      <c r="K24" s="38">
        <v>2.3182109762526277</v>
      </c>
      <c r="L24" s="38">
        <v>23.182109762526277</v>
      </c>
      <c r="M24" s="18">
        <f t="shared" si="26"/>
        <v>7</v>
      </c>
      <c r="N24" s="17">
        <f t="shared" si="28"/>
        <v>17</v>
      </c>
      <c r="O24" s="17">
        <v>10</v>
      </c>
      <c r="P24" s="17">
        <v>9</v>
      </c>
      <c r="Q24" s="17">
        <v>8</v>
      </c>
      <c r="R24" s="17">
        <f t="shared" si="27"/>
        <v>10</v>
      </c>
      <c r="S24" s="17">
        <v>2</v>
      </c>
      <c r="T24" s="17">
        <v>5</v>
      </c>
      <c r="U24" s="17">
        <v>5</v>
      </c>
      <c r="V24" s="28">
        <v>16.227476833768396</v>
      </c>
    </row>
    <row r="25" spans="1:22" ht="15" customHeight="1" x14ac:dyDescent="0.2">
      <c r="A25" s="5" t="s">
        <v>13</v>
      </c>
      <c r="B25" s="18">
        <f t="shared" si="23"/>
        <v>0</v>
      </c>
      <c r="C25" s="18">
        <v>0</v>
      </c>
      <c r="D25" s="18">
        <f t="shared" si="24"/>
        <v>1</v>
      </c>
      <c r="E25" s="18">
        <f t="shared" si="25"/>
        <v>-2</v>
      </c>
      <c r="F25" s="18">
        <v>0</v>
      </c>
      <c r="G25" s="18">
        <v>-1</v>
      </c>
      <c r="H25" s="18">
        <v>2</v>
      </c>
      <c r="I25" s="18">
        <v>0</v>
      </c>
      <c r="J25" s="25">
        <f t="shared" si="3"/>
        <v>-18.542037084074167</v>
      </c>
      <c r="K25" s="25">
        <v>0</v>
      </c>
      <c r="L25" s="25">
        <v>18.542037084074167</v>
      </c>
      <c r="M25" s="18">
        <f t="shared" si="26"/>
        <v>2</v>
      </c>
      <c r="N25" s="18">
        <f t="shared" si="28"/>
        <v>2</v>
      </c>
      <c r="O25" s="18">
        <v>2</v>
      </c>
      <c r="P25" s="18">
        <v>2</v>
      </c>
      <c r="Q25" s="18">
        <v>0</v>
      </c>
      <c r="R25" s="18">
        <f t="shared" si="27"/>
        <v>0</v>
      </c>
      <c r="S25" s="22">
        <v>0</v>
      </c>
      <c r="T25" s="22">
        <v>0</v>
      </c>
      <c r="U25" s="22">
        <v>0</v>
      </c>
      <c r="V25" s="29">
        <v>18.542037084074167</v>
      </c>
    </row>
    <row r="26" spans="1:22" ht="15" customHeight="1" x14ac:dyDescent="0.2">
      <c r="A26" s="3" t="s">
        <v>12</v>
      </c>
      <c r="B26" s="20">
        <f t="shared" si="23"/>
        <v>-9</v>
      </c>
      <c r="C26" s="20">
        <v>0</v>
      </c>
      <c r="D26" s="20">
        <f t="shared" si="24"/>
        <v>-5</v>
      </c>
      <c r="E26" s="20">
        <f t="shared" si="25"/>
        <v>-8</v>
      </c>
      <c r="F26" s="20">
        <v>0</v>
      </c>
      <c r="G26" s="20">
        <v>0</v>
      </c>
      <c r="H26" s="20">
        <v>8</v>
      </c>
      <c r="I26" s="20">
        <v>5</v>
      </c>
      <c r="J26" s="26">
        <f t="shared" si="3"/>
        <v>-32.911791889272102</v>
      </c>
      <c r="K26" s="26">
        <v>0</v>
      </c>
      <c r="L26" s="26">
        <v>32.911791889272102</v>
      </c>
      <c r="M26" s="20">
        <f t="shared" si="26"/>
        <v>-1</v>
      </c>
      <c r="N26" s="20">
        <f t="shared" si="28"/>
        <v>6</v>
      </c>
      <c r="O26" s="20">
        <v>1</v>
      </c>
      <c r="P26" s="20">
        <v>5</v>
      </c>
      <c r="Q26" s="20">
        <v>1</v>
      </c>
      <c r="R26" s="20">
        <f t="shared" si="27"/>
        <v>7</v>
      </c>
      <c r="S26" s="20">
        <v>1</v>
      </c>
      <c r="T26" s="20">
        <v>4</v>
      </c>
      <c r="U26" s="20">
        <v>3</v>
      </c>
      <c r="V26" s="26">
        <v>-4.1139739861590172</v>
      </c>
    </row>
    <row r="27" spans="1:22" ht="15" customHeight="1" x14ac:dyDescent="0.2">
      <c r="A27" s="1" t="s">
        <v>11</v>
      </c>
      <c r="B27" s="19">
        <f t="shared" si="23"/>
        <v>-6</v>
      </c>
      <c r="C27" s="19">
        <v>-1</v>
      </c>
      <c r="D27" s="19">
        <f t="shared" si="24"/>
        <v>10</v>
      </c>
      <c r="E27" s="19">
        <f t="shared" si="25"/>
        <v>-3</v>
      </c>
      <c r="F27" s="19">
        <v>4</v>
      </c>
      <c r="G27" s="19">
        <v>2</v>
      </c>
      <c r="H27" s="19">
        <v>7</v>
      </c>
      <c r="I27" s="19">
        <v>3</v>
      </c>
      <c r="J27" s="30">
        <f t="shared" si="3"/>
        <v>-4.8360597816485891</v>
      </c>
      <c r="K27" s="30">
        <v>6.4480797088647845</v>
      </c>
      <c r="L27" s="30">
        <v>11.284139490513374</v>
      </c>
      <c r="M27" s="19">
        <f t="shared" si="26"/>
        <v>-3</v>
      </c>
      <c r="N27" s="19">
        <f t="shared" si="28"/>
        <v>13</v>
      </c>
      <c r="O27" s="24">
        <v>10</v>
      </c>
      <c r="P27" s="24">
        <v>2</v>
      </c>
      <c r="Q27" s="24">
        <v>11</v>
      </c>
      <c r="R27" s="24">
        <f t="shared" si="27"/>
        <v>16</v>
      </c>
      <c r="S27" s="24">
        <v>-1</v>
      </c>
      <c r="T27" s="24">
        <v>9</v>
      </c>
      <c r="U27" s="24">
        <v>7</v>
      </c>
      <c r="V27" s="31">
        <v>-4.8360597816485864</v>
      </c>
    </row>
    <row r="28" spans="1:22" ht="15" customHeight="1" x14ac:dyDescent="0.2">
      <c r="A28" s="5" t="s">
        <v>10</v>
      </c>
      <c r="B28" s="18">
        <f t="shared" si="23"/>
        <v>-5</v>
      </c>
      <c r="C28" s="18">
        <v>2</v>
      </c>
      <c r="D28" s="18">
        <f t="shared" si="24"/>
        <v>3</v>
      </c>
      <c r="E28" s="18">
        <f t="shared" si="25"/>
        <v>-2</v>
      </c>
      <c r="F28" s="18">
        <v>3</v>
      </c>
      <c r="G28" s="18">
        <v>2</v>
      </c>
      <c r="H28" s="18">
        <v>5</v>
      </c>
      <c r="I28" s="18">
        <v>-1</v>
      </c>
      <c r="J28" s="25">
        <f t="shared" si="3"/>
        <v>-8.4920256389376814</v>
      </c>
      <c r="K28" s="25">
        <v>12.738038458406523</v>
      </c>
      <c r="L28" s="25">
        <v>21.230064097344204</v>
      </c>
      <c r="M28" s="18">
        <f t="shared" si="26"/>
        <v>-3</v>
      </c>
      <c r="N28" s="18">
        <f t="shared" si="28"/>
        <v>5</v>
      </c>
      <c r="O28" s="18">
        <v>1</v>
      </c>
      <c r="P28" s="18">
        <v>2</v>
      </c>
      <c r="Q28" s="18">
        <v>3</v>
      </c>
      <c r="R28" s="18">
        <f t="shared" si="27"/>
        <v>8</v>
      </c>
      <c r="S28" s="18">
        <v>1</v>
      </c>
      <c r="T28" s="18">
        <v>5</v>
      </c>
      <c r="U28" s="18">
        <v>3</v>
      </c>
      <c r="V28" s="25">
        <v>-12.738038458406528</v>
      </c>
    </row>
    <row r="29" spans="1:22" ht="15" customHeight="1" x14ac:dyDescent="0.2">
      <c r="A29" s="3" t="s">
        <v>9</v>
      </c>
      <c r="B29" s="20">
        <f t="shared" si="23"/>
        <v>-7</v>
      </c>
      <c r="C29" s="20">
        <v>0</v>
      </c>
      <c r="D29" s="20">
        <f t="shared" si="24"/>
        <v>-2</v>
      </c>
      <c r="E29" s="20">
        <f>F29-H29</f>
        <v>-8</v>
      </c>
      <c r="F29" s="20">
        <v>4</v>
      </c>
      <c r="G29" s="20">
        <v>-3</v>
      </c>
      <c r="H29" s="20">
        <v>12</v>
      </c>
      <c r="I29" s="20">
        <v>4</v>
      </c>
      <c r="J29" s="26">
        <f t="shared" si="3"/>
        <v>-12.441361562157809</v>
      </c>
      <c r="K29" s="26">
        <v>6.2206807810789035</v>
      </c>
      <c r="L29" s="26">
        <v>18.662042343236713</v>
      </c>
      <c r="M29" s="20">
        <f t="shared" si="26"/>
        <v>1</v>
      </c>
      <c r="N29" s="20">
        <f t="shared" si="28"/>
        <v>17</v>
      </c>
      <c r="O29" s="20">
        <v>4</v>
      </c>
      <c r="P29" s="20">
        <v>5</v>
      </c>
      <c r="Q29" s="20">
        <v>12</v>
      </c>
      <c r="R29" s="20">
        <f t="shared" si="27"/>
        <v>16</v>
      </c>
      <c r="S29" s="20">
        <v>-1</v>
      </c>
      <c r="T29" s="20">
        <v>8</v>
      </c>
      <c r="U29" s="20">
        <v>8</v>
      </c>
      <c r="V29" s="26">
        <v>1.5551701952697314</v>
      </c>
    </row>
    <row r="30" spans="1:22" ht="15" customHeight="1" x14ac:dyDescent="0.2">
      <c r="A30" s="3" t="s">
        <v>8</v>
      </c>
      <c r="B30" s="20">
        <f t="shared" si="23"/>
        <v>-15</v>
      </c>
      <c r="C30" s="20">
        <v>-2</v>
      </c>
      <c r="D30" s="20">
        <f t="shared" si="24"/>
        <v>-14</v>
      </c>
      <c r="E30" s="20">
        <f t="shared" si="25"/>
        <v>-6</v>
      </c>
      <c r="F30" s="20">
        <v>8</v>
      </c>
      <c r="G30" s="20">
        <v>6</v>
      </c>
      <c r="H30" s="20">
        <v>14</v>
      </c>
      <c r="I30" s="20">
        <v>8</v>
      </c>
      <c r="J30" s="26">
        <f t="shared" si="3"/>
        <v>-9.4533870320249669</v>
      </c>
      <c r="K30" s="26">
        <v>12.604516042699956</v>
      </c>
      <c r="L30" s="26">
        <v>22.057903074724923</v>
      </c>
      <c r="M30" s="20">
        <f t="shared" si="26"/>
        <v>-9</v>
      </c>
      <c r="N30" s="20">
        <f t="shared" si="28"/>
        <v>8</v>
      </c>
      <c r="O30" s="20">
        <v>-5</v>
      </c>
      <c r="P30" s="20">
        <v>4</v>
      </c>
      <c r="Q30" s="20">
        <v>4</v>
      </c>
      <c r="R30" s="20">
        <f t="shared" si="27"/>
        <v>17</v>
      </c>
      <c r="S30" s="20">
        <v>7</v>
      </c>
      <c r="T30" s="20">
        <v>11</v>
      </c>
      <c r="U30" s="20">
        <v>6</v>
      </c>
      <c r="V30" s="26">
        <v>-14.180080548037452</v>
      </c>
    </row>
    <row r="31" spans="1:22" ht="15" customHeight="1" x14ac:dyDescent="0.2">
      <c r="A31" s="1" t="s">
        <v>7</v>
      </c>
      <c r="B31" s="19">
        <f t="shared" si="23"/>
        <v>-16</v>
      </c>
      <c r="C31" s="19">
        <v>-27</v>
      </c>
      <c r="D31" s="19">
        <f t="shared" si="24"/>
        <v>-17</v>
      </c>
      <c r="E31" s="19">
        <f t="shared" si="25"/>
        <v>-12</v>
      </c>
      <c r="F31" s="19">
        <v>4</v>
      </c>
      <c r="G31" s="19">
        <v>-5</v>
      </c>
      <c r="H31" s="19">
        <v>16</v>
      </c>
      <c r="I31" s="19">
        <v>7</v>
      </c>
      <c r="J31" s="30">
        <f t="shared" si="3"/>
        <v>-21.12594536193857</v>
      </c>
      <c r="K31" s="30">
        <v>7.0419817873128565</v>
      </c>
      <c r="L31" s="30">
        <v>28.167927149251426</v>
      </c>
      <c r="M31" s="19">
        <f t="shared" si="26"/>
        <v>-4</v>
      </c>
      <c r="N31" s="19">
        <f t="shared" si="28"/>
        <v>7</v>
      </c>
      <c r="O31" s="19">
        <v>-4</v>
      </c>
      <c r="P31" s="19">
        <v>0</v>
      </c>
      <c r="Q31" s="19">
        <v>7</v>
      </c>
      <c r="R31" s="19">
        <f t="shared" si="27"/>
        <v>11</v>
      </c>
      <c r="S31" s="19">
        <v>1</v>
      </c>
      <c r="T31" s="19">
        <v>6</v>
      </c>
      <c r="U31" s="19">
        <v>5</v>
      </c>
      <c r="V31" s="30">
        <v>-7.0419817873128565</v>
      </c>
    </row>
    <row r="32" spans="1:22" ht="15" customHeight="1" x14ac:dyDescent="0.2">
      <c r="A32" s="5" t="s">
        <v>6</v>
      </c>
      <c r="B32" s="18">
        <f t="shared" si="23"/>
        <v>-2</v>
      </c>
      <c r="C32" s="18">
        <v>-2</v>
      </c>
      <c r="D32" s="18">
        <f t="shared" si="24"/>
        <v>-6</v>
      </c>
      <c r="E32" s="18">
        <f t="shared" si="25"/>
        <v>-2</v>
      </c>
      <c r="F32" s="18">
        <v>0</v>
      </c>
      <c r="G32" s="18">
        <v>-2</v>
      </c>
      <c r="H32" s="18">
        <v>2</v>
      </c>
      <c r="I32" s="18">
        <v>2</v>
      </c>
      <c r="J32" s="25">
        <f t="shared" si="3"/>
        <v>-14.228632686872624</v>
      </c>
      <c r="K32" s="25">
        <v>0</v>
      </c>
      <c r="L32" s="25">
        <v>14.228632686872624</v>
      </c>
      <c r="M32" s="18">
        <f t="shared" si="26"/>
        <v>0</v>
      </c>
      <c r="N32" s="18">
        <f t="shared" si="28"/>
        <v>2</v>
      </c>
      <c r="O32" s="22">
        <v>-7</v>
      </c>
      <c r="P32" s="22">
        <v>0</v>
      </c>
      <c r="Q32" s="22">
        <v>2</v>
      </c>
      <c r="R32" s="22">
        <f t="shared" si="27"/>
        <v>2</v>
      </c>
      <c r="S32" s="22">
        <v>-5</v>
      </c>
      <c r="T32" s="22">
        <v>1</v>
      </c>
      <c r="U32" s="22">
        <v>1</v>
      </c>
      <c r="V32" s="29">
        <v>0</v>
      </c>
    </row>
    <row r="33" spans="1:22" ht="15" customHeight="1" x14ac:dyDescent="0.2">
      <c r="A33" s="3" t="s">
        <v>5</v>
      </c>
      <c r="B33" s="20">
        <f t="shared" si="23"/>
        <v>-2</v>
      </c>
      <c r="C33" s="20">
        <v>24</v>
      </c>
      <c r="D33" s="20">
        <f t="shared" si="24"/>
        <v>7</v>
      </c>
      <c r="E33" s="20">
        <f t="shared" si="25"/>
        <v>-8</v>
      </c>
      <c r="F33" s="20">
        <v>2</v>
      </c>
      <c r="G33" s="20">
        <v>-4</v>
      </c>
      <c r="H33" s="20">
        <v>10</v>
      </c>
      <c r="I33" s="20">
        <v>0</v>
      </c>
      <c r="J33" s="26">
        <f t="shared" si="3"/>
        <v>-13.262960910602192</v>
      </c>
      <c r="K33" s="26">
        <v>3.3157402276505481</v>
      </c>
      <c r="L33" s="26">
        <v>16.57870113825274</v>
      </c>
      <c r="M33" s="20">
        <f t="shared" si="26"/>
        <v>6</v>
      </c>
      <c r="N33" s="20">
        <f t="shared" si="28"/>
        <v>19</v>
      </c>
      <c r="O33" s="20">
        <v>10</v>
      </c>
      <c r="P33" s="20">
        <v>12</v>
      </c>
      <c r="Q33" s="20">
        <v>7</v>
      </c>
      <c r="R33" s="20">
        <f t="shared" si="27"/>
        <v>13</v>
      </c>
      <c r="S33" s="20">
        <v>-1</v>
      </c>
      <c r="T33" s="20">
        <v>4</v>
      </c>
      <c r="U33" s="20">
        <v>9</v>
      </c>
      <c r="V33" s="26">
        <v>9.9472206829516452</v>
      </c>
    </row>
    <row r="34" spans="1:22" ht="15" customHeight="1" x14ac:dyDescent="0.2">
      <c r="A34" s="3" t="s">
        <v>4</v>
      </c>
      <c r="B34" s="20">
        <f t="shared" si="23"/>
        <v>-2</v>
      </c>
      <c r="C34" s="20">
        <v>-5</v>
      </c>
      <c r="D34" s="20">
        <f t="shared" si="24"/>
        <v>1</v>
      </c>
      <c r="E34" s="20">
        <f t="shared" si="25"/>
        <v>-1</v>
      </c>
      <c r="F34" s="20">
        <v>2</v>
      </c>
      <c r="G34" s="20">
        <v>0</v>
      </c>
      <c r="H34" s="20">
        <v>3</v>
      </c>
      <c r="I34" s="20">
        <v>-3</v>
      </c>
      <c r="J34" s="26">
        <f t="shared" si="3"/>
        <v>-2.4377212315501229</v>
      </c>
      <c r="K34" s="26">
        <v>4.8754424631002475</v>
      </c>
      <c r="L34" s="26">
        <v>7.3131636946503704</v>
      </c>
      <c r="M34" s="20">
        <f t="shared" si="26"/>
        <v>-1</v>
      </c>
      <c r="N34" s="20">
        <f t="shared" si="28"/>
        <v>8</v>
      </c>
      <c r="O34" s="20">
        <v>-1</v>
      </c>
      <c r="P34" s="20">
        <v>6</v>
      </c>
      <c r="Q34" s="20">
        <v>2</v>
      </c>
      <c r="R34" s="20">
        <f t="shared" si="27"/>
        <v>9</v>
      </c>
      <c r="S34" s="20">
        <v>1</v>
      </c>
      <c r="T34" s="20">
        <v>2</v>
      </c>
      <c r="U34" s="20">
        <v>7</v>
      </c>
      <c r="V34" s="26">
        <v>-2.4377212315501211</v>
      </c>
    </row>
    <row r="35" spans="1:22" ht="15" customHeight="1" x14ac:dyDescent="0.2">
      <c r="A35" s="1" t="s">
        <v>3</v>
      </c>
      <c r="B35" s="19">
        <f t="shared" si="23"/>
        <v>-12</v>
      </c>
      <c r="C35" s="19">
        <v>-10</v>
      </c>
      <c r="D35" s="19">
        <f t="shared" si="24"/>
        <v>-15</v>
      </c>
      <c r="E35" s="19">
        <f t="shared" si="25"/>
        <v>-9</v>
      </c>
      <c r="F35" s="19">
        <v>1</v>
      </c>
      <c r="G35" s="19">
        <v>-1</v>
      </c>
      <c r="H35" s="19">
        <v>10</v>
      </c>
      <c r="I35" s="19">
        <v>6</v>
      </c>
      <c r="J35" s="30">
        <f t="shared" si="3"/>
        <v>-21.51629277877845</v>
      </c>
      <c r="K35" s="30">
        <v>2.39069919764205</v>
      </c>
      <c r="L35" s="30">
        <v>23.9069919764205</v>
      </c>
      <c r="M35" s="19">
        <f>N35-R35</f>
        <v>-3</v>
      </c>
      <c r="N35" s="19">
        <f t="shared" si="28"/>
        <v>9</v>
      </c>
      <c r="O35" s="24">
        <v>-4</v>
      </c>
      <c r="P35" s="24">
        <v>7</v>
      </c>
      <c r="Q35" s="24">
        <v>2</v>
      </c>
      <c r="R35" s="24">
        <f t="shared" si="27"/>
        <v>12</v>
      </c>
      <c r="S35" s="24">
        <v>4</v>
      </c>
      <c r="T35" s="24">
        <v>7</v>
      </c>
      <c r="U35" s="24">
        <v>5</v>
      </c>
      <c r="V35" s="31">
        <v>-7.1720975929261499</v>
      </c>
    </row>
    <row r="36" spans="1:22" ht="15" customHeight="1" x14ac:dyDescent="0.2">
      <c r="A36" s="5" t="s">
        <v>2</v>
      </c>
      <c r="B36" s="18">
        <f t="shared" si="23"/>
        <v>-6</v>
      </c>
      <c r="C36" s="18">
        <v>-3</v>
      </c>
      <c r="D36" s="18">
        <f t="shared" si="24"/>
        <v>3</v>
      </c>
      <c r="E36" s="18">
        <f t="shared" si="25"/>
        <v>-4</v>
      </c>
      <c r="F36" s="18">
        <v>1</v>
      </c>
      <c r="G36" s="18">
        <v>1</v>
      </c>
      <c r="H36" s="18">
        <v>5</v>
      </c>
      <c r="I36" s="18">
        <v>0</v>
      </c>
      <c r="J36" s="25">
        <f t="shared" si="3"/>
        <v>-24.800828959214527</v>
      </c>
      <c r="K36" s="25">
        <v>6.200207239803631</v>
      </c>
      <c r="L36" s="25">
        <v>31.001036199018159</v>
      </c>
      <c r="M36" s="18">
        <f t="shared" si="26"/>
        <v>-2</v>
      </c>
      <c r="N36" s="18">
        <f t="shared" si="28"/>
        <v>2</v>
      </c>
      <c r="O36" s="18">
        <v>-1</v>
      </c>
      <c r="P36" s="18">
        <v>2</v>
      </c>
      <c r="Q36" s="18">
        <v>0</v>
      </c>
      <c r="R36" s="18">
        <f t="shared" si="27"/>
        <v>4</v>
      </c>
      <c r="S36" s="18">
        <v>-3</v>
      </c>
      <c r="T36" s="18">
        <v>2</v>
      </c>
      <c r="U36" s="18">
        <v>2</v>
      </c>
      <c r="V36" s="25">
        <v>-12.400414479607262</v>
      </c>
    </row>
    <row r="37" spans="1:22" ht="15" customHeight="1" x14ac:dyDescent="0.2">
      <c r="A37" s="3" t="s">
        <v>1</v>
      </c>
      <c r="B37" s="20">
        <f t="shared" si="23"/>
        <v>2</v>
      </c>
      <c r="C37" s="20">
        <v>9</v>
      </c>
      <c r="D37" s="20">
        <f t="shared" si="24"/>
        <v>6</v>
      </c>
      <c r="E37" s="20">
        <f t="shared" si="25"/>
        <v>-1</v>
      </c>
      <c r="F37" s="20">
        <v>1</v>
      </c>
      <c r="G37" s="20">
        <v>0</v>
      </c>
      <c r="H37" s="20">
        <v>2</v>
      </c>
      <c r="I37" s="20">
        <v>-1</v>
      </c>
      <c r="J37" s="26">
        <f t="shared" si="3"/>
        <v>-9.1914079222381702</v>
      </c>
      <c r="K37" s="26">
        <v>9.1914079222381702</v>
      </c>
      <c r="L37" s="26">
        <v>18.38281584447634</v>
      </c>
      <c r="M37" s="20">
        <f t="shared" si="26"/>
        <v>3</v>
      </c>
      <c r="N37" s="20">
        <f t="shared" si="28"/>
        <v>4</v>
      </c>
      <c r="O37" s="20">
        <v>1</v>
      </c>
      <c r="P37" s="20">
        <v>1</v>
      </c>
      <c r="Q37" s="20">
        <v>3</v>
      </c>
      <c r="R37" s="20">
        <f t="shared" si="27"/>
        <v>1</v>
      </c>
      <c r="S37" s="20">
        <v>-4</v>
      </c>
      <c r="T37" s="20">
        <v>1</v>
      </c>
      <c r="U37" s="20">
        <v>0</v>
      </c>
      <c r="V37" s="26">
        <v>27.57422376671451</v>
      </c>
    </row>
    <row r="38" spans="1:22" ht="15" customHeight="1" x14ac:dyDescent="0.2">
      <c r="A38" s="1" t="s">
        <v>0</v>
      </c>
      <c r="B38" s="19">
        <f t="shared" si="23"/>
        <v>1</v>
      </c>
      <c r="C38" s="19">
        <v>5</v>
      </c>
      <c r="D38" s="19">
        <f t="shared" si="24"/>
        <v>3</v>
      </c>
      <c r="E38" s="19">
        <f t="shared" si="25"/>
        <v>-1</v>
      </c>
      <c r="F38" s="19">
        <v>1</v>
      </c>
      <c r="G38" s="19">
        <v>1</v>
      </c>
      <c r="H38" s="19">
        <v>2</v>
      </c>
      <c r="I38" s="19">
        <v>0</v>
      </c>
      <c r="J38" s="30">
        <f t="shared" si="3"/>
        <v>-10.089283246261436</v>
      </c>
      <c r="K38" s="30">
        <v>10.089283246261436</v>
      </c>
      <c r="L38" s="30">
        <v>20.178566492522872</v>
      </c>
      <c r="M38" s="19">
        <f t="shared" si="26"/>
        <v>2</v>
      </c>
      <c r="N38" s="19">
        <f t="shared" si="28"/>
        <v>2</v>
      </c>
      <c r="O38" s="19">
        <v>-1</v>
      </c>
      <c r="P38" s="19">
        <v>1</v>
      </c>
      <c r="Q38" s="19">
        <v>1</v>
      </c>
      <c r="R38" s="19">
        <f t="shared" si="27"/>
        <v>0</v>
      </c>
      <c r="S38" s="19">
        <v>-3</v>
      </c>
      <c r="T38" s="19">
        <v>0</v>
      </c>
      <c r="U38" s="19">
        <v>0</v>
      </c>
      <c r="V38" s="30">
        <v>20.178566492522872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-124</v>
      </c>
      <c r="C9" s="17">
        <f t="shared" si="0"/>
        <v>77</v>
      </c>
      <c r="D9" s="17">
        <f t="shared" si="0"/>
        <v>21</v>
      </c>
      <c r="E9" s="17">
        <f t="shared" si="0"/>
        <v>-143</v>
      </c>
      <c r="F9" s="17">
        <f t="shared" si="0"/>
        <v>164</v>
      </c>
      <c r="G9" s="17">
        <f t="shared" si="0"/>
        <v>15</v>
      </c>
      <c r="H9" s="17">
        <f t="shared" si="0"/>
        <v>307</v>
      </c>
      <c r="I9" s="17">
        <f t="shared" si="0"/>
        <v>-11</v>
      </c>
      <c r="J9" s="28">
        <f>K9-L9</f>
        <v>-5.9331094904516659</v>
      </c>
      <c r="K9" s="28">
        <v>6.8044052897487637</v>
      </c>
      <c r="L9" s="28">
        <v>12.73751478020043</v>
      </c>
      <c r="M9" s="17">
        <f t="shared" ref="M9:U9" si="1">M10+M11</f>
        <v>19</v>
      </c>
      <c r="N9" s="17">
        <f t="shared" si="1"/>
        <v>509</v>
      </c>
      <c r="O9" s="17">
        <f t="shared" si="1"/>
        <v>55</v>
      </c>
      <c r="P9" s="17">
        <f t="shared" si="1"/>
        <v>352</v>
      </c>
      <c r="Q9" s="17">
        <f t="shared" si="1"/>
        <v>157</v>
      </c>
      <c r="R9" s="17">
        <f>R10+R11</f>
        <v>490</v>
      </c>
      <c r="S9" s="17">
        <f t="shared" si="1"/>
        <v>60</v>
      </c>
      <c r="T9" s="17">
        <f t="shared" si="1"/>
        <v>333</v>
      </c>
      <c r="U9" s="17">
        <f t="shared" si="1"/>
        <v>157</v>
      </c>
      <c r="V9" s="28">
        <v>0.78831524698308897</v>
      </c>
    </row>
    <row r="10" spans="1:22" ht="15" customHeight="1" x14ac:dyDescent="0.2">
      <c r="A10" s="6" t="s">
        <v>28</v>
      </c>
      <c r="B10" s="18">
        <f t="shared" ref="B10:I10" si="2">B20+B21+B22+B23</f>
        <v>-29</v>
      </c>
      <c r="C10" s="18">
        <f t="shared" si="2"/>
        <v>113</v>
      </c>
      <c r="D10" s="18">
        <f t="shared" si="2"/>
        <v>23</v>
      </c>
      <c r="E10" s="18">
        <f t="shared" si="2"/>
        <v>-79</v>
      </c>
      <c r="F10" s="18">
        <f t="shared" si="2"/>
        <v>136</v>
      </c>
      <c r="G10" s="18">
        <f t="shared" si="2"/>
        <v>15</v>
      </c>
      <c r="H10" s="18">
        <f t="shared" si="2"/>
        <v>215</v>
      </c>
      <c r="I10" s="18">
        <f t="shared" si="2"/>
        <v>-5</v>
      </c>
      <c r="J10" s="25">
        <f t="shared" ref="J10:J38" si="3">K10-L10</f>
        <v>-4.3591366203455815</v>
      </c>
      <c r="K10" s="25">
        <v>7.5043364603417588</v>
      </c>
      <c r="L10" s="25">
        <v>11.86347308068734</v>
      </c>
      <c r="M10" s="18">
        <f t="shared" ref="M10:U10" si="4">M20+M21+M22+M23</f>
        <v>50</v>
      </c>
      <c r="N10" s="18">
        <f t="shared" si="4"/>
        <v>392</v>
      </c>
      <c r="O10" s="18">
        <f t="shared" si="4"/>
        <v>41</v>
      </c>
      <c r="P10" s="18">
        <f t="shared" si="4"/>
        <v>282</v>
      </c>
      <c r="Q10" s="18">
        <f t="shared" si="4"/>
        <v>110</v>
      </c>
      <c r="R10" s="18">
        <f t="shared" si="4"/>
        <v>342</v>
      </c>
      <c r="S10" s="18">
        <f t="shared" si="4"/>
        <v>38</v>
      </c>
      <c r="T10" s="18">
        <f t="shared" si="4"/>
        <v>259</v>
      </c>
      <c r="U10" s="18">
        <f t="shared" si="4"/>
        <v>83</v>
      </c>
      <c r="V10" s="25">
        <v>2.7589472280668197</v>
      </c>
    </row>
    <row r="11" spans="1:22" ht="15" customHeight="1" x14ac:dyDescent="0.2">
      <c r="A11" s="2" t="s">
        <v>27</v>
      </c>
      <c r="B11" s="19">
        <f t="shared" ref="B11:I11" si="5">B12+B13+B14+B15+B16</f>
        <v>-95</v>
      </c>
      <c r="C11" s="19">
        <f t="shared" si="5"/>
        <v>-36</v>
      </c>
      <c r="D11" s="19">
        <f t="shared" si="5"/>
        <v>-2</v>
      </c>
      <c r="E11" s="19">
        <f t="shared" si="5"/>
        <v>-64</v>
      </c>
      <c r="F11" s="19">
        <f t="shared" si="5"/>
        <v>28</v>
      </c>
      <c r="G11" s="19">
        <f t="shared" si="5"/>
        <v>0</v>
      </c>
      <c r="H11" s="19">
        <f t="shared" si="5"/>
        <v>92</v>
      </c>
      <c r="I11" s="19">
        <f t="shared" si="5"/>
        <v>-6</v>
      </c>
      <c r="J11" s="30">
        <f t="shared" si="3"/>
        <v>-10.703812316715542</v>
      </c>
      <c r="K11" s="30">
        <v>4.6829178885630505</v>
      </c>
      <c r="L11" s="30">
        <v>15.386730205278592</v>
      </c>
      <c r="M11" s="19">
        <f t="shared" ref="M11:U11" si="6">M12+M13+M14+M15+M16</f>
        <v>-31</v>
      </c>
      <c r="N11" s="19">
        <f t="shared" si="6"/>
        <v>117</v>
      </c>
      <c r="O11" s="19">
        <f t="shared" si="6"/>
        <v>14</v>
      </c>
      <c r="P11" s="19">
        <f t="shared" si="6"/>
        <v>70</v>
      </c>
      <c r="Q11" s="19">
        <f t="shared" si="6"/>
        <v>47</v>
      </c>
      <c r="R11" s="19">
        <f t="shared" si="6"/>
        <v>148</v>
      </c>
      <c r="S11" s="19">
        <f t="shared" si="6"/>
        <v>22</v>
      </c>
      <c r="T11" s="19">
        <f t="shared" si="6"/>
        <v>74</v>
      </c>
      <c r="U11" s="19">
        <f t="shared" si="6"/>
        <v>74</v>
      </c>
      <c r="V11" s="30">
        <v>-5.1846590909090899</v>
      </c>
    </row>
    <row r="12" spans="1:22" ht="15" customHeight="1" x14ac:dyDescent="0.2">
      <c r="A12" s="6" t="s">
        <v>26</v>
      </c>
      <c r="B12" s="18">
        <f t="shared" ref="B12:I12" si="7">B24</f>
        <v>2</v>
      </c>
      <c r="C12" s="18">
        <f t="shared" si="7"/>
        <v>6</v>
      </c>
      <c r="D12" s="18">
        <f t="shared" si="7"/>
        <v>7</v>
      </c>
      <c r="E12" s="18">
        <f t="shared" si="7"/>
        <v>-1</v>
      </c>
      <c r="F12" s="18">
        <f t="shared" si="7"/>
        <v>2</v>
      </c>
      <c r="G12" s="18">
        <f t="shared" si="7"/>
        <v>-2</v>
      </c>
      <c r="H12" s="18">
        <f t="shared" si="7"/>
        <v>3</v>
      </c>
      <c r="I12" s="18">
        <f t="shared" si="7"/>
        <v>-6</v>
      </c>
      <c r="J12" s="25">
        <f t="shared" si="3"/>
        <v>-2.1521099521818856</v>
      </c>
      <c r="K12" s="25">
        <v>4.3042199043637712</v>
      </c>
      <c r="L12" s="25">
        <v>6.4563298565456568</v>
      </c>
      <c r="M12" s="18">
        <f t="shared" ref="M12:U12" si="8">M24</f>
        <v>3</v>
      </c>
      <c r="N12" s="18">
        <f t="shared" si="8"/>
        <v>14</v>
      </c>
      <c r="O12" s="18">
        <f t="shared" si="8"/>
        <v>7</v>
      </c>
      <c r="P12" s="18">
        <f t="shared" si="8"/>
        <v>9</v>
      </c>
      <c r="Q12" s="18">
        <f t="shared" si="8"/>
        <v>5</v>
      </c>
      <c r="R12" s="18">
        <f t="shared" si="8"/>
        <v>11</v>
      </c>
      <c r="S12" s="18">
        <f t="shared" si="8"/>
        <v>4</v>
      </c>
      <c r="T12" s="18">
        <f t="shared" si="8"/>
        <v>5</v>
      </c>
      <c r="U12" s="18">
        <f t="shared" si="8"/>
        <v>6</v>
      </c>
      <c r="V12" s="25">
        <v>6.4563298565456542</v>
      </c>
    </row>
    <row r="13" spans="1:22" ht="15" customHeight="1" x14ac:dyDescent="0.2">
      <c r="A13" s="4" t="s">
        <v>25</v>
      </c>
      <c r="B13" s="20">
        <f t="shared" ref="B13:I13" si="9">B25+B26+B27</f>
        <v>-18</v>
      </c>
      <c r="C13" s="20">
        <f t="shared" si="9"/>
        <v>2</v>
      </c>
      <c r="D13" s="20">
        <f t="shared" si="9"/>
        <v>10</v>
      </c>
      <c r="E13" s="20">
        <f t="shared" si="9"/>
        <v>-10</v>
      </c>
      <c r="F13" s="20">
        <f t="shared" si="9"/>
        <v>4</v>
      </c>
      <c r="G13" s="20">
        <f t="shared" si="9"/>
        <v>2</v>
      </c>
      <c r="H13" s="20">
        <f t="shared" si="9"/>
        <v>14</v>
      </c>
      <c r="I13" s="20">
        <f t="shared" si="9"/>
        <v>-6</v>
      </c>
      <c r="J13" s="26">
        <f t="shared" si="3"/>
        <v>-9.2462647623583294</v>
      </c>
      <c r="K13" s="26">
        <v>3.6985059049433318</v>
      </c>
      <c r="L13" s="26">
        <v>12.944770667301661</v>
      </c>
      <c r="M13" s="20">
        <f t="shared" ref="M13:U13" si="10">M25+M26+M27</f>
        <v>-8</v>
      </c>
      <c r="N13" s="20">
        <f t="shared" si="10"/>
        <v>16</v>
      </c>
      <c r="O13" s="20">
        <f t="shared" si="10"/>
        <v>4</v>
      </c>
      <c r="P13" s="20">
        <f t="shared" si="10"/>
        <v>7</v>
      </c>
      <c r="Q13" s="20">
        <f t="shared" si="10"/>
        <v>9</v>
      </c>
      <c r="R13" s="20">
        <f t="shared" si="10"/>
        <v>24</v>
      </c>
      <c r="S13" s="20">
        <f t="shared" si="10"/>
        <v>2</v>
      </c>
      <c r="T13" s="20">
        <f t="shared" si="10"/>
        <v>13</v>
      </c>
      <c r="U13" s="20">
        <f t="shared" si="10"/>
        <v>11</v>
      </c>
      <c r="V13" s="26">
        <v>-7.3970118098866635</v>
      </c>
    </row>
    <row r="14" spans="1:22" ht="15" customHeight="1" x14ac:dyDescent="0.2">
      <c r="A14" s="4" t="s">
        <v>24</v>
      </c>
      <c r="B14" s="20">
        <f t="shared" ref="B14:I14" si="11">B28+B29+B30+B31</f>
        <v>-49</v>
      </c>
      <c r="C14" s="20">
        <f t="shared" si="11"/>
        <v>-40</v>
      </c>
      <c r="D14" s="20">
        <f t="shared" si="11"/>
        <v>-30</v>
      </c>
      <c r="E14" s="20">
        <f t="shared" si="11"/>
        <v>-21</v>
      </c>
      <c r="F14" s="20">
        <f t="shared" si="11"/>
        <v>17</v>
      </c>
      <c r="G14" s="20">
        <f t="shared" si="11"/>
        <v>2</v>
      </c>
      <c r="H14" s="20">
        <f t="shared" si="11"/>
        <v>38</v>
      </c>
      <c r="I14" s="20">
        <f t="shared" si="11"/>
        <v>5</v>
      </c>
      <c r="J14" s="26">
        <f t="shared" si="3"/>
        <v>-9.1692525593758454</v>
      </c>
      <c r="K14" s="26">
        <v>7.4227282623518747</v>
      </c>
      <c r="L14" s="26">
        <v>16.59198082172772</v>
      </c>
      <c r="M14" s="20">
        <f t="shared" ref="M14:U14" si="12">M28+M29+M30+M31</f>
        <v>-28</v>
      </c>
      <c r="N14" s="20">
        <f t="shared" si="12"/>
        <v>43</v>
      </c>
      <c r="O14" s="20">
        <f t="shared" si="12"/>
        <v>1</v>
      </c>
      <c r="P14" s="20">
        <f t="shared" si="12"/>
        <v>28</v>
      </c>
      <c r="Q14" s="20">
        <f t="shared" si="12"/>
        <v>15</v>
      </c>
      <c r="R14" s="20">
        <f t="shared" si="12"/>
        <v>71</v>
      </c>
      <c r="S14" s="20">
        <f t="shared" si="12"/>
        <v>28</v>
      </c>
      <c r="T14" s="20">
        <f t="shared" si="12"/>
        <v>39</v>
      </c>
      <c r="U14" s="20">
        <f t="shared" si="12"/>
        <v>32</v>
      </c>
      <c r="V14" s="26">
        <v>-12.225670079167791</v>
      </c>
    </row>
    <row r="15" spans="1:22" ht="15" customHeight="1" x14ac:dyDescent="0.2">
      <c r="A15" s="4" t="s">
        <v>23</v>
      </c>
      <c r="B15" s="20">
        <f t="shared" ref="B15:I15" si="13">B32+B33+B34+B35</f>
        <v>-21</v>
      </c>
      <c r="C15" s="20">
        <f t="shared" si="13"/>
        <v>3</v>
      </c>
      <c r="D15" s="20">
        <f t="shared" si="13"/>
        <v>2</v>
      </c>
      <c r="E15" s="20">
        <f t="shared" si="13"/>
        <v>-22</v>
      </c>
      <c r="F15" s="20">
        <f t="shared" si="13"/>
        <v>5</v>
      </c>
      <c r="G15" s="20">
        <f t="shared" si="13"/>
        <v>-1</v>
      </c>
      <c r="H15" s="20">
        <f t="shared" si="13"/>
        <v>27</v>
      </c>
      <c r="I15" s="20">
        <f t="shared" si="13"/>
        <v>1</v>
      </c>
      <c r="J15" s="26">
        <f t="shared" si="3"/>
        <v>-12.77657384159594</v>
      </c>
      <c r="K15" s="26">
        <v>2.9037667821808961</v>
      </c>
      <c r="L15" s="26">
        <v>15.680340623776837</v>
      </c>
      <c r="M15" s="20">
        <f t="shared" ref="M15:U15" si="14">M32+M33+M34+M35</f>
        <v>1</v>
      </c>
      <c r="N15" s="20">
        <f t="shared" si="14"/>
        <v>40</v>
      </c>
      <c r="O15" s="20">
        <f t="shared" si="14"/>
        <v>4</v>
      </c>
      <c r="P15" s="20">
        <f t="shared" si="14"/>
        <v>26</v>
      </c>
      <c r="Q15" s="20">
        <f t="shared" si="14"/>
        <v>14</v>
      </c>
      <c r="R15" s="20">
        <f t="shared" si="14"/>
        <v>39</v>
      </c>
      <c r="S15" s="20">
        <f t="shared" si="14"/>
        <v>0</v>
      </c>
      <c r="T15" s="20">
        <f t="shared" si="14"/>
        <v>14</v>
      </c>
      <c r="U15" s="20">
        <f t="shared" si="14"/>
        <v>25</v>
      </c>
      <c r="V15" s="26">
        <v>0.58075335643617976</v>
      </c>
    </row>
    <row r="16" spans="1:22" ht="15" customHeight="1" x14ac:dyDescent="0.2">
      <c r="A16" s="2" t="s">
        <v>22</v>
      </c>
      <c r="B16" s="19">
        <f t="shared" ref="B16:I16" si="15">B36+B37+B38</f>
        <v>-9</v>
      </c>
      <c r="C16" s="19">
        <f t="shared" si="15"/>
        <v>-7</v>
      </c>
      <c r="D16" s="19">
        <f t="shared" si="15"/>
        <v>9</v>
      </c>
      <c r="E16" s="19">
        <f t="shared" si="15"/>
        <v>-10</v>
      </c>
      <c r="F16" s="19">
        <f t="shared" si="15"/>
        <v>0</v>
      </c>
      <c r="G16" s="19">
        <f t="shared" si="15"/>
        <v>-1</v>
      </c>
      <c r="H16" s="19">
        <f t="shared" si="15"/>
        <v>10</v>
      </c>
      <c r="I16" s="19">
        <f t="shared" si="15"/>
        <v>0</v>
      </c>
      <c r="J16" s="30">
        <f t="shared" si="3"/>
        <v>-23.762247322678299</v>
      </c>
      <c r="K16" s="30">
        <v>0</v>
      </c>
      <c r="L16" s="30">
        <v>23.762247322678299</v>
      </c>
      <c r="M16" s="19">
        <f t="shared" ref="M16:U16" si="16">M36+M37+M38</f>
        <v>1</v>
      </c>
      <c r="N16" s="19">
        <f t="shared" si="16"/>
        <v>4</v>
      </c>
      <c r="O16" s="19">
        <f t="shared" si="16"/>
        <v>-2</v>
      </c>
      <c r="P16" s="19">
        <f t="shared" si="16"/>
        <v>0</v>
      </c>
      <c r="Q16" s="19">
        <f t="shared" si="16"/>
        <v>4</v>
      </c>
      <c r="R16" s="19">
        <f t="shared" si="16"/>
        <v>3</v>
      </c>
      <c r="S16" s="19">
        <f t="shared" si="16"/>
        <v>-12</v>
      </c>
      <c r="T16" s="19">
        <f t="shared" si="16"/>
        <v>3</v>
      </c>
      <c r="U16" s="19">
        <f t="shared" si="16"/>
        <v>0</v>
      </c>
      <c r="V16" s="30">
        <v>2.3762247322678309</v>
      </c>
    </row>
    <row r="17" spans="1:22" ht="15" customHeight="1" x14ac:dyDescent="0.2">
      <c r="A17" s="6" t="s">
        <v>21</v>
      </c>
      <c r="B17" s="18">
        <f t="shared" ref="B17:I17" si="17">B12+B13+B20</f>
        <v>-54</v>
      </c>
      <c r="C17" s="18">
        <f t="shared" si="17"/>
        <v>36</v>
      </c>
      <c r="D17" s="18">
        <f t="shared" si="17"/>
        <v>-3</v>
      </c>
      <c r="E17" s="18">
        <f t="shared" si="17"/>
        <v>-61</v>
      </c>
      <c r="F17" s="18">
        <f t="shared" si="17"/>
        <v>63</v>
      </c>
      <c r="G17" s="18">
        <f t="shared" si="17"/>
        <v>8</v>
      </c>
      <c r="H17" s="18">
        <f t="shared" si="17"/>
        <v>124</v>
      </c>
      <c r="I17" s="18">
        <f t="shared" si="17"/>
        <v>-7</v>
      </c>
      <c r="J17" s="25">
        <f t="shared" si="3"/>
        <v>-6.2969674155622339</v>
      </c>
      <c r="K17" s="25">
        <v>6.5034253636134558</v>
      </c>
      <c r="L17" s="25">
        <v>12.80039277917569</v>
      </c>
      <c r="M17" s="18">
        <f t="shared" ref="M17:U17" si="18">M12+M13+M20</f>
        <v>7</v>
      </c>
      <c r="N17" s="18">
        <f t="shared" si="18"/>
        <v>161</v>
      </c>
      <c r="O17" s="18">
        <f t="shared" si="18"/>
        <v>16</v>
      </c>
      <c r="P17" s="18">
        <f t="shared" si="18"/>
        <v>117</v>
      </c>
      <c r="Q17" s="18">
        <f t="shared" si="18"/>
        <v>44</v>
      </c>
      <c r="R17" s="18">
        <f t="shared" si="18"/>
        <v>154</v>
      </c>
      <c r="S17" s="18">
        <f t="shared" si="18"/>
        <v>34</v>
      </c>
      <c r="T17" s="18">
        <f t="shared" si="18"/>
        <v>112</v>
      </c>
      <c r="U17" s="18">
        <f t="shared" si="18"/>
        <v>42</v>
      </c>
      <c r="V17" s="25">
        <v>0.7226028181792703</v>
      </c>
    </row>
    <row r="18" spans="1:22" ht="15" customHeight="1" x14ac:dyDescent="0.2">
      <c r="A18" s="4" t="s">
        <v>20</v>
      </c>
      <c r="B18" s="20">
        <f t="shared" ref="B18:I18" si="19">B14+B22</f>
        <v>-35</v>
      </c>
      <c r="C18" s="20">
        <f t="shared" si="19"/>
        <v>-3</v>
      </c>
      <c r="D18" s="20">
        <f t="shared" si="19"/>
        <v>12</v>
      </c>
      <c r="E18" s="20">
        <f t="shared" si="19"/>
        <v>-30</v>
      </c>
      <c r="F18" s="20">
        <f t="shared" si="19"/>
        <v>40</v>
      </c>
      <c r="G18" s="20">
        <f t="shared" si="19"/>
        <v>14</v>
      </c>
      <c r="H18" s="20">
        <f t="shared" si="19"/>
        <v>70</v>
      </c>
      <c r="I18" s="20">
        <f t="shared" si="19"/>
        <v>12</v>
      </c>
      <c r="J18" s="26">
        <f t="shared" si="3"/>
        <v>-6.9378313289653502</v>
      </c>
      <c r="K18" s="26">
        <v>9.2504417719538008</v>
      </c>
      <c r="L18" s="26">
        <v>16.188273100919151</v>
      </c>
      <c r="M18" s="20">
        <f t="shared" ref="M18:U18" si="20">M14+M22</f>
        <v>-5</v>
      </c>
      <c r="N18" s="20">
        <f t="shared" si="20"/>
        <v>104</v>
      </c>
      <c r="O18" s="20">
        <f t="shared" si="20"/>
        <v>30</v>
      </c>
      <c r="P18" s="20">
        <f t="shared" si="20"/>
        <v>63</v>
      </c>
      <c r="Q18" s="20">
        <f t="shared" si="20"/>
        <v>41</v>
      </c>
      <c r="R18" s="20">
        <f t="shared" si="20"/>
        <v>109</v>
      </c>
      <c r="S18" s="20">
        <f t="shared" si="20"/>
        <v>20</v>
      </c>
      <c r="T18" s="20">
        <f t="shared" si="20"/>
        <v>62</v>
      </c>
      <c r="U18" s="20">
        <f t="shared" si="20"/>
        <v>47</v>
      </c>
      <c r="V18" s="26">
        <v>-1.1563052214942289</v>
      </c>
    </row>
    <row r="19" spans="1:22" ht="15" customHeight="1" x14ac:dyDescent="0.2">
      <c r="A19" s="2" t="s">
        <v>19</v>
      </c>
      <c r="B19" s="19">
        <f t="shared" ref="B19:I19" si="21">B15+B16+B21+B23</f>
        <v>-35</v>
      </c>
      <c r="C19" s="19">
        <f t="shared" si="21"/>
        <v>44</v>
      </c>
      <c r="D19" s="19">
        <f t="shared" si="21"/>
        <v>12</v>
      </c>
      <c r="E19" s="19">
        <f t="shared" si="21"/>
        <v>-52</v>
      </c>
      <c r="F19" s="19">
        <f t="shared" si="21"/>
        <v>61</v>
      </c>
      <c r="G19" s="19">
        <f t="shared" si="21"/>
        <v>-7</v>
      </c>
      <c r="H19" s="19">
        <f t="shared" si="21"/>
        <v>113</v>
      </c>
      <c r="I19" s="19">
        <f t="shared" si="21"/>
        <v>-16</v>
      </c>
      <c r="J19" s="30">
        <f t="shared" si="3"/>
        <v>-5.1532536361933259</v>
      </c>
      <c r="K19" s="30">
        <v>6.0451629193806324</v>
      </c>
      <c r="L19" s="30">
        <v>11.198416555573958</v>
      </c>
      <c r="M19" s="19">
        <f t="shared" ref="M19:U19" si="22">M15+M16+M21+M23</f>
        <v>17</v>
      </c>
      <c r="N19" s="19">
        <f t="shared" si="22"/>
        <v>244</v>
      </c>
      <c r="O19" s="19">
        <f t="shared" si="22"/>
        <v>9</v>
      </c>
      <c r="P19" s="19">
        <f t="shared" si="22"/>
        <v>172</v>
      </c>
      <c r="Q19" s="19">
        <f t="shared" si="22"/>
        <v>72</v>
      </c>
      <c r="R19" s="19">
        <f t="shared" si="22"/>
        <v>227</v>
      </c>
      <c r="S19" s="19">
        <f t="shared" si="22"/>
        <v>6</v>
      </c>
      <c r="T19" s="19">
        <f t="shared" si="22"/>
        <v>159</v>
      </c>
      <c r="U19" s="19">
        <f t="shared" si="22"/>
        <v>68</v>
      </c>
      <c r="V19" s="30">
        <v>1.6847175349093604</v>
      </c>
    </row>
    <row r="20" spans="1:22" ht="15" customHeight="1" x14ac:dyDescent="0.2">
      <c r="A20" s="5" t="s">
        <v>18</v>
      </c>
      <c r="B20" s="18">
        <f>E20+M20</f>
        <v>-38</v>
      </c>
      <c r="C20" s="18">
        <v>28</v>
      </c>
      <c r="D20" s="18">
        <f>G20-I20+O20-S20</f>
        <v>-20</v>
      </c>
      <c r="E20" s="18">
        <f>F20-H20</f>
        <v>-50</v>
      </c>
      <c r="F20" s="18">
        <v>57</v>
      </c>
      <c r="G20" s="18">
        <v>8</v>
      </c>
      <c r="H20" s="18">
        <v>107</v>
      </c>
      <c r="I20" s="18">
        <v>5</v>
      </c>
      <c r="J20" s="25">
        <f t="shared" si="3"/>
        <v>-6.141733025427782</v>
      </c>
      <c r="K20" s="25">
        <v>7.0015756489876741</v>
      </c>
      <c r="L20" s="25">
        <v>13.143308674415456</v>
      </c>
      <c r="M20" s="18">
        <f>N20-R20</f>
        <v>12</v>
      </c>
      <c r="N20" s="18">
        <f>SUM(P20:Q20)</f>
        <v>131</v>
      </c>
      <c r="O20" s="22">
        <v>5</v>
      </c>
      <c r="P20" s="22">
        <v>101</v>
      </c>
      <c r="Q20" s="22">
        <v>30</v>
      </c>
      <c r="R20" s="22">
        <f>SUM(T20:U20)</f>
        <v>119</v>
      </c>
      <c r="S20" s="22">
        <v>28</v>
      </c>
      <c r="T20" s="22">
        <v>94</v>
      </c>
      <c r="U20" s="22">
        <v>25</v>
      </c>
      <c r="V20" s="29">
        <v>1.4740159261026662</v>
      </c>
    </row>
    <row r="21" spans="1:22" ht="15" customHeight="1" x14ac:dyDescent="0.2">
      <c r="A21" s="3" t="s">
        <v>17</v>
      </c>
      <c r="B21" s="20">
        <f t="shared" ref="B21:B38" si="23">E21+M21</f>
        <v>1</v>
      </c>
      <c r="C21" s="20">
        <v>40</v>
      </c>
      <c r="D21" s="20">
        <f t="shared" ref="D21:D38" si="24">G21-I21+O21-S21</f>
        <v>-4</v>
      </c>
      <c r="E21" s="20">
        <f t="shared" ref="E21:E38" si="25">F21-H21</f>
        <v>-8</v>
      </c>
      <c r="F21" s="20">
        <v>51</v>
      </c>
      <c r="G21" s="20">
        <v>0</v>
      </c>
      <c r="H21" s="20">
        <v>59</v>
      </c>
      <c r="I21" s="20">
        <v>-18</v>
      </c>
      <c r="J21" s="26">
        <f t="shared" si="3"/>
        <v>-1.2248676660524147</v>
      </c>
      <c r="K21" s="26">
        <v>7.8085313710841469</v>
      </c>
      <c r="L21" s="26">
        <v>9.0333990371365616</v>
      </c>
      <c r="M21" s="20">
        <f t="shared" ref="M21:M38" si="26">N21-R21</f>
        <v>9</v>
      </c>
      <c r="N21" s="20">
        <f>SUM(P21:Q21)</f>
        <v>155</v>
      </c>
      <c r="O21" s="20">
        <v>-5</v>
      </c>
      <c r="P21" s="20">
        <v>115</v>
      </c>
      <c r="Q21" s="20">
        <v>40</v>
      </c>
      <c r="R21" s="20">
        <f t="shared" ref="R21:R38" si="27">SUM(T21:U21)</f>
        <v>146</v>
      </c>
      <c r="S21" s="20">
        <v>17</v>
      </c>
      <c r="T21" s="20">
        <v>116</v>
      </c>
      <c r="U21" s="20">
        <v>30</v>
      </c>
      <c r="V21" s="26">
        <v>1.3779761243089652</v>
      </c>
    </row>
    <row r="22" spans="1:22" ht="15" customHeight="1" x14ac:dyDescent="0.2">
      <c r="A22" s="3" t="s">
        <v>16</v>
      </c>
      <c r="B22" s="20">
        <f t="shared" si="23"/>
        <v>14</v>
      </c>
      <c r="C22" s="20">
        <v>37</v>
      </c>
      <c r="D22" s="20">
        <f t="shared" si="24"/>
        <v>42</v>
      </c>
      <c r="E22" s="20">
        <f t="shared" si="25"/>
        <v>-9</v>
      </c>
      <c r="F22" s="20">
        <v>23</v>
      </c>
      <c r="G22" s="20">
        <v>12</v>
      </c>
      <c r="H22" s="20">
        <v>32</v>
      </c>
      <c r="I22" s="20">
        <v>7</v>
      </c>
      <c r="J22" s="26">
        <f t="shared" si="3"/>
        <v>-4.4250946646963651</v>
      </c>
      <c r="K22" s="26">
        <v>11.308575254224046</v>
      </c>
      <c r="L22" s="26">
        <v>15.733669918920411</v>
      </c>
      <c r="M22" s="20">
        <f t="shared" si="26"/>
        <v>23</v>
      </c>
      <c r="N22" s="20">
        <f t="shared" ref="N22:N38" si="28">SUM(P22:Q22)</f>
        <v>61</v>
      </c>
      <c r="O22" s="20">
        <v>29</v>
      </c>
      <c r="P22" s="20">
        <v>35</v>
      </c>
      <c r="Q22" s="20">
        <v>26</v>
      </c>
      <c r="R22" s="20">
        <f t="shared" si="27"/>
        <v>38</v>
      </c>
      <c r="S22" s="20">
        <v>-8</v>
      </c>
      <c r="T22" s="20">
        <v>23</v>
      </c>
      <c r="U22" s="20">
        <v>15</v>
      </c>
      <c r="V22" s="26">
        <v>11.308575254224046</v>
      </c>
    </row>
    <row r="23" spans="1:22" ht="15" customHeight="1" x14ac:dyDescent="0.2">
      <c r="A23" s="1" t="s">
        <v>15</v>
      </c>
      <c r="B23" s="19">
        <f t="shared" si="23"/>
        <v>-6</v>
      </c>
      <c r="C23" s="19">
        <v>8</v>
      </c>
      <c r="D23" s="19">
        <f t="shared" si="24"/>
        <v>5</v>
      </c>
      <c r="E23" s="19">
        <f t="shared" si="25"/>
        <v>-12</v>
      </c>
      <c r="F23" s="19">
        <v>5</v>
      </c>
      <c r="G23" s="19">
        <v>-5</v>
      </c>
      <c r="H23" s="19">
        <v>17</v>
      </c>
      <c r="I23" s="19">
        <v>1</v>
      </c>
      <c r="J23" s="30">
        <f t="shared" si="3"/>
        <v>-8.4706428405662564</v>
      </c>
      <c r="K23" s="30">
        <v>3.5294345169026067</v>
      </c>
      <c r="L23" s="30">
        <v>12.000077357468863</v>
      </c>
      <c r="M23" s="19">
        <f t="shared" si="26"/>
        <v>6</v>
      </c>
      <c r="N23" s="19">
        <f t="shared" si="28"/>
        <v>45</v>
      </c>
      <c r="O23" s="19">
        <v>12</v>
      </c>
      <c r="P23" s="19">
        <v>31</v>
      </c>
      <c r="Q23" s="19">
        <v>14</v>
      </c>
      <c r="R23" s="19">
        <f t="shared" si="27"/>
        <v>39</v>
      </c>
      <c r="S23" s="24">
        <v>1</v>
      </c>
      <c r="T23" s="24">
        <v>26</v>
      </c>
      <c r="U23" s="24">
        <v>13</v>
      </c>
      <c r="V23" s="31">
        <v>4.2353214202831282</v>
      </c>
    </row>
    <row r="24" spans="1:22" ht="15" customHeight="1" x14ac:dyDescent="0.2">
      <c r="A24" s="7" t="s">
        <v>14</v>
      </c>
      <c r="B24" s="17">
        <f t="shared" si="23"/>
        <v>2</v>
      </c>
      <c r="C24" s="17">
        <v>6</v>
      </c>
      <c r="D24" s="17">
        <f t="shared" si="24"/>
        <v>7</v>
      </c>
      <c r="E24" s="18">
        <f t="shared" si="25"/>
        <v>-1</v>
      </c>
      <c r="F24" s="17">
        <v>2</v>
      </c>
      <c r="G24" s="17">
        <v>-2</v>
      </c>
      <c r="H24" s="17">
        <v>3</v>
      </c>
      <c r="I24" s="23">
        <v>-6</v>
      </c>
      <c r="J24" s="38">
        <f t="shared" si="3"/>
        <v>-2.1521099521818856</v>
      </c>
      <c r="K24" s="38">
        <v>4.3042199043637712</v>
      </c>
      <c r="L24" s="38">
        <v>6.4563298565456568</v>
      </c>
      <c r="M24" s="18">
        <f t="shared" si="26"/>
        <v>3</v>
      </c>
      <c r="N24" s="17">
        <f t="shared" si="28"/>
        <v>14</v>
      </c>
      <c r="O24" s="17">
        <v>7</v>
      </c>
      <c r="P24" s="17">
        <v>9</v>
      </c>
      <c r="Q24" s="17">
        <v>5</v>
      </c>
      <c r="R24" s="17">
        <f t="shared" si="27"/>
        <v>11</v>
      </c>
      <c r="S24" s="17">
        <v>4</v>
      </c>
      <c r="T24" s="17">
        <v>5</v>
      </c>
      <c r="U24" s="17">
        <v>6</v>
      </c>
      <c r="V24" s="28">
        <v>6.4563298565456542</v>
      </c>
    </row>
    <row r="25" spans="1:22" ht="15" customHeight="1" x14ac:dyDescent="0.2">
      <c r="A25" s="5" t="s">
        <v>13</v>
      </c>
      <c r="B25" s="18">
        <f t="shared" si="23"/>
        <v>-6</v>
      </c>
      <c r="C25" s="18">
        <v>-4</v>
      </c>
      <c r="D25" s="18">
        <f t="shared" si="24"/>
        <v>-5</v>
      </c>
      <c r="E25" s="18">
        <f t="shared" si="25"/>
        <v>-1</v>
      </c>
      <c r="F25" s="18">
        <v>0</v>
      </c>
      <c r="G25" s="18">
        <v>0</v>
      </c>
      <c r="H25" s="18">
        <v>1</v>
      </c>
      <c r="I25" s="18">
        <v>-2</v>
      </c>
      <c r="J25" s="25">
        <f t="shared" si="3"/>
        <v>-8.4161497844082174</v>
      </c>
      <c r="K25" s="25">
        <v>0</v>
      </c>
      <c r="L25" s="25">
        <v>8.4161497844082174</v>
      </c>
      <c r="M25" s="18">
        <f t="shared" si="26"/>
        <v>-5</v>
      </c>
      <c r="N25" s="18">
        <f t="shared" si="28"/>
        <v>1</v>
      </c>
      <c r="O25" s="18">
        <v>-2</v>
      </c>
      <c r="P25" s="18">
        <v>1</v>
      </c>
      <c r="Q25" s="18">
        <v>0</v>
      </c>
      <c r="R25" s="18">
        <f t="shared" si="27"/>
        <v>6</v>
      </c>
      <c r="S25" s="22">
        <v>5</v>
      </c>
      <c r="T25" s="22">
        <v>1</v>
      </c>
      <c r="U25" s="22">
        <v>5</v>
      </c>
      <c r="V25" s="29">
        <v>-42.080748922041089</v>
      </c>
    </row>
    <row r="26" spans="1:22" ht="15" customHeight="1" x14ac:dyDescent="0.2">
      <c r="A26" s="3" t="s">
        <v>12</v>
      </c>
      <c r="B26" s="20">
        <f t="shared" si="23"/>
        <v>2</v>
      </c>
      <c r="C26" s="20">
        <v>10</v>
      </c>
      <c r="D26" s="20">
        <f t="shared" si="24"/>
        <v>11</v>
      </c>
      <c r="E26" s="20">
        <f t="shared" si="25"/>
        <v>-2</v>
      </c>
      <c r="F26" s="20">
        <v>1</v>
      </c>
      <c r="G26" s="20">
        <v>1</v>
      </c>
      <c r="H26" s="20">
        <v>3</v>
      </c>
      <c r="I26" s="20">
        <v>-3</v>
      </c>
      <c r="J26" s="26">
        <f t="shared" si="3"/>
        <v>-7.2101613890919136</v>
      </c>
      <c r="K26" s="26">
        <v>3.6050806945459573</v>
      </c>
      <c r="L26" s="26">
        <v>10.815242083637871</v>
      </c>
      <c r="M26" s="20">
        <f t="shared" si="26"/>
        <v>4</v>
      </c>
      <c r="N26" s="20">
        <f t="shared" si="28"/>
        <v>6</v>
      </c>
      <c r="O26" s="20">
        <v>1</v>
      </c>
      <c r="P26" s="20">
        <v>4</v>
      </c>
      <c r="Q26" s="20">
        <v>2</v>
      </c>
      <c r="R26" s="20">
        <f t="shared" si="27"/>
        <v>2</v>
      </c>
      <c r="S26" s="20">
        <v>-6</v>
      </c>
      <c r="T26" s="20">
        <v>1</v>
      </c>
      <c r="U26" s="20">
        <v>1</v>
      </c>
      <c r="V26" s="26">
        <v>14.420322778183827</v>
      </c>
    </row>
    <row r="27" spans="1:22" ht="15" customHeight="1" x14ac:dyDescent="0.2">
      <c r="A27" s="1" t="s">
        <v>11</v>
      </c>
      <c r="B27" s="19">
        <f t="shared" si="23"/>
        <v>-14</v>
      </c>
      <c r="C27" s="19">
        <v>-4</v>
      </c>
      <c r="D27" s="19">
        <f t="shared" si="24"/>
        <v>4</v>
      </c>
      <c r="E27" s="19">
        <f t="shared" si="25"/>
        <v>-7</v>
      </c>
      <c r="F27" s="19">
        <v>3</v>
      </c>
      <c r="G27" s="19">
        <v>1</v>
      </c>
      <c r="H27" s="19">
        <v>10</v>
      </c>
      <c r="I27" s="19">
        <v>-1</v>
      </c>
      <c r="J27" s="30">
        <f t="shared" si="3"/>
        <v>-10.214320837614284</v>
      </c>
      <c r="K27" s="30">
        <v>4.3775660732632655</v>
      </c>
      <c r="L27" s="30">
        <v>14.59188691087755</v>
      </c>
      <c r="M27" s="19">
        <f t="shared" si="26"/>
        <v>-7</v>
      </c>
      <c r="N27" s="19">
        <f t="shared" si="28"/>
        <v>9</v>
      </c>
      <c r="O27" s="24">
        <v>5</v>
      </c>
      <c r="P27" s="24">
        <v>2</v>
      </c>
      <c r="Q27" s="24">
        <v>7</v>
      </c>
      <c r="R27" s="24">
        <f t="shared" si="27"/>
        <v>16</v>
      </c>
      <c r="S27" s="24">
        <v>3</v>
      </c>
      <c r="T27" s="24">
        <v>11</v>
      </c>
      <c r="U27" s="24">
        <v>5</v>
      </c>
      <c r="V27" s="31">
        <v>-10.214320837614286</v>
      </c>
    </row>
    <row r="28" spans="1:22" ht="15" customHeight="1" x14ac:dyDescent="0.2">
      <c r="A28" s="5" t="s">
        <v>10</v>
      </c>
      <c r="B28" s="18">
        <f t="shared" si="23"/>
        <v>-13</v>
      </c>
      <c r="C28" s="18">
        <v>-6</v>
      </c>
      <c r="D28" s="18">
        <f t="shared" si="24"/>
        <v>-8</v>
      </c>
      <c r="E28" s="18">
        <f t="shared" si="25"/>
        <v>-7</v>
      </c>
      <c r="F28" s="18">
        <v>0</v>
      </c>
      <c r="G28" s="18">
        <v>-2</v>
      </c>
      <c r="H28" s="18">
        <v>7</v>
      </c>
      <c r="I28" s="18">
        <v>-3</v>
      </c>
      <c r="J28" s="25">
        <f t="shared" si="3"/>
        <v>-27.309262703349795</v>
      </c>
      <c r="K28" s="25">
        <v>0</v>
      </c>
      <c r="L28" s="25">
        <v>27.309262703349795</v>
      </c>
      <c r="M28" s="18">
        <f t="shared" si="26"/>
        <v>-6</v>
      </c>
      <c r="N28" s="18">
        <f t="shared" si="28"/>
        <v>4</v>
      </c>
      <c r="O28" s="18">
        <v>-3</v>
      </c>
      <c r="P28" s="18">
        <v>3</v>
      </c>
      <c r="Q28" s="18">
        <v>1</v>
      </c>
      <c r="R28" s="18">
        <f t="shared" si="27"/>
        <v>10</v>
      </c>
      <c r="S28" s="18">
        <v>6</v>
      </c>
      <c r="T28" s="18">
        <v>6</v>
      </c>
      <c r="U28" s="18">
        <v>4</v>
      </c>
      <c r="V28" s="25">
        <v>-23.407939460014109</v>
      </c>
    </row>
    <row r="29" spans="1:22" ht="15" customHeight="1" x14ac:dyDescent="0.2">
      <c r="A29" s="3" t="s">
        <v>9</v>
      </c>
      <c r="B29" s="20">
        <f t="shared" si="23"/>
        <v>2</v>
      </c>
      <c r="C29" s="20">
        <v>9</v>
      </c>
      <c r="D29" s="20">
        <f t="shared" si="24"/>
        <v>11</v>
      </c>
      <c r="E29" s="20">
        <f t="shared" si="25"/>
        <v>0</v>
      </c>
      <c r="F29" s="20">
        <v>8</v>
      </c>
      <c r="G29" s="20">
        <v>6</v>
      </c>
      <c r="H29" s="20">
        <v>8</v>
      </c>
      <c r="I29" s="20">
        <v>0</v>
      </c>
      <c r="J29" s="26">
        <f t="shared" si="3"/>
        <v>0</v>
      </c>
      <c r="K29" s="26">
        <v>11.330873136905662</v>
      </c>
      <c r="L29" s="26">
        <v>11.330873136905662</v>
      </c>
      <c r="M29" s="20">
        <f t="shared" si="26"/>
        <v>2</v>
      </c>
      <c r="N29" s="20">
        <f t="shared" si="28"/>
        <v>17</v>
      </c>
      <c r="O29" s="20">
        <v>4</v>
      </c>
      <c r="P29" s="20">
        <v>7</v>
      </c>
      <c r="Q29" s="20">
        <v>10</v>
      </c>
      <c r="R29" s="20">
        <f t="shared" si="27"/>
        <v>15</v>
      </c>
      <c r="S29" s="20">
        <v>-1</v>
      </c>
      <c r="T29" s="20">
        <v>7</v>
      </c>
      <c r="U29" s="20">
        <v>8</v>
      </c>
      <c r="V29" s="26">
        <v>2.8327182842264129</v>
      </c>
    </row>
    <row r="30" spans="1:22" ht="15" customHeight="1" x14ac:dyDescent="0.2">
      <c r="A30" s="3" t="s">
        <v>8</v>
      </c>
      <c r="B30" s="20">
        <f t="shared" si="23"/>
        <v>-19</v>
      </c>
      <c r="C30" s="20">
        <v>-15</v>
      </c>
      <c r="D30" s="20">
        <f t="shared" si="24"/>
        <v>-10</v>
      </c>
      <c r="E30" s="20">
        <f t="shared" si="25"/>
        <v>-7</v>
      </c>
      <c r="F30" s="20">
        <v>7</v>
      </c>
      <c r="G30" s="20">
        <v>1</v>
      </c>
      <c r="H30" s="20">
        <v>14</v>
      </c>
      <c r="I30" s="20">
        <v>5</v>
      </c>
      <c r="J30" s="26">
        <f t="shared" si="3"/>
        <v>-9.8954682241217053</v>
      </c>
      <c r="K30" s="26">
        <v>9.8954682241217053</v>
      </c>
      <c r="L30" s="26">
        <v>19.790936448243411</v>
      </c>
      <c r="M30" s="20">
        <f t="shared" si="26"/>
        <v>-12</v>
      </c>
      <c r="N30" s="20">
        <f t="shared" si="28"/>
        <v>14</v>
      </c>
      <c r="O30" s="20">
        <v>5</v>
      </c>
      <c r="P30" s="20">
        <v>13</v>
      </c>
      <c r="Q30" s="20">
        <v>1</v>
      </c>
      <c r="R30" s="20">
        <f t="shared" si="27"/>
        <v>26</v>
      </c>
      <c r="S30" s="20">
        <v>11</v>
      </c>
      <c r="T30" s="20">
        <v>14</v>
      </c>
      <c r="U30" s="20">
        <v>12</v>
      </c>
      <c r="V30" s="26">
        <v>-16.963659812780062</v>
      </c>
    </row>
    <row r="31" spans="1:22" ht="15" customHeight="1" x14ac:dyDescent="0.2">
      <c r="A31" s="1" t="s">
        <v>7</v>
      </c>
      <c r="B31" s="19">
        <f t="shared" si="23"/>
        <v>-19</v>
      </c>
      <c r="C31" s="19">
        <v>-28</v>
      </c>
      <c r="D31" s="19">
        <f t="shared" si="24"/>
        <v>-23</v>
      </c>
      <c r="E31" s="19">
        <f t="shared" si="25"/>
        <v>-7</v>
      </c>
      <c r="F31" s="19">
        <v>2</v>
      </c>
      <c r="G31" s="19">
        <v>-3</v>
      </c>
      <c r="H31" s="19">
        <v>9</v>
      </c>
      <c r="I31" s="19">
        <v>3</v>
      </c>
      <c r="J31" s="30">
        <f t="shared" si="3"/>
        <v>-11.281050484356651</v>
      </c>
      <c r="K31" s="30">
        <v>3.2231572812447564</v>
      </c>
      <c r="L31" s="30">
        <v>14.504207765601407</v>
      </c>
      <c r="M31" s="19">
        <f t="shared" si="26"/>
        <v>-12</v>
      </c>
      <c r="N31" s="19">
        <f t="shared" si="28"/>
        <v>8</v>
      </c>
      <c r="O31" s="19">
        <v>-5</v>
      </c>
      <c r="P31" s="19">
        <v>5</v>
      </c>
      <c r="Q31" s="19">
        <v>3</v>
      </c>
      <c r="R31" s="19">
        <f t="shared" si="27"/>
        <v>20</v>
      </c>
      <c r="S31" s="19">
        <v>12</v>
      </c>
      <c r="T31" s="19">
        <v>12</v>
      </c>
      <c r="U31" s="19">
        <v>8</v>
      </c>
      <c r="V31" s="30">
        <v>-19.338943687468543</v>
      </c>
    </row>
    <row r="32" spans="1:22" ht="15" customHeight="1" x14ac:dyDescent="0.2">
      <c r="A32" s="5" t="s">
        <v>6</v>
      </c>
      <c r="B32" s="18">
        <f t="shared" si="23"/>
        <v>4</v>
      </c>
      <c r="C32" s="18">
        <v>5</v>
      </c>
      <c r="D32" s="18">
        <f t="shared" si="24"/>
        <v>0</v>
      </c>
      <c r="E32" s="18">
        <f t="shared" si="25"/>
        <v>-1</v>
      </c>
      <c r="F32" s="18">
        <v>0</v>
      </c>
      <c r="G32" s="18">
        <v>-2</v>
      </c>
      <c r="H32" s="18">
        <v>1</v>
      </c>
      <c r="I32" s="18">
        <v>1</v>
      </c>
      <c r="J32" s="25">
        <f t="shared" si="3"/>
        <v>-6.2100176942969911</v>
      </c>
      <c r="K32" s="25">
        <v>0</v>
      </c>
      <c r="L32" s="25">
        <v>6.2100176942969911</v>
      </c>
      <c r="M32" s="18">
        <f t="shared" si="26"/>
        <v>5</v>
      </c>
      <c r="N32" s="18">
        <f t="shared" si="28"/>
        <v>9</v>
      </c>
      <c r="O32" s="22">
        <v>3</v>
      </c>
      <c r="P32" s="22">
        <v>5</v>
      </c>
      <c r="Q32" s="22">
        <v>4</v>
      </c>
      <c r="R32" s="22">
        <f t="shared" si="27"/>
        <v>4</v>
      </c>
      <c r="S32" s="22">
        <v>0</v>
      </c>
      <c r="T32" s="22">
        <v>2</v>
      </c>
      <c r="U32" s="22">
        <v>2</v>
      </c>
      <c r="V32" s="29">
        <v>31.050088471484965</v>
      </c>
    </row>
    <row r="33" spans="1:22" ht="15" customHeight="1" x14ac:dyDescent="0.2">
      <c r="A33" s="3" t="s">
        <v>5</v>
      </c>
      <c r="B33" s="20">
        <f t="shared" si="23"/>
        <v>-19</v>
      </c>
      <c r="C33" s="20">
        <v>5</v>
      </c>
      <c r="D33" s="20">
        <f t="shared" si="24"/>
        <v>-2</v>
      </c>
      <c r="E33" s="20">
        <f>F33-H33</f>
        <v>-16</v>
      </c>
      <c r="F33" s="20">
        <v>1</v>
      </c>
      <c r="G33" s="20">
        <v>0</v>
      </c>
      <c r="H33" s="20">
        <v>17</v>
      </c>
      <c r="I33" s="20">
        <v>4</v>
      </c>
      <c r="J33" s="26">
        <f t="shared" si="3"/>
        <v>-24.497671882209822</v>
      </c>
      <c r="K33" s="26">
        <v>1.5311044926381139</v>
      </c>
      <c r="L33" s="26">
        <v>26.028776374847936</v>
      </c>
      <c r="M33" s="20">
        <f>N33-R33</f>
        <v>-3</v>
      </c>
      <c r="N33" s="20">
        <f t="shared" si="28"/>
        <v>16</v>
      </c>
      <c r="O33" s="20">
        <v>9</v>
      </c>
      <c r="P33" s="20">
        <v>11</v>
      </c>
      <c r="Q33" s="20">
        <v>5</v>
      </c>
      <c r="R33" s="20">
        <f t="shared" si="27"/>
        <v>19</v>
      </c>
      <c r="S33" s="20">
        <v>7</v>
      </c>
      <c r="T33" s="20">
        <v>6</v>
      </c>
      <c r="U33" s="20">
        <v>13</v>
      </c>
      <c r="V33" s="26">
        <v>-4.593313477914343</v>
      </c>
    </row>
    <row r="34" spans="1:22" ht="15" customHeight="1" x14ac:dyDescent="0.2">
      <c r="A34" s="3" t="s">
        <v>4</v>
      </c>
      <c r="B34" s="20">
        <f t="shared" si="23"/>
        <v>1</v>
      </c>
      <c r="C34" s="20">
        <v>2</v>
      </c>
      <c r="D34" s="20">
        <f t="shared" si="24"/>
        <v>5</v>
      </c>
      <c r="E34" s="20">
        <f t="shared" si="25"/>
        <v>-3</v>
      </c>
      <c r="F34" s="20">
        <v>1</v>
      </c>
      <c r="G34" s="20">
        <v>0</v>
      </c>
      <c r="H34" s="20">
        <v>4</v>
      </c>
      <c r="I34" s="20">
        <v>1</v>
      </c>
      <c r="J34" s="26">
        <f t="shared" si="3"/>
        <v>-6.7396643093228947</v>
      </c>
      <c r="K34" s="26">
        <v>2.2465547697742982</v>
      </c>
      <c r="L34" s="26">
        <v>8.986219079097193</v>
      </c>
      <c r="M34" s="20">
        <f t="shared" si="26"/>
        <v>4</v>
      </c>
      <c r="N34" s="20">
        <f t="shared" si="28"/>
        <v>9</v>
      </c>
      <c r="O34" s="20">
        <v>-1</v>
      </c>
      <c r="P34" s="20">
        <v>7</v>
      </c>
      <c r="Q34" s="20">
        <v>2</v>
      </c>
      <c r="R34" s="20">
        <f t="shared" si="27"/>
        <v>5</v>
      </c>
      <c r="S34" s="20">
        <v>-7</v>
      </c>
      <c r="T34" s="20">
        <v>1</v>
      </c>
      <c r="U34" s="20">
        <v>4</v>
      </c>
      <c r="V34" s="26">
        <v>8.9862190790971912</v>
      </c>
    </row>
    <row r="35" spans="1:22" ht="15" customHeight="1" x14ac:dyDescent="0.2">
      <c r="A35" s="1" t="s">
        <v>3</v>
      </c>
      <c r="B35" s="19">
        <f t="shared" si="23"/>
        <v>-7</v>
      </c>
      <c r="C35" s="19">
        <v>-9</v>
      </c>
      <c r="D35" s="19">
        <f t="shared" si="24"/>
        <v>-1</v>
      </c>
      <c r="E35" s="19">
        <f t="shared" si="25"/>
        <v>-2</v>
      </c>
      <c r="F35" s="19">
        <v>3</v>
      </c>
      <c r="G35" s="19">
        <v>1</v>
      </c>
      <c r="H35" s="19">
        <v>5</v>
      </c>
      <c r="I35" s="19">
        <v>-5</v>
      </c>
      <c r="J35" s="30">
        <f t="shared" si="3"/>
        <v>-4.3231847065860451</v>
      </c>
      <c r="K35" s="30">
        <v>6.484777059879069</v>
      </c>
      <c r="L35" s="30">
        <v>10.807961766465114</v>
      </c>
      <c r="M35" s="19">
        <f t="shared" si="26"/>
        <v>-5</v>
      </c>
      <c r="N35" s="19">
        <f t="shared" si="28"/>
        <v>6</v>
      </c>
      <c r="O35" s="24">
        <v>-7</v>
      </c>
      <c r="P35" s="24">
        <v>3</v>
      </c>
      <c r="Q35" s="24">
        <v>3</v>
      </c>
      <c r="R35" s="24">
        <f t="shared" si="27"/>
        <v>11</v>
      </c>
      <c r="S35" s="24">
        <v>0</v>
      </c>
      <c r="T35" s="24">
        <v>5</v>
      </c>
      <c r="U35" s="24">
        <v>6</v>
      </c>
      <c r="V35" s="31">
        <v>-10.807961766465118</v>
      </c>
    </row>
    <row r="36" spans="1:22" ht="15" customHeight="1" x14ac:dyDescent="0.2">
      <c r="A36" s="5" t="s">
        <v>2</v>
      </c>
      <c r="B36" s="18">
        <f t="shared" si="23"/>
        <v>-3</v>
      </c>
      <c r="C36" s="18">
        <v>-5</v>
      </c>
      <c r="D36" s="18">
        <f t="shared" si="24"/>
        <v>3</v>
      </c>
      <c r="E36" s="18">
        <f t="shared" si="25"/>
        <v>-2</v>
      </c>
      <c r="F36" s="18">
        <v>0</v>
      </c>
      <c r="G36" s="18">
        <v>-1</v>
      </c>
      <c r="H36" s="18">
        <v>2</v>
      </c>
      <c r="I36" s="18">
        <v>-2</v>
      </c>
      <c r="J36" s="25">
        <f t="shared" si="3"/>
        <v>-11.283367080390127</v>
      </c>
      <c r="K36" s="25">
        <v>0</v>
      </c>
      <c r="L36" s="25">
        <v>11.283367080390127</v>
      </c>
      <c r="M36" s="18">
        <f t="shared" si="26"/>
        <v>-1</v>
      </c>
      <c r="N36" s="18">
        <f t="shared" si="28"/>
        <v>1</v>
      </c>
      <c r="O36" s="18">
        <v>-1</v>
      </c>
      <c r="P36" s="18">
        <v>0</v>
      </c>
      <c r="Q36" s="18">
        <v>1</v>
      </c>
      <c r="R36" s="18">
        <f t="shared" si="27"/>
        <v>2</v>
      </c>
      <c r="S36" s="18">
        <v>-3</v>
      </c>
      <c r="T36" s="18">
        <v>2</v>
      </c>
      <c r="U36" s="18">
        <v>0</v>
      </c>
      <c r="V36" s="25">
        <v>-5.6416835401950634</v>
      </c>
    </row>
    <row r="37" spans="1:22" ht="15" customHeight="1" x14ac:dyDescent="0.2">
      <c r="A37" s="3" t="s">
        <v>1</v>
      </c>
      <c r="B37" s="20">
        <f t="shared" si="23"/>
        <v>-3</v>
      </c>
      <c r="C37" s="20">
        <v>1</v>
      </c>
      <c r="D37" s="20">
        <f t="shared" si="24"/>
        <v>6</v>
      </c>
      <c r="E37" s="20">
        <f t="shared" si="25"/>
        <v>-4</v>
      </c>
      <c r="F37" s="20">
        <v>0</v>
      </c>
      <c r="G37" s="20">
        <v>0</v>
      </c>
      <c r="H37" s="20">
        <v>4</v>
      </c>
      <c r="I37" s="20">
        <v>-2</v>
      </c>
      <c r="J37" s="26">
        <f t="shared" si="3"/>
        <v>-30.984719864176569</v>
      </c>
      <c r="K37" s="26">
        <v>0</v>
      </c>
      <c r="L37" s="26">
        <v>30.984719864176569</v>
      </c>
      <c r="M37" s="20">
        <f t="shared" si="26"/>
        <v>1</v>
      </c>
      <c r="N37" s="20">
        <f t="shared" si="28"/>
        <v>2</v>
      </c>
      <c r="O37" s="20">
        <v>0</v>
      </c>
      <c r="P37" s="20">
        <v>0</v>
      </c>
      <c r="Q37" s="20">
        <v>2</v>
      </c>
      <c r="R37" s="20">
        <f t="shared" si="27"/>
        <v>1</v>
      </c>
      <c r="S37" s="20">
        <v>-4</v>
      </c>
      <c r="T37" s="20">
        <v>1</v>
      </c>
      <c r="U37" s="20">
        <v>0</v>
      </c>
      <c r="V37" s="26">
        <v>7.7461799660441422</v>
      </c>
    </row>
    <row r="38" spans="1:22" ht="15" customHeight="1" x14ac:dyDescent="0.2">
      <c r="A38" s="1" t="s">
        <v>0</v>
      </c>
      <c r="B38" s="19">
        <f t="shared" si="23"/>
        <v>-3</v>
      </c>
      <c r="C38" s="19">
        <v>-3</v>
      </c>
      <c r="D38" s="19">
        <f t="shared" si="24"/>
        <v>0</v>
      </c>
      <c r="E38" s="19">
        <f t="shared" si="25"/>
        <v>-4</v>
      </c>
      <c r="F38" s="19">
        <v>0</v>
      </c>
      <c r="G38" s="19">
        <v>0</v>
      </c>
      <c r="H38" s="19">
        <v>4</v>
      </c>
      <c r="I38" s="19">
        <v>4</v>
      </c>
      <c r="J38" s="30">
        <f t="shared" si="3"/>
        <v>-34.938259787498801</v>
      </c>
      <c r="K38" s="30">
        <v>0</v>
      </c>
      <c r="L38" s="30">
        <v>34.938259787498801</v>
      </c>
      <c r="M38" s="19">
        <f t="shared" si="26"/>
        <v>1</v>
      </c>
      <c r="N38" s="19">
        <f t="shared" si="28"/>
        <v>1</v>
      </c>
      <c r="O38" s="19">
        <v>-1</v>
      </c>
      <c r="P38" s="19">
        <v>0</v>
      </c>
      <c r="Q38" s="19">
        <v>1</v>
      </c>
      <c r="R38" s="19">
        <f t="shared" si="27"/>
        <v>0</v>
      </c>
      <c r="S38" s="19">
        <v>-5</v>
      </c>
      <c r="T38" s="19">
        <v>0</v>
      </c>
      <c r="U38" s="19">
        <v>0</v>
      </c>
      <c r="V38" s="30">
        <v>8.7345649468747002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2024-10-28T05:18:25Z</dcterms:modified>
</cp:coreProperties>
</file>