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8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4" l="1"/>
  <c r="O9" i="10"/>
  <c r="O9" i="18"/>
  <c r="O9" i="15"/>
  <c r="P9" i="10"/>
  <c r="O9" i="12"/>
  <c r="N10" i="10"/>
  <c r="P9" i="7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W40" i="21" s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29" i="1" l="1"/>
  <c r="AC11" i="1"/>
  <c r="AC15" i="1"/>
  <c r="AC19" i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<sst xmlns="http://schemas.openxmlformats.org/spreadsheetml/2006/main" count="7700" uniqueCount="97">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</sst>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292</v>
      </c>
      <c r="C9" s="17">
        <f>SUM(C10:C30)</f>
        <v>166</v>
      </c>
      <c r="D9" s="17">
        <f>SUM(D10:D30)</f>
        <v>126</v>
      </c>
      <c r="E9" s="17">
        <f>F9+G9</f>
        <v>-46</v>
      </c>
      <c r="F9" s="17">
        <f>SUM(F10:F30)</f>
        <v>-17</v>
      </c>
      <c r="G9" s="17">
        <f>SUM(G10:G30)</f>
        <v>-29</v>
      </c>
      <c r="H9" s="15">
        <f>IF(B9=E9,0,(1-(B9/(B9-E9)))*-100)</f>
        <v>-13.609467455621305</v>
      </c>
      <c r="I9" s="15">
        <f>IF(C9=F9,0,(1-(C9/(C9-F9)))*-100)</f>
        <v>-9.2896174863387966</v>
      </c>
      <c r="J9" s="15">
        <f>IF(D9=G9,0,(1-(D9/(D9-G9)))*-100)</f>
        <v>-18.709677419354843</v>
      </c>
      <c r="K9" s="17">
        <f>L9+M9</f>
        <v>-15</v>
      </c>
      <c r="L9" s="17">
        <f>SUM(L10:L30)</f>
        <v>13</v>
      </c>
      <c r="M9" s="17">
        <f>SUM(M10:M30)</f>
        <v>-28</v>
      </c>
      <c r="N9" s="15">
        <f>IF(B9=K9,0,(1-(B9/(B9-K9)))*-100)</f>
        <v>-4.8859934853420217</v>
      </c>
      <c r="O9" s="15">
        <f t="shared" ref="O9" si="0">IF(C9=L9,0,(1-(C9/(C9-L9)))*-100)</f>
        <v>8.496732026143782</v>
      </c>
      <c r="P9" s="15">
        <f>IF(D9=M9,0,(1-(D9/(D9-M9)))*-100)</f>
        <v>-18.181818181818176</v>
      </c>
      <c r="Q9" s="17">
        <f>R9+S9</f>
        <v>579</v>
      </c>
      <c r="R9" s="17">
        <f>SUM(R10:R30)</f>
        <v>289</v>
      </c>
      <c r="S9" s="17">
        <f>SUM(S10:S30)</f>
        <v>290</v>
      </c>
      <c r="T9" s="17">
        <f>U9+V9</f>
        <v>19</v>
      </c>
      <c r="U9" s="17">
        <f>SUM(U10:U30)</f>
        <v>13</v>
      </c>
      <c r="V9" s="17">
        <f>SUM(V10:V30)</f>
        <v>6</v>
      </c>
      <c r="W9" s="15">
        <f>IF(Q9=T9,IF(Q9&gt;0,"皆増",0),(1-(Q9/(Q9-T9)))*-100)</f>
        <v>3.392857142857153</v>
      </c>
      <c r="X9" s="15">
        <f t="shared" ref="X9:Y30" si="1">IF(R9=U9,IF(R9&gt;0,"皆増",0),(1-(R9/(R9-U9)))*-100)</f>
        <v>4.7101449275362306</v>
      </c>
      <c r="Y9" s="15">
        <f t="shared" si="1"/>
        <v>2.1126760563380254</v>
      </c>
      <c r="Z9" s="17">
        <f>AA9+AB9</f>
        <v>11</v>
      </c>
      <c r="AA9" s="17">
        <f>SUM(AA10:AA30)</f>
        <v>8</v>
      </c>
      <c r="AB9" s="17">
        <f>SUM(AB10:AB30)</f>
        <v>3</v>
      </c>
      <c r="AC9" s="15">
        <f>IF(Q9=Z9,IF(Q9&gt;0,"皆増",0),(1-(Q9/(Q9-Z9)))*-100)</f>
        <v>1.936619718309851</v>
      </c>
      <c r="AD9" s="15">
        <f t="shared" ref="AD9:AE30" si="2">IF(R9=AA9,IF(R9&gt;0,"皆増",0),(1-(R9/(R9-AA9)))*-100)</f>
        <v>2.8469750889679624</v>
      </c>
      <c r="AE9" s="15">
        <f t="shared" si="2"/>
        <v>1.0452961672473782</v>
      </c>
      <c r="AH9" s="4">
        <f t="shared" ref="AH9:AH30" si="3">Q9-T9</f>
        <v>560</v>
      </c>
      <c r="AI9" s="4">
        <f t="shared" ref="AI9:AI30" si="4">R9-U9</f>
        <v>276</v>
      </c>
      <c r="AJ9" s="4">
        <f t="shared" ref="AJ9:AJ30" si="5">S9-V9</f>
        <v>284</v>
      </c>
      <c r="AK9" s="4">
        <f t="shared" ref="AK9:AK30" si="6">Q9-Z9</f>
        <v>568</v>
      </c>
      <c r="AL9" s="4">
        <f t="shared" ref="AL9:AL30" si="7">R9-AA9</f>
        <v>281</v>
      </c>
      <c r="AM9" s="4">
        <f t="shared" ref="AM9:AM30" si="8">S9-AB9</f>
        <v>287</v>
      </c>
    </row>
    <row r="10" spans="1:39" s="1" customFormat="1" ht="18" customHeight="1" x14ac:dyDescent="0.2">
      <c r="A10" s="4" t="s">
        <v>1</v>
      </c>
      <c r="B10" s="17">
        <f t="shared" ref="B10" si="9">C10+D10</f>
        <v>292</v>
      </c>
      <c r="C10" s="17">
        <v>166</v>
      </c>
      <c r="D10" s="17">
        <v>126</v>
      </c>
      <c r="E10" s="17">
        <f t="shared" ref="E10" si="10">F10+G10</f>
        <v>-46</v>
      </c>
      <c r="F10" s="17">
        <v>-17</v>
      </c>
      <c r="G10" s="17">
        <v>-29</v>
      </c>
      <c r="H10" s="15">
        <f>IF(B10=E10,0,(1-(B10/(B10-E10)))*-100)</f>
        <v>-13.609467455621305</v>
      </c>
      <c r="I10" s="15">
        <f t="shared" ref="I10" si="11">IF(C10=F10,0,(1-(C10/(C10-F10)))*-100)</f>
        <v>-9.2896174863387966</v>
      </c>
      <c r="J10" s="15">
        <f>IF(D10=G10,0,(1-(D10/(D10-G10)))*-100)</f>
        <v>-18.709677419354843</v>
      </c>
      <c r="K10" s="17">
        <f t="shared" ref="K10" si="12">L10+M10</f>
        <v>-15</v>
      </c>
      <c r="L10" s="17">
        <v>13</v>
      </c>
      <c r="M10" s="17">
        <v>-28</v>
      </c>
      <c r="N10" s="15">
        <f>IF(B10=K10,0,(1-(B10/(B10-K10)))*-100)</f>
        <v>-4.8859934853420217</v>
      </c>
      <c r="O10" s="15">
        <f t="shared" ref="O10" si="13">IF(C10=L10,0,(1-(C10/(C10-L10)))*-100)</f>
        <v>8.496732026143782</v>
      </c>
      <c r="P10" s="15">
        <f t="shared" ref="P10" si="14">IF(D10=M10,0,(1-(D10/(D10-M10)))*-100)</f>
        <v>-18.181818181818176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-1</v>
      </c>
      <c r="AA10" s="17">
        <v>-1</v>
      </c>
      <c r="AB10" s="17">
        <v>0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-1</v>
      </c>
      <c r="AA11" s="17">
        <v>-1</v>
      </c>
      <c r="AB11" s="17">
        <v>0</v>
      </c>
      <c r="AC11" s="15">
        <f t="shared" si="19"/>
        <v>-100</v>
      </c>
      <c r="AD11" s="15">
        <f t="shared" si="2"/>
        <v>-100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1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0</v>
      </c>
      <c r="S13" s="17">
        <v>1</v>
      </c>
      <c r="T13" s="17">
        <f t="shared" si="16"/>
        <v>1</v>
      </c>
      <c r="U13" s="17">
        <v>0</v>
      </c>
      <c r="V13" s="17">
        <v>1</v>
      </c>
      <c r="W13" s="15" t="str">
        <f t="shared" si="17"/>
        <v>皆増</v>
      </c>
      <c r="X13" s="15">
        <f t="shared" si="1"/>
        <v>0</v>
      </c>
      <c r="Y13" s="15" t="str">
        <f t="shared" si="1"/>
        <v>皆増</v>
      </c>
      <c r="Z13" s="17">
        <f t="shared" si="18"/>
        <v>1</v>
      </c>
      <c r="AA13" s="17">
        <v>0</v>
      </c>
      <c r="AB13" s="17">
        <v>1</v>
      </c>
      <c r="AC13" s="15" t="str">
        <f t="shared" si="19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2</v>
      </c>
      <c r="R14" s="17">
        <v>2</v>
      </c>
      <c r="S14" s="17">
        <v>0</v>
      </c>
      <c r="T14" s="17">
        <f t="shared" si="16"/>
        <v>1</v>
      </c>
      <c r="U14" s="17">
        <v>2</v>
      </c>
      <c r="V14" s="17">
        <v>-1</v>
      </c>
      <c r="W14" s="15">
        <f t="shared" si="17"/>
        <v>100</v>
      </c>
      <c r="X14" s="15" t="str">
        <f t="shared" si="1"/>
        <v>皆増</v>
      </c>
      <c r="Y14" s="15">
        <f t="shared" si="1"/>
        <v>-100</v>
      </c>
      <c r="Z14" s="17">
        <f t="shared" si="18"/>
        <v>1</v>
      </c>
      <c r="AA14" s="17">
        <v>2</v>
      </c>
      <c r="AB14" s="17">
        <v>-1</v>
      </c>
      <c r="AC14" s="15">
        <f t="shared" si="19"/>
        <v>100</v>
      </c>
      <c r="AD14" s="15" t="str">
        <f t="shared" si="2"/>
        <v>皆増</v>
      </c>
      <c r="AE14" s="15">
        <f t="shared" si="2"/>
        <v>-100</v>
      </c>
      <c r="AH14" s="4">
        <f t="shared" si="3"/>
        <v>1</v>
      </c>
      <c r="AI14" s="4">
        <f t="shared" si="4"/>
        <v>0</v>
      </c>
      <c r="AJ14" s="4">
        <f t="shared" si="5"/>
        <v>1</v>
      </c>
      <c r="AK14" s="4">
        <f t="shared" si="6"/>
        <v>1</v>
      </c>
      <c r="AL14" s="4">
        <f t="shared" si="7"/>
        <v>0</v>
      </c>
      <c r="AM14" s="4">
        <f t="shared" si="8"/>
        <v>1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-1</v>
      </c>
      <c r="AA15" s="17">
        <v>-1</v>
      </c>
      <c r="AB15" s="17">
        <v>0</v>
      </c>
      <c r="AC15" s="15">
        <f t="shared" si="19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1</v>
      </c>
      <c r="U17" s="17">
        <v>1</v>
      </c>
      <c r="V17" s="17">
        <v>0</v>
      </c>
      <c r="W17" s="15" t="str">
        <f t="shared" si="17"/>
        <v>皆増</v>
      </c>
      <c r="X17" s="15" t="str">
        <f t="shared" si="1"/>
        <v>皆増</v>
      </c>
      <c r="Y17" s="15">
        <f t="shared" si="1"/>
        <v>0</v>
      </c>
      <c r="Z17" s="17">
        <f t="shared" si="18"/>
        <v>0</v>
      </c>
      <c r="AA17" s="17">
        <v>1</v>
      </c>
      <c r="AB17" s="17">
        <v>-1</v>
      </c>
      <c r="AC17" s="15">
        <f t="shared" si="19"/>
        <v>0</v>
      </c>
      <c r="AD17" s="15" t="str">
        <f t="shared" si="2"/>
        <v>皆増</v>
      </c>
      <c r="AE17" s="15">
        <f t="shared" si="2"/>
        <v>-100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1</v>
      </c>
      <c r="S18" s="17">
        <v>1</v>
      </c>
      <c r="T18" s="17">
        <f t="shared" si="16"/>
        <v>1</v>
      </c>
      <c r="U18" s="17">
        <v>0</v>
      </c>
      <c r="V18" s="17">
        <v>1</v>
      </c>
      <c r="W18" s="15">
        <f t="shared" si="17"/>
        <v>100</v>
      </c>
      <c r="X18" s="15">
        <f t="shared" si="1"/>
        <v>0</v>
      </c>
      <c r="Y18" s="15" t="str">
        <f t="shared" si="1"/>
        <v>皆増</v>
      </c>
      <c r="Z18" s="17">
        <f t="shared" si="18"/>
        <v>1</v>
      </c>
      <c r="AA18" s="17">
        <v>0</v>
      </c>
      <c r="AB18" s="17">
        <v>1</v>
      </c>
      <c r="AC18" s="15">
        <f t="shared" si="19"/>
        <v>100</v>
      </c>
      <c r="AD18" s="15">
        <f t="shared" si="2"/>
        <v>0</v>
      </c>
      <c r="AE18" s="15" t="str">
        <f t="shared" si="2"/>
        <v>皆増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2</v>
      </c>
      <c r="S19" s="17">
        <v>2</v>
      </c>
      <c r="T19" s="17">
        <f t="shared" si="16"/>
        <v>0</v>
      </c>
      <c r="U19" s="17">
        <v>-1</v>
      </c>
      <c r="V19" s="17">
        <v>1</v>
      </c>
      <c r="W19" s="15">
        <f t="shared" si="17"/>
        <v>0</v>
      </c>
      <c r="X19" s="15">
        <f t="shared" si="1"/>
        <v>-33.333333333333336</v>
      </c>
      <c r="Y19" s="15">
        <f t="shared" si="1"/>
        <v>100</v>
      </c>
      <c r="Z19" s="17">
        <f t="shared" si="18"/>
        <v>1</v>
      </c>
      <c r="AA19" s="17">
        <v>-1</v>
      </c>
      <c r="AB19" s="17">
        <v>2</v>
      </c>
      <c r="AC19" s="15">
        <f t="shared" si="19"/>
        <v>33.333333333333329</v>
      </c>
      <c r="AD19" s="15">
        <f t="shared" si="2"/>
        <v>-33.333333333333336</v>
      </c>
      <c r="AE19" s="15" t="str">
        <f t="shared" si="2"/>
        <v>皆増</v>
      </c>
      <c r="AH19" s="4">
        <f t="shared" si="3"/>
        <v>4</v>
      </c>
      <c r="AI19" s="4">
        <f t="shared" si="4"/>
        <v>3</v>
      </c>
      <c r="AJ19" s="4">
        <f t="shared" si="5"/>
        <v>1</v>
      </c>
      <c r="AK19" s="4">
        <f t="shared" si="6"/>
        <v>3</v>
      </c>
      <c r="AL19" s="4">
        <f t="shared" si="7"/>
        <v>3</v>
      </c>
      <c r="AM19" s="4">
        <f t="shared" si="8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5</v>
      </c>
      <c r="R20" s="17">
        <v>4</v>
      </c>
      <c r="S20" s="17">
        <v>1</v>
      </c>
      <c r="T20" s="17">
        <f t="shared" si="16"/>
        <v>1</v>
      </c>
      <c r="U20" s="17">
        <v>1</v>
      </c>
      <c r="V20" s="17">
        <v>0</v>
      </c>
      <c r="W20" s="15">
        <f t="shared" si="17"/>
        <v>25</v>
      </c>
      <c r="X20" s="15">
        <f t="shared" si="1"/>
        <v>33.333333333333329</v>
      </c>
      <c r="Y20" s="15">
        <f t="shared" si="1"/>
        <v>0</v>
      </c>
      <c r="Z20" s="17">
        <f t="shared" si="18"/>
        <v>2</v>
      </c>
      <c r="AA20" s="17">
        <v>4</v>
      </c>
      <c r="AB20" s="17">
        <v>-2</v>
      </c>
      <c r="AC20" s="15">
        <f t="shared" si="19"/>
        <v>66.666666666666671</v>
      </c>
      <c r="AD20" s="15" t="str">
        <f t="shared" si="2"/>
        <v>皆増</v>
      </c>
      <c r="AE20" s="15">
        <f t="shared" si="2"/>
        <v>-66.666666666666671</v>
      </c>
      <c r="AH20" s="4">
        <f t="shared" si="3"/>
        <v>4</v>
      </c>
      <c r="AI20" s="4">
        <f t="shared" si="4"/>
        <v>3</v>
      </c>
      <c r="AJ20" s="4">
        <f t="shared" si="5"/>
        <v>1</v>
      </c>
      <c r="AK20" s="4">
        <f t="shared" si="6"/>
        <v>3</v>
      </c>
      <c r="AL20" s="4">
        <f t="shared" si="7"/>
        <v>0</v>
      </c>
      <c r="AM20" s="4">
        <f t="shared" si="8"/>
        <v>3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12</v>
      </c>
      <c r="R21" s="17">
        <v>9</v>
      </c>
      <c r="S21" s="17">
        <v>3</v>
      </c>
      <c r="T21" s="17">
        <f t="shared" si="16"/>
        <v>-1</v>
      </c>
      <c r="U21" s="17">
        <v>5</v>
      </c>
      <c r="V21" s="17">
        <v>-6</v>
      </c>
      <c r="W21" s="15">
        <f t="shared" si="17"/>
        <v>-7.6923076923076872</v>
      </c>
      <c r="X21" s="15">
        <f t="shared" si="1"/>
        <v>125</v>
      </c>
      <c r="Y21" s="15">
        <f t="shared" si="1"/>
        <v>-66.666666666666671</v>
      </c>
      <c r="Z21" s="17">
        <f t="shared" si="18"/>
        <v>2</v>
      </c>
      <c r="AA21" s="17">
        <v>2</v>
      </c>
      <c r="AB21" s="17">
        <v>0</v>
      </c>
      <c r="AC21" s="15">
        <f t="shared" si="19"/>
        <v>19.999999999999996</v>
      </c>
      <c r="AD21" s="15">
        <f t="shared" si="2"/>
        <v>28.57142857142858</v>
      </c>
      <c r="AE21" s="15">
        <f t="shared" si="2"/>
        <v>0</v>
      </c>
      <c r="AH21" s="4">
        <f t="shared" si="3"/>
        <v>13</v>
      </c>
      <c r="AI21" s="4">
        <f t="shared" si="4"/>
        <v>4</v>
      </c>
      <c r="AJ21" s="4">
        <f t="shared" si="5"/>
        <v>9</v>
      </c>
      <c r="AK21" s="4">
        <f t="shared" si="6"/>
        <v>10</v>
      </c>
      <c r="AL21" s="4">
        <f t="shared" si="7"/>
        <v>7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24</v>
      </c>
      <c r="R22" s="17">
        <v>18</v>
      </c>
      <c r="S22" s="17">
        <v>6</v>
      </c>
      <c r="T22" s="17">
        <f t="shared" si="16"/>
        <v>17</v>
      </c>
      <c r="U22" s="17">
        <v>12</v>
      </c>
      <c r="V22" s="17">
        <v>5</v>
      </c>
      <c r="W22" s="15">
        <f t="shared" si="17"/>
        <v>242.85714285714283</v>
      </c>
      <c r="X22" s="15">
        <f t="shared" si="1"/>
        <v>200</v>
      </c>
      <c r="Y22" s="15">
        <f t="shared" si="1"/>
        <v>500</v>
      </c>
      <c r="Z22" s="17">
        <f t="shared" si="18"/>
        <v>14</v>
      </c>
      <c r="AA22" s="17">
        <v>11</v>
      </c>
      <c r="AB22" s="17">
        <v>3</v>
      </c>
      <c r="AC22" s="15">
        <f t="shared" si="19"/>
        <v>140</v>
      </c>
      <c r="AD22" s="15">
        <f t="shared" si="2"/>
        <v>157.14285714285717</v>
      </c>
      <c r="AE22" s="15">
        <f t="shared" si="2"/>
        <v>100</v>
      </c>
      <c r="AH22" s="4">
        <f t="shared" si="3"/>
        <v>7</v>
      </c>
      <c r="AI22" s="4">
        <f t="shared" si="4"/>
        <v>6</v>
      </c>
      <c r="AJ22" s="4">
        <f t="shared" si="5"/>
        <v>1</v>
      </c>
      <c r="AK22" s="4">
        <f t="shared" si="6"/>
        <v>10</v>
      </c>
      <c r="AL22" s="4">
        <f t="shared" si="7"/>
        <v>7</v>
      </c>
      <c r="AM22" s="4">
        <f t="shared" si="8"/>
        <v>3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27</v>
      </c>
      <c r="R23" s="17">
        <v>18</v>
      </c>
      <c r="S23" s="17">
        <v>9</v>
      </c>
      <c r="T23" s="17">
        <f t="shared" si="16"/>
        <v>-4</v>
      </c>
      <c r="U23" s="17">
        <v>-3</v>
      </c>
      <c r="V23" s="17">
        <v>-1</v>
      </c>
      <c r="W23" s="15">
        <f t="shared" si="17"/>
        <v>-12.903225806451612</v>
      </c>
      <c r="X23" s="15">
        <f t="shared" si="1"/>
        <v>-14.28571428571429</v>
      </c>
      <c r="Y23" s="15">
        <f t="shared" si="1"/>
        <v>-9.9999999999999982</v>
      </c>
      <c r="Z23" s="17">
        <f t="shared" si="18"/>
        <v>-2</v>
      </c>
      <c r="AA23" s="17">
        <v>-3</v>
      </c>
      <c r="AB23" s="17">
        <v>1</v>
      </c>
      <c r="AC23" s="15">
        <f t="shared" si="19"/>
        <v>-6.8965517241379342</v>
      </c>
      <c r="AD23" s="15">
        <f t="shared" si="2"/>
        <v>-14.28571428571429</v>
      </c>
      <c r="AE23" s="15">
        <f t="shared" si="2"/>
        <v>12.5</v>
      </c>
      <c r="AH23" s="4">
        <f t="shared" si="3"/>
        <v>31</v>
      </c>
      <c r="AI23" s="4">
        <f t="shared" si="4"/>
        <v>21</v>
      </c>
      <c r="AJ23" s="4">
        <f t="shared" si="5"/>
        <v>10</v>
      </c>
      <c r="AK23" s="4">
        <f t="shared" si="6"/>
        <v>29</v>
      </c>
      <c r="AL23" s="4">
        <f t="shared" si="7"/>
        <v>21</v>
      </c>
      <c r="AM23" s="4">
        <f t="shared" si="8"/>
        <v>8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55</v>
      </c>
      <c r="R24" s="17">
        <v>34</v>
      </c>
      <c r="S24" s="17">
        <v>21</v>
      </c>
      <c r="T24" s="17">
        <f t="shared" si="16"/>
        <v>-2</v>
      </c>
      <c r="U24" s="17">
        <v>-6</v>
      </c>
      <c r="V24" s="17">
        <v>4</v>
      </c>
      <c r="W24" s="15">
        <f t="shared" si="17"/>
        <v>-3.5087719298245612</v>
      </c>
      <c r="X24" s="15">
        <f t="shared" si="1"/>
        <v>-15.000000000000002</v>
      </c>
      <c r="Y24" s="15">
        <f t="shared" si="1"/>
        <v>23.529411764705888</v>
      </c>
      <c r="Z24" s="17">
        <f t="shared" si="18"/>
        <v>10</v>
      </c>
      <c r="AA24" s="17">
        <v>-3</v>
      </c>
      <c r="AB24" s="17">
        <v>13</v>
      </c>
      <c r="AC24" s="15">
        <f t="shared" si="19"/>
        <v>22.222222222222232</v>
      </c>
      <c r="AD24" s="15">
        <f t="shared" si="2"/>
        <v>-8.1081081081081035</v>
      </c>
      <c r="AE24" s="15">
        <f t="shared" si="2"/>
        <v>162.5</v>
      </c>
      <c r="AH24" s="4">
        <f t="shared" si="3"/>
        <v>57</v>
      </c>
      <c r="AI24" s="4">
        <f t="shared" si="4"/>
        <v>40</v>
      </c>
      <c r="AJ24" s="4">
        <f t="shared" si="5"/>
        <v>17</v>
      </c>
      <c r="AK24" s="4">
        <f t="shared" si="6"/>
        <v>45</v>
      </c>
      <c r="AL24" s="4">
        <f t="shared" si="7"/>
        <v>37</v>
      </c>
      <c r="AM24" s="4">
        <f t="shared" si="8"/>
        <v>8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63</v>
      </c>
      <c r="R25" s="17">
        <v>38</v>
      </c>
      <c r="S25" s="17">
        <v>25</v>
      </c>
      <c r="T25" s="17">
        <f t="shared" si="16"/>
        <v>20</v>
      </c>
      <c r="U25" s="17">
        <v>12</v>
      </c>
      <c r="V25" s="17">
        <v>8</v>
      </c>
      <c r="W25" s="15">
        <f t="shared" si="17"/>
        <v>46.511627906976742</v>
      </c>
      <c r="X25" s="15">
        <f t="shared" si="1"/>
        <v>46.153846153846146</v>
      </c>
      <c r="Y25" s="15">
        <f t="shared" si="1"/>
        <v>47.058823529411775</v>
      </c>
      <c r="Z25" s="17">
        <f t="shared" si="18"/>
        <v>12</v>
      </c>
      <c r="AA25" s="17">
        <v>5</v>
      </c>
      <c r="AB25" s="17">
        <v>7</v>
      </c>
      <c r="AC25" s="15">
        <f t="shared" si="19"/>
        <v>23.529411764705888</v>
      </c>
      <c r="AD25" s="15">
        <f t="shared" si="2"/>
        <v>15.151515151515159</v>
      </c>
      <c r="AE25" s="15">
        <f t="shared" si="2"/>
        <v>38.888888888888886</v>
      </c>
      <c r="AH25" s="4">
        <f t="shared" si="3"/>
        <v>43</v>
      </c>
      <c r="AI25" s="4">
        <f t="shared" si="4"/>
        <v>26</v>
      </c>
      <c r="AJ25" s="4">
        <f t="shared" si="5"/>
        <v>17</v>
      </c>
      <c r="AK25" s="4">
        <f t="shared" si="6"/>
        <v>51</v>
      </c>
      <c r="AL25" s="4">
        <f t="shared" si="7"/>
        <v>33</v>
      </c>
      <c r="AM25" s="4">
        <f t="shared" si="8"/>
        <v>18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71</v>
      </c>
      <c r="R26" s="17">
        <v>44</v>
      </c>
      <c r="S26" s="17">
        <v>27</v>
      </c>
      <c r="T26" s="17">
        <f t="shared" si="16"/>
        <v>-21</v>
      </c>
      <c r="U26" s="17">
        <v>-10</v>
      </c>
      <c r="V26" s="17">
        <v>-11</v>
      </c>
      <c r="W26" s="15">
        <f t="shared" si="17"/>
        <v>-22.826086956521742</v>
      </c>
      <c r="X26" s="15">
        <f t="shared" si="1"/>
        <v>-18.518518518518523</v>
      </c>
      <c r="Y26" s="15">
        <f t="shared" si="1"/>
        <v>-28.947368421052634</v>
      </c>
      <c r="Z26" s="17">
        <f t="shared" si="18"/>
        <v>-3</v>
      </c>
      <c r="AA26" s="17">
        <v>-5</v>
      </c>
      <c r="AB26" s="17">
        <v>2</v>
      </c>
      <c r="AC26" s="15">
        <f t="shared" si="19"/>
        <v>-4.0540540540540571</v>
      </c>
      <c r="AD26" s="15">
        <f t="shared" si="2"/>
        <v>-10.204081632653061</v>
      </c>
      <c r="AE26" s="15">
        <f t="shared" si="2"/>
        <v>8.0000000000000071</v>
      </c>
      <c r="AH26" s="4">
        <f t="shared" si="3"/>
        <v>92</v>
      </c>
      <c r="AI26" s="4">
        <f t="shared" si="4"/>
        <v>54</v>
      </c>
      <c r="AJ26" s="4">
        <f t="shared" si="5"/>
        <v>38</v>
      </c>
      <c r="AK26" s="4">
        <f t="shared" si="6"/>
        <v>74</v>
      </c>
      <c r="AL26" s="4">
        <f t="shared" si="7"/>
        <v>49</v>
      </c>
      <c r="AM26" s="4">
        <f t="shared" si="8"/>
        <v>25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104</v>
      </c>
      <c r="R27" s="17">
        <v>57</v>
      </c>
      <c r="S27" s="17">
        <v>47</v>
      </c>
      <c r="T27" s="17">
        <f t="shared" si="16"/>
        <v>12</v>
      </c>
      <c r="U27" s="17">
        <v>7</v>
      </c>
      <c r="V27" s="17">
        <v>5</v>
      </c>
      <c r="W27" s="15">
        <f t="shared" si="17"/>
        <v>13.043478260869556</v>
      </c>
      <c r="X27" s="15">
        <f t="shared" si="1"/>
        <v>13.999999999999989</v>
      </c>
      <c r="Y27" s="15">
        <f t="shared" si="1"/>
        <v>11.904761904761907</v>
      </c>
      <c r="Z27" s="17">
        <f t="shared" si="18"/>
        <v>-20</v>
      </c>
      <c r="AA27" s="17">
        <v>-5</v>
      </c>
      <c r="AB27" s="17">
        <v>-15</v>
      </c>
      <c r="AC27" s="15">
        <f t="shared" si="19"/>
        <v>-16.129032258064512</v>
      </c>
      <c r="AD27" s="15">
        <f t="shared" si="2"/>
        <v>-8.0645161290322616</v>
      </c>
      <c r="AE27" s="15">
        <f t="shared" si="2"/>
        <v>-24.193548387096776</v>
      </c>
      <c r="AH27" s="4">
        <f t="shared" si="3"/>
        <v>92</v>
      </c>
      <c r="AI27" s="4">
        <f t="shared" si="4"/>
        <v>50</v>
      </c>
      <c r="AJ27" s="4">
        <f t="shared" si="5"/>
        <v>42</v>
      </c>
      <c r="AK27" s="4">
        <f t="shared" si="6"/>
        <v>124</v>
      </c>
      <c r="AL27" s="4">
        <f t="shared" si="7"/>
        <v>62</v>
      </c>
      <c r="AM27" s="4">
        <f t="shared" si="8"/>
        <v>62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107</v>
      </c>
      <c r="R28" s="17">
        <v>35</v>
      </c>
      <c r="S28" s="17">
        <v>72</v>
      </c>
      <c r="T28" s="17">
        <f t="shared" si="16"/>
        <v>-9</v>
      </c>
      <c r="U28" s="17">
        <v>-9</v>
      </c>
      <c r="V28" s="17">
        <v>0</v>
      </c>
      <c r="W28" s="15">
        <f t="shared" si="17"/>
        <v>-7.7586206896551708</v>
      </c>
      <c r="X28" s="15">
        <f t="shared" si="1"/>
        <v>-20.45454545454546</v>
      </c>
      <c r="Y28" s="15">
        <f t="shared" si="1"/>
        <v>0</v>
      </c>
      <c r="Z28" s="17">
        <f t="shared" si="18"/>
        <v>-3</v>
      </c>
      <c r="AA28" s="17">
        <v>4</v>
      </c>
      <c r="AB28" s="17">
        <v>-7</v>
      </c>
      <c r="AC28" s="15">
        <f t="shared" si="19"/>
        <v>-2.7272727272727226</v>
      </c>
      <c r="AD28" s="15">
        <f t="shared" si="2"/>
        <v>12.903225806451623</v>
      </c>
      <c r="AE28" s="15">
        <f t="shared" si="2"/>
        <v>-8.8607594936708889</v>
      </c>
      <c r="AH28" s="4">
        <f t="shared" si="3"/>
        <v>116</v>
      </c>
      <c r="AI28" s="4">
        <f t="shared" si="4"/>
        <v>44</v>
      </c>
      <c r="AJ28" s="4">
        <f t="shared" si="5"/>
        <v>72</v>
      </c>
      <c r="AK28" s="4">
        <f t="shared" si="6"/>
        <v>110</v>
      </c>
      <c r="AL28" s="4">
        <f t="shared" si="7"/>
        <v>31</v>
      </c>
      <c r="AM28" s="4">
        <f t="shared" si="8"/>
        <v>79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80</v>
      </c>
      <c r="R29" s="17">
        <v>22</v>
      </c>
      <c r="S29" s="17">
        <v>58</v>
      </c>
      <c r="T29" s="17">
        <f t="shared" si="16"/>
        <v>0</v>
      </c>
      <c r="U29" s="17">
        <v>0</v>
      </c>
      <c r="V29" s="17">
        <v>0</v>
      </c>
      <c r="W29" s="15">
        <f t="shared" si="17"/>
        <v>0</v>
      </c>
      <c r="X29" s="15">
        <f t="shared" si="1"/>
        <v>0</v>
      </c>
      <c r="Y29" s="15">
        <f t="shared" si="1"/>
        <v>0</v>
      </c>
      <c r="Z29" s="17">
        <f t="shared" si="18"/>
        <v>10</v>
      </c>
      <c r="AA29" s="17">
        <v>2</v>
      </c>
      <c r="AB29" s="17">
        <v>8</v>
      </c>
      <c r="AC29" s="15">
        <f t="shared" si="19"/>
        <v>14.285714285714279</v>
      </c>
      <c r="AD29" s="15">
        <f t="shared" si="2"/>
        <v>10.000000000000009</v>
      </c>
      <c r="AE29" s="15">
        <f t="shared" si="2"/>
        <v>15.999999999999993</v>
      </c>
      <c r="AH29" s="4">
        <f t="shared" si="3"/>
        <v>80</v>
      </c>
      <c r="AI29" s="4">
        <f t="shared" si="4"/>
        <v>22</v>
      </c>
      <c r="AJ29" s="4">
        <f t="shared" si="5"/>
        <v>58</v>
      </c>
      <c r="AK29" s="4">
        <f t="shared" si="6"/>
        <v>70</v>
      </c>
      <c r="AL29" s="4">
        <f t="shared" si="7"/>
        <v>20</v>
      </c>
      <c r="AM29" s="4">
        <f t="shared" si="8"/>
        <v>50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20</v>
      </c>
      <c r="R30" s="17">
        <v>3</v>
      </c>
      <c r="S30" s="17">
        <v>17</v>
      </c>
      <c r="T30" s="17">
        <f t="shared" si="16"/>
        <v>1</v>
      </c>
      <c r="U30" s="17">
        <v>1</v>
      </c>
      <c r="V30" s="17">
        <v>0</v>
      </c>
      <c r="W30" s="15">
        <f t="shared" si="17"/>
        <v>5.2631578947368363</v>
      </c>
      <c r="X30" s="15">
        <f t="shared" si="1"/>
        <v>50</v>
      </c>
      <c r="Y30" s="15">
        <f t="shared" si="1"/>
        <v>0</v>
      </c>
      <c r="Z30" s="17">
        <f t="shared" si="18"/>
        <v>-12</v>
      </c>
      <c r="AA30" s="17">
        <v>-3</v>
      </c>
      <c r="AB30" s="17">
        <v>-9</v>
      </c>
      <c r="AC30" s="15">
        <f t="shared" si="19"/>
        <v>-37.5</v>
      </c>
      <c r="AD30" s="15">
        <f t="shared" si="2"/>
        <v>-50</v>
      </c>
      <c r="AE30" s="15">
        <f t="shared" si="2"/>
        <v>-34.615384615384613</v>
      </c>
      <c r="AH30" s="4">
        <f t="shared" si="3"/>
        <v>19</v>
      </c>
      <c r="AI30" s="4">
        <f t="shared" si="4"/>
        <v>2</v>
      </c>
      <c r="AJ30" s="4">
        <f t="shared" si="5"/>
        <v>17</v>
      </c>
      <c r="AK30" s="4">
        <f t="shared" si="6"/>
        <v>32</v>
      </c>
      <c r="AL30" s="4">
        <f t="shared" si="7"/>
        <v>6</v>
      </c>
      <c r="AM30" s="4">
        <f t="shared" si="8"/>
        <v>26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-2</v>
      </c>
      <c r="AA32" s="17">
        <f t="shared" si="20"/>
        <v>-2</v>
      </c>
      <c r="AB32" s="17">
        <f t="shared" si="20"/>
        <v>0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2</v>
      </c>
      <c r="AL32" s="4">
        <f t="shared" si="23"/>
        <v>2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52</v>
      </c>
      <c r="R33" s="17">
        <f t="shared" si="24"/>
        <v>38</v>
      </c>
      <c r="S33" s="17">
        <f>SUM(S13:S22)</f>
        <v>14</v>
      </c>
      <c r="T33" s="17">
        <f t="shared" si="24"/>
        <v>22</v>
      </c>
      <c r="U33" s="17">
        <f t="shared" si="24"/>
        <v>21</v>
      </c>
      <c r="V33" s="17">
        <f t="shared" si="24"/>
        <v>1</v>
      </c>
      <c r="W33" s="15">
        <f t="shared" si="21"/>
        <v>73.333333333333343</v>
      </c>
      <c r="X33" s="15">
        <f t="shared" si="21"/>
        <v>123.52941176470588</v>
      </c>
      <c r="Y33" s="15">
        <f t="shared" si="21"/>
        <v>7.6923076923076872</v>
      </c>
      <c r="Z33" s="17">
        <f t="shared" si="24"/>
        <v>21</v>
      </c>
      <c r="AA33" s="17">
        <f t="shared" si="24"/>
        <v>18</v>
      </c>
      <c r="AB33" s="17">
        <f t="shared" si="24"/>
        <v>3</v>
      </c>
      <c r="AC33" s="15">
        <f t="shared" si="22"/>
        <v>67.741935483870975</v>
      </c>
      <c r="AD33" s="15">
        <f t="shared" si="22"/>
        <v>89.999999999999986</v>
      </c>
      <c r="AE33" s="15">
        <f t="shared" si="22"/>
        <v>27.27272727272727</v>
      </c>
      <c r="AH33" s="4">
        <f t="shared" ref="AH33:AI33" si="25">SUM(AH13:AH22)</f>
        <v>30</v>
      </c>
      <c r="AI33" s="4">
        <f t="shared" si="25"/>
        <v>17</v>
      </c>
      <c r="AJ33" s="4">
        <f t="shared" ref="AJ33" si="26">SUM(AJ13:AJ22)</f>
        <v>13</v>
      </c>
      <c r="AK33" s="4">
        <f>SUM(AK13:AK22)</f>
        <v>31</v>
      </c>
      <c r="AL33" s="4">
        <f>SUM(AL13:AL22)</f>
        <v>20</v>
      </c>
      <c r="AM33" s="4">
        <f>SUM(AM13:AM22)</f>
        <v>11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527</v>
      </c>
      <c r="R34" s="17">
        <f t="shared" si="27"/>
        <v>251</v>
      </c>
      <c r="S34" s="17">
        <f t="shared" si="27"/>
        <v>276</v>
      </c>
      <c r="T34" s="17">
        <f t="shared" si="27"/>
        <v>-3</v>
      </c>
      <c r="U34" s="17">
        <f t="shared" si="27"/>
        <v>-8</v>
      </c>
      <c r="V34" s="17">
        <f t="shared" si="27"/>
        <v>5</v>
      </c>
      <c r="W34" s="15">
        <f t="shared" si="21"/>
        <v>-0.56603773584905648</v>
      </c>
      <c r="X34" s="15">
        <f t="shared" si="21"/>
        <v>-3.0888030888030937</v>
      </c>
      <c r="Y34" s="15">
        <f t="shared" si="21"/>
        <v>1.8450184501844991</v>
      </c>
      <c r="Z34" s="17">
        <f t="shared" si="27"/>
        <v>-8</v>
      </c>
      <c r="AA34" s="17">
        <f t="shared" si="27"/>
        <v>-8</v>
      </c>
      <c r="AB34" s="17">
        <f t="shared" si="27"/>
        <v>0</v>
      </c>
      <c r="AC34" s="15">
        <f t="shared" si="22"/>
        <v>-1.495327102803734</v>
      </c>
      <c r="AD34" s="15">
        <f t="shared" si="22"/>
        <v>-3.0888030888030937</v>
      </c>
      <c r="AE34" s="15">
        <f t="shared" si="22"/>
        <v>0</v>
      </c>
      <c r="AH34" s="4">
        <f t="shared" ref="AH34:AI34" si="28">SUM(AH23:AH30)</f>
        <v>530</v>
      </c>
      <c r="AI34" s="4">
        <f t="shared" si="28"/>
        <v>259</v>
      </c>
      <c r="AJ34" s="4">
        <f t="shared" ref="AJ34" si="29">SUM(AJ23:AJ30)</f>
        <v>271</v>
      </c>
      <c r="AK34" s="4">
        <f>SUM(AK23:AK30)</f>
        <v>535</v>
      </c>
      <c r="AL34" s="4">
        <f>SUM(AL23:AL30)</f>
        <v>259</v>
      </c>
      <c r="AM34" s="4">
        <f>SUM(AM23:AM30)</f>
        <v>276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445</v>
      </c>
      <c r="R35" s="17">
        <f t="shared" si="30"/>
        <v>199</v>
      </c>
      <c r="S35" s="17">
        <f t="shared" si="30"/>
        <v>246</v>
      </c>
      <c r="T35" s="17">
        <f t="shared" si="30"/>
        <v>3</v>
      </c>
      <c r="U35" s="17">
        <f t="shared" si="30"/>
        <v>1</v>
      </c>
      <c r="V35" s="17">
        <f t="shared" si="30"/>
        <v>2</v>
      </c>
      <c r="W35" s="15">
        <f t="shared" si="21"/>
        <v>0.67873303167420573</v>
      </c>
      <c r="X35" s="15">
        <f t="shared" si="21"/>
        <v>0.5050505050504972</v>
      </c>
      <c r="Y35" s="15">
        <f t="shared" si="21"/>
        <v>0.81967213114753079</v>
      </c>
      <c r="Z35" s="17">
        <f t="shared" si="30"/>
        <v>-16</v>
      </c>
      <c r="AA35" s="17">
        <f t="shared" si="30"/>
        <v>-2</v>
      </c>
      <c r="AB35" s="17">
        <f t="shared" si="30"/>
        <v>-14</v>
      </c>
      <c r="AC35" s="15">
        <f t="shared" si="22"/>
        <v>-3.4707158351410028</v>
      </c>
      <c r="AD35" s="15">
        <f t="shared" si="22"/>
        <v>-0.99502487562188602</v>
      </c>
      <c r="AE35" s="15">
        <f t="shared" si="22"/>
        <v>-5.3846153846153877</v>
      </c>
      <c r="AH35" s="4">
        <f t="shared" ref="AH35:AI35" si="31">SUM(AH25:AH30)</f>
        <v>442</v>
      </c>
      <c r="AI35" s="4">
        <f t="shared" si="31"/>
        <v>198</v>
      </c>
      <c r="AJ35" s="4">
        <f t="shared" ref="AJ35" si="32">SUM(AJ25:AJ30)</f>
        <v>244</v>
      </c>
      <c r="AK35" s="4">
        <f>SUM(AK25:AK30)</f>
        <v>461</v>
      </c>
      <c r="AL35" s="4">
        <f>SUM(AL25:AL30)</f>
        <v>201</v>
      </c>
      <c r="AM35" s="4">
        <f>SUM(AM25:AM30)</f>
        <v>260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311</v>
      </c>
      <c r="R36" s="17">
        <f t="shared" si="33"/>
        <v>117</v>
      </c>
      <c r="S36" s="17">
        <f t="shared" si="33"/>
        <v>194</v>
      </c>
      <c r="T36" s="17">
        <f t="shared" si="33"/>
        <v>4</v>
      </c>
      <c r="U36" s="17">
        <f t="shared" si="33"/>
        <v>-1</v>
      </c>
      <c r="V36" s="17">
        <f t="shared" si="33"/>
        <v>5</v>
      </c>
      <c r="W36" s="15">
        <f t="shared" si="21"/>
        <v>1.3029315960912058</v>
      </c>
      <c r="X36" s="15">
        <f t="shared" si="21"/>
        <v>-0.84745762711864181</v>
      </c>
      <c r="Y36" s="15">
        <f t="shared" si="21"/>
        <v>2.6455026455026509</v>
      </c>
      <c r="Z36" s="17">
        <f t="shared" si="33"/>
        <v>-25</v>
      </c>
      <c r="AA36" s="17">
        <f t="shared" si="33"/>
        <v>-2</v>
      </c>
      <c r="AB36" s="17">
        <f t="shared" si="33"/>
        <v>-23</v>
      </c>
      <c r="AC36" s="15">
        <f t="shared" si="22"/>
        <v>-7.4404761904761862</v>
      </c>
      <c r="AD36" s="15">
        <f t="shared" si="22"/>
        <v>-1.6806722689075682</v>
      </c>
      <c r="AE36" s="15">
        <f t="shared" si="22"/>
        <v>-10.599078341013824</v>
      </c>
      <c r="AH36" s="4">
        <f t="shared" ref="AH36:AI36" si="34">SUM(AH27:AH30)</f>
        <v>307</v>
      </c>
      <c r="AI36" s="4">
        <f t="shared" si="34"/>
        <v>118</v>
      </c>
      <c r="AJ36" s="4">
        <f t="shared" ref="AJ36" si="35">SUM(AJ27:AJ30)</f>
        <v>189</v>
      </c>
      <c r="AK36" s="4">
        <f>SUM(AK27:AK30)</f>
        <v>336</v>
      </c>
      <c r="AL36" s="4">
        <f>SUM(AL27:AL30)</f>
        <v>119</v>
      </c>
      <c r="AM36" s="4">
        <f>SUM(AM27:AM30)</f>
        <v>217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0</v>
      </c>
      <c r="X38" s="12">
        <f t="shared" ref="X38:Y42" si="38">R38-AI38</f>
        <v>0</v>
      </c>
      <c r="Y38" s="12">
        <f t="shared" si="38"/>
        <v>0</v>
      </c>
      <c r="Z38" s="12">
        <f>Z32/Z9*100</f>
        <v>-18.181818181818183</v>
      </c>
      <c r="AA38" s="12">
        <f t="shared" ref="AA38:AB38" si="39">AA32/AA9*100</f>
        <v>-25</v>
      </c>
      <c r="AB38" s="12">
        <f t="shared" si="39"/>
        <v>0</v>
      </c>
      <c r="AC38" s="12">
        <f>Q38-AK38</f>
        <v>-0.35211267605633806</v>
      </c>
      <c r="AD38" s="12">
        <f t="shared" ref="AD38:AE42" si="40">R38-AL38</f>
        <v>-0.71174377224199281</v>
      </c>
      <c r="AE38" s="12">
        <f t="shared" si="40"/>
        <v>0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0.35211267605633806</v>
      </c>
      <c r="AL38" s="12">
        <f>AL32/AL9*100</f>
        <v>0.71174377224199281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8.9810017271157179</v>
      </c>
      <c r="R39" s="12">
        <f>R33/R9*100</f>
        <v>13.148788927335639</v>
      </c>
      <c r="S39" s="13">
        <f t="shared" si="43"/>
        <v>4.8275862068965516</v>
      </c>
      <c r="T39" s="12">
        <f>T33/T9*100</f>
        <v>115.78947368421053</v>
      </c>
      <c r="U39" s="12">
        <f t="shared" ref="U39:V39" si="44">U33/U9*100</f>
        <v>161.53846153846155</v>
      </c>
      <c r="V39" s="12">
        <f t="shared" si="44"/>
        <v>16.666666666666664</v>
      </c>
      <c r="W39" s="12">
        <f>Q39-AH39</f>
        <v>3.6238588699728611</v>
      </c>
      <c r="X39" s="12">
        <f t="shared" si="38"/>
        <v>6.9893686374805659</v>
      </c>
      <c r="Y39" s="12">
        <f>S39-AJ39</f>
        <v>0.25012141816415667</v>
      </c>
      <c r="Z39" s="12">
        <f t="shared" si="43"/>
        <v>190.90909090909091</v>
      </c>
      <c r="AA39" s="12">
        <f t="shared" ref="AA39:AB39" si="45">AA33/AA9*100</f>
        <v>225</v>
      </c>
      <c r="AB39" s="12">
        <f t="shared" si="45"/>
        <v>100</v>
      </c>
      <c r="AC39" s="12">
        <f>Q39-AK39</f>
        <v>3.5232552482424788</v>
      </c>
      <c r="AD39" s="12">
        <f t="shared" si="40"/>
        <v>6.0313512049157092</v>
      </c>
      <c r="AE39" s="12">
        <f t="shared" si="40"/>
        <v>0.99483359365613389</v>
      </c>
      <c r="AH39" s="12">
        <f t="shared" ref="AH39:AI39" si="46">AH33/AH9*100</f>
        <v>5.3571428571428568</v>
      </c>
      <c r="AI39" s="12">
        <f t="shared" si="46"/>
        <v>6.1594202898550732</v>
      </c>
      <c r="AJ39" s="12">
        <f t="shared" ref="AJ39" si="47">AJ33/AJ9*100</f>
        <v>4.5774647887323949</v>
      </c>
      <c r="AK39" s="12">
        <f>AK33/AK9*100</f>
        <v>5.457746478873239</v>
      </c>
      <c r="AL39" s="12">
        <f>AL33/AL9*100</f>
        <v>7.1174377224199299</v>
      </c>
      <c r="AM39" s="12">
        <f>AM33/AM9*100</f>
        <v>3.8327526132404177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91.018998272884289</v>
      </c>
      <c r="R40" s="12">
        <f t="shared" si="48"/>
        <v>86.851211072664356</v>
      </c>
      <c r="S40" s="12">
        <f t="shared" si="48"/>
        <v>95.172413793103445</v>
      </c>
      <c r="T40" s="12">
        <f>T34/T9*100</f>
        <v>-15.789473684210526</v>
      </c>
      <c r="U40" s="12">
        <f t="shared" ref="U40:V40" si="49">U34/U9*100</f>
        <v>-61.53846153846154</v>
      </c>
      <c r="V40" s="12">
        <f t="shared" si="49"/>
        <v>83.333333333333343</v>
      </c>
      <c r="W40" s="12">
        <f t="shared" ref="W40:W42" si="50">Q40-AH40</f>
        <v>-3.6238588699728496</v>
      </c>
      <c r="X40" s="12">
        <f t="shared" si="38"/>
        <v>-6.9893686374805668</v>
      </c>
      <c r="Y40" s="12">
        <f>S40-AJ40</f>
        <v>-0.25012141816415578</v>
      </c>
      <c r="Z40" s="12">
        <f>Z34/Z9*100</f>
        <v>-72.727272727272734</v>
      </c>
      <c r="AA40" s="12">
        <f t="shared" ref="AA40:AB40" si="51">AA34/AA9*100</f>
        <v>-100</v>
      </c>
      <c r="AB40" s="12">
        <f t="shared" si="51"/>
        <v>0</v>
      </c>
      <c r="AC40" s="12">
        <f t="shared" ref="AC40:AC42" si="52">Q40-AK40</f>
        <v>-3.1711425721861417</v>
      </c>
      <c r="AD40" s="12">
        <f t="shared" si="40"/>
        <v>-5.3196074326737204</v>
      </c>
      <c r="AE40" s="12">
        <f t="shared" si="40"/>
        <v>-0.99483359365613921</v>
      </c>
      <c r="AH40" s="12">
        <f t="shared" ref="AH40:AI40" si="53">AH34/AH9*100</f>
        <v>94.642857142857139</v>
      </c>
      <c r="AI40" s="12">
        <f t="shared" si="53"/>
        <v>93.840579710144922</v>
      </c>
      <c r="AJ40" s="12">
        <f t="shared" ref="AJ40" si="54">AJ34/AJ9*100</f>
        <v>95.422535211267601</v>
      </c>
      <c r="AK40" s="12">
        <f>AK34/AK9*100</f>
        <v>94.190140845070431</v>
      </c>
      <c r="AL40" s="12">
        <f>AL34/AL9*100</f>
        <v>92.170818505338076</v>
      </c>
      <c r="AM40" s="12">
        <f>AM34/AM9*100</f>
        <v>96.167247386759584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76.856649395509507</v>
      </c>
      <c r="R41" s="12">
        <f t="shared" si="55"/>
        <v>68.858131487889267</v>
      </c>
      <c r="S41" s="12">
        <f t="shared" si="55"/>
        <v>84.827586206896555</v>
      </c>
      <c r="T41" s="12">
        <f>T35/T9*100</f>
        <v>15.789473684210526</v>
      </c>
      <c r="U41" s="12">
        <f t="shared" ref="U41:V41" si="56">U35/U9*100</f>
        <v>7.6923076923076925</v>
      </c>
      <c r="V41" s="12">
        <f t="shared" si="56"/>
        <v>33.333333333333329</v>
      </c>
      <c r="W41" s="12">
        <f t="shared" si="50"/>
        <v>-2.0719220330619237</v>
      </c>
      <c r="X41" s="12">
        <f t="shared" si="38"/>
        <v>-2.8809989468933423</v>
      </c>
      <c r="Y41" s="12">
        <f>S41-AJ41</f>
        <v>-1.0879067508499247</v>
      </c>
      <c r="Z41" s="12">
        <f>Z35/Z9*100</f>
        <v>-145.45454545454547</v>
      </c>
      <c r="AA41" s="12">
        <f t="shared" ref="AA41:AB41" si="57">AA35/AA9*100</f>
        <v>-25</v>
      </c>
      <c r="AB41" s="12">
        <f t="shared" si="57"/>
        <v>-466.66666666666669</v>
      </c>
      <c r="AC41" s="12">
        <f t="shared" si="52"/>
        <v>-4.3053224354764126</v>
      </c>
      <c r="AD41" s="12">
        <f>R41-AL41</f>
        <v>-2.672117622431017</v>
      </c>
      <c r="AE41" s="12">
        <f t="shared" si="40"/>
        <v>-5.7647482878769694</v>
      </c>
      <c r="AH41" s="12">
        <f>AH35/AH9*100</f>
        <v>78.928571428571431</v>
      </c>
      <c r="AI41" s="12">
        <f>AI35/AI9*100</f>
        <v>71.739130434782609</v>
      </c>
      <c r="AJ41" s="12">
        <f>AJ35/AJ9*100</f>
        <v>85.91549295774648</v>
      </c>
      <c r="AK41" s="12">
        <f t="shared" ref="AK41:AL41" si="58">AK35/AK9*100</f>
        <v>81.161971830985919</v>
      </c>
      <c r="AL41" s="12">
        <f t="shared" si="58"/>
        <v>71.530249110320284</v>
      </c>
      <c r="AM41" s="12">
        <f t="shared" ref="AM41" si="59">AM35/AM9*100</f>
        <v>90.592334494773525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53.713298791018993</v>
      </c>
      <c r="R42" s="12">
        <f t="shared" si="60"/>
        <v>40.484429065743946</v>
      </c>
      <c r="S42" s="12">
        <f t="shared" si="60"/>
        <v>66.896551724137936</v>
      </c>
      <c r="T42" s="12">
        <f t="shared" ref="T42:V42" si="61">T36/T9*100</f>
        <v>21.052631578947366</v>
      </c>
      <c r="U42" s="12">
        <f t="shared" si="61"/>
        <v>-7.6923076923076925</v>
      </c>
      <c r="V42" s="12">
        <f t="shared" si="61"/>
        <v>83.333333333333343</v>
      </c>
      <c r="W42" s="12">
        <f t="shared" si="50"/>
        <v>-1.108129780409584</v>
      </c>
      <c r="X42" s="12">
        <f t="shared" si="38"/>
        <v>-2.2691941226618511</v>
      </c>
      <c r="Y42" s="12">
        <f>S42-AJ42</f>
        <v>0.34725594949004801</v>
      </c>
      <c r="Z42" s="12">
        <f t="shared" si="60"/>
        <v>-227.27272727272728</v>
      </c>
      <c r="AA42" s="12">
        <f t="shared" ref="AA42:AB42" si="62">AA36/AA9*100</f>
        <v>-25</v>
      </c>
      <c r="AB42" s="12">
        <f t="shared" si="62"/>
        <v>-766.66666666666674</v>
      </c>
      <c r="AC42" s="12">
        <f t="shared" si="52"/>
        <v>-5.441630786445792</v>
      </c>
      <c r="AD42" s="12">
        <f>R42-AL42</f>
        <v>-1.8643253826546342</v>
      </c>
      <c r="AE42" s="12">
        <f t="shared" si="40"/>
        <v>-8.7132043734230393</v>
      </c>
      <c r="AH42" s="12">
        <f t="shared" ref="AH42:AI42" si="63">AH36/AH9*100</f>
        <v>54.821428571428577</v>
      </c>
      <c r="AI42" s="12">
        <f t="shared" si="63"/>
        <v>42.753623188405797</v>
      </c>
      <c r="AJ42" s="12">
        <f t="shared" ref="AJ42" si="64">AJ36/AJ9*100</f>
        <v>66.549295774647888</v>
      </c>
      <c r="AK42" s="12">
        <f>AK36/AK9*100</f>
        <v>59.154929577464785</v>
      </c>
      <c r="AL42" s="12">
        <f>AL36/AL9*100</f>
        <v>42.34875444839858</v>
      </c>
      <c r="AM42" s="12">
        <f>AM36/AM9*100</f>
        <v>75.609756097560975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-5</v>
      </c>
      <c r="L9" s="17">
        <f>SUM(L10:L30)</f>
        <v>-3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25</v>
      </c>
      <c r="Y9" s="15">
        <f t="shared" si="1"/>
        <v>0</v>
      </c>
      <c r="Z9" s="17">
        <f>AA9+AB9</f>
        <v>-1</v>
      </c>
      <c r="AA9" s="17">
        <f>SUM(AA10:AA30)</f>
        <v>3</v>
      </c>
      <c r="AB9" s="17">
        <f>SUM(AB10:AB30)</f>
        <v>-4</v>
      </c>
      <c r="AC9" s="15">
        <f>IF(Q9=Z9,IF(Q9&gt;0,"皆増",0),(1-(Q9/(Q9-Z9)))*-100)</f>
        <v>-9.0909090909090935</v>
      </c>
      <c r="AD9" s="15">
        <f t="shared" ref="AD9:AE30" si="2">IF(R9=AA9,IF(R9&gt;0,"皆増",0),(1-(R9/(R9-AA9)))*-100)</f>
        <v>150</v>
      </c>
      <c r="AE9" s="15">
        <f t="shared" si="2"/>
        <v>-44.444444444444443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11</v>
      </c>
      <c r="AL9" s="4">
        <f t="shared" si="4"/>
        <v>2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-5</v>
      </c>
      <c r="L10" s="17">
        <v>-3</v>
      </c>
      <c r="M10" s="17">
        <v>-2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1</v>
      </c>
      <c r="U24" s="17">
        <v>0</v>
      </c>
      <c r="V24" s="17">
        <v>1</v>
      </c>
      <c r="W24" s="15">
        <f t="shared" si="11"/>
        <v>33.333333333333329</v>
      </c>
      <c r="X24" s="15">
        <f t="shared" si="1"/>
        <v>0</v>
      </c>
      <c r="Y24" s="15">
        <f t="shared" si="1"/>
        <v>100</v>
      </c>
      <c r="Z24" s="17">
        <f t="shared" si="12"/>
        <v>4</v>
      </c>
      <c r="AA24" s="17">
        <v>2</v>
      </c>
      <c r="AB24" s="17">
        <v>2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2</v>
      </c>
      <c r="U27" s="17">
        <v>2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100</v>
      </c>
      <c r="AD27" s="15" t="str">
        <f t="shared" si="2"/>
        <v>皆増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-50</v>
      </c>
      <c r="AD28" s="15">
        <f t="shared" si="2"/>
        <v>-100</v>
      </c>
      <c r="AE28" s="15">
        <f t="shared" si="2"/>
        <v>-33.333333333333336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-18.181818181818176</v>
      </c>
      <c r="AD34" s="15">
        <f t="shared" si="17"/>
        <v>100</v>
      </c>
      <c r="AE34" s="15">
        <f t="shared" si="17"/>
        <v>-44.444444444444443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11</v>
      </c>
      <c r="AL34" s="4">
        <f>SUM(AL23:AL30)</f>
        <v>2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-16.666666666666664</v>
      </c>
      <c r="X35" s="15">
        <f t="shared" si="15"/>
        <v>0</v>
      </c>
      <c r="Y35" s="15">
        <f t="shared" si="15"/>
        <v>-25</v>
      </c>
      <c r="Z35" s="17">
        <f t="shared" ref="Z35:AB35" si="26">SUM(Z25:Z30)</f>
        <v>-6</v>
      </c>
      <c r="AA35" s="17">
        <f t="shared" si="26"/>
        <v>0</v>
      </c>
      <c r="AB35" s="17">
        <f t="shared" si="26"/>
        <v>-6</v>
      </c>
      <c r="AC35" s="15">
        <f t="shared" si="17"/>
        <v>-54.54545454545454</v>
      </c>
      <c r="AD35" s="15">
        <f t="shared" si="17"/>
        <v>0</v>
      </c>
      <c r="AE35" s="15">
        <f t="shared" si="17"/>
        <v>-66.666666666666671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11</v>
      </c>
      <c r="AL35" s="4">
        <f>SUM(AL25:AL30)</f>
        <v>2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33.333333333333329</v>
      </c>
      <c r="X36" s="15" t="str">
        <f t="shared" si="15"/>
        <v>皆増</v>
      </c>
      <c r="Y36" s="15">
        <f t="shared" si="15"/>
        <v>-33.333333333333336</v>
      </c>
      <c r="Z36" s="17">
        <f t="shared" ref="Z36:AB36" si="29">SUM(Z27:Z30)</f>
        <v>-3</v>
      </c>
      <c r="AA36" s="17">
        <f t="shared" si="29"/>
        <v>1</v>
      </c>
      <c r="AB36" s="17">
        <f t="shared" si="29"/>
        <v>-4</v>
      </c>
      <c r="AC36" s="15">
        <f t="shared" si="17"/>
        <v>-42.857142857142861</v>
      </c>
      <c r="AD36" s="15">
        <f t="shared" si="17"/>
        <v>100</v>
      </c>
      <c r="AE36" s="15">
        <f t="shared" si="17"/>
        <v>-66.666666666666671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20</v>
      </c>
      <c r="S39" s="13">
        <f t="shared" si="37"/>
        <v>0</v>
      </c>
      <c r="T39" s="12">
        <f>T33/T9*100</f>
        <v>100</v>
      </c>
      <c r="U39" s="12">
        <f t="shared" ref="U39:V39" si="38">U33/U9*100</f>
        <v>100</v>
      </c>
      <c r="V39" s="12" t="e">
        <f t="shared" si="38"/>
        <v>#DIV/0!</v>
      </c>
      <c r="W39" s="12">
        <f>Q39-AH39</f>
        <v>10</v>
      </c>
      <c r="X39" s="12">
        <f t="shared" si="33"/>
        <v>20</v>
      </c>
      <c r="Y39" s="12">
        <f>S39-AJ39</f>
        <v>0</v>
      </c>
      <c r="Z39" s="12">
        <f t="shared" si="37"/>
        <v>-100</v>
      </c>
      <c r="AA39" s="12">
        <f t="shared" si="37"/>
        <v>33.333333333333329</v>
      </c>
      <c r="AB39" s="12">
        <f t="shared" si="37"/>
        <v>0</v>
      </c>
      <c r="AC39" s="12">
        <f>Q39-AK39</f>
        <v>10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80</v>
      </c>
      <c r="S40" s="12">
        <f t="shared" si="40"/>
        <v>100</v>
      </c>
      <c r="T40" s="12">
        <f>T34/T9*100</f>
        <v>0</v>
      </c>
      <c r="U40" s="12">
        <f t="shared" ref="U40:V40" si="41">U34/U9*100</f>
        <v>0</v>
      </c>
      <c r="V40" s="12" t="e">
        <f t="shared" si="41"/>
        <v>#DIV/0!</v>
      </c>
      <c r="W40" s="12">
        <f t="shared" ref="W40:W42" si="42">Q40-AH40</f>
        <v>-10</v>
      </c>
      <c r="X40" s="12">
        <f t="shared" si="33"/>
        <v>-20</v>
      </c>
      <c r="Y40" s="12">
        <f>S40-AJ40</f>
        <v>0</v>
      </c>
      <c r="Z40" s="12">
        <f>Z34/Z9*100</f>
        <v>200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-10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40</v>
      </c>
      <c r="S41" s="12">
        <f t="shared" si="46"/>
        <v>60</v>
      </c>
      <c r="T41" s="12">
        <f>T35/T9*100</f>
        <v>-100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-16.666666666666657</v>
      </c>
      <c r="X41" s="12">
        <f t="shared" si="33"/>
        <v>-10</v>
      </c>
      <c r="Y41" s="12">
        <f>S41-AJ41</f>
        <v>-20</v>
      </c>
      <c r="Z41" s="12">
        <f>Z35/Z9*100</f>
        <v>600</v>
      </c>
      <c r="AA41" s="12">
        <f t="shared" ref="AA41:AB41" si="48">AA35/AA9*100</f>
        <v>0</v>
      </c>
      <c r="AB41" s="12">
        <f t="shared" si="48"/>
        <v>150</v>
      </c>
      <c r="AC41" s="12">
        <f t="shared" si="44"/>
        <v>-50</v>
      </c>
      <c r="AD41" s="12">
        <f>R41-AL41</f>
        <v>-60</v>
      </c>
      <c r="AE41" s="12">
        <f t="shared" si="35"/>
        <v>-40</v>
      </c>
      <c r="AH41" s="12">
        <f>AH35/AH9*100</f>
        <v>66.666666666666657</v>
      </c>
      <c r="AI41" s="12">
        <f>AI35/AI9*100</f>
        <v>50</v>
      </c>
      <c r="AJ41" s="12">
        <f>AJ35/AJ9*100</f>
        <v>80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40</v>
      </c>
      <c r="S42" s="12">
        <f t="shared" si="50"/>
        <v>40</v>
      </c>
      <c r="T42" s="12">
        <f t="shared" si="50"/>
        <v>100</v>
      </c>
      <c r="U42" s="12">
        <f t="shared" si="50"/>
        <v>200</v>
      </c>
      <c r="V42" s="12" t="e">
        <f t="shared" si="50"/>
        <v>#DIV/0!</v>
      </c>
      <c r="W42" s="12">
        <f t="shared" si="42"/>
        <v>6.6666666666666714</v>
      </c>
      <c r="X42" s="12">
        <f t="shared" si="33"/>
        <v>40</v>
      </c>
      <c r="Y42" s="12">
        <f>S42-AJ42</f>
        <v>-20</v>
      </c>
      <c r="Z42" s="12">
        <f t="shared" si="50"/>
        <v>300</v>
      </c>
      <c r="AA42" s="12">
        <f t="shared" si="50"/>
        <v>33.333333333333329</v>
      </c>
      <c r="AB42" s="12">
        <f t="shared" si="50"/>
        <v>100</v>
      </c>
      <c r="AC42" s="12">
        <f t="shared" si="44"/>
        <v>-23.636363636363633</v>
      </c>
      <c r="AD42" s="12">
        <f>R42-AL42</f>
        <v>-10</v>
      </c>
      <c r="AE42" s="12">
        <f t="shared" si="35"/>
        <v>-26.666666666666657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60</v>
      </c>
      <c r="AK42" s="12">
        <f>AK36/AK9*100</f>
        <v>63.636363636363633</v>
      </c>
      <c r="AL42" s="12">
        <f>AL36/AL9*100</f>
        <v>50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10</v>
      </c>
      <c r="D9" s="17">
        <f>SUM(D10:D30)</f>
        <v>7</v>
      </c>
      <c r="E9" s="17">
        <f>F9+G9</f>
        <v>5</v>
      </c>
      <c r="F9" s="17">
        <f>SUM(F10:F30)</f>
        <v>5</v>
      </c>
      <c r="G9" s="17">
        <f>SUM(G10:G30)</f>
        <v>0</v>
      </c>
      <c r="H9" s="15">
        <f>IF(B9=E9,0,(1-(B9/(B9-E9)))*-100)</f>
        <v>41.666666666666671</v>
      </c>
      <c r="I9" s="15">
        <f>IF(C9=F9,0,(1-(C9/(C9-F9)))*-100)</f>
        <v>100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6.25</v>
      </c>
      <c r="O9" s="15">
        <f t="shared" ref="O9:P10" si="0">IF(C9=L9,0,(1-(C9/(C9-L9)))*-100)</f>
        <v>11.111111111111116</v>
      </c>
      <c r="P9" s="15">
        <f>IF(D9=M9,0,(1-(D9/(D9-M9)))*-100)</f>
        <v>0</v>
      </c>
      <c r="Q9" s="17">
        <f>R9+S9</f>
        <v>30</v>
      </c>
      <c r="R9" s="17">
        <f>SUM(R10:R30)</f>
        <v>14</v>
      </c>
      <c r="S9" s="17">
        <f>SUM(S10:S30)</f>
        <v>16</v>
      </c>
      <c r="T9" s="17">
        <f>U9+V9</f>
        <v>18</v>
      </c>
      <c r="U9" s="17">
        <f>SUM(U10:U30)</f>
        <v>8</v>
      </c>
      <c r="V9" s="17">
        <f>SUM(V10:V30)</f>
        <v>10</v>
      </c>
      <c r="W9" s="15">
        <f>IF(Q9=T9,IF(Q9&gt;0,"皆増",0),(1-(Q9/(Q9-T9)))*-100)</f>
        <v>150</v>
      </c>
      <c r="X9" s="15">
        <f t="shared" ref="X9:Y30" si="1">IF(R9=U9,IF(R9&gt;0,"皆増",0),(1-(R9/(R9-U9)))*-100)</f>
        <v>133.33333333333334</v>
      </c>
      <c r="Y9" s="15">
        <f t="shared" si="1"/>
        <v>166.66666666666666</v>
      </c>
      <c r="Z9" s="17">
        <f>AA9+AB9</f>
        <v>8</v>
      </c>
      <c r="AA9" s="17">
        <f>SUM(AA10:AA30)</f>
        <v>1</v>
      </c>
      <c r="AB9" s="17">
        <f>SUM(AB10:AB30)</f>
        <v>7</v>
      </c>
      <c r="AC9" s="15">
        <f>IF(Q9=Z9,IF(Q9&gt;0,"皆増",0),(1-(Q9/(Q9-Z9)))*-100)</f>
        <v>36.363636363636353</v>
      </c>
      <c r="AD9" s="15">
        <f t="shared" ref="AD9:AE30" si="2">IF(R9=AA9,IF(R9&gt;0,"皆増",0),(1-(R9/(R9-AA9)))*-100)</f>
        <v>7.6923076923076872</v>
      </c>
      <c r="AE9" s="15">
        <f t="shared" si="2"/>
        <v>77.777777777777771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22</v>
      </c>
      <c r="AL9" s="4">
        <f t="shared" si="4"/>
        <v>13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10</v>
      </c>
      <c r="D10" s="17">
        <v>7</v>
      </c>
      <c r="E10" s="17">
        <f t="shared" ref="E10" si="6">F10+G10</f>
        <v>5</v>
      </c>
      <c r="F10" s="17">
        <v>5</v>
      </c>
      <c r="G10" s="17">
        <v>0</v>
      </c>
      <c r="H10" s="15">
        <f>IF(B10=E10,0,(1-(B10/(B10-E10)))*-100)</f>
        <v>41.666666666666671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6.25</v>
      </c>
      <c r="O10" s="15">
        <f t="shared" si="0"/>
        <v>11.111111111111116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1</v>
      </c>
      <c r="V21" s="17">
        <v>0</v>
      </c>
      <c r="W21" s="15">
        <f t="shared" si="11"/>
        <v>100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-75</v>
      </c>
      <c r="AD24" s="15">
        <f t="shared" si="2"/>
        <v>-75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-1</v>
      </c>
      <c r="AB25" s="17">
        <v>2</v>
      </c>
      <c r="AC25" s="15">
        <f t="shared" si="13"/>
        <v>100</v>
      </c>
      <c r="AD25" s="15">
        <f t="shared" si="2"/>
        <v>-100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1</v>
      </c>
      <c r="U26" s="17">
        <v>1</v>
      </c>
      <c r="V26" s="17">
        <v>0</v>
      </c>
      <c r="W26" s="15">
        <f t="shared" si="11"/>
        <v>33.333333333333329</v>
      </c>
      <c r="X26" s="15">
        <f t="shared" si="1"/>
        <v>100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33.333333333333329</v>
      </c>
      <c r="AD26" s="15">
        <f t="shared" si="2"/>
        <v>0</v>
      </c>
      <c r="AE26" s="15">
        <f t="shared" si="2"/>
        <v>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4</v>
      </c>
      <c r="S27" s="17">
        <v>5</v>
      </c>
      <c r="T27" s="17">
        <f t="shared" si="10"/>
        <v>5</v>
      </c>
      <c r="U27" s="17">
        <v>0</v>
      </c>
      <c r="V27" s="17">
        <v>5</v>
      </c>
      <c r="W27" s="15">
        <f t="shared" si="11"/>
        <v>125</v>
      </c>
      <c r="X27" s="15">
        <f t="shared" si="1"/>
        <v>0</v>
      </c>
      <c r="Y27" s="15" t="str">
        <f t="shared" si="1"/>
        <v>皆増</v>
      </c>
      <c r="Z27" s="17">
        <f t="shared" si="12"/>
        <v>7</v>
      </c>
      <c r="AA27" s="17">
        <v>4</v>
      </c>
      <c r="AB27" s="17">
        <v>3</v>
      </c>
      <c r="AC27" s="15">
        <f t="shared" si="13"/>
        <v>350</v>
      </c>
      <c r="AD27" s="15" t="str">
        <f t="shared" si="2"/>
        <v>皆増</v>
      </c>
      <c r="AE27" s="15">
        <f t="shared" si="2"/>
        <v>150</v>
      </c>
      <c r="AH27" s="4">
        <f t="shared" si="3"/>
        <v>4</v>
      </c>
      <c r="AI27" s="4">
        <f t="shared" si="3"/>
        <v>4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-75</v>
      </c>
      <c r="AD28" s="15">
        <f t="shared" si="2"/>
        <v>-50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3</v>
      </c>
      <c r="U29" s="17">
        <v>1</v>
      </c>
      <c r="V29" s="17">
        <v>2</v>
      </c>
      <c r="W29" s="15">
        <f t="shared" si="11"/>
        <v>150</v>
      </c>
      <c r="X29" s="15" t="str">
        <f t="shared" si="1"/>
        <v>皆増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25</v>
      </c>
      <c r="AD29" s="15">
        <f t="shared" si="2"/>
        <v>0</v>
      </c>
      <c r="AE29" s="15">
        <f t="shared" si="2"/>
        <v>33.333333333333329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4</v>
      </c>
      <c r="U33" s="17">
        <f t="shared" si="19"/>
        <v>4</v>
      </c>
      <c r="V33" s="17">
        <f t="shared" si="19"/>
        <v>0</v>
      </c>
      <c r="W33" s="15">
        <f t="shared" si="15"/>
        <v>400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66.666666666666671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10</v>
      </c>
      <c r="S34" s="17">
        <f t="shared" si="22"/>
        <v>15</v>
      </c>
      <c r="T34" s="17">
        <f t="shared" si="22"/>
        <v>14</v>
      </c>
      <c r="U34" s="17">
        <f t="shared" si="22"/>
        <v>4</v>
      </c>
      <c r="V34" s="17">
        <f t="shared" si="22"/>
        <v>10</v>
      </c>
      <c r="W34" s="15">
        <f t="shared" si="15"/>
        <v>127.27272727272729</v>
      </c>
      <c r="X34" s="15">
        <f t="shared" si="15"/>
        <v>66.666666666666671</v>
      </c>
      <c r="Y34" s="15">
        <f t="shared" si="15"/>
        <v>200</v>
      </c>
      <c r="Z34" s="17">
        <f t="shared" ref="Z34:AB34" si="23">SUM(Z23:Z30)</f>
        <v>6</v>
      </c>
      <c r="AA34" s="17">
        <f t="shared" si="23"/>
        <v>-1</v>
      </c>
      <c r="AB34" s="17">
        <f t="shared" si="23"/>
        <v>7</v>
      </c>
      <c r="AC34" s="15">
        <f t="shared" si="17"/>
        <v>31.578947368421062</v>
      </c>
      <c r="AD34" s="15">
        <f t="shared" si="17"/>
        <v>-9.0909090909090935</v>
      </c>
      <c r="AE34" s="15">
        <f t="shared" si="17"/>
        <v>87.5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19</v>
      </c>
      <c r="AL34" s="4">
        <f>SUM(AL23:AL30)</f>
        <v>11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8</v>
      </c>
      <c r="S35" s="17">
        <f t="shared" si="25"/>
        <v>14</v>
      </c>
      <c r="T35" s="17">
        <f t="shared" si="25"/>
        <v>12</v>
      </c>
      <c r="U35" s="17">
        <f t="shared" si="25"/>
        <v>3</v>
      </c>
      <c r="V35" s="17">
        <f t="shared" si="25"/>
        <v>9</v>
      </c>
      <c r="W35" s="15">
        <f t="shared" si="15"/>
        <v>120.00000000000001</v>
      </c>
      <c r="X35" s="15">
        <f t="shared" si="15"/>
        <v>60.000000000000007</v>
      </c>
      <c r="Y35" s="15">
        <f t="shared" si="15"/>
        <v>179.99999999999997</v>
      </c>
      <c r="Z35" s="17">
        <f t="shared" ref="Z35:AB35" si="26">SUM(Z25:Z30)</f>
        <v>8</v>
      </c>
      <c r="AA35" s="17">
        <f t="shared" si="26"/>
        <v>2</v>
      </c>
      <c r="AB35" s="17">
        <f t="shared" si="26"/>
        <v>6</v>
      </c>
      <c r="AC35" s="15">
        <f t="shared" si="17"/>
        <v>57.142857142857139</v>
      </c>
      <c r="AD35" s="15">
        <f t="shared" si="17"/>
        <v>33.333333333333329</v>
      </c>
      <c r="AE35" s="15">
        <f t="shared" si="17"/>
        <v>75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6</v>
      </c>
      <c r="S36" s="17">
        <f t="shared" si="28"/>
        <v>10</v>
      </c>
      <c r="T36" s="17">
        <f t="shared" si="28"/>
        <v>9</v>
      </c>
      <c r="U36" s="17">
        <f t="shared" si="28"/>
        <v>2</v>
      </c>
      <c r="V36" s="17">
        <f t="shared" si="28"/>
        <v>7</v>
      </c>
      <c r="W36" s="15">
        <f t="shared" si="15"/>
        <v>128.57142857142856</v>
      </c>
      <c r="X36" s="15">
        <f t="shared" si="15"/>
        <v>50</v>
      </c>
      <c r="Y36" s="15">
        <f t="shared" si="15"/>
        <v>233.33333333333334</v>
      </c>
      <c r="Z36" s="17">
        <f t="shared" ref="Z36:AB36" si="29">SUM(Z27:Z30)</f>
        <v>6</v>
      </c>
      <c r="AA36" s="17">
        <f t="shared" si="29"/>
        <v>3</v>
      </c>
      <c r="AB36" s="17">
        <f t="shared" si="29"/>
        <v>3</v>
      </c>
      <c r="AC36" s="15">
        <f t="shared" si="17"/>
        <v>60.000000000000007</v>
      </c>
      <c r="AD36" s="15">
        <f t="shared" si="17"/>
        <v>100</v>
      </c>
      <c r="AE36" s="15">
        <f t="shared" si="17"/>
        <v>42.857142857142861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28.571428571428569</v>
      </c>
      <c r="S39" s="13">
        <f t="shared" si="37"/>
        <v>6.25</v>
      </c>
      <c r="T39" s="12">
        <f>T33/T9*100</f>
        <v>22.222222222222221</v>
      </c>
      <c r="U39" s="12">
        <f t="shared" ref="U39:V39" si="38">U33/U9*100</f>
        <v>50</v>
      </c>
      <c r="V39" s="12">
        <f t="shared" si="38"/>
        <v>0</v>
      </c>
      <c r="W39" s="12">
        <f>Q39-AH39</f>
        <v>8.3333333333333321</v>
      </c>
      <c r="X39" s="12">
        <f t="shared" si="33"/>
        <v>28.571428571428569</v>
      </c>
      <c r="Y39" s="12">
        <f>S39-AJ39</f>
        <v>-10.416666666666664</v>
      </c>
      <c r="Z39" s="12">
        <f t="shared" si="37"/>
        <v>25</v>
      </c>
      <c r="AA39" s="12">
        <f t="shared" si="37"/>
        <v>200</v>
      </c>
      <c r="AB39" s="12">
        <f t="shared" si="37"/>
        <v>0</v>
      </c>
      <c r="AC39" s="12">
        <f>Q39-AK39</f>
        <v>3.0303030303030294</v>
      </c>
      <c r="AD39" s="12">
        <f t="shared" si="35"/>
        <v>13.186813186813184</v>
      </c>
      <c r="AE39" s="12">
        <f t="shared" si="35"/>
        <v>-4.8611111111111107</v>
      </c>
      <c r="AH39" s="12">
        <f t="shared" ref="AH39:AJ39" si="39">AH33/AH9*100</f>
        <v>8.3333333333333321</v>
      </c>
      <c r="AI39" s="12">
        <f t="shared" si="39"/>
        <v>0</v>
      </c>
      <c r="AJ39" s="12">
        <f t="shared" si="39"/>
        <v>16.666666666666664</v>
      </c>
      <c r="AK39" s="12">
        <f>AK33/AK9*100</f>
        <v>13.636363636363635</v>
      </c>
      <c r="AL39" s="12">
        <f>AL33/AL9*100</f>
        <v>15.384615384615385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71.428571428571431</v>
      </c>
      <c r="S40" s="12">
        <f t="shared" si="40"/>
        <v>93.75</v>
      </c>
      <c r="T40" s="12">
        <f>T34/T9*100</f>
        <v>77.777777777777786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-8.3333333333333144</v>
      </c>
      <c r="X40" s="12">
        <f t="shared" si="33"/>
        <v>-28.571428571428569</v>
      </c>
      <c r="Y40" s="12">
        <f>S40-AJ40</f>
        <v>10.416666666666657</v>
      </c>
      <c r="Z40" s="12">
        <f>Z34/Z9*100</f>
        <v>75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-3.030303030303017</v>
      </c>
      <c r="AD40" s="12">
        <f t="shared" si="35"/>
        <v>-13.186813186813183</v>
      </c>
      <c r="AE40" s="12">
        <f t="shared" si="35"/>
        <v>4.8611111111111143</v>
      </c>
      <c r="AH40" s="12">
        <f t="shared" ref="AH40:AJ40" si="45">AH34/AH9*100</f>
        <v>91.666666666666657</v>
      </c>
      <c r="AI40" s="12">
        <f t="shared" si="45"/>
        <v>100</v>
      </c>
      <c r="AJ40" s="12">
        <f t="shared" si="45"/>
        <v>83.333333333333343</v>
      </c>
      <c r="AK40" s="12">
        <f>AK34/AK9*100</f>
        <v>86.36363636363636</v>
      </c>
      <c r="AL40" s="12">
        <f>AL34/AL9*100</f>
        <v>84.615384615384613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57.142857142857139</v>
      </c>
      <c r="S41" s="12">
        <f t="shared" si="46"/>
        <v>87.5</v>
      </c>
      <c r="T41" s="12">
        <f>T35/T9*100</f>
        <v>66.666666666666657</v>
      </c>
      <c r="U41" s="12">
        <f t="shared" ref="U41:V41" si="47">U35/U9*100</f>
        <v>37.5</v>
      </c>
      <c r="V41" s="12">
        <f t="shared" si="47"/>
        <v>90</v>
      </c>
      <c r="W41" s="12">
        <f t="shared" si="42"/>
        <v>-10.000000000000014</v>
      </c>
      <c r="X41" s="12">
        <f t="shared" si="33"/>
        <v>-26.190476190476204</v>
      </c>
      <c r="Y41" s="12">
        <f>S41-AJ41</f>
        <v>4.1666666666666572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85.714285714285708</v>
      </c>
      <c r="AC41" s="12">
        <f t="shared" si="44"/>
        <v>9.6969696969696955</v>
      </c>
      <c r="AD41" s="12">
        <f>R41-AL41</f>
        <v>10.989010989010985</v>
      </c>
      <c r="AE41" s="12">
        <f t="shared" si="35"/>
        <v>-1.3888888888888857</v>
      </c>
      <c r="AH41" s="12">
        <f>AH35/AH9*100</f>
        <v>83.333333333333343</v>
      </c>
      <c r="AI41" s="12">
        <f>AI35/AI9*100</f>
        <v>83.333333333333343</v>
      </c>
      <c r="AJ41" s="12">
        <f>AJ35/AJ9*100</f>
        <v>83.333333333333343</v>
      </c>
      <c r="AK41" s="12">
        <f t="shared" ref="AK41:AM41" si="49">AK35/AK9*100</f>
        <v>63.636363636363633</v>
      </c>
      <c r="AL41" s="12">
        <f t="shared" si="49"/>
        <v>46.153846153846153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42.857142857142854</v>
      </c>
      <c r="S42" s="12">
        <f t="shared" si="50"/>
        <v>62.5</v>
      </c>
      <c r="T42" s="12">
        <f t="shared" si="50"/>
        <v>50</v>
      </c>
      <c r="U42" s="12">
        <f t="shared" si="50"/>
        <v>25</v>
      </c>
      <c r="V42" s="12">
        <f t="shared" si="50"/>
        <v>70</v>
      </c>
      <c r="W42" s="12">
        <f t="shared" si="42"/>
        <v>-5</v>
      </c>
      <c r="X42" s="12">
        <f t="shared" si="33"/>
        <v>-23.809523809523803</v>
      </c>
      <c r="Y42" s="12">
        <f>S42-AJ42</f>
        <v>12.5</v>
      </c>
      <c r="Z42" s="12">
        <f t="shared" si="50"/>
        <v>75</v>
      </c>
      <c r="AA42" s="12">
        <f t="shared" si="50"/>
        <v>300</v>
      </c>
      <c r="AB42" s="12">
        <f t="shared" si="50"/>
        <v>42.857142857142854</v>
      </c>
      <c r="AC42" s="12">
        <f t="shared" si="44"/>
        <v>7.8787878787878824</v>
      </c>
      <c r="AD42" s="12">
        <f>R42-AL42</f>
        <v>19.780219780219777</v>
      </c>
      <c r="AE42" s="12">
        <f t="shared" si="35"/>
        <v>-15.277777777777786</v>
      </c>
      <c r="AH42" s="12">
        <f t="shared" ref="AH42:AJ42" si="51">AH36/AH9*100</f>
        <v>58.333333333333336</v>
      </c>
      <c r="AI42" s="12">
        <f t="shared" si="51"/>
        <v>66.666666666666657</v>
      </c>
      <c r="AJ42" s="12">
        <f t="shared" si="51"/>
        <v>50</v>
      </c>
      <c r="AK42" s="12">
        <f>AK36/AK9*100</f>
        <v>45.454545454545453</v>
      </c>
      <c r="AL42" s="12">
        <f>AL36/AL9*100</f>
        <v>23.076923076923077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25</v>
      </c>
      <c r="I9" s="15">
        <f>IF(C9=F9,0,(1-(C9/(C9-F9)))*-100)</f>
        <v>33.333333333333329</v>
      </c>
      <c r="J9" s="15">
        <f>IF(D9=G9,0,(1-(D9/(D9-G9)))*-100)</f>
        <v>0</v>
      </c>
      <c r="K9" s="17">
        <f>L9+M9</f>
        <v>-5</v>
      </c>
      <c r="L9" s="17">
        <f>SUM(L10:L30)</f>
        <v>-2</v>
      </c>
      <c r="M9" s="17">
        <f>SUM(M10:M30)</f>
        <v>-3</v>
      </c>
      <c r="N9" s="15">
        <f>IF(B9=K9,0,(1-(B9/(B9-K9)))*-100)</f>
        <v>-50</v>
      </c>
      <c r="O9" s="15">
        <f t="shared" ref="O9:P10" si="0">IF(C9=L9,0,(1-(C9/(C9-L9)))*-100)</f>
        <v>-33.333333333333336</v>
      </c>
      <c r="P9" s="15">
        <f>IF(D9=M9,0,(1-(D9/(D9-M9)))*-100)</f>
        <v>-75</v>
      </c>
      <c r="Q9" s="17">
        <f>R9+S9</f>
        <v>16</v>
      </c>
      <c r="R9" s="17">
        <f>SUM(R10:R30)</f>
        <v>5</v>
      </c>
      <c r="S9" s="17">
        <f>SUM(S10:S30)</f>
        <v>11</v>
      </c>
      <c r="T9" s="17">
        <f>U9+V9</f>
        <v>-2</v>
      </c>
      <c r="U9" s="17">
        <f>SUM(U10:U30)</f>
        <v>-5</v>
      </c>
      <c r="V9" s="17">
        <f>SUM(V10:V30)</f>
        <v>3</v>
      </c>
      <c r="W9" s="15">
        <f>IF(Q9=T9,IF(Q9&gt;0,"皆増",0),(1-(Q9/(Q9-T9)))*-100)</f>
        <v>-11.111111111111116</v>
      </c>
      <c r="X9" s="15">
        <f t="shared" ref="X9:Y30" si="1">IF(R9=U9,IF(R9&gt;0,"皆増",0),(1-(R9/(R9-U9)))*-100)</f>
        <v>-50</v>
      </c>
      <c r="Y9" s="15">
        <f t="shared" si="1"/>
        <v>37.5</v>
      </c>
      <c r="Z9" s="17">
        <f>AA9+AB9</f>
        <v>0</v>
      </c>
      <c r="AA9" s="17">
        <f>SUM(AA10:AA30)</f>
        <v>-4</v>
      </c>
      <c r="AB9" s="17">
        <f>SUM(AB10:AB30)</f>
        <v>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-44.444444444444443</v>
      </c>
      <c r="AE9" s="15">
        <f t="shared" si="2"/>
        <v>57.142857142857139</v>
      </c>
      <c r="AH9" s="4">
        <f t="shared" ref="AH9:AJ30" si="3">Q9-T9</f>
        <v>18</v>
      </c>
      <c r="AI9" s="4">
        <f t="shared" si="3"/>
        <v>10</v>
      </c>
      <c r="AJ9" s="4">
        <f t="shared" si="3"/>
        <v>8</v>
      </c>
      <c r="AK9" s="4">
        <f t="shared" ref="AK9:AM30" si="4">Q9-Z9</f>
        <v>16</v>
      </c>
      <c r="AL9" s="4">
        <f t="shared" si="4"/>
        <v>9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25</v>
      </c>
      <c r="I10" s="15">
        <f t="shared" ref="I10" si="7">IF(C10=F10,0,(1-(C10/(C10-F10)))*-100)</f>
        <v>33.333333333333329</v>
      </c>
      <c r="J10" s="15">
        <f>IF(D10=G10,0,(1-(D10/(D10-G10)))*-100)</f>
        <v>0</v>
      </c>
      <c r="K10" s="17">
        <f t="shared" ref="K10" si="8">L10+M10</f>
        <v>-5</v>
      </c>
      <c r="L10" s="17">
        <v>-2</v>
      </c>
      <c r="M10" s="17">
        <v>-3</v>
      </c>
      <c r="N10" s="15">
        <f>IF(B10=K10,0,(1-(B10/(B10-K10)))*-100)</f>
        <v>-50</v>
      </c>
      <c r="O10" s="15">
        <f t="shared" si="0"/>
        <v>-33.333333333333336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2</v>
      </c>
      <c r="AA23" s="17">
        <v>0</v>
      </c>
      <c r="AB23" s="17">
        <v>2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-5</v>
      </c>
      <c r="U26" s="17">
        <v>-3</v>
      </c>
      <c r="V26" s="17">
        <v>-2</v>
      </c>
      <c r="W26" s="15">
        <f t="shared" si="11"/>
        <v>-83.333333333333343</v>
      </c>
      <c r="X26" s="15">
        <f t="shared" si="1"/>
        <v>-75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50</v>
      </c>
      <c r="X27" s="15">
        <f t="shared" si="1"/>
        <v>0</v>
      </c>
      <c r="Y27" s="15" t="str">
        <f t="shared" si="1"/>
        <v>皆増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-25</v>
      </c>
      <c r="AD27" s="15">
        <f t="shared" si="2"/>
        <v>0</v>
      </c>
      <c r="AE27" s="15">
        <f t="shared" si="2"/>
        <v>-50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1</v>
      </c>
      <c r="U28" s="17">
        <v>-1</v>
      </c>
      <c r="V28" s="17">
        <v>2</v>
      </c>
      <c r="W28" s="15">
        <f t="shared" si="11"/>
        <v>33.333333333333329</v>
      </c>
      <c r="X28" s="15">
        <f t="shared" si="1"/>
        <v>-100</v>
      </c>
      <c r="Y28" s="15">
        <f t="shared" si="1"/>
        <v>100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-100</v>
      </c>
      <c r="AE28" s="15">
        <f t="shared" si="2"/>
        <v>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-50</v>
      </c>
      <c r="X29" s="15">
        <f t="shared" si="1"/>
        <v>0</v>
      </c>
      <c r="Y29" s="15">
        <f t="shared" si="1"/>
        <v>-66.666666666666671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-33.333333333333336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5</v>
      </c>
      <c r="S34" s="17">
        <f t="shared" si="22"/>
        <v>11</v>
      </c>
      <c r="T34" s="17">
        <f t="shared" si="22"/>
        <v>-1</v>
      </c>
      <c r="U34" s="17">
        <f t="shared" si="22"/>
        <v>-4</v>
      </c>
      <c r="V34" s="17">
        <f t="shared" si="22"/>
        <v>3</v>
      </c>
      <c r="W34" s="15">
        <f t="shared" si="15"/>
        <v>-5.8823529411764719</v>
      </c>
      <c r="X34" s="15">
        <f t="shared" si="15"/>
        <v>-44.444444444444443</v>
      </c>
      <c r="Y34" s="15">
        <f t="shared" si="15"/>
        <v>37.5</v>
      </c>
      <c r="Z34" s="17">
        <f t="shared" ref="Z34:AB34" si="23">SUM(Z23:Z30)</f>
        <v>0</v>
      </c>
      <c r="AA34" s="17">
        <f t="shared" si="23"/>
        <v>-4</v>
      </c>
      <c r="AB34" s="17">
        <f t="shared" si="23"/>
        <v>4</v>
      </c>
      <c r="AC34" s="15">
        <f t="shared" si="17"/>
        <v>0</v>
      </c>
      <c r="AD34" s="15">
        <f t="shared" si="17"/>
        <v>-44.444444444444443</v>
      </c>
      <c r="AE34" s="15">
        <f t="shared" si="17"/>
        <v>57.142857142857139</v>
      </c>
      <c r="AH34" s="4">
        <f t="shared" ref="AH34:AJ34" si="24">SUM(AH23:AH30)</f>
        <v>17</v>
      </c>
      <c r="AI34" s="4">
        <f t="shared" si="24"/>
        <v>9</v>
      </c>
      <c r="AJ34" s="4">
        <f t="shared" si="24"/>
        <v>8</v>
      </c>
      <c r="AK34" s="4">
        <f>SUM(AK23:AK30)</f>
        <v>16</v>
      </c>
      <c r="AL34" s="4">
        <f>SUM(AL23:AL30)</f>
        <v>9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-2</v>
      </c>
      <c r="U35" s="17">
        <f t="shared" si="25"/>
        <v>-3</v>
      </c>
      <c r="V35" s="17">
        <f t="shared" si="25"/>
        <v>1</v>
      </c>
      <c r="W35" s="15">
        <f t="shared" si="15"/>
        <v>-12.5</v>
      </c>
      <c r="X35" s="15">
        <f t="shared" si="15"/>
        <v>-37.5</v>
      </c>
      <c r="Y35" s="15">
        <f t="shared" si="15"/>
        <v>12.5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7.6923076923076872</v>
      </c>
      <c r="AD35" s="15">
        <f t="shared" si="17"/>
        <v>-28.571428571428569</v>
      </c>
      <c r="AE35" s="15">
        <f t="shared" si="17"/>
        <v>50</v>
      </c>
      <c r="AH35" s="4">
        <f t="shared" ref="AH35:AJ35" si="27">SUM(AH25:AH30)</f>
        <v>16</v>
      </c>
      <c r="AI35" s="4">
        <f t="shared" si="27"/>
        <v>8</v>
      </c>
      <c r="AJ35" s="4">
        <f t="shared" si="27"/>
        <v>8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22.222222222222232</v>
      </c>
      <c r="X36" s="15">
        <f t="shared" si="15"/>
        <v>-25</v>
      </c>
      <c r="Y36" s="15">
        <f t="shared" si="15"/>
        <v>60.000000000000007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-40</v>
      </c>
      <c r="AE36" s="15">
        <f t="shared" si="17"/>
        <v>33.333333333333329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20</v>
      </c>
      <c r="V39" s="12">
        <f t="shared" si="38"/>
        <v>0</v>
      </c>
      <c r="W39" s="12">
        <f>Q39-AH39</f>
        <v>-5.5555555555555554</v>
      </c>
      <c r="X39" s="12">
        <f t="shared" si="33"/>
        <v>-10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5.5555555555555554</v>
      </c>
      <c r="AI39" s="12">
        <f t="shared" si="39"/>
        <v>10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80</v>
      </c>
      <c r="V40" s="12">
        <f t="shared" si="41"/>
        <v>100</v>
      </c>
      <c r="W40" s="12">
        <f t="shared" ref="W40:W42" si="42">Q40-AH40</f>
        <v>5.5555555555555571</v>
      </c>
      <c r="X40" s="12">
        <f t="shared" si="33"/>
        <v>10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94.444444444444443</v>
      </c>
      <c r="AI40" s="12">
        <f t="shared" si="45"/>
        <v>90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100</v>
      </c>
      <c r="S41" s="12">
        <f t="shared" si="46"/>
        <v>81.818181818181827</v>
      </c>
      <c r="T41" s="12">
        <f>T35/T9*100</f>
        <v>100</v>
      </c>
      <c r="U41" s="12">
        <f t="shared" ref="U41:V41" si="47">U35/U9*100</f>
        <v>60</v>
      </c>
      <c r="V41" s="12">
        <f t="shared" si="47"/>
        <v>33.333333333333329</v>
      </c>
      <c r="W41" s="12">
        <f t="shared" si="42"/>
        <v>-1.3888888888888857</v>
      </c>
      <c r="X41" s="12">
        <f t="shared" si="33"/>
        <v>20</v>
      </c>
      <c r="Y41" s="12">
        <f>S41-AJ41</f>
        <v>-18.181818181818173</v>
      </c>
      <c r="Z41" s="12" t="e">
        <f>Z35/Z9*100</f>
        <v>#DIV/0!</v>
      </c>
      <c r="AA41" s="12">
        <f t="shared" ref="AA41:AB41" si="48">AA35/AA9*100</f>
        <v>50</v>
      </c>
      <c r="AB41" s="12">
        <f t="shared" si="48"/>
        <v>75</v>
      </c>
      <c r="AC41" s="12">
        <f t="shared" si="44"/>
        <v>6.25</v>
      </c>
      <c r="AD41" s="12">
        <f>R41-AL41</f>
        <v>22.222222222222214</v>
      </c>
      <c r="AE41" s="12">
        <f t="shared" si="35"/>
        <v>-3.896103896103881</v>
      </c>
      <c r="AH41" s="12">
        <f>AH35/AH9*100</f>
        <v>88.888888888888886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81.25</v>
      </c>
      <c r="AL41" s="12">
        <f t="shared" si="49"/>
        <v>77.777777777777786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68.75</v>
      </c>
      <c r="R42" s="12">
        <f t="shared" si="50"/>
        <v>60</v>
      </c>
      <c r="S42" s="12">
        <f t="shared" si="50"/>
        <v>72.727272727272734</v>
      </c>
      <c r="T42" s="12">
        <f t="shared" si="50"/>
        <v>-100</v>
      </c>
      <c r="U42" s="12">
        <f t="shared" si="50"/>
        <v>20</v>
      </c>
      <c r="V42" s="12">
        <f t="shared" si="50"/>
        <v>100</v>
      </c>
      <c r="W42" s="12">
        <f t="shared" si="42"/>
        <v>18.75</v>
      </c>
      <c r="X42" s="12">
        <f t="shared" si="33"/>
        <v>20</v>
      </c>
      <c r="Y42" s="12">
        <f>S42-AJ42</f>
        <v>10.227272727272734</v>
      </c>
      <c r="Z42" s="12" t="e">
        <f t="shared" si="50"/>
        <v>#DIV/0!</v>
      </c>
      <c r="AA42" s="12">
        <f t="shared" si="50"/>
        <v>50</v>
      </c>
      <c r="AB42" s="12">
        <f t="shared" si="50"/>
        <v>50</v>
      </c>
      <c r="AC42" s="12">
        <f t="shared" si="44"/>
        <v>0</v>
      </c>
      <c r="AD42" s="12">
        <f>R42-AL42</f>
        <v>4.4444444444444429</v>
      </c>
      <c r="AE42" s="12">
        <f t="shared" si="35"/>
        <v>-12.987012987012974</v>
      </c>
      <c r="AH42" s="12">
        <f t="shared" ref="AH42:AJ42" si="51">AH36/AH9*100</f>
        <v>50</v>
      </c>
      <c r="AI42" s="12">
        <f t="shared" si="51"/>
        <v>40</v>
      </c>
      <c r="AJ42" s="12">
        <f t="shared" si="51"/>
        <v>62.5</v>
      </c>
      <c r="AK42" s="12">
        <f>AK36/AK9*100</f>
        <v>68.75</v>
      </c>
      <c r="AL42" s="12">
        <f>AL36/AL9*100</f>
        <v>55.555555555555557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4</v>
      </c>
      <c r="D9" s="17">
        <f>SUM(D10:D30)</f>
        <v>6</v>
      </c>
      <c r="E9" s="17">
        <f>F9+G9</f>
        <v>6</v>
      </c>
      <c r="F9" s="17">
        <f>SUM(F10:F30)</f>
        <v>0</v>
      </c>
      <c r="G9" s="17">
        <f>SUM(G10:G30)</f>
        <v>6</v>
      </c>
      <c r="H9" s="15">
        <f>IF(B9=E9,0,(1-(B9/(B9-E9)))*-100)</f>
        <v>150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33.333333333333329</v>
      </c>
      <c r="P9" s="15">
        <f>IF(D9=M9,0,(1-(D9/(D9-M9)))*-100)</f>
        <v>-14.28571428571429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-7.6923076923076872</v>
      </c>
      <c r="X9" s="15">
        <f t="shared" ref="X9:Y30" si="1">IF(R9=U9,IF(R9&gt;0,"皆増",0),(1-(R9/(R9-U9)))*-100)</f>
        <v>0</v>
      </c>
      <c r="Y9" s="15">
        <f t="shared" si="1"/>
        <v>-14.28571428571429</v>
      </c>
      <c r="Z9" s="17">
        <f>AA9+AB9</f>
        <v>-9</v>
      </c>
      <c r="AA9" s="17">
        <f>SUM(AA10:AA30)</f>
        <v>-1</v>
      </c>
      <c r="AB9" s="17">
        <f>SUM(AB10:AB30)</f>
        <v>-8</v>
      </c>
      <c r="AC9" s="15">
        <f>IF(Q9=Z9,IF(Q9&gt;0,"皆増",0),(1-(Q9/(Q9-Z9)))*-100)</f>
        <v>-42.857142857142861</v>
      </c>
      <c r="AD9" s="15">
        <f t="shared" ref="AD9:AE30" si="2">IF(R9=AA9,IF(R9&gt;0,"皆増",0),(1-(R9/(R9-AA9)))*-100)</f>
        <v>-14.28571428571429</v>
      </c>
      <c r="AE9" s="15">
        <f t="shared" si="2"/>
        <v>-57.142857142857139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21</v>
      </c>
      <c r="AL9" s="4">
        <f t="shared" si="4"/>
        <v>7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4</v>
      </c>
      <c r="D10" s="17">
        <v>6</v>
      </c>
      <c r="E10" s="17">
        <f t="shared" ref="E10" si="6">F10+G10</f>
        <v>6</v>
      </c>
      <c r="F10" s="17">
        <v>0</v>
      </c>
      <c r="G10" s="17">
        <v>6</v>
      </c>
      <c r="H10" s="15">
        <f>IF(B10=E10,0,(1-(B10/(B10-E10)))*-100)</f>
        <v>150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33.333333333333329</v>
      </c>
      <c r="P10" s="15">
        <f t="shared" si="0"/>
        <v>-14.28571428571429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-33.333333333333336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-40</v>
      </c>
      <c r="AD27" s="15">
        <f t="shared" si="2"/>
        <v>100</v>
      </c>
      <c r="AE27" s="15">
        <f t="shared" si="2"/>
        <v>-75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-4</v>
      </c>
      <c r="AA28" s="17">
        <v>1</v>
      </c>
      <c r="AB28" s="17">
        <v>-5</v>
      </c>
      <c r="AC28" s="15">
        <f t="shared" si="13"/>
        <v>-66.666666666666671</v>
      </c>
      <c r="AD28" s="15" t="str">
        <f t="shared" si="2"/>
        <v>皆増</v>
      </c>
      <c r="AE28" s="15">
        <f t="shared" si="2"/>
        <v>-83.333333333333343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-33.333333333333336</v>
      </c>
      <c r="Z29" s="17">
        <f t="shared" si="12"/>
        <v>-3</v>
      </c>
      <c r="AA29" s="17">
        <v>-3</v>
      </c>
      <c r="AB29" s="17">
        <v>0</v>
      </c>
      <c r="AC29" s="15">
        <f t="shared" si="13"/>
        <v>-60</v>
      </c>
      <c r="AD29" s="15">
        <f t="shared" si="2"/>
        <v>-100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5</v>
      </c>
      <c r="AL29" s="4">
        <f t="shared" si="4"/>
        <v>3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19.999999999999996</v>
      </c>
      <c r="Y34" s="15">
        <f t="shared" si="15"/>
        <v>-16.666666666666664</v>
      </c>
      <c r="Z34" s="17">
        <f t="shared" ref="Z34:AB34" si="23">SUM(Z23:Z30)</f>
        <v>-10</v>
      </c>
      <c r="AA34" s="17">
        <f t="shared" si="23"/>
        <v>-1</v>
      </c>
      <c r="AB34" s="17">
        <f t="shared" si="23"/>
        <v>-9</v>
      </c>
      <c r="AC34" s="15">
        <f t="shared" si="17"/>
        <v>-47.619047619047613</v>
      </c>
      <c r="AD34" s="15">
        <f t="shared" si="17"/>
        <v>-14.28571428571429</v>
      </c>
      <c r="AE34" s="15">
        <f t="shared" si="17"/>
        <v>-64.285714285714278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21</v>
      </c>
      <c r="AL34" s="4">
        <f>SUM(AL23:AL30)</f>
        <v>7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6</v>
      </c>
      <c r="S35" s="17">
        <f t="shared" si="25"/>
        <v>5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10.000000000000009</v>
      </c>
      <c r="X35" s="15">
        <f t="shared" si="15"/>
        <v>50</v>
      </c>
      <c r="Y35" s="15">
        <f t="shared" si="15"/>
        <v>-16.666666666666664</v>
      </c>
      <c r="Z35" s="17">
        <f t="shared" ref="Z35:AB35" si="26">SUM(Z25:Z30)</f>
        <v>-10</v>
      </c>
      <c r="AA35" s="17">
        <f t="shared" si="26"/>
        <v>-1</v>
      </c>
      <c r="AB35" s="17">
        <f t="shared" si="26"/>
        <v>-9</v>
      </c>
      <c r="AC35" s="15">
        <f t="shared" si="17"/>
        <v>-47.619047619047613</v>
      </c>
      <c r="AD35" s="15">
        <f t="shared" si="17"/>
        <v>-14.28571428571429</v>
      </c>
      <c r="AE35" s="15">
        <f t="shared" si="17"/>
        <v>-64.285714285714278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21</v>
      </c>
      <c r="AL35" s="4">
        <f>SUM(AL25:AL30)</f>
        <v>7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14.285714285714279</v>
      </c>
      <c r="X36" s="15">
        <f t="shared" si="15"/>
        <v>50</v>
      </c>
      <c r="Y36" s="15">
        <f t="shared" si="15"/>
        <v>0</v>
      </c>
      <c r="Z36" s="17">
        <f t="shared" ref="Z36:AB36" si="29">SUM(Z27:Z30)</f>
        <v>-8</v>
      </c>
      <c r="AA36" s="17">
        <f t="shared" si="29"/>
        <v>-1</v>
      </c>
      <c r="AB36" s="17">
        <f t="shared" si="29"/>
        <v>-7</v>
      </c>
      <c r="AC36" s="15">
        <f t="shared" si="17"/>
        <v>-50</v>
      </c>
      <c r="AD36" s="15">
        <f t="shared" si="17"/>
        <v>-25</v>
      </c>
      <c r="AE36" s="15">
        <f t="shared" si="17"/>
        <v>-58.333333333333329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16</v>
      </c>
      <c r="AL36" s="4">
        <f>SUM(AL27:AL30)</f>
        <v>4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0</v>
      </c>
      <c r="S39" s="13">
        <f t="shared" si="37"/>
        <v>16.666666666666664</v>
      </c>
      <c r="T39" s="12">
        <f>T33/T9*100</f>
        <v>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-7.0512820512820529</v>
      </c>
      <c r="X39" s="12">
        <f t="shared" si="33"/>
        <v>-16.666666666666664</v>
      </c>
      <c r="Y39" s="12">
        <f>S39-AJ39</f>
        <v>2.3809523809523796</v>
      </c>
      <c r="Z39" s="12">
        <f t="shared" si="37"/>
        <v>-11.111111111111111</v>
      </c>
      <c r="AA39" s="12">
        <f t="shared" si="37"/>
        <v>0</v>
      </c>
      <c r="AB39" s="12">
        <f t="shared" si="37"/>
        <v>-12.5</v>
      </c>
      <c r="AC39" s="12">
        <f>Q39-AK39</f>
        <v>8.3333333333333321</v>
      </c>
      <c r="AD39" s="12">
        <f t="shared" si="35"/>
        <v>0</v>
      </c>
      <c r="AE39" s="12">
        <f t="shared" si="35"/>
        <v>16.666666666666664</v>
      </c>
      <c r="AH39" s="12">
        <f t="shared" ref="AH39:AJ39" si="39">AH33/AH9*100</f>
        <v>15.384615384615385</v>
      </c>
      <c r="AI39" s="12">
        <f t="shared" si="39"/>
        <v>16.666666666666664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100</v>
      </c>
      <c r="S40" s="12">
        <f t="shared" si="40"/>
        <v>83.333333333333343</v>
      </c>
      <c r="T40" s="12">
        <f>T34/T9*100</f>
        <v>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7.051282051282044</v>
      </c>
      <c r="X40" s="12">
        <f t="shared" si="33"/>
        <v>16.666666666666657</v>
      </c>
      <c r="Y40" s="12">
        <f>S40-AJ40</f>
        <v>-2.3809523809523654</v>
      </c>
      <c r="Z40" s="12">
        <f>Z34/Z9*100</f>
        <v>111.11111111111111</v>
      </c>
      <c r="AA40" s="12">
        <f t="shared" ref="AA40:AB40" si="43">AA34/AA9*100</f>
        <v>100</v>
      </c>
      <c r="AB40" s="12">
        <f t="shared" si="43"/>
        <v>112.5</v>
      </c>
      <c r="AC40" s="12">
        <f t="shared" ref="AC40:AC42" si="44">Q40-AK40</f>
        <v>-8.3333333333333428</v>
      </c>
      <c r="AD40" s="12">
        <f t="shared" si="35"/>
        <v>0</v>
      </c>
      <c r="AE40" s="12">
        <f t="shared" si="35"/>
        <v>-16.666666666666657</v>
      </c>
      <c r="AH40" s="12">
        <f t="shared" ref="AH40:AJ40" si="45">AH34/AH9*100</f>
        <v>84.615384615384613</v>
      </c>
      <c r="AI40" s="12">
        <f t="shared" si="45"/>
        <v>83.333333333333343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100</v>
      </c>
      <c r="S41" s="12">
        <f t="shared" si="46"/>
        <v>83.333333333333343</v>
      </c>
      <c r="T41" s="12">
        <f>T35/T9*100</f>
        <v>-100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14.743589743589723</v>
      </c>
      <c r="X41" s="12">
        <f t="shared" si="33"/>
        <v>33.333333333333343</v>
      </c>
      <c r="Y41" s="12">
        <f>S41-AJ41</f>
        <v>-2.3809523809523654</v>
      </c>
      <c r="Z41" s="12">
        <f>Z35/Z9*100</f>
        <v>111.11111111111111</v>
      </c>
      <c r="AA41" s="12">
        <f t="shared" ref="AA41:AB41" si="48">AA35/AA9*100</f>
        <v>100</v>
      </c>
      <c r="AB41" s="12">
        <f t="shared" si="48"/>
        <v>112.5</v>
      </c>
      <c r="AC41" s="12">
        <f t="shared" si="44"/>
        <v>-8.3333333333333428</v>
      </c>
      <c r="AD41" s="12">
        <f>R41-AL41</f>
        <v>0</v>
      </c>
      <c r="AE41" s="12">
        <f t="shared" si="35"/>
        <v>-16.666666666666657</v>
      </c>
      <c r="AH41" s="12">
        <f>AH35/AH9*100</f>
        <v>76.923076923076934</v>
      </c>
      <c r="AI41" s="12">
        <f>AI35/AI9*100</f>
        <v>66.666666666666657</v>
      </c>
      <c r="AJ41" s="12">
        <f>AJ35/AJ9*100</f>
        <v>85.714285714285708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83.333333333333343</v>
      </c>
      <c r="T42" s="12">
        <f t="shared" si="50"/>
        <v>-100</v>
      </c>
      <c r="U42" s="12" t="e">
        <f t="shared" si="50"/>
        <v>#DIV/0!</v>
      </c>
      <c r="V42" s="12">
        <f t="shared" si="50"/>
        <v>0</v>
      </c>
      <c r="W42" s="12">
        <f t="shared" si="42"/>
        <v>12.82051282051281</v>
      </c>
      <c r="X42" s="12">
        <f t="shared" si="33"/>
        <v>16.666666666666671</v>
      </c>
      <c r="Y42" s="12">
        <f>S42-AJ42</f>
        <v>11.904761904761912</v>
      </c>
      <c r="Z42" s="12">
        <f t="shared" si="50"/>
        <v>88.888888888888886</v>
      </c>
      <c r="AA42" s="12">
        <f t="shared" si="50"/>
        <v>100</v>
      </c>
      <c r="AB42" s="12">
        <f t="shared" si="50"/>
        <v>87.5</v>
      </c>
      <c r="AC42" s="12">
        <f t="shared" si="44"/>
        <v>-9.5238095238095326</v>
      </c>
      <c r="AD42" s="12">
        <f>R42-AL42</f>
        <v>-7.1428571428571388</v>
      </c>
      <c r="AE42" s="12">
        <f t="shared" si="35"/>
        <v>-2.3809523809523654</v>
      </c>
      <c r="AH42" s="12">
        <f t="shared" ref="AH42:AJ42" si="51">AH36/AH9*100</f>
        <v>53.846153846153847</v>
      </c>
      <c r="AI42" s="12">
        <f t="shared" si="51"/>
        <v>33.333333333333329</v>
      </c>
      <c r="AJ42" s="12">
        <f t="shared" si="51"/>
        <v>71.428571428571431</v>
      </c>
      <c r="AK42" s="12">
        <f>AK36/AK9*100</f>
        <v>76.19047619047619</v>
      </c>
      <c r="AL42" s="12">
        <f>AL36/AL9*100</f>
        <v>57.142857142857139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100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300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3</v>
      </c>
      <c r="R9" s="17">
        <f>SUM(R10:R30)</f>
        <v>3</v>
      </c>
      <c r="S9" s="17">
        <f>SUM(S10:S30)</f>
        <v>0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-25</v>
      </c>
      <c r="X9" s="15">
        <f t="shared" ref="X9:Y30" si="1">IF(R9=U9,IF(R9&gt;0,"皆増",0),(1-(R9/(R9-U9)))*-100)</f>
        <v>0</v>
      </c>
      <c r="Y9" s="15">
        <f t="shared" si="1"/>
        <v>-100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200</v>
      </c>
      <c r="AE9" s="15">
        <f t="shared" si="2"/>
        <v>-100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100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300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>
        <f t="shared" si="1"/>
        <v>100</v>
      </c>
      <c r="Y27" s="15">
        <f t="shared" si="1"/>
        <v>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100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3</v>
      </c>
      <c r="S34" s="17">
        <f t="shared" si="22"/>
        <v>0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-25</v>
      </c>
      <c r="X34" s="15">
        <f t="shared" si="15"/>
        <v>0</v>
      </c>
      <c r="Y34" s="15">
        <f t="shared" si="15"/>
        <v>-100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50</v>
      </c>
      <c r="AD34" s="15">
        <f t="shared" si="17"/>
        <v>200</v>
      </c>
      <c r="AE34" s="15">
        <f t="shared" si="17"/>
        <v>-100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3</v>
      </c>
      <c r="S35" s="17">
        <f t="shared" si="25"/>
        <v>0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-25</v>
      </c>
      <c r="X35" s="15">
        <f t="shared" si="15"/>
        <v>0</v>
      </c>
      <c r="Y35" s="15">
        <f t="shared" si="15"/>
        <v>-100</v>
      </c>
      <c r="Z35" s="17">
        <f t="shared" ref="Z35:AB35" si="26">SUM(Z25:Z30)</f>
        <v>2</v>
      </c>
      <c r="AA35" s="17">
        <f t="shared" si="26"/>
        <v>3</v>
      </c>
      <c r="AB35" s="17">
        <f t="shared" si="26"/>
        <v>-1</v>
      </c>
      <c r="AC35" s="15">
        <f t="shared" si="17"/>
        <v>200</v>
      </c>
      <c r="AD35" s="15" t="str">
        <f t="shared" si="17"/>
        <v>皆増</v>
      </c>
      <c r="AE35" s="15">
        <f t="shared" si="17"/>
        <v>-100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3</v>
      </c>
      <c r="S36" s="17">
        <f t="shared" si="28"/>
        <v>0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-25</v>
      </c>
      <c r="X36" s="15">
        <f t="shared" si="15"/>
        <v>0</v>
      </c>
      <c r="Y36" s="15">
        <f t="shared" si="15"/>
        <v>-100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200</v>
      </c>
      <c r="AD36" s="15" t="str">
        <f t="shared" si="17"/>
        <v>皆増</v>
      </c>
      <c r="AE36" s="15">
        <f t="shared" si="17"/>
        <v>-100</v>
      </c>
      <c r="AH36" s="4">
        <f t="shared" ref="AH36:AJ36" si="30">SUM(AH27:AH30)</f>
        <v>4</v>
      </c>
      <c r="AI36" s="4">
        <f t="shared" si="30"/>
        <v>3</v>
      </c>
      <c r="AJ36" s="4">
        <f t="shared" si="30"/>
        <v>1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 t="e">
        <f t="shared" si="46"/>
        <v>#DIV/0!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 t="e">
        <f>S41-AJ41</f>
        <v>#DIV/0!</v>
      </c>
      <c r="Z41" s="12">
        <f>Z35/Z9*100</f>
        <v>200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50</v>
      </c>
      <c r="AD41" s="12">
        <f>R41-AL41</f>
        <v>100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50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 t="e">
        <f t="shared" si="50"/>
        <v>#DIV/0!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0</v>
      </c>
      <c r="X42" s="12">
        <f t="shared" si="33"/>
        <v>0</v>
      </c>
      <c r="Y42" s="12" t="e">
        <f>S42-AJ42</f>
        <v>#DIV/0!</v>
      </c>
      <c r="Z42" s="12">
        <f t="shared" si="50"/>
        <v>200</v>
      </c>
      <c r="AA42" s="12">
        <f t="shared" si="50"/>
        <v>150</v>
      </c>
      <c r="AB42" s="12">
        <f t="shared" si="50"/>
        <v>100</v>
      </c>
      <c r="AC42" s="12">
        <f t="shared" si="44"/>
        <v>50</v>
      </c>
      <c r="AD42" s="12">
        <f>R42-AL42</f>
        <v>100</v>
      </c>
      <c r="AE42" s="12" t="e">
        <f t="shared" si="35"/>
        <v>#DIV/0!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-25</v>
      </c>
      <c r="I9" s="15">
        <f>IF(C9=F9,0,(1-(C9/(C9-F9)))*-100)</f>
        <v>-33.333333333333336</v>
      </c>
      <c r="J9" s="15">
        <f>IF(D9=G9,0,(1-(D9/(D9-G9)))*-100)</f>
        <v>-19.999999999999996</v>
      </c>
      <c r="K9" s="17">
        <f>L9+M9</f>
        <v>0</v>
      </c>
      <c r="L9" s="17">
        <f>SUM(L10:L30)</f>
        <v>-3</v>
      </c>
      <c r="M9" s="17">
        <f>SUM(M10:M30)</f>
        <v>3</v>
      </c>
      <c r="N9" s="15">
        <f>IF(B9=K9,0,(1-(B9/(B9-K9)))*-100)</f>
        <v>0</v>
      </c>
      <c r="O9" s="15">
        <f t="shared" ref="O9:P10" si="0">IF(C9=L9,0,(1-(C9/(C9-L9)))*-100)</f>
        <v>-60</v>
      </c>
      <c r="P9" s="15">
        <f>IF(D9=M9,0,(1-(D9/(D9-M9)))*-100)</f>
        <v>300</v>
      </c>
      <c r="Q9" s="17">
        <f>R9+S9</f>
        <v>24</v>
      </c>
      <c r="R9" s="17">
        <f>SUM(R10:R30)</f>
        <v>12</v>
      </c>
      <c r="S9" s="17">
        <f>SUM(S10:S30)</f>
        <v>12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33.333333333333329</v>
      </c>
      <c r="Y9" s="15">
        <f t="shared" si="1"/>
        <v>0</v>
      </c>
      <c r="Z9" s="17">
        <f>AA9+AB9</f>
        <v>1</v>
      </c>
      <c r="AA9" s="17">
        <f>SUM(AA10:AA30)</f>
        <v>-3</v>
      </c>
      <c r="AB9" s="17">
        <f>SUM(AB10:AB30)</f>
        <v>4</v>
      </c>
      <c r="AC9" s="15">
        <f>IF(Q9=Z9,IF(Q9&gt;0,"皆増",0),(1-(Q9/(Q9-Z9)))*-100)</f>
        <v>4.3478260869565188</v>
      </c>
      <c r="AD9" s="15">
        <f t="shared" ref="AD9:AE30" si="2">IF(R9=AA9,IF(R9&gt;0,"皆増",0),(1-(R9/(R9-AA9)))*-100)</f>
        <v>-19.999999999999996</v>
      </c>
      <c r="AE9" s="15">
        <f t="shared" si="2"/>
        <v>50</v>
      </c>
      <c r="AH9" s="4">
        <f t="shared" ref="AH9:AJ30" si="3">Q9-T9</f>
        <v>21</v>
      </c>
      <c r="AI9" s="4">
        <f t="shared" si="3"/>
        <v>9</v>
      </c>
      <c r="AJ9" s="4">
        <f t="shared" si="3"/>
        <v>12</v>
      </c>
      <c r="AK9" s="4">
        <f t="shared" ref="AK9:AM30" si="4">Q9-Z9</f>
        <v>23</v>
      </c>
      <c r="AL9" s="4">
        <f t="shared" si="4"/>
        <v>15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-25</v>
      </c>
      <c r="I10" s="15">
        <f t="shared" ref="I10" si="7">IF(C10=F10,0,(1-(C10/(C10-F10)))*-100)</f>
        <v>-33.333333333333336</v>
      </c>
      <c r="J10" s="15">
        <f>IF(D10=G10,0,(1-(D10/(D10-G10)))*-100)</f>
        <v>-19.999999999999996</v>
      </c>
      <c r="K10" s="17">
        <f t="shared" ref="K10" si="8">L10+M10</f>
        <v>0</v>
      </c>
      <c r="L10" s="17">
        <v>-3</v>
      </c>
      <c r="M10" s="17">
        <v>3</v>
      </c>
      <c r="N10" s="15">
        <f>IF(B10=K10,0,(1-(B10/(B10-K10)))*-100)</f>
        <v>0</v>
      </c>
      <c r="O10" s="15">
        <f t="shared" si="0"/>
        <v>-60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0</v>
      </c>
      <c r="U24" s="17">
        <v>-2</v>
      </c>
      <c r="V24" s="17">
        <v>2</v>
      </c>
      <c r="W24" s="15">
        <f t="shared" si="11"/>
        <v>0</v>
      </c>
      <c r="X24" s="15">
        <f t="shared" si="1"/>
        <v>-66.666666666666671</v>
      </c>
      <c r="Y24" s="15" t="str">
        <f t="shared" si="1"/>
        <v>皆増</v>
      </c>
      <c r="Z24" s="17">
        <f t="shared" si="12"/>
        <v>-1</v>
      </c>
      <c r="AA24" s="17">
        <v>-3</v>
      </c>
      <c r="AB24" s="17">
        <v>2</v>
      </c>
      <c r="AC24" s="15">
        <f t="shared" si="13"/>
        <v>-25</v>
      </c>
      <c r="AD24" s="15">
        <f t="shared" si="2"/>
        <v>-75</v>
      </c>
      <c r="AE24" s="15" t="str">
        <f t="shared" si="2"/>
        <v>皆増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-50</v>
      </c>
      <c r="AD25" s="15">
        <f t="shared" si="2"/>
        <v>-50</v>
      </c>
      <c r="AE25" s="15">
        <f t="shared" si="2"/>
        <v>-50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50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-25</v>
      </c>
      <c r="AD26" s="15">
        <f t="shared" si="2"/>
        <v>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3</v>
      </c>
      <c r="U27" s="17">
        <v>1</v>
      </c>
      <c r="V27" s="17">
        <v>2</v>
      </c>
      <c r="W27" s="15">
        <f t="shared" si="11"/>
        <v>150</v>
      </c>
      <c r="X27" s="15">
        <f t="shared" si="1"/>
        <v>100</v>
      </c>
      <c r="Y27" s="15">
        <f t="shared" si="1"/>
        <v>200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-28.571428571428569</v>
      </c>
      <c r="AD27" s="15">
        <f t="shared" si="2"/>
        <v>-50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3</v>
      </c>
      <c r="S29" s="17">
        <v>4</v>
      </c>
      <c r="T29" s="17">
        <f t="shared" si="10"/>
        <v>2</v>
      </c>
      <c r="U29" s="17">
        <v>3</v>
      </c>
      <c r="V29" s="17">
        <v>-1</v>
      </c>
      <c r="W29" s="15">
        <f t="shared" si="11"/>
        <v>39.999999999999993</v>
      </c>
      <c r="X29" s="15" t="str">
        <f t="shared" si="1"/>
        <v>皆増</v>
      </c>
      <c r="Y29" s="15">
        <f t="shared" si="1"/>
        <v>-19.999999999999996</v>
      </c>
      <c r="Z29" s="17">
        <f t="shared" si="12"/>
        <v>7</v>
      </c>
      <c r="AA29" s="17">
        <v>3</v>
      </c>
      <c r="AB29" s="17">
        <v>4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-3</v>
      </c>
      <c r="U30" s="17">
        <v>-1</v>
      </c>
      <c r="V30" s="17">
        <v>-2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11</v>
      </c>
      <c r="S34" s="17">
        <f t="shared" si="22"/>
        <v>12</v>
      </c>
      <c r="T34" s="17">
        <f t="shared" si="22"/>
        <v>4</v>
      </c>
      <c r="U34" s="17">
        <f t="shared" si="22"/>
        <v>3</v>
      </c>
      <c r="V34" s="17">
        <f t="shared" si="22"/>
        <v>1</v>
      </c>
      <c r="W34" s="15">
        <f t="shared" si="15"/>
        <v>21.052631578947366</v>
      </c>
      <c r="X34" s="15">
        <f t="shared" si="15"/>
        <v>37.5</v>
      </c>
      <c r="Y34" s="15">
        <f t="shared" si="15"/>
        <v>9.0909090909090828</v>
      </c>
      <c r="Z34" s="17">
        <f t="shared" ref="Z34:AB34" si="23">SUM(Z23:Z30)</f>
        <v>1</v>
      </c>
      <c r="AA34" s="17">
        <f t="shared" si="23"/>
        <v>-3</v>
      </c>
      <c r="AB34" s="17">
        <f t="shared" si="23"/>
        <v>4</v>
      </c>
      <c r="AC34" s="15">
        <f t="shared" si="17"/>
        <v>4.5454545454545414</v>
      </c>
      <c r="AD34" s="15">
        <f t="shared" si="17"/>
        <v>-21.428571428571431</v>
      </c>
      <c r="AE34" s="15">
        <f t="shared" si="17"/>
        <v>50</v>
      </c>
      <c r="AH34" s="4">
        <f t="shared" ref="AH34:AJ34" si="24">SUM(AH23:AH30)</f>
        <v>19</v>
      </c>
      <c r="AI34" s="4">
        <f t="shared" si="24"/>
        <v>8</v>
      </c>
      <c r="AJ34" s="4">
        <f t="shared" si="24"/>
        <v>11</v>
      </c>
      <c r="AK34" s="4">
        <f>SUM(AK23:AK30)</f>
        <v>22</v>
      </c>
      <c r="AL34" s="4">
        <f>SUM(AL23:AL30)</f>
        <v>14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9</v>
      </c>
      <c r="S35" s="17">
        <f t="shared" si="25"/>
        <v>10</v>
      </c>
      <c r="T35" s="17">
        <f t="shared" si="25"/>
        <v>4</v>
      </c>
      <c r="U35" s="17">
        <f t="shared" si="25"/>
        <v>5</v>
      </c>
      <c r="V35" s="17">
        <f t="shared" si="25"/>
        <v>-1</v>
      </c>
      <c r="W35" s="15">
        <f t="shared" si="15"/>
        <v>26.666666666666661</v>
      </c>
      <c r="X35" s="15">
        <f t="shared" si="15"/>
        <v>125</v>
      </c>
      <c r="Y35" s="15">
        <f t="shared" si="15"/>
        <v>-9.0909090909090935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5.555555555555558</v>
      </c>
      <c r="AD35" s="15">
        <f t="shared" si="17"/>
        <v>-9.9999999999999982</v>
      </c>
      <c r="AE35" s="15">
        <f t="shared" si="17"/>
        <v>25</v>
      </c>
      <c r="AH35" s="4">
        <f t="shared" ref="AH35:AJ35" si="27">SUM(AH25:AH30)</f>
        <v>15</v>
      </c>
      <c r="AI35" s="4">
        <f t="shared" si="27"/>
        <v>4</v>
      </c>
      <c r="AJ35" s="4">
        <f t="shared" si="27"/>
        <v>11</v>
      </c>
      <c r="AK35" s="4">
        <f>SUM(AK25:AK30)</f>
        <v>18</v>
      </c>
      <c r="AL35" s="4">
        <f>SUM(AL25:AL30)</f>
        <v>10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16.666666666666675</v>
      </c>
      <c r="X36" s="15">
        <f t="shared" si="15"/>
        <v>150</v>
      </c>
      <c r="Y36" s="15">
        <f t="shared" si="15"/>
        <v>-9.9999999999999982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39.999999999999993</v>
      </c>
      <c r="AD36" s="15">
        <f t="shared" si="17"/>
        <v>0</v>
      </c>
      <c r="AE36" s="15">
        <f t="shared" si="17"/>
        <v>80</v>
      </c>
      <c r="AH36" s="4">
        <f t="shared" ref="AH36:AJ36" si="30">SUM(AH27:AH30)</f>
        <v>12</v>
      </c>
      <c r="AI36" s="4">
        <f t="shared" si="30"/>
        <v>2</v>
      </c>
      <c r="AJ36" s="4">
        <f t="shared" si="30"/>
        <v>10</v>
      </c>
      <c r="AK36" s="4">
        <f>SUM(AK27:AK30)</f>
        <v>10</v>
      </c>
      <c r="AL36" s="4">
        <f>SUM(AL27:AL30)</f>
        <v>5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8.3333333333333321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-5.3571428571428577</v>
      </c>
      <c r="X39" s="12">
        <f t="shared" si="33"/>
        <v>-2.7777777777777786</v>
      </c>
      <c r="Y39" s="12">
        <f>S39-AJ39</f>
        <v>-8.3333333333333321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-0.18115942028985543</v>
      </c>
      <c r="AD39" s="12">
        <f t="shared" si="35"/>
        <v>1.6666666666666652</v>
      </c>
      <c r="AE39" s="12">
        <f t="shared" si="35"/>
        <v>0</v>
      </c>
      <c r="AH39" s="12">
        <f t="shared" ref="AH39:AJ39" si="39">AH33/AH9*100</f>
        <v>9.5238095238095237</v>
      </c>
      <c r="AI39" s="12">
        <f t="shared" si="39"/>
        <v>11.111111111111111</v>
      </c>
      <c r="AJ39" s="12">
        <f t="shared" si="39"/>
        <v>8.3333333333333321</v>
      </c>
      <c r="AK39" s="12">
        <f>AK33/AK9*100</f>
        <v>4.3478260869565215</v>
      </c>
      <c r="AL39" s="12">
        <f>AL33/AL9*100</f>
        <v>6.666666666666667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91.666666666666657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5.3571428571428612</v>
      </c>
      <c r="X40" s="12">
        <f t="shared" si="33"/>
        <v>2.7777777777777715</v>
      </c>
      <c r="Y40" s="12">
        <f>S40-AJ40</f>
        <v>8.3333333333333428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0.18115942028985899</v>
      </c>
      <c r="AD40" s="12">
        <f t="shared" si="35"/>
        <v>-1.6666666666666714</v>
      </c>
      <c r="AE40" s="12">
        <f t="shared" si="35"/>
        <v>0</v>
      </c>
      <c r="AH40" s="12">
        <f t="shared" ref="AH40:AJ40" si="45">AH34/AH9*100</f>
        <v>90.476190476190482</v>
      </c>
      <c r="AI40" s="12">
        <f t="shared" si="45"/>
        <v>88.888888888888886</v>
      </c>
      <c r="AJ40" s="12">
        <f t="shared" si="45"/>
        <v>91.666666666666657</v>
      </c>
      <c r="AK40" s="12">
        <f>AK34/AK9*100</f>
        <v>95.652173913043484</v>
      </c>
      <c r="AL40" s="12">
        <f>AL34/AL9*100</f>
        <v>93.333333333333329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79.166666666666657</v>
      </c>
      <c r="R41" s="12">
        <f t="shared" si="46"/>
        <v>75</v>
      </c>
      <c r="S41" s="12">
        <f t="shared" si="46"/>
        <v>83.333333333333343</v>
      </c>
      <c r="T41" s="12">
        <f>T35/T9*100</f>
        <v>133.33333333333331</v>
      </c>
      <c r="U41" s="12">
        <f t="shared" ref="U41:V41" si="47">U35/U9*100</f>
        <v>166.66666666666669</v>
      </c>
      <c r="V41" s="12" t="e">
        <f t="shared" si="47"/>
        <v>#DIV/0!</v>
      </c>
      <c r="W41" s="12">
        <f t="shared" si="42"/>
        <v>7.7380952380952266</v>
      </c>
      <c r="X41" s="12">
        <f t="shared" si="33"/>
        <v>30.555555555555557</v>
      </c>
      <c r="Y41" s="12">
        <f>S41-AJ41</f>
        <v>-8.3333333333333144</v>
      </c>
      <c r="Z41" s="12">
        <f>Z35/Z9*100</f>
        <v>100</v>
      </c>
      <c r="AA41" s="12">
        <f t="shared" ref="AA41:AB41" si="48">AA35/AA9*100</f>
        <v>33.333333333333329</v>
      </c>
      <c r="AB41" s="12">
        <f t="shared" si="48"/>
        <v>50</v>
      </c>
      <c r="AC41" s="12">
        <f t="shared" si="44"/>
        <v>0.90579710144926651</v>
      </c>
      <c r="AD41" s="12">
        <f>R41-AL41</f>
        <v>8.3333333333333428</v>
      </c>
      <c r="AE41" s="12">
        <f t="shared" si="35"/>
        <v>-16.666666666666657</v>
      </c>
      <c r="AH41" s="12">
        <f>AH35/AH9*100</f>
        <v>71.428571428571431</v>
      </c>
      <c r="AI41" s="12">
        <f>AI35/AI9*100</f>
        <v>44.444444444444443</v>
      </c>
      <c r="AJ41" s="12">
        <f>AJ35/AJ9*100</f>
        <v>91.666666666666657</v>
      </c>
      <c r="AK41" s="12">
        <f t="shared" ref="AK41:AM41" si="49">AK35/AK9*100</f>
        <v>78.260869565217391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41.666666666666671</v>
      </c>
      <c r="S42" s="12">
        <f t="shared" si="50"/>
        <v>75</v>
      </c>
      <c r="T42" s="12">
        <f t="shared" si="50"/>
        <v>66.666666666666657</v>
      </c>
      <c r="U42" s="12">
        <f t="shared" si="50"/>
        <v>100</v>
      </c>
      <c r="V42" s="12" t="e">
        <f t="shared" si="50"/>
        <v>#DIV/0!</v>
      </c>
      <c r="W42" s="12">
        <f t="shared" si="42"/>
        <v>1.1904761904761969</v>
      </c>
      <c r="X42" s="12">
        <f t="shared" si="33"/>
        <v>19.44444444444445</v>
      </c>
      <c r="Y42" s="12">
        <f>S42-AJ42</f>
        <v>-8.3333333333333428</v>
      </c>
      <c r="Z42" s="12">
        <f t="shared" si="50"/>
        <v>400</v>
      </c>
      <c r="AA42" s="12">
        <f t="shared" si="50"/>
        <v>0</v>
      </c>
      <c r="AB42" s="12">
        <f t="shared" si="50"/>
        <v>100</v>
      </c>
      <c r="AC42" s="12">
        <f t="shared" si="44"/>
        <v>14.855072463768117</v>
      </c>
      <c r="AD42" s="12">
        <f>R42-AL42</f>
        <v>8.3333333333333428</v>
      </c>
      <c r="AE42" s="12">
        <f t="shared" si="35"/>
        <v>12.5</v>
      </c>
      <c r="AH42" s="12">
        <f t="shared" ref="AH42:AJ42" si="51">AH36/AH9*100</f>
        <v>57.142857142857139</v>
      </c>
      <c r="AI42" s="12">
        <f t="shared" si="51"/>
        <v>22.222222222222221</v>
      </c>
      <c r="AJ42" s="12">
        <f t="shared" si="51"/>
        <v>83.333333333333343</v>
      </c>
      <c r="AK42" s="12">
        <f>AK36/AK9*100</f>
        <v>43.478260869565219</v>
      </c>
      <c r="AL42" s="12">
        <f>AL36/AL9*100</f>
        <v>33.333333333333329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-6</v>
      </c>
      <c r="F9" s="17">
        <f>SUM(F10:F30)</f>
        <v>0</v>
      </c>
      <c r="G9" s="17">
        <f>SUM(G10:G30)</f>
        <v>-6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50</v>
      </c>
      <c r="P9" s="15">
        <f>IF(D9=M9,0,(1-(D9/(D9-M9)))*-100)</f>
        <v>-100</v>
      </c>
      <c r="Q9" s="17">
        <f>R9+S9</f>
        <v>11</v>
      </c>
      <c r="R9" s="17">
        <f>SUM(R10:R30)</f>
        <v>7</v>
      </c>
      <c r="S9" s="17">
        <f>SUM(S10:S30)</f>
        <v>4</v>
      </c>
      <c r="T9" s="17">
        <f>U9+V9</f>
        <v>-5</v>
      </c>
      <c r="U9" s="17">
        <f>SUM(U10:U30)</f>
        <v>-3</v>
      </c>
      <c r="V9" s="17">
        <f>SUM(V10:V30)</f>
        <v>-2</v>
      </c>
      <c r="W9" s="15">
        <f>IF(Q9=T9,IF(Q9&gt;0,"皆増",0),(1-(Q9/(Q9-T9)))*-100)</f>
        <v>-31.25</v>
      </c>
      <c r="X9" s="15">
        <f t="shared" ref="X9:Y30" si="1">IF(R9=U9,IF(R9&gt;0,"皆増",0),(1-(R9/(R9-U9)))*-100)</f>
        <v>-30.000000000000004</v>
      </c>
      <c r="Y9" s="15">
        <f t="shared" si="1"/>
        <v>-33.333333333333336</v>
      </c>
      <c r="Z9" s="17">
        <f>AA9+AB9</f>
        <v>-4</v>
      </c>
      <c r="AA9" s="17">
        <f>SUM(AA10:AA30)</f>
        <v>1</v>
      </c>
      <c r="AB9" s="17">
        <f>SUM(AB10:AB30)</f>
        <v>-5</v>
      </c>
      <c r="AC9" s="15">
        <f>IF(Q9=Z9,IF(Q9&gt;0,"皆増",0),(1-(Q9/(Q9-Z9)))*-100)</f>
        <v>-26.666666666666671</v>
      </c>
      <c r="AD9" s="15">
        <f t="shared" ref="AD9:AE30" si="2">IF(R9=AA9,IF(R9&gt;0,"皆増",0),(1-(R9/(R9-AA9)))*-100)</f>
        <v>16.666666666666675</v>
      </c>
      <c r="AE9" s="15">
        <f t="shared" si="2"/>
        <v>-55.555555555555557</v>
      </c>
      <c r="AH9" s="4">
        <f t="shared" ref="AH9:AJ30" si="3">Q9-T9</f>
        <v>16</v>
      </c>
      <c r="AI9" s="4">
        <f t="shared" si="3"/>
        <v>10</v>
      </c>
      <c r="AJ9" s="4">
        <f t="shared" si="3"/>
        <v>6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-6</v>
      </c>
      <c r="F10" s="17">
        <v>0</v>
      </c>
      <c r="G10" s="17">
        <v>-6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-3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-75</v>
      </c>
      <c r="X27" s="15">
        <f t="shared" si="1"/>
        <v>-50</v>
      </c>
      <c r="Y27" s="15">
        <f t="shared" si="1"/>
        <v>-100</v>
      </c>
      <c r="Z27" s="17">
        <f t="shared" si="12"/>
        <v>-6</v>
      </c>
      <c r="AA27" s="17">
        <v>-2</v>
      </c>
      <c r="AB27" s="17">
        <v>-4</v>
      </c>
      <c r="AC27" s="15">
        <f t="shared" si="13"/>
        <v>-85.714285714285722</v>
      </c>
      <c r="AD27" s="15">
        <f t="shared" si="2"/>
        <v>-66.666666666666671</v>
      </c>
      <c r="AE27" s="15">
        <f t="shared" si="2"/>
        <v>-100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-4</v>
      </c>
      <c r="U28" s="17">
        <v>-2</v>
      </c>
      <c r="V28" s="17">
        <v>-2</v>
      </c>
      <c r="W28" s="15">
        <f t="shared" si="11"/>
        <v>-57.142857142857139</v>
      </c>
      <c r="X28" s="15">
        <f t="shared" si="1"/>
        <v>-66.666666666666671</v>
      </c>
      <c r="Y28" s="15">
        <f t="shared" si="1"/>
        <v>-50</v>
      </c>
      <c r="Z28" s="17">
        <f t="shared" si="12"/>
        <v>1</v>
      </c>
      <c r="AA28" s="17">
        <v>0</v>
      </c>
      <c r="AB28" s="17">
        <v>1</v>
      </c>
      <c r="AC28" s="15">
        <f t="shared" si="13"/>
        <v>50</v>
      </c>
      <c r="AD28" s="15">
        <f t="shared" si="2"/>
        <v>0</v>
      </c>
      <c r="AE28" s="15">
        <f t="shared" si="2"/>
        <v>100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7</v>
      </c>
      <c r="S34" s="17">
        <f t="shared" si="22"/>
        <v>4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-26.666666666666671</v>
      </c>
      <c r="X34" s="15">
        <f t="shared" si="15"/>
        <v>-22.222222222222221</v>
      </c>
      <c r="Y34" s="15">
        <f t="shared" si="15"/>
        <v>-33.333333333333336</v>
      </c>
      <c r="Z34" s="17">
        <f t="shared" ref="Z34:AB34" si="23">SUM(Z23:Z30)</f>
        <v>-4</v>
      </c>
      <c r="AA34" s="17">
        <f t="shared" si="23"/>
        <v>1</v>
      </c>
      <c r="AB34" s="17">
        <f t="shared" si="23"/>
        <v>-5</v>
      </c>
      <c r="AC34" s="15">
        <f t="shared" si="17"/>
        <v>-26.666666666666671</v>
      </c>
      <c r="AD34" s="15">
        <f t="shared" si="17"/>
        <v>16.666666666666675</v>
      </c>
      <c r="AE34" s="15">
        <f t="shared" si="17"/>
        <v>-55.555555555555557</v>
      </c>
      <c r="AH34" s="4">
        <f t="shared" ref="AH34:AJ34" si="24">SUM(AH23:AH30)</f>
        <v>15</v>
      </c>
      <c r="AI34" s="4">
        <f t="shared" si="24"/>
        <v>9</v>
      </c>
      <c r="AJ34" s="4">
        <f t="shared" si="24"/>
        <v>6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5</v>
      </c>
      <c r="S35" s="17">
        <f t="shared" si="25"/>
        <v>4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-35.714285714285708</v>
      </c>
      <c r="X35" s="15">
        <f t="shared" si="15"/>
        <v>-37.5</v>
      </c>
      <c r="Y35" s="15">
        <f t="shared" si="15"/>
        <v>-33.333333333333336</v>
      </c>
      <c r="Z35" s="17">
        <f t="shared" ref="Z35:AB35" si="26">SUM(Z25:Z30)</f>
        <v>-4</v>
      </c>
      <c r="AA35" s="17">
        <f t="shared" si="26"/>
        <v>1</v>
      </c>
      <c r="AB35" s="17">
        <f t="shared" si="26"/>
        <v>-5</v>
      </c>
      <c r="AC35" s="15">
        <f t="shared" si="17"/>
        <v>-30.76923076923077</v>
      </c>
      <c r="AD35" s="15">
        <f t="shared" si="17"/>
        <v>25</v>
      </c>
      <c r="AE35" s="15">
        <f t="shared" si="17"/>
        <v>-55.555555555555557</v>
      </c>
      <c r="AH35" s="4">
        <f t="shared" ref="AH35:AJ35" si="27">SUM(AH25:AH30)</f>
        <v>14</v>
      </c>
      <c r="AI35" s="4">
        <f t="shared" si="27"/>
        <v>8</v>
      </c>
      <c r="AJ35" s="4">
        <f t="shared" si="27"/>
        <v>6</v>
      </c>
      <c r="AK35" s="4">
        <f>SUM(AK25:AK30)</f>
        <v>13</v>
      </c>
      <c r="AL35" s="4">
        <f>SUM(AL25:AL30)</f>
        <v>4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-5</v>
      </c>
      <c r="U36" s="17">
        <f t="shared" si="28"/>
        <v>-2</v>
      </c>
      <c r="V36" s="17">
        <f t="shared" si="28"/>
        <v>-3</v>
      </c>
      <c r="W36" s="15">
        <f t="shared" si="15"/>
        <v>-45.45454545454546</v>
      </c>
      <c r="X36" s="15">
        <f t="shared" si="15"/>
        <v>-40</v>
      </c>
      <c r="Y36" s="15">
        <f t="shared" si="15"/>
        <v>-50</v>
      </c>
      <c r="Z36" s="17">
        <f t="shared" ref="Z36:AB36" si="29">SUM(Z27:Z30)</f>
        <v>-6</v>
      </c>
      <c r="AA36" s="17">
        <f t="shared" si="29"/>
        <v>-1</v>
      </c>
      <c r="AB36" s="17">
        <f t="shared" si="29"/>
        <v>-5</v>
      </c>
      <c r="AC36" s="15">
        <f t="shared" si="17"/>
        <v>-50</v>
      </c>
      <c r="AD36" s="15">
        <f t="shared" si="17"/>
        <v>-25</v>
      </c>
      <c r="AE36" s="15">
        <f t="shared" si="17"/>
        <v>-62.5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12</v>
      </c>
      <c r="AL36" s="4">
        <f>SUM(AL27:AL30)</f>
        <v>4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-6.25</v>
      </c>
      <c r="X39" s="12">
        <f t="shared" si="33"/>
        <v>-10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6.25</v>
      </c>
      <c r="AI39" s="12">
        <f t="shared" si="39"/>
        <v>10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6.25</v>
      </c>
      <c r="X40" s="12">
        <f t="shared" si="33"/>
        <v>10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93.75</v>
      </c>
      <c r="AI40" s="12">
        <f t="shared" si="45"/>
        <v>90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71.428571428571431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-5.6818181818181728</v>
      </c>
      <c r="X41" s="12">
        <f t="shared" si="33"/>
        <v>-8.5714285714285694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-4.8484848484848442</v>
      </c>
      <c r="AD41" s="12">
        <f>R41-AL41</f>
        <v>4.7619047619047734</v>
      </c>
      <c r="AE41" s="12">
        <f t="shared" si="35"/>
        <v>0</v>
      </c>
      <c r="AH41" s="12">
        <f>AH35/AH9*100</f>
        <v>87.5</v>
      </c>
      <c r="AI41" s="12">
        <f>AI35/AI9*100</f>
        <v>80</v>
      </c>
      <c r="AJ41" s="12">
        <f>AJ35/AJ9*100</f>
        <v>100</v>
      </c>
      <c r="AK41" s="12">
        <f t="shared" ref="AK41:AM41" si="49">AK35/AK9*100</f>
        <v>86.666666666666671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42.857142857142854</v>
      </c>
      <c r="S42" s="12">
        <f t="shared" si="50"/>
        <v>75</v>
      </c>
      <c r="T42" s="12">
        <f t="shared" si="50"/>
        <v>100</v>
      </c>
      <c r="U42" s="12">
        <f t="shared" si="50"/>
        <v>66.666666666666657</v>
      </c>
      <c r="V42" s="12">
        <f t="shared" si="50"/>
        <v>150</v>
      </c>
      <c r="W42" s="12">
        <f t="shared" si="42"/>
        <v>-14.20454545454546</v>
      </c>
      <c r="X42" s="12">
        <f t="shared" si="33"/>
        <v>-7.1428571428571459</v>
      </c>
      <c r="Y42" s="12">
        <f>S42-AJ42</f>
        <v>-25</v>
      </c>
      <c r="Z42" s="12">
        <f t="shared" si="50"/>
        <v>150</v>
      </c>
      <c r="AA42" s="12">
        <f t="shared" si="50"/>
        <v>-100</v>
      </c>
      <c r="AB42" s="12">
        <f t="shared" si="50"/>
        <v>100</v>
      </c>
      <c r="AC42" s="12">
        <f t="shared" si="44"/>
        <v>-25.45454545454546</v>
      </c>
      <c r="AD42" s="12">
        <f>R42-AL42</f>
        <v>-23.809523809523803</v>
      </c>
      <c r="AE42" s="12">
        <f t="shared" si="35"/>
        <v>-13.888888888888886</v>
      </c>
      <c r="AH42" s="12">
        <f t="shared" ref="AH42:AJ42" si="51">AH36/AH9*100</f>
        <v>68.75</v>
      </c>
      <c r="AI42" s="12">
        <f t="shared" si="51"/>
        <v>50</v>
      </c>
      <c r="AJ42" s="12">
        <f t="shared" si="51"/>
        <v>100</v>
      </c>
      <c r="AK42" s="12">
        <f>AK36/AK9*100</f>
        <v>80</v>
      </c>
      <c r="AL42" s="12">
        <f>AL36/AL9*100</f>
        <v>66.666666666666657</v>
      </c>
      <c r="AM42" s="12">
        <f>AM36/AM9*100</f>
        <v>88.888888888888886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200</v>
      </c>
      <c r="P9" s="15">
        <f>IF(D9=M9,0,(1-(D9/(D9-M9)))*-100)</f>
        <v>50</v>
      </c>
      <c r="Q9" s="17">
        <f>R9+S9</f>
        <v>14</v>
      </c>
      <c r="R9" s="17">
        <f>SUM(R10:R30)</f>
        <v>9</v>
      </c>
      <c r="S9" s="17">
        <f>SUM(S10:S30)</f>
        <v>5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27.27272727272727</v>
      </c>
      <c r="X9" s="15">
        <f t="shared" ref="X9:Y30" si="1">IF(R9=U9,IF(R9&gt;0,"皆増",0),(1-(R9/(R9-U9)))*-100)</f>
        <v>50</v>
      </c>
      <c r="Y9" s="15">
        <f t="shared" si="1"/>
        <v>0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27.27272727272727</v>
      </c>
      <c r="AD9" s="15">
        <f t="shared" ref="AD9:AE30" si="2">IF(R9=AA9,IF(R9&gt;0,"皆増",0),(1-(R9/(R9-AA9)))*-100)</f>
        <v>28.57142857142858</v>
      </c>
      <c r="AE9" s="15">
        <f t="shared" si="2"/>
        <v>25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11</v>
      </c>
      <c r="AL9" s="4">
        <f t="shared" si="4"/>
        <v>7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100</v>
      </c>
      <c r="O10" s="15">
        <f t="shared" si="0"/>
        <v>200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-2</v>
      </c>
      <c r="V26" s="17">
        <v>1</v>
      </c>
      <c r="W26" s="15">
        <f t="shared" si="11"/>
        <v>-50</v>
      </c>
      <c r="X26" s="15">
        <f t="shared" si="1"/>
        <v>-100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4</v>
      </c>
      <c r="U27" s="17">
        <v>4</v>
      </c>
      <c r="V27" s="17">
        <v>0</v>
      </c>
      <c r="W27" s="15">
        <f t="shared" si="11"/>
        <v>400</v>
      </c>
      <c r="X27" s="15" t="str">
        <f t="shared" si="1"/>
        <v>皆増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>
        <f t="shared" si="13"/>
        <v>66.666666666666671</v>
      </c>
      <c r="AD27" s="15">
        <f t="shared" si="2"/>
        <v>33.333333333333329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-33.333333333333336</v>
      </c>
      <c r="X28" s="15">
        <f t="shared" si="1"/>
        <v>0</v>
      </c>
      <c r="Y28" s="15">
        <f t="shared" si="1"/>
        <v>-50</v>
      </c>
      <c r="Z28" s="17">
        <f t="shared" si="12"/>
        <v>2</v>
      </c>
      <c r="AA28" s="17">
        <v>1</v>
      </c>
      <c r="AB28" s="17">
        <v>1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8</v>
      </c>
      <c r="S34" s="17">
        <f t="shared" si="22"/>
        <v>5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30.000000000000004</v>
      </c>
      <c r="X34" s="15">
        <f t="shared" si="15"/>
        <v>60.000000000000007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18.181818181818187</v>
      </c>
      <c r="AD34" s="15">
        <f t="shared" si="17"/>
        <v>14.285714285714279</v>
      </c>
      <c r="AE34" s="15">
        <f t="shared" si="17"/>
        <v>25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11</v>
      </c>
      <c r="AL34" s="4">
        <f>SUM(AL23:AL30)</f>
        <v>7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7</v>
      </c>
      <c r="S35" s="17">
        <f t="shared" si="25"/>
        <v>4</v>
      </c>
      <c r="T35" s="17">
        <f t="shared" si="25"/>
        <v>2</v>
      </c>
      <c r="U35" s="17">
        <f t="shared" si="25"/>
        <v>3</v>
      </c>
      <c r="V35" s="17">
        <f t="shared" si="25"/>
        <v>-1</v>
      </c>
      <c r="W35" s="15">
        <f t="shared" si="15"/>
        <v>22.222222222222232</v>
      </c>
      <c r="X35" s="15">
        <f t="shared" si="15"/>
        <v>75</v>
      </c>
      <c r="Y35" s="15">
        <f t="shared" si="15"/>
        <v>-19.999999999999996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10.000000000000009</v>
      </c>
      <c r="AD35" s="15">
        <f t="shared" si="17"/>
        <v>16.666666666666675</v>
      </c>
      <c r="AE35" s="15">
        <f t="shared" si="17"/>
        <v>0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10</v>
      </c>
      <c r="AL35" s="4">
        <f>SUM(AL25:AL30)</f>
        <v>6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6</v>
      </c>
      <c r="S36" s="17">
        <f t="shared" si="28"/>
        <v>3</v>
      </c>
      <c r="T36" s="17">
        <f t="shared" si="28"/>
        <v>4</v>
      </c>
      <c r="U36" s="17">
        <f t="shared" si="28"/>
        <v>5</v>
      </c>
      <c r="V36" s="17">
        <f t="shared" si="28"/>
        <v>-1</v>
      </c>
      <c r="W36" s="15">
        <f t="shared" si="15"/>
        <v>80</v>
      </c>
      <c r="X36" s="15">
        <f t="shared" si="15"/>
        <v>500</v>
      </c>
      <c r="Y36" s="15">
        <f t="shared" si="15"/>
        <v>-25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50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11.111111111111111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-1.9480519480519494</v>
      </c>
      <c r="X39" s="12">
        <f t="shared" si="33"/>
        <v>-5.5555555555555536</v>
      </c>
      <c r="Y39" s="12">
        <f>S39-AJ39</f>
        <v>0</v>
      </c>
      <c r="Z39" s="12">
        <f t="shared" si="37"/>
        <v>33.333333333333329</v>
      </c>
      <c r="AA39" s="12">
        <f t="shared" si="37"/>
        <v>50</v>
      </c>
      <c r="AB39" s="12">
        <f t="shared" si="37"/>
        <v>0</v>
      </c>
      <c r="AC39" s="12">
        <f>Q39-AK39</f>
        <v>7.1428571428571423</v>
      </c>
      <c r="AD39" s="12">
        <f t="shared" si="35"/>
        <v>11.111111111111111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88.888888888888886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1.9480519480519547</v>
      </c>
      <c r="X40" s="12">
        <f t="shared" si="33"/>
        <v>5.5555555555555429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-7.1428571428571388</v>
      </c>
      <c r="AD40" s="12">
        <f t="shared" si="35"/>
        <v>-11.111111111111114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77.777777777777786</v>
      </c>
      <c r="S41" s="12">
        <f t="shared" si="46"/>
        <v>80</v>
      </c>
      <c r="T41" s="12">
        <f>T35/T9*100</f>
        <v>66.666666666666657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-3.2467532467532578</v>
      </c>
      <c r="X41" s="12">
        <f t="shared" si="33"/>
        <v>11.111111111111128</v>
      </c>
      <c r="Y41" s="12">
        <f>S41-AJ41</f>
        <v>-20</v>
      </c>
      <c r="Z41" s="12">
        <f>Z35/Z9*100</f>
        <v>33.333333333333329</v>
      </c>
      <c r="AA41" s="12">
        <f t="shared" ref="AA41:AB41" si="48">AA35/AA9*100</f>
        <v>50</v>
      </c>
      <c r="AB41" s="12">
        <f t="shared" si="48"/>
        <v>0</v>
      </c>
      <c r="AC41" s="12">
        <f t="shared" si="44"/>
        <v>-12.337662337662337</v>
      </c>
      <c r="AD41" s="12">
        <f>R41-AL41</f>
        <v>-7.9365079365079225</v>
      </c>
      <c r="AE41" s="12">
        <f t="shared" si="35"/>
        <v>-20</v>
      </c>
      <c r="AH41" s="12">
        <f>AH35/AH9*100</f>
        <v>81.818181818181827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66.666666666666657</v>
      </c>
      <c r="S42" s="12">
        <f t="shared" si="50"/>
        <v>60</v>
      </c>
      <c r="T42" s="12">
        <f t="shared" si="50"/>
        <v>133.33333333333331</v>
      </c>
      <c r="U42" s="12">
        <f t="shared" si="50"/>
        <v>166.66666666666669</v>
      </c>
      <c r="V42" s="12" t="e">
        <f t="shared" si="50"/>
        <v>#DIV/0!</v>
      </c>
      <c r="W42" s="12">
        <f t="shared" si="42"/>
        <v>18.831168831168839</v>
      </c>
      <c r="X42" s="12">
        <f t="shared" si="33"/>
        <v>49.999999999999993</v>
      </c>
      <c r="Y42" s="12">
        <f>S42-AJ42</f>
        <v>-20</v>
      </c>
      <c r="Z42" s="12">
        <f t="shared" si="50"/>
        <v>100</v>
      </c>
      <c r="AA42" s="12">
        <f t="shared" si="50"/>
        <v>150</v>
      </c>
      <c r="AB42" s="12">
        <f t="shared" si="50"/>
        <v>0</v>
      </c>
      <c r="AC42" s="12">
        <f t="shared" si="44"/>
        <v>9.7402597402597522</v>
      </c>
      <c r="AD42" s="12">
        <f>R42-AL42</f>
        <v>23.809523809523803</v>
      </c>
      <c r="AE42" s="12">
        <f t="shared" si="35"/>
        <v>-15</v>
      </c>
      <c r="AH42" s="12">
        <f t="shared" ref="AH42:AJ42" si="51">AH36/AH9*100</f>
        <v>45.454545454545453</v>
      </c>
      <c r="AI42" s="12">
        <f t="shared" si="51"/>
        <v>16.666666666666664</v>
      </c>
      <c r="AJ42" s="12">
        <f t="shared" si="51"/>
        <v>80</v>
      </c>
      <c r="AK42" s="12">
        <f>AK36/AK9*100</f>
        <v>54.54545454545454</v>
      </c>
      <c r="AL42" s="12">
        <f>AL36/AL9*100</f>
        <v>42.857142857142854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-8</v>
      </c>
      <c r="AA9" s="17">
        <f>SUM(AA10:AA30)</f>
        <v>-3</v>
      </c>
      <c r="AB9" s="17">
        <f>SUM(AB10:AB30)</f>
        <v>-5</v>
      </c>
      <c r="AC9" s="15">
        <f>IF(Q9=Z9,IF(Q9&gt;0,"皆増",0),(1-(Q9/(Q9-Z9)))*-100)</f>
        <v>-66.666666666666671</v>
      </c>
      <c r="AD9" s="15">
        <f t="shared" ref="AD9:AE30" si="2">IF(R9=AA9,IF(R9&gt;0,"皆増",0),(1-(R9/(R9-AA9)))*-100)</f>
        <v>-50</v>
      </c>
      <c r="AE9" s="15">
        <f t="shared" si="2"/>
        <v>-83.333333333333343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-5</v>
      </c>
      <c r="AA27" s="17">
        <v>-2</v>
      </c>
      <c r="AB27" s="17">
        <v>-3</v>
      </c>
      <c r="AC27" s="15">
        <f t="shared" si="13"/>
        <v>-83.333333333333343</v>
      </c>
      <c r="AD27" s="15">
        <f t="shared" si="2"/>
        <v>-66.666666666666671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-1</v>
      </c>
      <c r="V28" s="17">
        <v>-2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-33.333333333333336</v>
      </c>
      <c r="AD29" s="15" t="str">
        <f t="shared" si="2"/>
        <v>皆増</v>
      </c>
      <c r="AE29" s="15">
        <f t="shared" si="2"/>
        <v>-66.666666666666671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-19.999999999999996</v>
      </c>
      <c r="X34" s="15">
        <f t="shared" si="15"/>
        <v>50</v>
      </c>
      <c r="Y34" s="15">
        <f t="shared" si="15"/>
        <v>-66.666666666666671</v>
      </c>
      <c r="Z34" s="17">
        <f t="shared" ref="Z34:AB34" si="23">SUM(Z23:Z30)</f>
        <v>-8</v>
      </c>
      <c r="AA34" s="17">
        <f t="shared" si="23"/>
        <v>-3</v>
      </c>
      <c r="AB34" s="17">
        <f t="shared" si="23"/>
        <v>-5</v>
      </c>
      <c r="AC34" s="15">
        <f t="shared" si="17"/>
        <v>-66.666666666666671</v>
      </c>
      <c r="AD34" s="15">
        <f t="shared" si="17"/>
        <v>-50</v>
      </c>
      <c r="AE34" s="15">
        <f t="shared" si="17"/>
        <v>-83.333333333333343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12</v>
      </c>
      <c r="AL34" s="4">
        <f>SUM(AL23:AL30)</f>
        <v>6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-19.999999999999996</v>
      </c>
      <c r="X35" s="15">
        <f t="shared" si="15"/>
        <v>50</v>
      </c>
      <c r="Y35" s="15">
        <f t="shared" si="15"/>
        <v>-66.666666666666671</v>
      </c>
      <c r="Z35" s="17">
        <f t="shared" ref="Z35:AB35" si="26">SUM(Z25:Z30)</f>
        <v>-7</v>
      </c>
      <c r="AA35" s="17">
        <f t="shared" si="26"/>
        <v>-2</v>
      </c>
      <c r="AB35" s="17">
        <f t="shared" si="26"/>
        <v>-5</v>
      </c>
      <c r="AC35" s="15">
        <f t="shared" si="17"/>
        <v>-63.636363636363633</v>
      </c>
      <c r="AD35" s="15">
        <f t="shared" si="17"/>
        <v>-40</v>
      </c>
      <c r="AE35" s="15">
        <f t="shared" si="17"/>
        <v>-83.333333333333343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-40</v>
      </c>
      <c r="X36" s="15">
        <f t="shared" si="15"/>
        <v>0</v>
      </c>
      <c r="Y36" s="15">
        <f t="shared" si="15"/>
        <v>-66.666666666666671</v>
      </c>
      <c r="Z36" s="17">
        <f t="shared" ref="Z36:AB36" si="29">SUM(Z27:Z30)</f>
        <v>-7</v>
      </c>
      <c r="AA36" s="17">
        <f t="shared" si="29"/>
        <v>-2</v>
      </c>
      <c r="AB36" s="17">
        <f t="shared" si="29"/>
        <v>-5</v>
      </c>
      <c r="AC36" s="15">
        <f t="shared" si="17"/>
        <v>-70</v>
      </c>
      <c r="AD36" s="15">
        <f t="shared" si="17"/>
        <v>-50</v>
      </c>
      <c r="AE36" s="15">
        <f t="shared" si="17"/>
        <v>-83.333333333333343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-16.666666666666664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16.666666666666664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16.666666666666657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83.333333333333343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16.666666666666657</v>
      </c>
      <c r="X41" s="12">
        <f t="shared" si="33"/>
        <v>33.333333333333343</v>
      </c>
      <c r="Y41" s="12">
        <f>S41-AJ41</f>
        <v>0</v>
      </c>
      <c r="Z41" s="12">
        <f>Z35/Z9*100</f>
        <v>87.5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8.3333333333333428</v>
      </c>
      <c r="AD41" s="12">
        <f>R41-AL41</f>
        <v>16.666666666666657</v>
      </c>
      <c r="AE41" s="12">
        <f t="shared" si="35"/>
        <v>0</v>
      </c>
      <c r="AH41" s="12">
        <f>AH35/AH9*100</f>
        <v>83.333333333333343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91.666666666666657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66.666666666666657</v>
      </c>
      <c r="S42" s="12">
        <f t="shared" si="50"/>
        <v>100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-8.3333333333333428</v>
      </c>
      <c r="X42" s="12">
        <f t="shared" si="33"/>
        <v>0</v>
      </c>
      <c r="Y42" s="12">
        <f>S42-AJ42</f>
        <v>0</v>
      </c>
      <c r="Z42" s="12">
        <f t="shared" si="50"/>
        <v>87.5</v>
      </c>
      <c r="AA42" s="12">
        <f t="shared" si="50"/>
        <v>66.666666666666657</v>
      </c>
      <c r="AB42" s="12">
        <f t="shared" si="50"/>
        <v>100</v>
      </c>
      <c r="AC42" s="12">
        <f t="shared" si="44"/>
        <v>-8.3333333333333428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83.333333333333343</v>
      </c>
      <c r="AI42" s="12">
        <f t="shared" si="51"/>
        <v>66.666666666666657</v>
      </c>
      <c r="AJ42" s="12">
        <f t="shared" si="51"/>
        <v>100</v>
      </c>
      <c r="AK42" s="12">
        <f>AK36/AK9*100</f>
        <v>83.333333333333343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100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1</v>
      </c>
      <c r="U9" s="17">
        <f>SUM(U10:U30)</f>
        <v>3</v>
      </c>
      <c r="V9" s="17">
        <f>SUM(V10:V30)</f>
        <v>-2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150</v>
      </c>
      <c r="Y9" s="15">
        <f t="shared" si="1"/>
        <v>-50</v>
      </c>
      <c r="Z9" s="17">
        <f>AA9+AB9</f>
        <v>-3</v>
      </c>
      <c r="AA9" s="17">
        <f>SUM(AA10:AA30)</f>
        <v>1</v>
      </c>
      <c r="AB9" s="17">
        <f>SUM(AB10:AB30)</f>
        <v>-4</v>
      </c>
      <c r="AC9" s="15">
        <f>IF(Q9=Z9,IF(Q9&gt;0,"皆増",0),(1-(Q9/(Q9-Z9)))*-100)</f>
        <v>-30.000000000000004</v>
      </c>
      <c r="AD9" s="15">
        <f t="shared" ref="AD9:AE30" si="2">IF(R9=AA9,IF(R9&gt;0,"皆増",0),(1-(R9/(R9-AA9)))*-100)</f>
        <v>25</v>
      </c>
      <c r="AE9" s="15">
        <f t="shared" si="2"/>
        <v>-66.666666666666671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100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-50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5</v>
      </c>
      <c r="S34" s="17">
        <f t="shared" si="22"/>
        <v>2</v>
      </c>
      <c r="T34" s="17">
        <f t="shared" si="22"/>
        <v>2</v>
      </c>
      <c r="U34" s="17">
        <f t="shared" si="22"/>
        <v>4</v>
      </c>
      <c r="V34" s="17">
        <f t="shared" si="22"/>
        <v>-2</v>
      </c>
      <c r="W34" s="15">
        <f t="shared" si="15"/>
        <v>39.999999999999993</v>
      </c>
      <c r="X34" s="15">
        <f t="shared" si="15"/>
        <v>400</v>
      </c>
      <c r="Y34" s="15">
        <f t="shared" si="15"/>
        <v>-50</v>
      </c>
      <c r="Z34" s="17">
        <f t="shared" ref="Z34:AB34" si="23">SUM(Z23:Z30)</f>
        <v>-3</v>
      </c>
      <c r="AA34" s="17">
        <f t="shared" si="23"/>
        <v>1</v>
      </c>
      <c r="AB34" s="17">
        <f t="shared" si="23"/>
        <v>-4</v>
      </c>
      <c r="AC34" s="15">
        <f t="shared" si="17"/>
        <v>-30.000000000000004</v>
      </c>
      <c r="AD34" s="15">
        <f t="shared" si="17"/>
        <v>25</v>
      </c>
      <c r="AE34" s="15">
        <f t="shared" si="17"/>
        <v>-66.666666666666671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-1</v>
      </c>
      <c r="U35" s="17">
        <f t="shared" si="25"/>
        <v>2</v>
      </c>
      <c r="V35" s="17">
        <f t="shared" si="25"/>
        <v>-3</v>
      </c>
      <c r="W35" s="15">
        <f t="shared" si="15"/>
        <v>-19.999999999999996</v>
      </c>
      <c r="X35" s="15">
        <f t="shared" si="15"/>
        <v>200</v>
      </c>
      <c r="Y35" s="15">
        <f t="shared" si="15"/>
        <v>-75</v>
      </c>
      <c r="Z35" s="17">
        <f t="shared" ref="Z35:AB35" si="26">SUM(Z25:Z30)</f>
        <v>-5</v>
      </c>
      <c r="AA35" s="17">
        <f t="shared" si="26"/>
        <v>0</v>
      </c>
      <c r="AB35" s="17">
        <f t="shared" si="26"/>
        <v>-5</v>
      </c>
      <c r="AC35" s="15">
        <f t="shared" si="17"/>
        <v>-55.555555555555557</v>
      </c>
      <c r="AD35" s="15">
        <f t="shared" si="17"/>
        <v>0</v>
      </c>
      <c r="AE35" s="15">
        <f t="shared" si="17"/>
        <v>-83.333333333333343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-2</v>
      </c>
      <c r="U36" s="17">
        <f t="shared" si="28"/>
        <v>1</v>
      </c>
      <c r="V36" s="17">
        <f t="shared" si="28"/>
        <v>-3</v>
      </c>
      <c r="W36" s="15">
        <f t="shared" si="15"/>
        <v>-40</v>
      </c>
      <c r="X36" s="15">
        <f t="shared" si="15"/>
        <v>100</v>
      </c>
      <c r="Y36" s="15">
        <f t="shared" si="15"/>
        <v>-75</v>
      </c>
      <c r="Z36" s="17">
        <f t="shared" ref="Z36:AB36" si="29">SUM(Z27:Z30)</f>
        <v>-3</v>
      </c>
      <c r="AA36" s="17">
        <f t="shared" si="29"/>
        <v>1</v>
      </c>
      <c r="AB36" s="17">
        <f t="shared" si="29"/>
        <v>-4</v>
      </c>
      <c r="AC36" s="15">
        <f t="shared" si="17"/>
        <v>-50</v>
      </c>
      <c r="AD36" s="15">
        <f t="shared" si="17"/>
        <v>100</v>
      </c>
      <c r="AE36" s="15">
        <f t="shared" si="17"/>
        <v>-80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-33.333333333333329</v>
      </c>
      <c r="V39" s="12">
        <f t="shared" si="38"/>
        <v>0</v>
      </c>
      <c r="W39" s="12">
        <f>Q39-AH39</f>
        <v>-16.666666666666664</v>
      </c>
      <c r="X39" s="12">
        <f t="shared" si="33"/>
        <v>-50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16.666666666666664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133.33333333333331</v>
      </c>
      <c r="V40" s="12">
        <f t="shared" si="41"/>
        <v>100</v>
      </c>
      <c r="W40" s="12">
        <f t="shared" ref="W40:W42" si="42">Q40-AH40</f>
        <v>16.666666666666657</v>
      </c>
      <c r="X40" s="12">
        <f t="shared" si="33"/>
        <v>50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83.333333333333343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60</v>
      </c>
      <c r="S41" s="12">
        <f t="shared" si="46"/>
        <v>50</v>
      </c>
      <c r="T41" s="12">
        <f>T35/T9*100</f>
        <v>-100</v>
      </c>
      <c r="U41" s="12">
        <f t="shared" ref="U41:V41" si="47">U35/U9*100</f>
        <v>66.666666666666657</v>
      </c>
      <c r="V41" s="12">
        <f t="shared" si="47"/>
        <v>150</v>
      </c>
      <c r="W41" s="12">
        <f t="shared" si="42"/>
        <v>-26.190476190476204</v>
      </c>
      <c r="X41" s="12">
        <f t="shared" si="33"/>
        <v>10</v>
      </c>
      <c r="Y41" s="12">
        <f>S41-AJ41</f>
        <v>-50</v>
      </c>
      <c r="Z41" s="12">
        <f>Z35/Z9*100</f>
        <v>166.66666666666669</v>
      </c>
      <c r="AA41" s="12">
        <f t="shared" ref="AA41:AB41" si="48">AA35/AA9*100</f>
        <v>0</v>
      </c>
      <c r="AB41" s="12">
        <f t="shared" si="48"/>
        <v>125</v>
      </c>
      <c r="AC41" s="12">
        <f t="shared" si="44"/>
        <v>-32.857142857142861</v>
      </c>
      <c r="AD41" s="12">
        <f>R41-AL41</f>
        <v>-15</v>
      </c>
      <c r="AE41" s="12">
        <f t="shared" si="35"/>
        <v>-50</v>
      </c>
      <c r="AH41" s="12">
        <f>AH35/AH9*100</f>
        <v>83.333333333333343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90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40</v>
      </c>
      <c r="S42" s="12">
        <f t="shared" si="50"/>
        <v>50</v>
      </c>
      <c r="T42" s="12">
        <f t="shared" si="50"/>
        <v>-200</v>
      </c>
      <c r="U42" s="12">
        <f t="shared" si="50"/>
        <v>33.333333333333329</v>
      </c>
      <c r="V42" s="12">
        <f t="shared" si="50"/>
        <v>150</v>
      </c>
      <c r="W42" s="12">
        <f t="shared" si="42"/>
        <v>-40.476190476190489</v>
      </c>
      <c r="X42" s="12">
        <f t="shared" si="33"/>
        <v>-10</v>
      </c>
      <c r="Y42" s="12">
        <f>S42-AJ42</f>
        <v>-50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-17.142857142857146</v>
      </c>
      <c r="AD42" s="12">
        <f>R42-AL42</f>
        <v>15</v>
      </c>
      <c r="AE42" s="12">
        <f t="shared" si="35"/>
        <v>-33.333333333333343</v>
      </c>
      <c r="AH42" s="12">
        <f t="shared" ref="AH42:AJ42" si="51">AH36/AH9*100</f>
        <v>83.333333333333343</v>
      </c>
      <c r="AI42" s="12">
        <f t="shared" si="51"/>
        <v>50</v>
      </c>
      <c r="AJ42" s="12">
        <f t="shared" si="51"/>
        <v>100</v>
      </c>
      <c r="AK42" s="12">
        <f>AK36/AK9*100</f>
        <v>60</v>
      </c>
      <c r="AL42" s="12">
        <f>AL36/AL9*100</f>
        <v>25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89</v>
      </c>
      <c r="C9" s="17">
        <f>SUM(C10:C30)</f>
        <v>52</v>
      </c>
      <c r="D9" s="17">
        <f>SUM(D10:D30)</f>
        <v>37</v>
      </c>
      <c r="E9" s="17">
        <f>F9+G9</f>
        <v>-17</v>
      </c>
      <c r="F9" s="17">
        <f>SUM(F10:F30)</f>
        <v>-8</v>
      </c>
      <c r="G9" s="17">
        <f>SUM(G10:G30)</f>
        <v>-9</v>
      </c>
      <c r="H9" s="15">
        <f>IF(B9=E9,0,(1-(B9/(B9-E9)))*-100)</f>
        <v>-16.037735849056599</v>
      </c>
      <c r="I9" s="15">
        <f>IF(C9=F9,0,(1-(C9/(C9-F9)))*-100)</f>
        <v>-13.33333333333333</v>
      </c>
      <c r="J9" s="15">
        <f>IF(D9=G9,0,(1-(D9/(D9-G9)))*-100)</f>
        <v>-19.565217391304344</v>
      </c>
      <c r="K9" s="17">
        <f>L9+M9</f>
        <v>-14</v>
      </c>
      <c r="L9" s="17">
        <f>SUM(L10:L30)</f>
        <v>4</v>
      </c>
      <c r="M9" s="17">
        <f>SUM(M10:M30)</f>
        <v>-18</v>
      </c>
      <c r="N9" s="15">
        <f>IF(B9=K9,0,(1-(B9/(B9-K9)))*-100)</f>
        <v>-13.592233009708742</v>
      </c>
      <c r="O9" s="15">
        <f t="shared" ref="O9:P10" si="0">IF(C9=L9,0,(1-(C9/(C9-L9)))*-100)</f>
        <v>8.333333333333325</v>
      </c>
      <c r="P9" s="15">
        <f>IF(D9=M9,0,(1-(D9/(D9-M9)))*-100)</f>
        <v>-32.727272727272727</v>
      </c>
      <c r="Q9" s="17">
        <f>R9+S9</f>
        <v>183</v>
      </c>
      <c r="R9" s="17">
        <f>SUM(R10:R30)</f>
        <v>84</v>
      </c>
      <c r="S9" s="17">
        <f>SUM(S10:S30)</f>
        <v>99</v>
      </c>
      <c r="T9" s="17">
        <f>U9+V9</f>
        <v>8</v>
      </c>
      <c r="U9" s="17">
        <f>SUM(U10:U30)</f>
        <v>2</v>
      </c>
      <c r="V9" s="17">
        <f>SUM(V10:V30)</f>
        <v>6</v>
      </c>
      <c r="W9" s="15">
        <f>IF(Q9=T9,IF(Q9&gt;0,"皆増",0),(1-(Q9/(Q9-T9)))*-100)</f>
        <v>4.5714285714285818</v>
      </c>
      <c r="X9" s="15">
        <f t="shared" ref="X9:Y30" si="1">IF(R9=U9,IF(R9&gt;0,"皆増",0),(1-(R9/(R9-U9)))*-100)</f>
        <v>2.4390243902439046</v>
      </c>
      <c r="Y9" s="15">
        <f t="shared" si="1"/>
        <v>6.4516129032258007</v>
      </c>
      <c r="Z9" s="17">
        <f>AA9+AB9</f>
        <v>20</v>
      </c>
      <c r="AA9" s="17">
        <f>SUM(AA10:AA30)</f>
        <v>8</v>
      </c>
      <c r="AB9" s="17">
        <f>SUM(AB10:AB30)</f>
        <v>12</v>
      </c>
      <c r="AC9" s="15">
        <f>IF(Q9=Z9,IF(Q9&gt;0,"皆増",0),(1-(Q9/(Q9-Z9)))*-100)</f>
        <v>12.269938650306745</v>
      </c>
      <c r="AD9" s="15">
        <f t="shared" ref="AD9:AE30" si="2">IF(R9=AA9,IF(R9&gt;0,"皆増",0),(1-(R9/(R9-AA9)))*-100)</f>
        <v>10.526315789473696</v>
      </c>
      <c r="AE9" s="15">
        <f t="shared" si="2"/>
        <v>13.793103448275868</v>
      </c>
      <c r="AH9" s="4">
        <f t="shared" ref="AH9:AJ30" si="3">Q9-T9</f>
        <v>175</v>
      </c>
      <c r="AI9" s="4">
        <f t="shared" si="3"/>
        <v>82</v>
      </c>
      <c r="AJ9" s="4">
        <f t="shared" si="3"/>
        <v>93</v>
      </c>
      <c r="AK9" s="4">
        <f t="shared" ref="AK9:AM30" si="4">Q9-Z9</f>
        <v>163</v>
      </c>
      <c r="AL9" s="4">
        <f t="shared" si="4"/>
        <v>76</v>
      </c>
      <c r="AM9" s="4">
        <f t="shared" si="4"/>
        <v>87</v>
      </c>
    </row>
    <row r="10" spans="1:39" s="1" customFormat="1" ht="18" customHeight="1" x14ac:dyDescent="0.2">
      <c r="A10" s="4" t="s">
        <v>1</v>
      </c>
      <c r="B10" s="17">
        <f t="shared" ref="B10" si="5">C10+D10</f>
        <v>89</v>
      </c>
      <c r="C10" s="17">
        <v>52</v>
      </c>
      <c r="D10" s="17">
        <v>37</v>
      </c>
      <c r="E10" s="17">
        <f t="shared" ref="E10" si="6">F10+G10</f>
        <v>-17</v>
      </c>
      <c r="F10" s="17">
        <v>-8</v>
      </c>
      <c r="G10" s="17">
        <v>-9</v>
      </c>
      <c r="H10" s="15">
        <f>IF(B10=E10,0,(1-(B10/(B10-E10)))*-100)</f>
        <v>-16.037735849056599</v>
      </c>
      <c r="I10" s="15">
        <f t="shared" ref="I10" si="7">IF(C10=F10,0,(1-(C10/(C10-F10)))*-100)</f>
        <v>-13.33333333333333</v>
      </c>
      <c r="J10" s="15">
        <f>IF(D10=G10,0,(1-(D10/(D10-G10)))*-100)</f>
        <v>-19.565217391304344</v>
      </c>
      <c r="K10" s="17">
        <f t="shared" ref="K10" si="8">L10+M10</f>
        <v>-14</v>
      </c>
      <c r="L10" s="17">
        <v>4</v>
      </c>
      <c r="M10" s="17">
        <v>-18</v>
      </c>
      <c r="N10" s="15">
        <f>IF(B10=K10,0,(1-(B10/(B10-K10)))*-100)</f>
        <v>-13.592233009708742</v>
      </c>
      <c r="O10" s="15">
        <f t="shared" si="0"/>
        <v>8.333333333333325</v>
      </c>
      <c r="P10" s="15">
        <f t="shared" si="0"/>
        <v>-32.727272727272727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0</v>
      </c>
      <c r="AA14" s="17">
        <v>1</v>
      </c>
      <c r="AB14" s="17">
        <v>-1</v>
      </c>
      <c r="AC14" s="15">
        <f t="shared" si="13"/>
        <v>0</v>
      </c>
      <c r="AD14" s="15" t="str">
        <f t="shared" si="2"/>
        <v>皆増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2</v>
      </c>
      <c r="S19" s="17">
        <v>1</v>
      </c>
      <c r="T19" s="17">
        <f t="shared" si="10"/>
        <v>2</v>
      </c>
      <c r="U19" s="17">
        <v>1</v>
      </c>
      <c r="V19" s="17">
        <v>1</v>
      </c>
      <c r="W19" s="15">
        <f t="shared" si="11"/>
        <v>200</v>
      </c>
      <c r="X19" s="15">
        <f t="shared" si="1"/>
        <v>100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>
        <f t="shared" si="13"/>
        <v>50</v>
      </c>
      <c r="AD19" s="15">
        <f t="shared" si="2"/>
        <v>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>
        <f t="shared" si="1"/>
        <v>100</v>
      </c>
      <c r="Y20" s="15">
        <f t="shared" si="1"/>
        <v>-100</v>
      </c>
      <c r="Z20" s="17">
        <f t="shared" si="12"/>
        <v>0</v>
      </c>
      <c r="AA20" s="17">
        <v>2</v>
      </c>
      <c r="AB20" s="17">
        <v>-2</v>
      </c>
      <c r="AC20" s="15">
        <f t="shared" si="13"/>
        <v>0</v>
      </c>
      <c r="AD20" s="15" t="str">
        <f t="shared" si="2"/>
        <v>皆増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0</v>
      </c>
      <c r="AM20" s="4">
        <f t="shared" si="4"/>
        <v>2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-50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-50</v>
      </c>
      <c r="AD21" s="15">
        <f t="shared" si="2"/>
        <v>-50</v>
      </c>
      <c r="AE21" s="15">
        <f t="shared" si="2"/>
        <v>-50</v>
      </c>
      <c r="AH21" s="4">
        <f t="shared" si="3"/>
        <v>2</v>
      </c>
      <c r="AI21" s="4">
        <f t="shared" si="3"/>
        <v>0</v>
      </c>
      <c r="AJ21" s="4">
        <f t="shared" si="3"/>
        <v>2</v>
      </c>
      <c r="AK21" s="4">
        <f t="shared" si="4"/>
        <v>4</v>
      </c>
      <c r="AL21" s="4">
        <f t="shared" si="4"/>
        <v>2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10</v>
      </c>
      <c r="R22" s="17">
        <v>6</v>
      </c>
      <c r="S22" s="17">
        <v>4</v>
      </c>
      <c r="T22" s="17">
        <f t="shared" si="10"/>
        <v>9</v>
      </c>
      <c r="U22" s="17">
        <v>5</v>
      </c>
      <c r="V22" s="17">
        <v>4</v>
      </c>
      <c r="W22" s="15">
        <f t="shared" si="11"/>
        <v>900</v>
      </c>
      <c r="X22" s="15">
        <f t="shared" si="1"/>
        <v>500</v>
      </c>
      <c r="Y22" s="15" t="str">
        <f t="shared" si="1"/>
        <v>皆増</v>
      </c>
      <c r="Z22" s="17">
        <f t="shared" si="12"/>
        <v>7</v>
      </c>
      <c r="AA22" s="17">
        <v>3</v>
      </c>
      <c r="AB22" s="17">
        <v>4</v>
      </c>
      <c r="AC22" s="15">
        <f t="shared" si="13"/>
        <v>233.33333333333334</v>
      </c>
      <c r="AD22" s="15">
        <f t="shared" si="2"/>
        <v>100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6</v>
      </c>
      <c r="S23" s="17">
        <v>3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-14.28571428571429</v>
      </c>
      <c r="Y23" s="15">
        <f t="shared" si="1"/>
        <v>50</v>
      </c>
      <c r="Z23" s="17">
        <f t="shared" si="12"/>
        <v>-2</v>
      </c>
      <c r="AA23" s="17">
        <v>0</v>
      </c>
      <c r="AB23" s="17">
        <v>-2</v>
      </c>
      <c r="AC23" s="15">
        <f t="shared" si="13"/>
        <v>-18.181818181818176</v>
      </c>
      <c r="AD23" s="15">
        <f t="shared" si="2"/>
        <v>0</v>
      </c>
      <c r="AE23" s="15">
        <f t="shared" si="2"/>
        <v>-40</v>
      </c>
      <c r="AH23" s="4">
        <f t="shared" si="3"/>
        <v>9</v>
      </c>
      <c r="AI23" s="4">
        <f t="shared" si="3"/>
        <v>7</v>
      </c>
      <c r="AJ23" s="4">
        <f t="shared" si="3"/>
        <v>2</v>
      </c>
      <c r="AK23" s="4">
        <f t="shared" si="4"/>
        <v>11</v>
      </c>
      <c r="AL23" s="4">
        <f t="shared" si="4"/>
        <v>6</v>
      </c>
      <c r="AM23" s="4">
        <f t="shared" si="4"/>
        <v>5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9</v>
      </c>
      <c r="S24" s="17">
        <v>3</v>
      </c>
      <c r="T24" s="17">
        <f t="shared" si="10"/>
        <v>-6</v>
      </c>
      <c r="U24" s="17">
        <v>0</v>
      </c>
      <c r="V24" s="17">
        <v>-6</v>
      </c>
      <c r="W24" s="15">
        <f t="shared" si="11"/>
        <v>-33.333333333333336</v>
      </c>
      <c r="X24" s="15">
        <f t="shared" si="1"/>
        <v>0</v>
      </c>
      <c r="Y24" s="15">
        <f t="shared" si="1"/>
        <v>-66.666666666666671</v>
      </c>
      <c r="Z24" s="17">
        <f t="shared" si="12"/>
        <v>6</v>
      </c>
      <c r="AA24" s="17">
        <v>3</v>
      </c>
      <c r="AB24" s="17">
        <v>3</v>
      </c>
      <c r="AC24" s="15">
        <f t="shared" si="13"/>
        <v>100</v>
      </c>
      <c r="AD24" s="15">
        <f t="shared" si="2"/>
        <v>50</v>
      </c>
      <c r="AE24" s="15" t="str">
        <f t="shared" si="2"/>
        <v>皆増</v>
      </c>
      <c r="AH24" s="4">
        <f t="shared" si="3"/>
        <v>18</v>
      </c>
      <c r="AI24" s="4">
        <f t="shared" si="3"/>
        <v>9</v>
      </c>
      <c r="AJ24" s="4">
        <f t="shared" si="3"/>
        <v>9</v>
      </c>
      <c r="AK24" s="4">
        <f t="shared" si="4"/>
        <v>6</v>
      </c>
      <c r="AL24" s="4">
        <f t="shared" si="4"/>
        <v>6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19</v>
      </c>
      <c r="R25" s="17">
        <v>13</v>
      </c>
      <c r="S25" s="17">
        <v>6</v>
      </c>
      <c r="T25" s="17">
        <f t="shared" si="10"/>
        <v>9</v>
      </c>
      <c r="U25" s="17">
        <v>5</v>
      </c>
      <c r="V25" s="17">
        <v>4</v>
      </c>
      <c r="W25" s="15">
        <f t="shared" si="11"/>
        <v>89.999999999999986</v>
      </c>
      <c r="X25" s="15">
        <f t="shared" si="1"/>
        <v>62.5</v>
      </c>
      <c r="Y25" s="15">
        <f t="shared" si="1"/>
        <v>200</v>
      </c>
      <c r="Z25" s="17">
        <f t="shared" si="12"/>
        <v>3</v>
      </c>
      <c r="AA25" s="17">
        <v>4</v>
      </c>
      <c r="AB25" s="17">
        <v>-1</v>
      </c>
      <c r="AC25" s="15">
        <f t="shared" si="13"/>
        <v>18.75</v>
      </c>
      <c r="AD25" s="15">
        <f t="shared" si="2"/>
        <v>44.444444444444443</v>
      </c>
      <c r="AE25" s="15">
        <f t="shared" si="2"/>
        <v>-14.28571428571429</v>
      </c>
      <c r="AH25" s="4">
        <f t="shared" si="3"/>
        <v>10</v>
      </c>
      <c r="AI25" s="4">
        <f t="shared" si="3"/>
        <v>8</v>
      </c>
      <c r="AJ25" s="4">
        <f t="shared" si="3"/>
        <v>2</v>
      </c>
      <c r="AK25" s="4">
        <f t="shared" si="4"/>
        <v>16</v>
      </c>
      <c r="AL25" s="4">
        <f t="shared" si="4"/>
        <v>9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23</v>
      </c>
      <c r="R26" s="17">
        <v>13</v>
      </c>
      <c r="S26" s="17">
        <v>10</v>
      </c>
      <c r="T26" s="17">
        <f t="shared" si="10"/>
        <v>-7</v>
      </c>
      <c r="U26" s="17">
        <v>-2</v>
      </c>
      <c r="V26" s="17">
        <v>-5</v>
      </c>
      <c r="W26" s="15">
        <f t="shared" si="11"/>
        <v>-23.333333333333329</v>
      </c>
      <c r="X26" s="15">
        <f t="shared" si="1"/>
        <v>-13.33333333333333</v>
      </c>
      <c r="Y26" s="15">
        <f t="shared" si="1"/>
        <v>-33.333333333333336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30</v>
      </c>
      <c r="AI26" s="4">
        <f t="shared" si="3"/>
        <v>15</v>
      </c>
      <c r="AJ26" s="4">
        <f t="shared" si="3"/>
        <v>15</v>
      </c>
      <c r="AK26" s="4">
        <f t="shared" si="4"/>
        <v>23</v>
      </c>
      <c r="AL26" s="4">
        <f t="shared" si="4"/>
        <v>13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26</v>
      </c>
      <c r="R27" s="17">
        <v>15</v>
      </c>
      <c r="S27" s="17">
        <v>11</v>
      </c>
      <c r="T27" s="17">
        <f t="shared" si="10"/>
        <v>-8</v>
      </c>
      <c r="U27" s="17">
        <v>0</v>
      </c>
      <c r="V27" s="17">
        <v>-8</v>
      </c>
      <c r="W27" s="15">
        <f t="shared" si="11"/>
        <v>-23.529411764705888</v>
      </c>
      <c r="X27" s="15">
        <f t="shared" si="1"/>
        <v>0</v>
      </c>
      <c r="Y27" s="15">
        <f t="shared" si="1"/>
        <v>-42.105263157894733</v>
      </c>
      <c r="Z27" s="17">
        <f t="shared" si="12"/>
        <v>-12</v>
      </c>
      <c r="AA27" s="17">
        <v>-4</v>
      </c>
      <c r="AB27" s="17">
        <v>-8</v>
      </c>
      <c r="AC27" s="15">
        <f t="shared" si="13"/>
        <v>-31.578947368421051</v>
      </c>
      <c r="AD27" s="15">
        <f t="shared" si="2"/>
        <v>-21.052631578947366</v>
      </c>
      <c r="AE27" s="15">
        <f t="shared" si="2"/>
        <v>-42.105263157894733</v>
      </c>
      <c r="AH27" s="4">
        <f t="shared" si="3"/>
        <v>34</v>
      </c>
      <c r="AI27" s="4">
        <f t="shared" si="3"/>
        <v>15</v>
      </c>
      <c r="AJ27" s="4">
        <f t="shared" si="3"/>
        <v>19</v>
      </c>
      <c r="AK27" s="4">
        <f t="shared" si="4"/>
        <v>38</v>
      </c>
      <c r="AL27" s="4">
        <f t="shared" si="4"/>
        <v>19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40</v>
      </c>
      <c r="R28" s="17">
        <v>10</v>
      </c>
      <c r="S28" s="17">
        <v>30</v>
      </c>
      <c r="T28" s="17">
        <f t="shared" si="10"/>
        <v>6</v>
      </c>
      <c r="U28" s="17">
        <v>-5</v>
      </c>
      <c r="V28" s="17">
        <v>11</v>
      </c>
      <c r="W28" s="15">
        <f t="shared" si="11"/>
        <v>17.647058823529417</v>
      </c>
      <c r="X28" s="15">
        <f t="shared" si="1"/>
        <v>-33.333333333333336</v>
      </c>
      <c r="Y28" s="15">
        <f t="shared" si="1"/>
        <v>57.894736842105267</v>
      </c>
      <c r="Z28" s="17">
        <f t="shared" si="12"/>
        <v>9</v>
      </c>
      <c r="AA28" s="17">
        <v>4</v>
      </c>
      <c r="AB28" s="17">
        <v>5</v>
      </c>
      <c r="AC28" s="15">
        <f t="shared" si="13"/>
        <v>29.032258064516125</v>
      </c>
      <c r="AD28" s="15">
        <f t="shared" si="2"/>
        <v>66.666666666666671</v>
      </c>
      <c r="AE28" s="15">
        <f t="shared" si="2"/>
        <v>19.999999999999996</v>
      </c>
      <c r="AH28" s="4">
        <f t="shared" si="3"/>
        <v>34</v>
      </c>
      <c r="AI28" s="4">
        <f t="shared" si="3"/>
        <v>15</v>
      </c>
      <c r="AJ28" s="4">
        <f t="shared" si="3"/>
        <v>19</v>
      </c>
      <c r="AK28" s="4">
        <f t="shared" si="4"/>
        <v>31</v>
      </c>
      <c r="AL28" s="4">
        <f t="shared" si="4"/>
        <v>6</v>
      </c>
      <c r="AM28" s="4">
        <f t="shared" si="4"/>
        <v>25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26</v>
      </c>
      <c r="R29" s="17">
        <v>3</v>
      </c>
      <c r="S29" s="17">
        <v>23</v>
      </c>
      <c r="T29" s="17">
        <f t="shared" si="10"/>
        <v>2</v>
      </c>
      <c r="U29" s="17">
        <v>-6</v>
      </c>
      <c r="V29" s="17">
        <v>8</v>
      </c>
      <c r="W29" s="15">
        <f t="shared" si="11"/>
        <v>8.333333333333325</v>
      </c>
      <c r="X29" s="15">
        <f t="shared" si="1"/>
        <v>-66.666666666666671</v>
      </c>
      <c r="Y29" s="15">
        <f t="shared" si="1"/>
        <v>53.333333333333343</v>
      </c>
      <c r="Z29" s="17">
        <f t="shared" si="12"/>
        <v>8</v>
      </c>
      <c r="AA29" s="17">
        <v>-5</v>
      </c>
      <c r="AB29" s="17">
        <v>13</v>
      </c>
      <c r="AC29" s="15">
        <f t="shared" si="13"/>
        <v>44.444444444444443</v>
      </c>
      <c r="AD29" s="15">
        <f t="shared" si="2"/>
        <v>-62.5</v>
      </c>
      <c r="AE29" s="15">
        <f t="shared" si="2"/>
        <v>129.99999999999997</v>
      </c>
      <c r="AH29" s="4">
        <f t="shared" si="3"/>
        <v>24</v>
      </c>
      <c r="AI29" s="4">
        <f t="shared" si="3"/>
        <v>9</v>
      </c>
      <c r="AJ29" s="4">
        <f t="shared" si="3"/>
        <v>15</v>
      </c>
      <c r="AK29" s="4">
        <f t="shared" si="4"/>
        <v>18</v>
      </c>
      <c r="AL29" s="4">
        <f t="shared" si="4"/>
        <v>8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1</v>
      </c>
      <c r="S30" s="17">
        <v>7</v>
      </c>
      <c r="T30" s="17">
        <f t="shared" si="10"/>
        <v>-2</v>
      </c>
      <c r="U30" s="17">
        <v>0</v>
      </c>
      <c r="V30" s="17">
        <v>-2</v>
      </c>
      <c r="W30" s="15">
        <f t="shared" si="11"/>
        <v>-19.999999999999996</v>
      </c>
      <c r="X30" s="15">
        <f t="shared" si="1"/>
        <v>0</v>
      </c>
      <c r="Y30" s="15">
        <f t="shared" si="1"/>
        <v>-22.222222222222221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-50</v>
      </c>
      <c r="AE30" s="15">
        <f t="shared" si="2"/>
        <v>16.666666666666675</v>
      </c>
      <c r="AH30" s="4">
        <f t="shared" si="3"/>
        <v>10</v>
      </c>
      <c r="AI30" s="4">
        <f t="shared" si="3"/>
        <v>1</v>
      </c>
      <c r="AJ30" s="4">
        <f t="shared" si="3"/>
        <v>9</v>
      </c>
      <c r="AK30" s="4">
        <f t="shared" si="4"/>
        <v>8</v>
      </c>
      <c r="AL30" s="4">
        <f t="shared" si="4"/>
        <v>2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20</v>
      </c>
      <c r="R33" s="17">
        <f t="shared" si="19"/>
        <v>14</v>
      </c>
      <c r="S33" s="17">
        <f>SUM(S13:S22)</f>
        <v>6</v>
      </c>
      <c r="T33" s="17">
        <f t="shared" si="19"/>
        <v>14</v>
      </c>
      <c r="U33" s="17">
        <f t="shared" si="19"/>
        <v>11</v>
      </c>
      <c r="V33" s="17">
        <f t="shared" si="19"/>
        <v>3</v>
      </c>
      <c r="W33" s="15">
        <f t="shared" si="15"/>
        <v>233.33333333333334</v>
      </c>
      <c r="X33" s="15">
        <f t="shared" si="15"/>
        <v>366.66666666666669</v>
      </c>
      <c r="Y33" s="15">
        <f t="shared" si="15"/>
        <v>100</v>
      </c>
      <c r="Z33" s="17">
        <f t="shared" ref="Z33:AB33" si="20">SUM(Z13:Z22)</f>
        <v>8</v>
      </c>
      <c r="AA33" s="17">
        <f t="shared" si="20"/>
        <v>7</v>
      </c>
      <c r="AB33" s="17">
        <f t="shared" si="20"/>
        <v>1</v>
      </c>
      <c r="AC33" s="15">
        <f t="shared" si="17"/>
        <v>66.666666666666671</v>
      </c>
      <c r="AD33" s="15">
        <f t="shared" si="17"/>
        <v>100</v>
      </c>
      <c r="AE33" s="15">
        <f t="shared" si="17"/>
        <v>19.999999999999996</v>
      </c>
      <c r="AH33" s="4">
        <f t="shared" ref="AH33:AJ33" si="21">SUM(AH13:AH22)</f>
        <v>6</v>
      </c>
      <c r="AI33" s="4">
        <f t="shared" si="21"/>
        <v>3</v>
      </c>
      <c r="AJ33" s="4">
        <f t="shared" si="21"/>
        <v>3</v>
      </c>
      <c r="AK33" s="4">
        <f>SUM(AK13:AK22)</f>
        <v>12</v>
      </c>
      <c r="AL33" s="4">
        <f>SUM(AL13:AL22)</f>
        <v>7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163</v>
      </c>
      <c r="R34" s="17">
        <f t="shared" si="22"/>
        <v>70</v>
      </c>
      <c r="S34" s="17">
        <f t="shared" si="22"/>
        <v>93</v>
      </c>
      <c r="T34" s="17">
        <f t="shared" si="22"/>
        <v>-6</v>
      </c>
      <c r="U34" s="17">
        <f t="shared" si="22"/>
        <v>-9</v>
      </c>
      <c r="V34" s="17">
        <f t="shared" si="22"/>
        <v>3</v>
      </c>
      <c r="W34" s="15">
        <f t="shared" si="15"/>
        <v>-3.5502958579881616</v>
      </c>
      <c r="X34" s="15">
        <f t="shared" si="15"/>
        <v>-11.392405063291145</v>
      </c>
      <c r="Y34" s="15">
        <f t="shared" si="15"/>
        <v>3.3333333333333437</v>
      </c>
      <c r="Z34" s="17">
        <f t="shared" ref="Z34:AB34" si="23">SUM(Z23:Z30)</f>
        <v>12</v>
      </c>
      <c r="AA34" s="17">
        <f t="shared" si="23"/>
        <v>1</v>
      </c>
      <c r="AB34" s="17">
        <f t="shared" si="23"/>
        <v>11</v>
      </c>
      <c r="AC34" s="15">
        <f t="shared" si="17"/>
        <v>7.9470198675496651</v>
      </c>
      <c r="AD34" s="15">
        <f t="shared" si="17"/>
        <v>1.449275362318847</v>
      </c>
      <c r="AE34" s="15">
        <f t="shared" si="17"/>
        <v>13.414634146341452</v>
      </c>
      <c r="AH34" s="4">
        <f t="shared" ref="AH34:AJ34" si="24">SUM(AH23:AH30)</f>
        <v>169</v>
      </c>
      <c r="AI34" s="4">
        <f t="shared" si="24"/>
        <v>79</v>
      </c>
      <c r="AJ34" s="4">
        <f t="shared" si="24"/>
        <v>90</v>
      </c>
      <c r="AK34" s="4">
        <f>SUM(AK23:AK30)</f>
        <v>151</v>
      </c>
      <c r="AL34" s="4">
        <f>SUM(AL23:AL30)</f>
        <v>69</v>
      </c>
      <c r="AM34" s="4">
        <f>SUM(AM23:AM30)</f>
        <v>82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142</v>
      </c>
      <c r="R35" s="17">
        <f t="shared" si="25"/>
        <v>55</v>
      </c>
      <c r="S35" s="17">
        <f t="shared" si="25"/>
        <v>87</v>
      </c>
      <c r="T35" s="17">
        <f t="shared" si="25"/>
        <v>0</v>
      </c>
      <c r="U35" s="17">
        <f t="shared" si="25"/>
        <v>-8</v>
      </c>
      <c r="V35" s="17">
        <f t="shared" si="25"/>
        <v>8</v>
      </c>
      <c r="W35" s="15">
        <f t="shared" si="15"/>
        <v>0</v>
      </c>
      <c r="X35" s="15">
        <f t="shared" si="15"/>
        <v>-12.698412698412698</v>
      </c>
      <c r="Y35" s="15">
        <f t="shared" si="15"/>
        <v>10.126582278481022</v>
      </c>
      <c r="Z35" s="17">
        <f t="shared" ref="Z35:AB35" si="26">SUM(Z25:Z30)</f>
        <v>8</v>
      </c>
      <c r="AA35" s="17">
        <f t="shared" si="26"/>
        <v>-2</v>
      </c>
      <c r="AB35" s="17">
        <f t="shared" si="26"/>
        <v>10</v>
      </c>
      <c r="AC35" s="15">
        <f t="shared" si="17"/>
        <v>5.9701492537313383</v>
      </c>
      <c r="AD35" s="15">
        <f t="shared" si="17"/>
        <v>-3.5087719298245612</v>
      </c>
      <c r="AE35" s="15">
        <f t="shared" si="17"/>
        <v>12.987012987012992</v>
      </c>
      <c r="AH35" s="4">
        <f t="shared" ref="AH35:AJ35" si="27">SUM(AH25:AH30)</f>
        <v>142</v>
      </c>
      <c r="AI35" s="4">
        <f t="shared" si="27"/>
        <v>63</v>
      </c>
      <c r="AJ35" s="4">
        <f t="shared" si="27"/>
        <v>79</v>
      </c>
      <c r="AK35" s="4">
        <f>SUM(AK25:AK30)</f>
        <v>134</v>
      </c>
      <c r="AL35" s="4">
        <f>SUM(AL25:AL30)</f>
        <v>57</v>
      </c>
      <c r="AM35" s="4">
        <f>SUM(AM25:AM30)</f>
        <v>77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100</v>
      </c>
      <c r="R36" s="17">
        <f t="shared" si="28"/>
        <v>29</v>
      </c>
      <c r="S36" s="17">
        <f t="shared" si="28"/>
        <v>71</v>
      </c>
      <c r="T36" s="17">
        <f t="shared" si="28"/>
        <v>-2</v>
      </c>
      <c r="U36" s="17">
        <f t="shared" si="28"/>
        <v>-11</v>
      </c>
      <c r="V36" s="17">
        <f t="shared" si="28"/>
        <v>9</v>
      </c>
      <c r="W36" s="15">
        <f t="shared" si="15"/>
        <v>-1.9607843137254943</v>
      </c>
      <c r="X36" s="15">
        <f t="shared" si="15"/>
        <v>-27.500000000000004</v>
      </c>
      <c r="Y36" s="15">
        <f t="shared" si="15"/>
        <v>14.516129032258075</v>
      </c>
      <c r="Z36" s="17">
        <f t="shared" ref="Z36:AB36" si="29">SUM(Z27:Z30)</f>
        <v>5</v>
      </c>
      <c r="AA36" s="17">
        <f t="shared" si="29"/>
        <v>-6</v>
      </c>
      <c r="AB36" s="17">
        <f t="shared" si="29"/>
        <v>11</v>
      </c>
      <c r="AC36" s="15">
        <f t="shared" si="17"/>
        <v>5.2631578947368363</v>
      </c>
      <c r="AD36" s="15">
        <f t="shared" si="17"/>
        <v>-17.142857142857139</v>
      </c>
      <c r="AE36" s="15">
        <f t="shared" si="17"/>
        <v>18.333333333333336</v>
      </c>
      <c r="AH36" s="4">
        <f t="shared" ref="AH36:AJ36" si="30">SUM(AH27:AH30)</f>
        <v>102</v>
      </c>
      <c r="AI36" s="4">
        <f t="shared" si="30"/>
        <v>40</v>
      </c>
      <c r="AJ36" s="4">
        <f t="shared" si="30"/>
        <v>62</v>
      </c>
      <c r="AK36" s="4">
        <f>SUM(AK27:AK30)</f>
        <v>95</v>
      </c>
      <c r="AL36" s="4">
        <f>SUM(AL27:AL30)</f>
        <v>35</v>
      </c>
      <c r="AM36" s="4">
        <f>SUM(AM27:AM30)</f>
        <v>60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10.928961748633879</v>
      </c>
      <c r="R39" s="12">
        <f>R33/R9*100</f>
        <v>16.666666666666664</v>
      </c>
      <c r="S39" s="13">
        <f t="shared" si="37"/>
        <v>6.0606060606060606</v>
      </c>
      <c r="T39" s="12">
        <f>T33/T9*100</f>
        <v>175</v>
      </c>
      <c r="U39" s="12">
        <f t="shared" ref="U39:V39" si="38">U33/U9*100</f>
        <v>550</v>
      </c>
      <c r="V39" s="12">
        <f t="shared" si="38"/>
        <v>50</v>
      </c>
      <c r="W39" s="12">
        <f>Q39-AH39</f>
        <v>7.5003903200624507</v>
      </c>
      <c r="X39" s="12">
        <f t="shared" si="33"/>
        <v>13.008130081300811</v>
      </c>
      <c r="Y39" s="12">
        <f>S39-AJ39</f>
        <v>2.8347996089931575</v>
      </c>
      <c r="Z39" s="12">
        <f t="shared" si="37"/>
        <v>40</v>
      </c>
      <c r="AA39" s="12">
        <f t="shared" si="37"/>
        <v>87.5</v>
      </c>
      <c r="AB39" s="12">
        <f t="shared" si="37"/>
        <v>8.3333333333333321</v>
      </c>
      <c r="AC39" s="12">
        <f>Q39-AK39</f>
        <v>3.5669985584498303</v>
      </c>
      <c r="AD39" s="12">
        <f t="shared" si="35"/>
        <v>7.4561403508771917</v>
      </c>
      <c r="AE39" s="12">
        <f t="shared" si="35"/>
        <v>0.31347962382445171</v>
      </c>
      <c r="AH39" s="12">
        <f t="shared" ref="AH39:AJ39" si="39">AH33/AH9*100</f>
        <v>3.4285714285714288</v>
      </c>
      <c r="AI39" s="12">
        <f t="shared" si="39"/>
        <v>3.6585365853658534</v>
      </c>
      <c r="AJ39" s="12">
        <f t="shared" si="39"/>
        <v>3.225806451612903</v>
      </c>
      <c r="AK39" s="12">
        <f>AK33/AK9*100</f>
        <v>7.3619631901840492</v>
      </c>
      <c r="AL39" s="12">
        <f>AL33/AL9*100</f>
        <v>9.2105263157894726</v>
      </c>
      <c r="AM39" s="12">
        <f>AM33/AM9*100</f>
        <v>5.7471264367816088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89.071038251366119</v>
      </c>
      <c r="R40" s="12">
        <f t="shared" si="40"/>
        <v>83.333333333333343</v>
      </c>
      <c r="S40" s="12">
        <f t="shared" si="40"/>
        <v>93.939393939393938</v>
      </c>
      <c r="T40" s="12">
        <f>T34/T9*100</f>
        <v>-75</v>
      </c>
      <c r="U40" s="12">
        <f t="shared" ref="U40:V40" si="41">U34/U9*100</f>
        <v>-450</v>
      </c>
      <c r="V40" s="12">
        <f t="shared" si="41"/>
        <v>50</v>
      </c>
      <c r="W40" s="12">
        <f t="shared" ref="W40:W42" si="42">Q40-AH40</f>
        <v>-7.5003903200624507</v>
      </c>
      <c r="X40" s="12">
        <f t="shared" si="33"/>
        <v>-13.008130081300806</v>
      </c>
      <c r="Y40" s="12">
        <f>S40-AJ40</f>
        <v>-2.8347996089931655</v>
      </c>
      <c r="Z40" s="12">
        <f>Z34/Z9*100</f>
        <v>60</v>
      </c>
      <c r="AA40" s="12">
        <f t="shared" ref="AA40:AB40" si="43">AA34/AA9*100</f>
        <v>12.5</v>
      </c>
      <c r="AB40" s="12">
        <f t="shared" si="43"/>
        <v>91.666666666666657</v>
      </c>
      <c r="AC40" s="12">
        <f t="shared" ref="AC40:AC42" si="44">Q40-AK40</f>
        <v>-3.5669985584498249</v>
      </c>
      <c r="AD40" s="12">
        <f t="shared" si="35"/>
        <v>-7.4561403508771917</v>
      </c>
      <c r="AE40" s="12">
        <f t="shared" si="35"/>
        <v>-0.31347962382444905</v>
      </c>
      <c r="AH40" s="12">
        <f t="shared" ref="AH40:AJ40" si="45">AH34/AH9*100</f>
        <v>96.571428571428569</v>
      </c>
      <c r="AI40" s="12">
        <f t="shared" si="45"/>
        <v>96.341463414634148</v>
      </c>
      <c r="AJ40" s="12">
        <f t="shared" si="45"/>
        <v>96.774193548387103</v>
      </c>
      <c r="AK40" s="12">
        <f>AK34/AK9*100</f>
        <v>92.638036809815944</v>
      </c>
      <c r="AL40" s="12">
        <f>AL34/AL9*100</f>
        <v>90.789473684210535</v>
      </c>
      <c r="AM40" s="12">
        <f>AM34/AM9*100</f>
        <v>94.252873563218387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77.595628415300538</v>
      </c>
      <c r="R41" s="12">
        <f t="shared" si="46"/>
        <v>65.476190476190482</v>
      </c>
      <c r="S41" s="12">
        <f t="shared" si="46"/>
        <v>87.878787878787875</v>
      </c>
      <c r="T41" s="12">
        <f>T35/T9*100</f>
        <v>0</v>
      </c>
      <c r="U41" s="12">
        <f t="shared" ref="U41:V41" si="47">U35/U9*100</f>
        <v>-400</v>
      </c>
      <c r="V41" s="12">
        <f t="shared" si="47"/>
        <v>133.33333333333331</v>
      </c>
      <c r="W41" s="12">
        <f t="shared" si="42"/>
        <v>-3.5472287275566003</v>
      </c>
      <c r="X41" s="12">
        <f t="shared" si="33"/>
        <v>-11.353077816492444</v>
      </c>
      <c r="Y41" s="12">
        <f>S41-AJ41</f>
        <v>2.9325513196480841</v>
      </c>
      <c r="Z41" s="12">
        <f>Z35/Z9*100</f>
        <v>40</v>
      </c>
      <c r="AA41" s="12">
        <f t="shared" ref="AA41:AB41" si="48">AA35/AA9*100</f>
        <v>-25</v>
      </c>
      <c r="AB41" s="12">
        <f t="shared" si="48"/>
        <v>83.333333333333343</v>
      </c>
      <c r="AC41" s="12">
        <f t="shared" si="44"/>
        <v>-4.6129605417546742</v>
      </c>
      <c r="AD41" s="12">
        <f>R41-AL41</f>
        <v>-9.5238095238095184</v>
      </c>
      <c r="AE41" s="12">
        <f t="shared" si="35"/>
        <v>-0.62695924764891231</v>
      </c>
      <c r="AH41" s="12">
        <f>AH35/AH9*100</f>
        <v>81.142857142857139</v>
      </c>
      <c r="AI41" s="12">
        <f>AI35/AI9*100</f>
        <v>76.829268292682926</v>
      </c>
      <c r="AJ41" s="12">
        <f>AJ35/AJ9*100</f>
        <v>84.946236559139791</v>
      </c>
      <c r="AK41" s="12">
        <f t="shared" ref="AK41:AM41" si="49">AK35/AK9*100</f>
        <v>82.208588957055213</v>
      </c>
      <c r="AL41" s="12">
        <f t="shared" si="49"/>
        <v>75</v>
      </c>
      <c r="AM41" s="12">
        <f t="shared" si="49"/>
        <v>88.505747126436788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54.644808743169406</v>
      </c>
      <c r="R42" s="12">
        <f t="shared" si="50"/>
        <v>34.523809523809526</v>
      </c>
      <c r="S42" s="12">
        <f t="shared" si="50"/>
        <v>71.717171717171709</v>
      </c>
      <c r="T42" s="12">
        <f t="shared" si="50"/>
        <v>-25</v>
      </c>
      <c r="U42" s="12">
        <f t="shared" si="50"/>
        <v>-550</v>
      </c>
      <c r="V42" s="12">
        <f t="shared" si="50"/>
        <v>150</v>
      </c>
      <c r="W42" s="12">
        <f t="shared" si="42"/>
        <v>-3.6409055425448784</v>
      </c>
      <c r="X42" s="12">
        <f t="shared" si="33"/>
        <v>-14.256678281068524</v>
      </c>
      <c r="Y42" s="12">
        <f>S42-AJ42</f>
        <v>5.0505050505050519</v>
      </c>
      <c r="Z42" s="12">
        <f t="shared" si="50"/>
        <v>25</v>
      </c>
      <c r="AA42" s="12">
        <f t="shared" si="50"/>
        <v>-75</v>
      </c>
      <c r="AB42" s="12">
        <f t="shared" si="50"/>
        <v>91.666666666666657</v>
      </c>
      <c r="AC42" s="12">
        <f t="shared" si="44"/>
        <v>-3.6373998457876482</v>
      </c>
      <c r="AD42" s="12">
        <f>R42-AL42</f>
        <v>-11.528822055137844</v>
      </c>
      <c r="AE42" s="12">
        <f t="shared" si="35"/>
        <v>2.7516544757923924</v>
      </c>
      <c r="AH42" s="12">
        <f t="shared" ref="AH42:AJ42" si="51">AH36/AH9*100</f>
        <v>58.285714285714285</v>
      </c>
      <c r="AI42" s="12">
        <f t="shared" si="51"/>
        <v>48.780487804878049</v>
      </c>
      <c r="AJ42" s="12">
        <f t="shared" si="51"/>
        <v>66.666666666666657</v>
      </c>
      <c r="AK42" s="12">
        <f>AK36/AK9*100</f>
        <v>58.282208588957054</v>
      </c>
      <c r="AL42" s="12">
        <f>AL36/AL9*100</f>
        <v>46.05263157894737</v>
      </c>
      <c r="AM42" s="12">
        <f>AM36/AM9*100</f>
        <v>68.965517241379317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-7</v>
      </c>
      <c r="U9" s="17">
        <f>SUM(U10:U30)</f>
        <v>-2</v>
      </c>
      <c r="V9" s="17">
        <f>SUM(V10:V30)</f>
        <v>-5</v>
      </c>
      <c r="W9" s="15">
        <f>IF(Q9=T9,IF(Q9&gt;0,"皆増",0),(1-(Q9/(Q9-T9)))*-100)</f>
        <v>-63.636363636363633</v>
      </c>
      <c r="X9" s="15">
        <f t="shared" ref="X9:Y30" si="1">IF(R9=U9,IF(R9&gt;0,"皆増",0),(1-(R9/(R9-U9)))*-100)</f>
        <v>-40</v>
      </c>
      <c r="Y9" s="15">
        <f t="shared" si="1"/>
        <v>-83.333333333333343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-40</v>
      </c>
      <c r="AE9" s="15" t="str">
        <f t="shared" si="2"/>
        <v>皆増</v>
      </c>
      <c r="AH9" s="4">
        <f t="shared" ref="AH9:AJ30" si="3">Q9-T9</f>
        <v>11</v>
      </c>
      <c r="AI9" s="4">
        <f t="shared" si="3"/>
        <v>5</v>
      </c>
      <c r="AJ9" s="4">
        <f t="shared" si="3"/>
        <v>6</v>
      </c>
      <c r="AK9" s="4">
        <f t="shared" ref="AK9:AM30" si="4">Q9-Z9</f>
        <v>5</v>
      </c>
      <c r="AL9" s="4">
        <f t="shared" si="4"/>
        <v>5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-2</v>
      </c>
      <c r="V28" s="17">
        <v>-2</v>
      </c>
      <c r="W28" s="15">
        <f t="shared" si="11"/>
        <v>-80</v>
      </c>
      <c r="X28" s="15">
        <f t="shared" si="1"/>
        <v>-100</v>
      </c>
      <c r="Y28" s="15">
        <f t="shared" si="1"/>
        <v>-66.666666666666671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100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>
        <f t="shared" si="2"/>
        <v>100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-7</v>
      </c>
      <c r="U34" s="17">
        <f t="shared" si="22"/>
        <v>-2</v>
      </c>
      <c r="V34" s="17">
        <f t="shared" si="22"/>
        <v>-5</v>
      </c>
      <c r="W34" s="15">
        <f t="shared" si="15"/>
        <v>-63.636363636363633</v>
      </c>
      <c r="X34" s="15">
        <f t="shared" si="15"/>
        <v>-40</v>
      </c>
      <c r="Y34" s="15">
        <f t="shared" si="15"/>
        <v>-83.333333333333343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-19.999999999999996</v>
      </c>
      <c r="AD34" s="15">
        <f t="shared" si="17"/>
        <v>-40</v>
      </c>
      <c r="AE34" s="15" t="str">
        <f t="shared" si="17"/>
        <v>皆増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5</v>
      </c>
      <c r="AL34" s="4">
        <f>SUM(AL23:AL30)</f>
        <v>5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-7</v>
      </c>
      <c r="U35" s="17">
        <f t="shared" si="25"/>
        <v>-2</v>
      </c>
      <c r="V35" s="17">
        <f t="shared" si="25"/>
        <v>-5</v>
      </c>
      <c r="W35" s="15">
        <f t="shared" si="15"/>
        <v>-63.636363636363633</v>
      </c>
      <c r="X35" s="15">
        <f t="shared" si="15"/>
        <v>-40</v>
      </c>
      <c r="Y35" s="15">
        <f t="shared" si="15"/>
        <v>-83.333333333333343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-25</v>
      </c>
      <c r="AE35" s="15" t="str">
        <f t="shared" si="17"/>
        <v>皆増</v>
      </c>
      <c r="AH35" s="4">
        <f t="shared" ref="AH35:AJ35" si="27">SUM(AH25:AH30)</f>
        <v>11</v>
      </c>
      <c r="AI35" s="4">
        <f t="shared" si="27"/>
        <v>5</v>
      </c>
      <c r="AJ35" s="4">
        <f t="shared" si="27"/>
        <v>6</v>
      </c>
      <c r="AK35" s="4">
        <f>SUM(AK25:AK30)</f>
        <v>4</v>
      </c>
      <c r="AL35" s="4">
        <f>SUM(AL25:AL30)</f>
        <v>4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-5</v>
      </c>
      <c r="U36" s="17">
        <f t="shared" si="28"/>
        <v>-1</v>
      </c>
      <c r="V36" s="17">
        <f t="shared" si="28"/>
        <v>-4</v>
      </c>
      <c r="W36" s="15">
        <f t="shared" si="15"/>
        <v>-55.555555555555557</v>
      </c>
      <c r="X36" s="15">
        <f t="shared" si="15"/>
        <v>-25</v>
      </c>
      <c r="Y36" s="15">
        <f t="shared" si="15"/>
        <v>-80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100</v>
      </c>
      <c r="AD36" s="15">
        <f t="shared" si="17"/>
        <v>50</v>
      </c>
      <c r="AE36" s="15" t="str">
        <f t="shared" si="17"/>
        <v>皆増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2</v>
      </c>
      <c r="AL36" s="4">
        <f>SUM(AL27:AL30)</f>
        <v>2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20</v>
      </c>
      <c r="AD41" s="12">
        <f>R41-AL41</f>
        <v>20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80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71.428571428571431</v>
      </c>
      <c r="U42" s="12">
        <f t="shared" si="50"/>
        <v>50</v>
      </c>
      <c r="V42" s="12">
        <f t="shared" si="50"/>
        <v>80</v>
      </c>
      <c r="W42" s="12">
        <f t="shared" si="42"/>
        <v>18.181818181818173</v>
      </c>
      <c r="X42" s="12">
        <f t="shared" si="33"/>
        <v>20</v>
      </c>
      <c r="Y42" s="12">
        <f>S42-AJ42</f>
        <v>16.666666666666657</v>
      </c>
      <c r="Z42" s="12">
        <f t="shared" si="50"/>
        <v>-200</v>
      </c>
      <c r="AA42" s="12">
        <f t="shared" si="50"/>
        <v>-50</v>
      </c>
      <c r="AB42" s="12">
        <f t="shared" si="50"/>
        <v>100</v>
      </c>
      <c r="AC42" s="12">
        <f t="shared" si="44"/>
        <v>60</v>
      </c>
      <c r="AD42" s="12">
        <f>R42-AL42</f>
        <v>60</v>
      </c>
      <c r="AE42" s="12" t="e">
        <f t="shared" si="35"/>
        <v>#DIV/0!</v>
      </c>
      <c r="AH42" s="12">
        <f t="shared" ref="AH42:AJ42" si="51">AH36/AH9*100</f>
        <v>81.818181818181827</v>
      </c>
      <c r="AI42" s="12">
        <f t="shared" si="51"/>
        <v>80</v>
      </c>
      <c r="AJ42" s="12">
        <f t="shared" si="51"/>
        <v>83.333333333333343</v>
      </c>
      <c r="AK42" s="12">
        <f>AK36/AK9*100</f>
        <v>40</v>
      </c>
      <c r="AL42" s="12">
        <f>AL36/AL9*100</f>
        <v>40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90</v>
      </c>
      <c r="C9" s="17">
        <f>SUM(C10:C30)</f>
        <v>54</v>
      </c>
      <c r="D9" s="17">
        <f>SUM(D10:D30)</f>
        <v>36</v>
      </c>
      <c r="E9" s="17">
        <f>F9+G9</f>
        <v>-27</v>
      </c>
      <c r="F9" s="17">
        <f>SUM(F10:F30)</f>
        <v>-9</v>
      </c>
      <c r="G9" s="17">
        <f>SUM(G10:G30)</f>
        <v>-18</v>
      </c>
      <c r="H9" s="15">
        <f>IF(B9=E9,0,(1-(B9/(B9-E9)))*-100)</f>
        <v>-23.076923076923073</v>
      </c>
      <c r="I9" s="15">
        <f>IF(C9=F9,0,(1-(C9/(C9-F9)))*-100)</f>
        <v>-14.28571428571429</v>
      </c>
      <c r="J9" s="15">
        <f>IF(D9=G9,0,(1-(D9/(D9-G9)))*-100)</f>
        <v>-33.333333333333336</v>
      </c>
      <c r="K9" s="17">
        <f>L9+M9</f>
        <v>-18</v>
      </c>
      <c r="L9" s="17">
        <f>SUM(L10:L30)</f>
        <v>6</v>
      </c>
      <c r="M9" s="17">
        <f>SUM(M10:M30)</f>
        <v>-24</v>
      </c>
      <c r="N9" s="15">
        <f>IF(B9=K9,0,(1-(B9/(B9-K9)))*-100)</f>
        <v>-16.666666666666664</v>
      </c>
      <c r="O9" s="15">
        <f t="shared" ref="O9:P10" si="0">IF(C9=L9,0,(1-(C9/(C9-L9)))*-100)</f>
        <v>12.5</v>
      </c>
      <c r="P9" s="15">
        <f>IF(D9=M9,0,(1-(D9/(D9-M9)))*-100)</f>
        <v>-40</v>
      </c>
      <c r="Q9" s="17">
        <f>R9+S9</f>
        <v>123</v>
      </c>
      <c r="R9" s="17">
        <f>SUM(R10:R30)</f>
        <v>62</v>
      </c>
      <c r="S9" s="17">
        <f>SUM(S10:S30)</f>
        <v>61</v>
      </c>
      <c r="T9" s="17">
        <f>U9+V9</f>
        <v>-12</v>
      </c>
      <c r="U9" s="17">
        <f>SUM(U10:U30)</f>
        <v>-10</v>
      </c>
      <c r="V9" s="17">
        <f>SUM(V10:V30)</f>
        <v>-2</v>
      </c>
      <c r="W9" s="15">
        <f>IF(Q9=T9,IF(Q9&gt;0,"皆増",0),(1-(Q9/(Q9-T9)))*-100)</f>
        <v>-8.8888888888888911</v>
      </c>
      <c r="X9" s="15">
        <f t="shared" ref="X9:Y30" si="1">IF(R9=U9,IF(R9&gt;0,"皆増",0),(1-(R9/(R9-U9)))*-100)</f>
        <v>-13.888888888888884</v>
      </c>
      <c r="Y9" s="15">
        <f t="shared" si="1"/>
        <v>-3.1746031746031744</v>
      </c>
      <c r="Z9" s="17">
        <f>AA9+AB9</f>
        <v>9</v>
      </c>
      <c r="AA9" s="17">
        <f>SUM(AA10:AA30)</f>
        <v>6</v>
      </c>
      <c r="AB9" s="17">
        <f>SUM(AB10:AB30)</f>
        <v>3</v>
      </c>
      <c r="AC9" s="15">
        <f>IF(Q9=Z9,IF(Q9&gt;0,"皆増",0),(1-(Q9/(Q9-Z9)))*-100)</f>
        <v>7.8947368421052655</v>
      </c>
      <c r="AD9" s="15">
        <f t="shared" ref="AD9:AE30" si="2">IF(R9=AA9,IF(R9&gt;0,"皆増",0),(1-(R9/(R9-AA9)))*-100)</f>
        <v>10.714285714285721</v>
      </c>
      <c r="AE9" s="15">
        <f t="shared" si="2"/>
        <v>5.1724137931034475</v>
      </c>
      <c r="AH9" s="4">
        <f t="shared" ref="AH9:AJ30" si="3">Q9-T9</f>
        <v>135</v>
      </c>
      <c r="AI9" s="4">
        <f t="shared" si="3"/>
        <v>72</v>
      </c>
      <c r="AJ9" s="4">
        <f t="shared" si="3"/>
        <v>63</v>
      </c>
      <c r="AK9" s="4">
        <f t="shared" ref="AK9:AM30" si="4">Q9-Z9</f>
        <v>114</v>
      </c>
      <c r="AL9" s="4">
        <f t="shared" si="4"/>
        <v>56</v>
      </c>
      <c r="AM9" s="4">
        <f t="shared" si="4"/>
        <v>58</v>
      </c>
    </row>
    <row r="10" spans="1:39" s="1" customFormat="1" ht="18" customHeight="1" x14ac:dyDescent="0.2">
      <c r="A10" s="4" t="s">
        <v>1</v>
      </c>
      <c r="B10" s="17">
        <f t="shared" ref="B10" si="5">C10+D10</f>
        <v>90</v>
      </c>
      <c r="C10" s="17">
        <v>54</v>
      </c>
      <c r="D10" s="17">
        <v>36</v>
      </c>
      <c r="E10" s="17">
        <f t="shared" ref="E10" si="6">F10+G10</f>
        <v>-27</v>
      </c>
      <c r="F10" s="17">
        <v>-9</v>
      </c>
      <c r="G10" s="17">
        <v>-18</v>
      </c>
      <c r="H10" s="15">
        <f>IF(B10=E10,0,(1-(B10/(B10-E10)))*-100)</f>
        <v>-23.076923076923073</v>
      </c>
      <c r="I10" s="15">
        <f t="shared" ref="I10" si="7">IF(C10=F10,0,(1-(C10/(C10-F10)))*-100)</f>
        <v>-14.28571428571429</v>
      </c>
      <c r="J10" s="15">
        <f>IF(D10=G10,0,(1-(D10/(D10-G10)))*-100)</f>
        <v>-33.333333333333336</v>
      </c>
      <c r="K10" s="17">
        <f t="shared" ref="K10" si="8">L10+M10</f>
        <v>-18</v>
      </c>
      <c r="L10" s="17">
        <v>6</v>
      </c>
      <c r="M10" s="17">
        <v>-24</v>
      </c>
      <c r="N10" s="15">
        <f>IF(B10=K10,0,(1-(B10/(B10-K10)))*-100)</f>
        <v>-16.666666666666664</v>
      </c>
      <c r="O10" s="15">
        <f t="shared" si="0"/>
        <v>12.5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-1</v>
      </c>
      <c r="AB11" s="17">
        <v>0</v>
      </c>
      <c r="AC11" s="15">
        <f t="shared" si="13"/>
        <v>-100</v>
      </c>
      <c r="AD11" s="15">
        <f t="shared" si="2"/>
        <v>-100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1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0</v>
      </c>
      <c r="V14" s="17">
        <v>-1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-50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3</v>
      </c>
      <c r="S21" s="17">
        <v>0</v>
      </c>
      <c r="T21" s="17">
        <f t="shared" si="10"/>
        <v>-3</v>
      </c>
      <c r="U21" s="17">
        <v>1</v>
      </c>
      <c r="V21" s="17">
        <v>-4</v>
      </c>
      <c r="W21" s="15">
        <f t="shared" si="11"/>
        <v>-50</v>
      </c>
      <c r="X21" s="15">
        <f t="shared" si="1"/>
        <v>50</v>
      </c>
      <c r="Y21" s="15">
        <f t="shared" si="1"/>
        <v>-100</v>
      </c>
      <c r="Z21" s="17">
        <f t="shared" si="12"/>
        <v>2</v>
      </c>
      <c r="AA21" s="17">
        <v>2</v>
      </c>
      <c r="AB21" s="17">
        <v>0</v>
      </c>
      <c r="AC21" s="15">
        <f t="shared" si="13"/>
        <v>200</v>
      </c>
      <c r="AD21" s="15">
        <f t="shared" si="2"/>
        <v>200</v>
      </c>
      <c r="AE21" s="15">
        <f t="shared" si="2"/>
        <v>0</v>
      </c>
      <c r="AH21" s="4">
        <f t="shared" si="3"/>
        <v>6</v>
      </c>
      <c r="AI21" s="4">
        <f t="shared" si="3"/>
        <v>2</v>
      </c>
      <c r="AJ21" s="4">
        <f t="shared" si="3"/>
        <v>4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4</v>
      </c>
      <c r="S22" s="17">
        <v>1</v>
      </c>
      <c r="T22" s="17">
        <f t="shared" si="10"/>
        <v>4</v>
      </c>
      <c r="U22" s="17">
        <v>3</v>
      </c>
      <c r="V22" s="17">
        <v>1</v>
      </c>
      <c r="W22" s="15">
        <f t="shared" si="11"/>
        <v>400</v>
      </c>
      <c r="X22" s="15">
        <f t="shared" si="1"/>
        <v>300</v>
      </c>
      <c r="Y22" s="15" t="str">
        <f t="shared" si="1"/>
        <v>皆増</v>
      </c>
      <c r="Z22" s="17">
        <f t="shared" si="12"/>
        <v>1</v>
      </c>
      <c r="AA22" s="17">
        <v>2</v>
      </c>
      <c r="AB22" s="17">
        <v>-1</v>
      </c>
      <c r="AC22" s="15">
        <f t="shared" si="13"/>
        <v>25</v>
      </c>
      <c r="AD22" s="15">
        <f t="shared" si="2"/>
        <v>100</v>
      </c>
      <c r="AE22" s="15">
        <f t="shared" si="2"/>
        <v>-50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4</v>
      </c>
      <c r="AL22" s="4">
        <f t="shared" si="4"/>
        <v>2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5</v>
      </c>
      <c r="S23" s="17">
        <v>1</v>
      </c>
      <c r="T23" s="17">
        <f t="shared" si="10"/>
        <v>-2</v>
      </c>
      <c r="U23" s="17">
        <v>0</v>
      </c>
      <c r="V23" s="17">
        <v>-2</v>
      </c>
      <c r="W23" s="15">
        <f t="shared" si="11"/>
        <v>-25</v>
      </c>
      <c r="X23" s="15">
        <f t="shared" si="1"/>
        <v>0</v>
      </c>
      <c r="Y23" s="15">
        <f t="shared" si="1"/>
        <v>-66.666666666666671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>
        <f t="shared" si="2"/>
        <v>25</v>
      </c>
      <c r="AE23" s="15">
        <f t="shared" si="2"/>
        <v>-50</v>
      </c>
      <c r="AH23" s="4">
        <f t="shared" si="3"/>
        <v>8</v>
      </c>
      <c r="AI23" s="4">
        <f t="shared" si="3"/>
        <v>5</v>
      </c>
      <c r="AJ23" s="4">
        <f t="shared" si="3"/>
        <v>3</v>
      </c>
      <c r="AK23" s="4">
        <f t="shared" si="4"/>
        <v>6</v>
      </c>
      <c r="AL23" s="4">
        <f t="shared" si="4"/>
        <v>4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7</v>
      </c>
      <c r="S24" s="17">
        <v>5</v>
      </c>
      <c r="T24" s="17">
        <f t="shared" si="10"/>
        <v>-9</v>
      </c>
      <c r="U24" s="17">
        <v>-7</v>
      </c>
      <c r="V24" s="17">
        <v>-2</v>
      </c>
      <c r="W24" s="15">
        <f t="shared" si="11"/>
        <v>-42.857142857142861</v>
      </c>
      <c r="X24" s="15">
        <f t="shared" si="1"/>
        <v>-50</v>
      </c>
      <c r="Y24" s="15">
        <f t="shared" si="1"/>
        <v>-28.571428571428569</v>
      </c>
      <c r="Z24" s="17">
        <f t="shared" si="12"/>
        <v>0</v>
      </c>
      <c r="AA24" s="17">
        <v>-2</v>
      </c>
      <c r="AB24" s="17">
        <v>2</v>
      </c>
      <c r="AC24" s="15">
        <f t="shared" si="13"/>
        <v>0</v>
      </c>
      <c r="AD24" s="15">
        <f t="shared" si="2"/>
        <v>-22.222222222222221</v>
      </c>
      <c r="AE24" s="15">
        <f t="shared" si="2"/>
        <v>66.666666666666671</v>
      </c>
      <c r="AH24" s="4">
        <f t="shared" si="3"/>
        <v>21</v>
      </c>
      <c r="AI24" s="4">
        <f t="shared" si="3"/>
        <v>14</v>
      </c>
      <c r="AJ24" s="4">
        <f t="shared" si="3"/>
        <v>7</v>
      </c>
      <c r="AK24" s="4">
        <f t="shared" si="4"/>
        <v>12</v>
      </c>
      <c r="AL24" s="4">
        <f t="shared" si="4"/>
        <v>9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10</v>
      </c>
      <c r="S25" s="17">
        <v>8</v>
      </c>
      <c r="T25" s="17">
        <f t="shared" si="10"/>
        <v>4</v>
      </c>
      <c r="U25" s="17">
        <v>2</v>
      </c>
      <c r="V25" s="17">
        <v>2</v>
      </c>
      <c r="W25" s="15">
        <f t="shared" si="11"/>
        <v>28.57142857142858</v>
      </c>
      <c r="X25" s="15">
        <f t="shared" si="1"/>
        <v>25</v>
      </c>
      <c r="Y25" s="15">
        <f t="shared" si="1"/>
        <v>33.333333333333329</v>
      </c>
      <c r="Z25" s="17">
        <f t="shared" si="12"/>
        <v>8</v>
      </c>
      <c r="AA25" s="17">
        <v>3</v>
      </c>
      <c r="AB25" s="17">
        <v>5</v>
      </c>
      <c r="AC25" s="15">
        <f t="shared" si="13"/>
        <v>80</v>
      </c>
      <c r="AD25" s="15">
        <f t="shared" si="2"/>
        <v>42.857142857142861</v>
      </c>
      <c r="AE25" s="15">
        <f t="shared" si="2"/>
        <v>166.66666666666666</v>
      </c>
      <c r="AH25" s="4">
        <f t="shared" si="3"/>
        <v>14</v>
      </c>
      <c r="AI25" s="4">
        <f t="shared" si="3"/>
        <v>8</v>
      </c>
      <c r="AJ25" s="4">
        <f t="shared" si="3"/>
        <v>6</v>
      </c>
      <c r="AK25" s="4">
        <f t="shared" si="4"/>
        <v>10</v>
      </c>
      <c r="AL25" s="4">
        <f t="shared" si="4"/>
        <v>7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14</v>
      </c>
      <c r="R26" s="17">
        <v>9</v>
      </c>
      <c r="S26" s="17">
        <v>5</v>
      </c>
      <c r="T26" s="17">
        <f t="shared" si="10"/>
        <v>-8</v>
      </c>
      <c r="U26" s="17">
        <v>-7</v>
      </c>
      <c r="V26" s="17">
        <v>-1</v>
      </c>
      <c r="W26" s="15">
        <f t="shared" si="11"/>
        <v>-36.363636363636367</v>
      </c>
      <c r="X26" s="15">
        <f t="shared" si="1"/>
        <v>-43.75</v>
      </c>
      <c r="Y26" s="15">
        <f t="shared" si="1"/>
        <v>-16.666666666666664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-9.9999999999999982</v>
      </c>
      <c r="AE26" s="15">
        <f t="shared" si="2"/>
        <v>25</v>
      </c>
      <c r="AH26" s="4">
        <f t="shared" si="3"/>
        <v>22</v>
      </c>
      <c r="AI26" s="4">
        <f t="shared" si="3"/>
        <v>16</v>
      </c>
      <c r="AJ26" s="4">
        <f t="shared" si="3"/>
        <v>6</v>
      </c>
      <c r="AK26" s="4">
        <f t="shared" si="4"/>
        <v>14</v>
      </c>
      <c r="AL26" s="4">
        <f t="shared" si="4"/>
        <v>10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18</v>
      </c>
      <c r="R27" s="17">
        <v>8</v>
      </c>
      <c r="S27" s="17">
        <v>10</v>
      </c>
      <c r="T27" s="17">
        <f t="shared" si="10"/>
        <v>4</v>
      </c>
      <c r="U27" s="17">
        <v>1</v>
      </c>
      <c r="V27" s="17">
        <v>3</v>
      </c>
      <c r="W27" s="15">
        <f t="shared" si="11"/>
        <v>28.57142857142858</v>
      </c>
      <c r="X27" s="15">
        <f t="shared" si="1"/>
        <v>14.285714285714279</v>
      </c>
      <c r="Y27" s="15">
        <f t="shared" si="1"/>
        <v>42.857142857142861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-9.9999999999999982</v>
      </c>
      <c r="AD27" s="15">
        <f t="shared" si="2"/>
        <v>-11.111111111111116</v>
      </c>
      <c r="AE27" s="15">
        <f t="shared" si="2"/>
        <v>-9.0909090909090935</v>
      </c>
      <c r="AH27" s="4">
        <f t="shared" si="3"/>
        <v>14</v>
      </c>
      <c r="AI27" s="4">
        <f t="shared" si="3"/>
        <v>7</v>
      </c>
      <c r="AJ27" s="4">
        <f t="shared" si="3"/>
        <v>7</v>
      </c>
      <c r="AK27" s="4">
        <f t="shared" si="4"/>
        <v>20</v>
      </c>
      <c r="AL27" s="4">
        <f t="shared" si="4"/>
        <v>9</v>
      </c>
      <c r="AM27" s="4">
        <f t="shared" si="4"/>
        <v>11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24</v>
      </c>
      <c r="R28" s="17">
        <v>9</v>
      </c>
      <c r="S28" s="17">
        <v>15</v>
      </c>
      <c r="T28" s="17">
        <f t="shared" si="10"/>
        <v>-2</v>
      </c>
      <c r="U28" s="17">
        <v>0</v>
      </c>
      <c r="V28" s="17">
        <v>-2</v>
      </c>
      <c r="W28" s="15">
        <f t="shared" si="11"/>
        <v>-7.6923076923076872</v>
      </c>
      <c r="X28" s="15">
        <f t="shared" si="1"/>
        <v>0</v>
      </c>
      <c r="Y28" s="15">
        <f t="shared" si="1"/>
        <v>-11.764705882352944</v>
      </c>
      <c r="Z28" s="17">
        <f t="shared" si="12"/>
        <v>3</v>
      </c>
      <c r="AA28" s="17">
        <v>4</v>
      </c>
      <c r="AB28" s="17">
        <v>-1</v>
      </c>
      <c r="AC28" s="15">
        <f t="shared" si="13"/>
        <v>14.285714285714279</v>
      </c>
      <c r="AD28" s="15">
        <f t="shared" si="2"/>
        <v>80</v>
      </c>
      <c r="AE28" s="15">
        <f t="shared" si="2"/>
        <v>-6.25</v>
      </c>
      <c r="AH28" s="4">
        <f t="shared" si="3"/>
        <v>26</v>
      </c>
      <c r="AI28" s="4">
        <f t="shared" si="3"/>
        <v>9</v>
      </c>
      <c r="AJ28" s="4">
        <f t="shared" si="3"/>
        <v>17</v>
      </c>
      <c r="AK28" s="4">
        <f t="shared" si="4"/>
        <v>21</v>
      </c>
      <c r="AL28" s="4">
        <f t="shared" si="4"/>
        <v>5</v>
      </c>
      <c r="AM28" s="4">
        <f t="shared" si="4"/>
        <v>16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19</v>
      </c>
      <c r="R29" s="17">
        <v>6</v>
      </c>
      <c r="S29" s="17">
        <v>13</v>
      </c>
      <c r="T29" s="17">
        <f t="shared" si="10"/>
        <v>6</v>
      </c>
      <c r="U29" s="17">
        <v>-1</v>
      </c>
      <c r="V29" s="17">
        <v>7</v>
      </c>
      <c r="W29" s="15">
        <f t="shared" si="11"/>
        <v>46.153846153846146</v>
      </c>
      <c r="X29" s="15">
        <f t="shared" si="1"/>
        <v>-14.28571428571429</v>
      </c>
      <c r="Y29" s="15">
        <f t="shared" si="1"/>
        <v>116.66666666666666</v>
      </c>
      <c r="Z29" s="17">
        <f t="shared" si="12"/>
        <v>7</v>
      </c>
      <c r="AA29" s="17">
        <v>1</v>
      </c>
      <c r="AB29" s="17">
        <v>6</v>
      </c>
      <c r="AC29" s="15">
        <f t="shared" si="13"/>
        <v>58.333333333333329</v>
      </c>
      <c r="AD29" s="15">
        <f t="shared" si="2"/>
        <v>19.999999999999996</v>
      </c>
      <c r="AE29" s="15">
        <f t="shared" si="2"/>
        <v>85.714285714285722</v>
      </c>
      <c r="AH29" s="4">
        <f t="shared" si="3"/>
        <v>13</v>
      </c>
      <c r="AI29" s="4">
        <f t="shared" si="3"/>
        <v>7</v>
      </c>
      <c r="AJ29" s="4">
        <f t="shared" si="3"/>
        <v>6</v>
      </c>
      <c r="AK29" s="4">
        <f t="shared" si="4"/>
        <v>12</v>
      </c>
      <c r="AL29" s="4">
        <f t="shared" si="4"/>
        <v>5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-3</v>
      </c>
      <c r="U30" s="17">
        <v>0</v>
      </c>
      <c r="V30" s="17">
        <v>-3</v>
      </c>
      <c r="W30" s="15">
        <f t="shared" si="11"/>
        <v>-60</v>
      </c>
      <c r="X30" s="15">
        <f t="shared" si="1"/>
        <v>0</v>
      </c>
      <c r="Y30" s="15">
        <f t="shared" si="1"/>
        <v>-60</v>
      </c>
      <c r="Z30" s="17">
        <f t="shared" si="12"/>
        <v>-9</v>
      </c>
      <c r="AA30" s="17">
        <v>-1</v>
      </c>
      <c r="AB30" s="17">
        <v>-8</v>
      </c>
      <c r="AC30" s="15">
        <f t="shared" si="13"/>
        <v>-81.818181818181813</v>
      </c>
      <c r="AD30" s="15">
        <f t="shared" si="2"/>
        <v>-100</v>
      </c>
      <c r="AE30" s="15">
        <f t="shared" si="2"/>
        <v>-80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11</v>
      </c>
      <c r="AL30" s="4">
        <f t="shared" si="4"/>
        <v>1</v>
      </c>
      <c r="AM30" s="4">
        <f t="shared" si="4"/>
        <v>10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-2</v>
      </c>
      <c r="AA32" s="17">
        <f t="shared" si="16"/>
        <v>-2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2</v>
      </c>
      <c r="AL32" s="4">
        <f t="shared" si="18"/>
        <v>2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10</v>
      </c>
      <c r="R33" s="17">
        <f t="shared" si="19"/>
        <v>8</v>
      </c>
      <c r="S33" s="17">
        <f>SUM(S13:S22)</f>
        <v>2</v>
      </c>
      <c r="T33" s="17">
        <f t="shared" si="19"/>
        <v>-2</v>
      </c>
      <c r="U33" s="17">
        <f t="shared" si="19"/>
        <v>2</v>
      </c>
      <c r="V33" s="17">
        <f t="shared" si="19"/>
        <v>-4</v>
      </c>
      <c r="W33" s="15">
        <f t="shared" si="15"/>
        <v>-16.666666666666664</v>
      </c>
      <c r="X33" s="15">
        <f t="shared" si="15"/>
        <v>33.333333333333329</v>
      </c>
      <c r="Y33" s="15">
        <f t="shared" si="15"/>
        <v>-66.666666666666671</v>
      </c>
      <c r="Z33" s="17">
        <f t="shared" ref="Z33:AB33" si="20">SUM(Z13:Z22)</f>
        <v>4</v>
      </c>
      <c r="AA33" s="17">
        <f t="shared" si="20"/>
        <v>4</v>
      </c>
      <c r="AB33" s="17">
        <f t="shared" si="20"/>
        <v>0</v>
      </c>
      <c r="AC33" s="15">
        <f t="shared" si="17"/>
        <v>66.666666666666671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12</v>
      </c>
      <c r="AI33" s="4">
        <f t="shared" si="21"/>
        <v>6</v>
      </c>
      <c r="AJ33" s="4">
        <f t="shared" si="21"/>
        <v>6</v>
      </c>
      <c r="AK33" s="4">
        <f>SUM(AK13:AK22)</f>
        <v>6</v>
      </c>
      <c r="AL33" s="4">
        <f>SUM(AL13:AL22)</f>
        <v>4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113</v>
      </c>
      <c r="R34" s="17">
        <f t="shared" si="22"/>
        <v>54</v>
      </c>
      <c r="S34" s="17">
        <f t="shared" si="22"/>
        <v>59</v>
      </c>
      <c r="T34" s="17">
        <f t="shared" si="22"/>
        <v>-10</v>
      </c>
      <c r="U34" s="17">
        <f t="shared" si="22"/>
        <v>-12</v>
      </c>
      <c r="V34" s="17">
        <f t="shared" si="22"/>
        <v>2</v>
      </c>
      <c r="W34" s="15">
        <f t="shared" si="15"/>
        <v>-8.1300813008130071</v>
      </c>
      <c r="X34" s="15">
        <f t="shared" si="15"/>
        <v>-18.181818181818176</v>
      </c>
      <c r="Y34" s="15">
        <f t="shared" si="15"/>
        <v>3.5087719298245723</v>
      </c>
      <c r="Z34" s="17">
        <f t="shared" ref="Z34:AB34" si="23">SUM(Z23:Z30)</f>
        <v>7</v>
      </c>
      <c r="AA34" s="17">
        <f t="shared" si="23"/>
        <v>4</v>
      </c>
      <c r="AB34" s="17">
        <f t="shared" si="23"/>
        <v>3</v>
      </c>
      <c r="AC34" s="15">
        <f t="shared" si="17"/>
        <v>6.60377358490567</v>
      </c>
      <c r="AD34" s="15">
        <f t="shared" si="17"/>
        <v>8.0000000000000071</v>
      </c>
      <c r="AE34" s="15">
        <f t="shared" si="17"/>
        <v>5.3571428571428603</v>
      </c>
      <c r="AH34" s="4">
        <f t="shared" ref="AH34:AJ34" si="24">SUM(AH23:AH30)</f>
        <v>123</v>
      </c>
      <c r="AI34" s="4">
        <f t="shared" si="24"/>
        <v>66</v>
      </c>
      <c r="AJ34" s="4">
        <f t="shared" si="24"/>
        <v>57</v>
      </c>
      <c r="AK34" s="4">
        <f>SUM(AK23:AK30)</f>
        <v>106</v>
      </c>
      <c r="AL34" s="4">
        <f>SUM(AL23:AL30)</f>
        <v>50</v>
      </c>
      <c r="AM34" s="4">
        <f>SUM(AM23:AM30)</f>
        <v>56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95</v>
      </c>
      <c r="R35" s="17">
        <f t="shared" si="25"/>
        <v>42</v>
      </c>
      <c r="S35" s="17">
        <f t="shared" si="25"/>
        <v>53</v>
      </c>
      <c r="T35" s="17">
        <f t="shared" si="25"/>
        <v>1</v>
      </c>
      <c r="U35" s="17">
        <f t="shared" si="25"/>
        <v>-5</v>
      </c>
      <c r="V35" s="17">
        <f t="shared" si="25"/>
        <v>6</v>
      </c>
      <c r="W35" s="15">
        <f t="shared" si="15"/>
        <v>1.0638297872340496</v>
      </c>
      <c r="X35" s="15">
        <f t="shared" si="15"/>
        <v>-10.638297872340431</v>
      </c>
      <c r="Y35" s="15">
        <f t="shared" si="15"/>
        <v>12.765957446808507</v>
      </c>
      <c r="Z35" s="17">
        <f t="shared" ref="Z35:AB35" si="26">SUM(Z25:Z30)</f>
        <v>7</v>
      </c>
      <c r="AA35" s="17">
        <f t="shared" si="26"/>
        <v>5</v>
      </c>
      <c r="AB35" s="17">
        <f t="shared" si="26"/>
        <v>2</v>
      </c>
      <c r="AC35" s="15">
        <f t="shared" si="17"/>
        <v>7.9545454545454586</v>
      </c>
      <c r="AD35" s="15">
        <f t="shared" si="17"/>
        <v>13.513513513513509</v>
      </c>
      <c r="AE35" s="15">
        <f t="shared" si="17"/>
        <v>3.9215686274509887</v>
      </c>
      <c r="AH35" s="4">
        <f t="shared" ref="AH35:AJ35" si="27">SUM(AH25:AH30)</f>
        <v>94</v>
      </c>
      <c r="AI35" s="4">
        <f t="shared" si="27"/>
        <v>47</v>
      </c>
      <c r="AJ35" s="4">
        <f t="shared" si="27"/>
        <v>47</v>
      </c>
      <c r="AK35" s="4">
        <f>SUM(AK25:AK30)</f>
        <v>88</v>
      </c>
      <c r="AL35" s="4">
        <f>SUM(AL25:AL30)</f>
        <v>37</v>
      </c>
      <c r="AM35" s="4">
        <f>SUM(AM25:AM30)</f>
        <v>51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63</v>
      </c>
      <c r="R36" s="17">
        <f t="shared" si="28"/>
        <v>23</v>
      </c>
      <c r="S36" s="17">
        <f t="shared" si="28"/>
        <v>40</v>
      </c>
      <c r="T36" s="17">
        <f t="shared" si="28"/>
        <v>5</v>
      </c>
      <c r="U36" s="17">
        <f t="shared" si="28"/>
        <v>0</v>
      </c>
      <c r="V36" s="17">
        <f t="shared" si="28"/>
        <v>5</v>
      </c>
      <c r="W36" s="15">
        <f t="shared" si="15"/>
        <v>8.6206896551724199</v>
      </c>
      <c r="X36" s="15">
        <f t="shared" si="15"/>
        <v>0</v>
      </c>
      <c r="Y36" s="15">
        <f t="shared" si="15"/>
        <v>14.285714285714279</v>
      </c>
      <c r="Z36" s="17">
        <f t="shared" ref="Z36:AB36" si="29">SUM(Z27:Z30)</f>
        <v>-1</v>
      </c>
      <c r="AA36" s="17">
        <f t="shared" si="29"/>
        <v>3</v>
      </c>
      <c r="AB36" s="17">
        <f t="shared" si="29"/>
        <v>-4</v>
      </c>
      <c r="AC36" s="15">
        <f t="shared" si="17"/>
        <v>-1.5625</v>
      </c>
      <c r="AD36" s="15">
        <f t="shared" si="17"/>
        <v>14.999999999999991</v>
      </c>
      <c r="AE36" s="15">
        <f t="shared" si="17"/>
        <v>-9.0909090909090935</v>
      </c>
      <c r="AH36" s="4">
        <f t="shared" ref="AH36:AJ36" si="30">SUM(AH27:AH30)</f>
        <v>58</v>
      </c>
      <c r="AI36" s="4">
        <f t="shared" si="30"/>
        <v>23</v>
      </c>
      <c r="AJ36" s="4">
        <f t="shared" si="30"/>
        <v>35</v>
      </c>
      <c r="AK36" s="4">
        <f>SUM(AK27:AK30)</f>
        <v>64</v>
      </c>
      <c r="AL36" s="4">
        <f>SUM(AL27:AL30)</f>
        <v>20</v>
      </c>
      <c r="AM36" s="4">
        <f>SUM(AM27:AM30)</f>
        <v>44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-22.222222222222221</v>
      </c>
      <c r="AA38" s="12">
        <f t="shared" ref="AA38:AB38" si="34">AA32/AA9*100</f>
        <v>-33.333333333333329</v>
      </c>
      <c r="AB38" s="12">
        <f t="shared" si="34"/>
        <v>0</v>
      </c>
      <c r="AC38" s="12">
        <f>Q38-AK38</f>
        <v>-1.7543859649122806</v>
      </c>
      <c r="AD38" s="12">
        <f t="shared" ref="AD38:AE42" si="35">R38-AL38</f>
        <v>-3.5714285714285712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1.7543859649122806</v>
      </c>
      <c r="AL38" s="12">
        <f>AL32/AL9*100</f>
        <v>3.5714285714285712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8.1300813008130071</v>
      </c>
      <c r="R39" s="12">
        <f>R33/R9*100</f>
        <v>12.903225806451612</v>
      </c>
      <c r="S39" s="13">
        <f t="shared" si="37"/>
        <v>3.278688524590164</v>
      </c>
      <c r="T39" s="12">
        <f>T33/T9*100</f>
        <v>16.666666666666664</v>
      </c>
      <c r="U39" s="12">
        <f t="shared" ref="U39:V39" si="38">U33/U9*100</f>
        <v>-20</v>
      </c>
      <c r="V39" s="12">
        <f t="shared" si="38"/>
        <v>200</v>
      </c>
      <c r="W39" s="12">
        <f>Q39-AH39</f>
        <v>-0.75880758807588222</v>
      </c>
      <c r="X39" s="12">
        <f t="shared" si="33"/>
        <v>4.56989247311828</v>
      </c>
      <c r="Y39" s="12">
        <f>S39-AJ39</f>
        <v>-6.2451209992193597</v>
      </c>
      <c r="Z39" s="12">
        <f t="shared" si="37"/>
        <v>44.444444444444443</v>
      </c>
      <c r="AA39" s="12">
        <f t="shared" si="37"/>
        <v>66.666666666666657</v>
      </c>
      <c r="AB39" s="12">
        <f t="shared" si="37"/>
        <v>0</v>
      </c>
      <c r="AC39" s="12">
        <f>Q39-AK39</f>
        <v>2.8669234060761655</v>
      </c>
      <c r="AD39" s="12">
        <f t="shared" si="35"/>
        <v>5.7603686635944698</v>
      </c>
      <c r="AE39" s="12">
        <f t="shared" si="35"/>
        <v>-0.16958733747880128</v>
      </c>
      <c r="AH39" s="12">
        <f t="shared" ref="AH39:AJ39" si="39">AH33/AH9*100</f>
        <v>8.8888888888888893</v>
      </c>
      <c r="AI39" s="12">
        <f t="shared" si="39"/>
        <v>8.3333333333333321</v>
      </c>
      <c r="AJ39" s="12">
        <f t="shared" si="39"/>
        <v>9.5238095238095237</v>
      </c>
      <c r="AK39" s="12">
        <f>AK33/AK9*100</f>
        <v>5.2631578947368416</v>
      </c>
      <c r="AL39" s="12">
        <f>AL33/AL9*100</f>
        <v>7.1428571428571423</v>
      </c>
      <c r="AM39" s="12">
        <f>AM33/AM9*100</f>
        <v>3.4482758620689653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91.869918699186996</v>
      </c>
      <c r="R40" s="12">
        <f t="shared" si="40"/>
        <v>87.096774193548384</v>
      </c>
      <c r="S40" s="12">
        <f t="shared" si="40"/>
        <v>96.721311475409834</v>
      </c>
      <c r="T40" s="12">
        <f>T34/T9*100</f>
        <v>83.333333333333343</v>
      </c>
      <c r="U40" s="12">
        <f t="shared" ref="U40:V40" si="41">U34/U9*100</f>
        <v>120</v>
      </c>
      <c r="V40" s="12">
        <f t="shared" si="41"/>
        <v>-100</v>
      </c>
      <c r="W40" s="12">
        <f t="shared" ref="W40:W42" si="42">Q40-AH40</f>
        <v>0.75880758807588222</v>
      </c>
      <c r="X40" s="12">
        <f t="shared" si="33"/>
        <v>-4.5698924731182728</v>
      </c>
      <c r="Y40" s="12">
        <f>S40-AJ40</f>
        <v>6.2451209992193526</v>
      </c>
      <c r="Z40" s="12">
        <f>Z34/Z9*100</f>
        <v>77.777777777777786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-1.1125374411638802</v>
      </c>
      <c r="AD40" s="12">
        <f t="shared" si="35"/>
        <v>-2.1889400921659075</v>
      </c>
      <c r="AE40" s="12">
        <f t="shared" si="35"/>
        <v>0.16958733747880217</v>
      </c>
      <c r="AH40" s="12">
        <f t="shared" ref="AH40:AJ40" si="45">AH34/AH9*100</f>
        <v>91.111111111111114</v>
      </c>
      <c r="AI40" s="12">
        <f t="shared" si="45"/>
        <v>91.666666666666657</v>
      </c>
      <c r="AJ40" s="12">
        <f t="shared" si="45"/>
        <v>90.476190476190482</v>
      </c>
      <c r="AK40" s="12">
        <f>AK34/AK9*100</f>
        <v>92.982456140350877</v>
      </c>
      <c r="AL40" s="12">
        <f>AL34/AL9*100</f>
        <v>89.285714285714292</v>
      </c>
      <c r="AM40" s="12">
        <f>AM34/AM9*100</f>
        <v>96.551724137931032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77.235772357723576</v>
      </c>
      <c r="R41" s="12">
        <f t="shared" si="46"/>
        <v>67.741935483870961</v>
      </c>
      <c r="S41" s="12">
        <f t="shared" si="46"/>
        <v>86.885245901639337</v>
      </c>
      <c r="T41" s="12">
        <f>T35/T9*100</f>
        <v>-8.3333333333333321</v>
      </c>
      <c r="U41" s="12">
        <f t="shared" ref="U41:V41" si="47">U35/U9*100</f>
        <v>50</v>
      </c>
      <c r="V41" s="12">
        <f t="shared" si="47"/>
        <v>-300</v>
      </c>
      <c r="W41" s="12">
        <f t="shared" si="42"/>
        <v>7.6061427280939427</v>
      </c>
      <c r="X41" s="12">
        <f t="shared" si="33"/>
        <v>2.4641577060931752</v>
      </c>
      <c r="Y41" s="12">
        <f>S41-AJ41</f>
        <v>12.282071298464729</v>
      </c>
      <c r="Z41" s="12">
        <f>Z35/Z9*100</f>
        <v>77.777777777777786</v>
      </c>
      <c r="AA41" s="12">
        <f t="shared" ref="AA41:AB41" si="48">AA35/AA9*100</f>
        <v>83.333333333333343</v>
      </c>
      <c r="AB41" s="12">
        <f t="shared" si="48"/>
        <v>66.666666666666657</v>
      </c>
      <c r="AC41" s="12">
        <f t="shared" si="44"/>
        <v>4.2789901583233814E-2</v>
      </c>
      <c r="AD41" s="12">
        <f>R41-AL41</f>
        <v>1.6705069124423915</v>
      </c>
      <c r="AE41" s="12">
        <f t="shared" si="35"/>
        <v>-1.0457885811192824</v>
      </c>
      <c r="AH41" s="12">
        <f>AH35/AH9*100</f>
        <v>69.629629629629633</v>
      </c>
      <c r="AI41" s="12">
        <f>AI35/AI9*100</f>
        <v>65.277777777777786</v>
      </c>
      <c r="AJ41" s="12">
        <f>AJ35/AJ9*100</f>
        <v>74.603174603174608</v>
      </c>
      <c r="AK41" s="12">
        <f t="shared" ref="AK41:AM41" si="49">AK35/AK9*100</f>
        <v>77.192982456140342</v>
      </c>
      <c r="AL41" s="12">
        <f t="shared" si="49"/>
        <v>66.071428571428569</v>
      </c>
      <c r="AM41" s="12">
        <f t="shared" si="49"/>
        <v>87.931034482758619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51.219512195121951</v>
      </c>
      <c r="R42" s="12">
        <f t="shared" si="50"/>
        <v>37.096774193548384</v>
      </c>
      <c r="S42" s="12">
        <f t="shared" si="50"/>
        <v>65.573770491803273</v>
      </c>
      <c r="T42" s="12">
        <f t="shared" si="50"/>
        <v>-41.666666666666671</v>
      </c>
      <c r="U42" s="12">
        <f t="shared" si="50"/>
        <v>0</v>
      </c>
      <c r="V42" s="12">
        <f t="shared" si="50"/>
        <v>-250</v>
      </c>
      <c r="W42" s="12">
        <f t="shared" si="42"/>
        <v>8.2565492321589886</v>
      </c>
      <c r="X42" s="12">
        <f t="shared" si="33"/>
        <v>5.1523297491039415</v>
      </c>
      <c r="Y42" s="12">
        <f>S42-AJ42</f>
        <v>10.018214936247716</v>
      </c>
      <c r="Z42" s="12">
        <f t="shared" si="50"/>
        <v>-11.111111111111111</v>
      </c>
      <c r="AA42" s="12">
        <f t="shared" si="50"/>
        <v>50</v>
      </c>
      <c r="AB42" s="12">
        <f t="shared" si="50"/>
        <v>-133.33333333333331</v>
      </c>
      <c r="AC42" s="12">
        <f t="shared" si="44"/>
        <v>-4.9208386820710288</v>
      </c>
      <c r="AD42" s="12">
        <f>R42-AL42</f>
        <v>1.382488479262669</v>
      </c>
      <c r="AE42" s="12">
        <f t="shared" si="35"/>
        <v>-10.288298473713965</v>
      </c>
      <c r="AH42" s="12">
        <f t="shared" ref="AH42:AJ42" si="51">AH36/AH9*100</f>
        <v>42.962962962962962</v>
      </c>
      <c r="AI42" s="12">
        <f t="shared" si="51"/>
        <v>31.944444444444443</v>
      </c>
      <c r="AJ42" s="12">
        <f t="shared" si="51"/>
        <v>55.555555555555557</v>
      </c>
      <c r="AK42" s="12">
        <f>AK36/AK9*100</f>
        <v>56.140350877192979</v>
      </c>
      <c r="AL42" s="12">
        <f>AL36/AL9*100</f>
        <v>35.714285714285715</v>
      </c>
      <c r="AM42" s="12">
        <f>AM36/AM9*100</f>
        <v>75.862068965517238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21</v>
      </c>
      <c r="C9" s="17">
        <f>SUM(C10:C30)</f>
        <v>11</v>
      </c>
      <c r="D9" s="17">
        <f>SUM(D10:D30)</f>
        <v>10</v>
      </c>
      <c r="E9" s="17">
        <f>F9+G9</f>
        <v>-12</v>
      </c>
      <c r="F9" s="17">
        <f>SUM(F10:F30)</f>
        <v>-8</v>
      </c>
      <c r="G9" s="17">
        <f>SUM(G10:G30)</f>
        <v>-4</v>
      </c>
      <c r="H9" s="15">
        <f>IF(B9=E9,0,(1-(B9/(B9-E9)))*-100)</f>
        <v>-36.363636363636367</v>
      </c>
      <c r="I9" s="15">
        <f>IF(C9=F9,0,(1-(C9/(C9-F9)))*-100)</f>
        <v>-42.105263157894733</v>
      </c>
      <c r="J9" s="15">
        <f>IF(D9=G9,0,(1-(D9/(D9-G9)))*-100)</f>
        <v>-28.571428571428569</v>
      </c>
      <c r="K9" s="17">
        <f>L9+M9</f>
        <v>4</v>
      </c>
      <c r="L9" s="17">
        <f>SUM(L10:L30)</f>
        <v>0</v>
      </c>
      <c r="M9" s="17">
        <f>SUM(M10:M30)</f>
        <v>4</v>
      </c>
      <c r="N9" s="15">
        <f>IF(B9=K9,0,(1-(B9/(B9-K9)))*-100)</f>
        <v>23.529411764705888</v>
      </c>
      <c r="O9" s="15">
        <f t="shared" ref="O9:P10" si="0">IF(C9=L9,0,(1-(C9/(C9-L9)))*-100)</f>
        <v>0</v>
      </c>
      <c r="P9" s="15">
        <f>IF(D9=M9,0,(1-(D9/(D9-M9)))*-100)</f>
        <v>66.666666666666671</v>
      </c>
      <c r="Q9" s="17">
        <f>R9+S9</f>
        <v>60</v>
      </c>
      <c r="R9" s="17">
        <f>SUM(R10:R30)</f>
        <v>36</v>
      </c>
      <c r="S9" s="17">
        <f>SUM(S10:S30)</f>
        <v>24</v>
      </c>
      <c r="T9" s="17">
        <f>U9+V9</f>
        <v>3</v>
      </c>
      <c r="U9" s="17">
        <f>SUM(U10:U30)</f>
        <v>6</v>
      </c>
      <c r="V9" s="17">
        <f>SUM(V10:V30)</f>
        <v>-3</v>
      </c>
      <c r="W9" s="15">
        <f>IF(Q9=T9,IF(Q9&gt;0,"皆増",0),(1-(Q9/(Q9-T9)))*-100)</f>
        <v>5.2631578947368363</v>
      </c>
      <c r="X9" s="15">
        <f t="shared" ref="X9:Y30" si="1">IF(R9=U9,IF(R9&gt;0,"皆増",0),(1-(R9/(R9-U9)))*-100)</f>
        <v>19.999999999999996</v>
      </c>
      <c r="Y9" s="15">
        <f t="shared" si="1"/>
        <v>-11.111111111111116</v>
      </c>
      <c r="Z9" s="17">
        <f>AA9+AB9</f>
        <v>3</v>
      </c>
      <c r="AA9" s="17">
        <f>SUM(AA10:AA30)</f>
        <v>7</v>
      </c>
      <c r="AB9" s="17">
        <f>SUM(AB10:AB30)</f>
        <v>-4</v>
      </c>
      <c r="AC9" s="15">
        <f>IF(Q9=Z9,IF(Q9&gt;0,"皆増",0),(1-(Q9/(Q9-Z9)))*-100)</f>
        <v>5.2631578947368363</v>
      </c>
      <c r="AD9" s="15">
        <f t="shared" ref="AD9:AE30" si="2">IF(R9=AA9,IF(R9&gt;0,"皆増",0),(1-(R9/(R9-AA9)))*-100)</f>
        <v>24.137931034482762</v>
      </c>
      <c r="AE9" s="15">
        <f t="shared" si="2"/>
        <v>-14.28571428571429</v>
      </c>
      <c r="AH9" s="4">
        <f t="shared" ref="AH9:AJ30" si="3">Q9-T9</f>
        <v>57</v>
      </c>
      <c r="AI9" s="4">
        <f t="shared" si="3"/>
        <v>30</v>
      </c>
      <c r="AJ9" s="4">
        <f t="shared" si="3"/>
        <v>27</v>
      </c>
      <c r="AK9" s="4">
        <f t="shared" ref="AK9:AM30" si="4">Q9-Z9</f>
        <v>57</v>
      </c>
      <c r="AL9" s="4">
        <f t="shared" si="4"/>
        <v>29</v>
      </c>
      <c r="AM9" s="4">
        <f t="shared" si="4"/>
        <v>28</v>
      </c>
    </row>
    <row r="10" spans="1:39" s="1" customFormat="1" ht="18" customHeight="1" x14ac:dyDescent="0.2">
      <c r="A10" s="4" t="s">
        <v>1</v>
      </c>
      <c r="B10" s="17">
        <f t="shared" ref="B10" si="5">C10+D10</f>
        <v>21</v>
      </c>
      <c r="C10" s="17">
        <v>11</v>
      </c>
      <c r="D10" s="17">
        <v>10</v>
      </c>
      <c r="E10" s="17">
        <f t="shared" ref="E10" si="6">F10+G10</f>
        <v>-12</v>
      </c>
      <c r="F10" s="17">
        <v>-8</v>
      </c>
      <c r="G10" s="17">
        <v>-4</v>
      </c>
      <c r="H10" s="15">
        <f>IF(B10=E10,0,(1-(B10/(B10-E10)))*-100)</f>
        <v>-36.363636363636367</v>
      </c>
      <c r="I10" s="15">
        <f t="shared" ref="I10" si="7">IF(C10=F10,0,(1-(C10/(C10-F10)))*-100)</f>
        <v>-42.105263157894733</v>
      </c>
      <c r="J10" s="15">
        <f>IF(D10=G10,0,(1-(D10/(D10-G10)))*-100)</f>
        <v>-28.571428571428569</v>
      </c>
      <c r="K10" s="17">
        <f t="shared" ref="K10" si="8">L10+M10</f>
        <v>4</v>
      </c>
      <c r="L10" s="17">
        <v>0</v>
      </c>
      <c r="M10" s="17">
        <v>4</v>
      </c>
      <c r="N10" s="15">
        <f>IF(B10=K10,0,(1-(B10/(B10-K10)))*-100)</f>
        <v>23.529411764705888</v>
      </c>
      <c r="O10" s="15">
        <f t="shared" si="0"/>
        <v>0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-66.666666666666671</v>
      </c>
      <c r="AD21" s="15">
        <f t="shared" si="2"/>
        <v>-66.666666666666671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3</v>
      </c>
      <c r="AL21" s="4">
        <f t="shared" si="4"/>
        <v>3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-50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-5</v>
      </c>
      <c r="U23" s="17">
        <v>-2</v>
      </c>
      <c r="V23" s="17">
        <v>-3</v>
      </c>
      <c r="W23" s="15">
        <f t="shared" si="11"/>
        <v>-71.428571428571431</v>
      </c>
      <c r="X23" s="15">
        <f t="shared" si="1"/>
        <v>-50</v>
      </c>
      <c r="Y23" s="15">
        <f t="shared" si="1"/>
        <v>-100</v>
      </c>
      <c r="Z23" s="17">
        <f t="shared" si="12"/>
        <v>-4</v>
      </c>
      <c r="AA23" s="17">
        <v>-3</v>
      </c>
      <c r="AB23" s="17">
        <v>-1</v>
      </c>
      <c r="AC23" s="15">
        <f t="shared" si="13"/>
        <v>-66.666666666666671</v>
      </c>
      <c r="AD23" s="15">
        <f t="shared" si="2"/>
        <v>-60</v>
      </c>
      <c r="AE23" s="15">
        <f t="shared" si="2"/>
        <v>-100</v>
      </c>
      <c r="AH23" s="4">
        <f t="shared" si="3"/>
        <v>7</v>
      </c>
      <c r="AI23" s="4">
        <f t="shared" si="3"/>
        <v>4</v>
      </c>
      <c r="AJ23" s="4">
        <f t="shared" si="3"/>
        <v>3</v>
      </c>
      <c r="AK23" s="4">
        <f t="shared" si="4"/>
        <v>6</v>
      </c>
      <c r="AL23" s="4">
        <f t="shared" si="4"/>
        <v>5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11</v>
      </c>
      <c r="R24" s="17">
        <v>7</v>
      </c>
      <c r="S24" s="17">
        <v>4</v>
      </c>
      <c r="T24" s="17">
        <f t="shared" si="10"/>
        <v>6</v>
      </c>
      <c r="U24" s="17">
        <v>2</v>
      </c>
      <c r="V24" s="17">
        <v>4</v>
      </c>
      <c r="W24" s="15">
        <f t="shared" si="11"/>
        <v>120.00000000000001</v>
      </c>
      <c r="X24" s="15">
        <f t="shared" si="1"/>
        <v>39.999999999999993</v>
      </c>
      <c r="Y24" s="15" t="str">
        <f t="shared" si="1"/>
        <v>皆増</v>
      </c>
      <c r="Z24" s="17">
        <f t="shared" si="12"/>
        <v>5</v>
      </c>
      <c r="AA24" s="17">
        <v>5</v>
      </c>
      <c r="AB24" s="17">
        <v>0</v>
      </c>
      <c r="AC24" s="15">
        <f t="shared" si="13"/>
        <v>83.333333333333329</v>
      </c>
      <c r="AD24" s="15">
        <f t="shared" si="2"/>
        <v>250</v>
      </c>
      <c r="AE24" s="15">
        <f t="shared" si="2"/>
        <v>0</v>
      </c>
      <c r="AH24" s="4">
        <f t="shared" si="3"/>
        <v>5</v>
      </c>
      <c r="AI24" s="4">
        <f t="shared" si="3"/>
        <v>5</v>
      </c>
      <c r="AJ24" s="4">
        <f t="shared" si="3"/>
        <v>0</v>
      </c>
      <c r="AK24" s="4">
        <f t="shared" si="4"/>
        <v>6</v>
      </c>
      <c r="AL24" s="4">
        <f t="shared" si="4"/>
        <v>2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4</v>
      </c>
      <c r="S25" s="17">
        <v>0</v>
      </c>
      <c r="T25" s="17">
        <f t="shared" si="10"/>
        <v>-5</v>
      </c>
      <c r="U25" s="17">
        <v>-3</v>
      </c>
      <c r="V25" s="17">
        <v>-2</v>
      </c>
      <c r="W25" s="15">
        <f t="shared" si="11"/>
        <v>-55.555555555555557</v>
      </c>
      <c r="X25" s="15">
        <f t="shared" si="1"/>
        <v>-42.857142857142861</v>
      </c>
      <c r="Y25" s="15">
        <f t="shared" si="1"/>
        <v>-100</v>
      </c>
      <c r="Z25" s="17">
        <f t="shared" si="12"/>
        <v>0</v>
      </c>
      <c r="AA25" s="17">
        <v>2</v>
      </c>
      <c r="AB25" s="17">
        <v>-2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9</v>
      </c>
      <c r="AI25" s="4">
        <f t="shared" si="3"/>
        <v>7</v>
      </c>
      <c r="AJ25" s="4">
        <f t="shared" si="3"/>
        <v>2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10</v>
      </c>
      <c r="R26" s="17">
        <v>7</v>
      </c>
      <c r="S26" s="17">
        <v>3</v>
      </c>
      <c r="T26" s="17">
        <f t="shared" si="10"/>
        <v>5</v>
      </c>
      <c r="U26" s="17">
        <v>5</v>
      </c>
      <c r="V26" s="17">
        <v>0</v>
      </c>
      <c r="W26" s="15">
        <f t="shared" si="11"/>
        <v>100</v>
      </c>
      <c r="X26" s="15">
        <f t="shared" si="1"/>
        <v>250</v>
      </c>
      <c r="Y26" s="15">
        <f t="shared" si="1"/>
        <v>0</v>
      </c>
      <c r="Z26" s="17">
        <f t="shared" si="12"/>
        <v>3</v>
      </c>
      <c r="AA26" s="17">
        <v>1</v>
      </c>
      <c r="AB26" s="17">
        <v>2</v>
      </c>
      <c r="AC26" s="15">
        <f t="shared" si="13"/>
        <v>42.857142857142861</v>
      </c>
      <c r="AD26" s="15">
        <f t="shared" si="2"/>
        <v>16.666666666666675</v>
      </c>
      <c r="AE26" s="15">
        <f t="shared" si="2"/>
        <v>200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7</v>
      </c>
      <c r="AL26" s="4">
        <f t="shared" si="4"/>
        <v>6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14</v>
      </c>
      <c r="R27" s="17">
        <v>8</v>
      </c>
      <c r="S27" s="17">
        <v>6</v>
      </c>
      <c r="T27" s="17">
        <f t="shared" si="10"/>
        <v>1</v>
      </c>
      <c r="U27" s="17">
        <v>-1</v>
      </c>
      <c r="V27" s="17">
        <v>2</v>
      </c>
      <c r="W27" s="15">
        <f t="shared" si="11"/>
        <v>7.6923076923076872</v>
      </c>
      <c r="X27" s="15">
        <f t="shared" si="1"/>
        <v>-11.111111111111116</v>
      </c>
      <c r="Y27" s="15">
        <f t="shared" si="1"/>
        <v>50</v>
      </c>
      <c r="Z27" s="17">
        <f t="shared" si="12"/>
        <v>5</v>
      </c>
      <c r="AA27" s="17">
        <v>3</v>
      </c>
      <c r="AB27" s="17">
        <v>2</v>
      </c>
      <c r="AC27" s="15">
        <f t="shared" si="13"/>
        <v>55.555555555555557</v>
      </c>
      <c r="AD27" s="15">
        <f t="shared" si="2"/>
        <v>60.000000000000007</v>
      </c>
      <c r="AE27" s="15">
        <f t="shared" si="2"/>
        <v>50</v>
      </c>
      <c r="AH27" s="4">
        <f t="shared" si="3"/>
        <v>13</v>
      </c>
      <c r="AI27" s="4">
        <f t="shared" si="3"/>
        <v>9</v>
      </c>
      <c r="AJ27" s="4">
        <f t="shared" si="3"/>
        <v>4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4</v>
      </c>
      <c r="S28" s="17">
        <v>7</v>
      </c>
      <c r="T28" s="17">
        <f t="shared" si="10"/>
        <v>2</v>
      </c>
      <c r="U28" s="17">
        <v>2</v>
      </c>
      <c r="V28" s="17">
        <v>0</v>
      </c>
      <c r="W28" s="15">
        <f t="shared" si="11"/>
        <v>22.222222222222232</v>
      </c>
      <c r="X28" s="15">
        <f t="shared" si="1"/>
        <v>100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10.000000000000009</v>
      </c>
      <c r="AD28" s="15">
        <f t="shared" si="2"/>
        <v>33.333333333333329</v>
      </c>
      <c r="AE28" s="15">
        <f t="shared" si="2"/>
        <v>0</v>
      </c>
      <c r="AH28" s="4">
        <f t="shared" si="3"/>
        <v>9</v>
      </c>
      <c r="AI28" s="4">
        <f t="shared" si="3"/>
        <v>2</v>
      </c>
      <c r="AJ28" s="4">
        <f t="shared" si="3"/>
        <v>7</v>
      </c>
      <c r="AK28" s="4">
        <f t="shared" si="4"/>
        <v>10</v>
      </c>
      <c r="AL28" s="4">
        <f t="shared" si="4"/>
        <v>3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-5</v>
      </c>
      <c r="U29" s="17">
        <v>1</v>
      </c>
      <c r="V29" s="17">
        <v>-6</v>
      </c>
      <c r="W29" s="15">
        <f t="shared" si="11"/>
        <v>-62.5</v>
      </c>
      <c r="X29" s="15">
        <f t="shared" si="1"/>
        <v>100</v>
      </c>
      <c r="Y29" s="15">
        <f t="shared" si="1"/>
        <v>-85.714285714285722</v>
      </c>
      <c r="Z29" s="17">
        <f t="shared" si="12"/>
        <v>-3</v>
      </c>
      <c r="AA29" s="17">
        <v>2</v>
      </c>
      <c r="AB29" s="17">
        <v>-5</v>
      </c>
      <c r="AC29" s="15">
        <f t="shared" si="13"/>
        <v>-50</v>
      </c>
      <c r="AD29" s="15" t="str">
        <f t="shared" si="2"/>
        <v>皆増</v>
      </c>
      <c r="AE29" s="15">
        <f t="shared" si="2"/>
        <v>-83.333333333333343</v>
      </c>
      <c r="AH29" s="4">
        <f t="shared" si="3"/>
        <v>8</v>
      </c>
      <c r="AI29" s="4">
        <f t="shared" si="3"/>
        <v>1</v>
      </c>
      <c r="AJ29" s="4">
        <f t="shared" si="3"/>
        <v>7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-66.666666666666671</v>
      </c>
      <c r="AD30" s="15">
        <f t="shared" si="2"/>
        <v>-100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2</v>
      </c>
      <c r="S33" s="17">
        <f>SUM(S13:S22)</f>
        <v>2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300</v>
      </c>
      <c r="X33" s="15" t="str">
        <f t="shared" si="15"/>
        <v>皆増</v>
      </c>
      <c r="Y33" s="15">
        <f t="shared" si="15"/>
        <v>100</v>
      </c>
      <c r="Z33" s="17">
        <f t="shared" ref="Z33:AB33" si="20">SUM(Z13:Z22)</f>
        <v>-2</v>
      </c>
      <c r="AA33" s="17">
        <f t="shared" si="20"/>
        <v>-3</v>
      </c>
      <c r="AB33" s="17">
        <f t="shared" si="20"/>
        <v>1</v>
      </c>
      <c r="AC33" s="15">
        <f t="shared" si="17"/>
        <v>-33.333333333333336</v>
      </c>
      <c r="AD33" s="15">
        <f t="shared" si="17"/>
        <v>-60</v>
      </c>
      <c r="AE33" s="15">
        <f t="shared" si="17"/>
        <v>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6</v>
      </c>
      <c r="AL33" s="4">
        <f>SUM(AL13:AL22)</f>
        <v>5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56</v>
      </c>
      <c r="R34" s="17">
        <f t="shared" si="22"/>
        <v>34</v>
      </c>
      <c r="S34" s="17">
        <f t="shared" si="22"/>
        <v>22</v>
      </c>
      <c r="T34" s="17">
        <f t="shared" si="22"/>
        <v>0</v>
      </c>
      <c r="U34" s="17">
        <f t="shared" si="22"/>
        <v>4</v>
      </c>
      <c r="V34" s="17">
        <f t="shared" si="22"/>
        <v>-4</v>
      </c>
      <c r="W34" s="15">
        <f t="shared" si="15"/>
        <v>0</v>
      </c>
      <c r="X34" s="15">
        <f t="shared" si="15"/>
        <v>13.33333333333333</v>
      </c>
      <c r="Y34" s="15">
        <f t="shared" si="15"/>
        <v>-15.384615384615385</v>
      </c>
      <c r="Z34" s="17">
        <f t="shared" ref="Z34:AB34" si="23">SUM(Z23:Z30)</f>
        <v>5</v>
      </c>
      <c r="AA34" s="17">
        <f t="shared" si="23"/>
        <v>10</v>
      </c>
      <c r="AB34" s="17">
        <f t="shared" si="23"/>
        <v>-5</v>
      </c>
      <c r="AC34" s="15">
        <f t="shared" si="17"/>
        <v>9.8039215686274606</v>
      </c>
      <c r="AD34" s="15">
        <f t="shared" si="17"/>
        <v>41.666666666666671</v>
      </c>
      <c r="AE34" s="15">
        <f t="shared" si="17"/>
        <v>-18.518518518518523</v>
      </c>
      <c r="AH34" s="4">
        <f t="shared" ref="AH34:AJ34" si="24">SUM(AH23:AH30)</f>
        <v>56</v>
      </c>
      <c r="AI34" s="4">
        <f t="shared" si="24"/>
        <v>30</v>
      </c>
      <c r="AJ34" s="4">
        <f t="shared" si="24"/>
        <v>26</v>
      </c>
      <c r="AK34" s="4">
        <f>SUM(AK23:AK30)</f>
        <v>51</v>
      </c>
      <c r="AL34" s="4">
        <f>SUM(AL23:AL30)</f>
        <v>24</v>
      </c>
      <c r="AM34" s="4">
        <f>SUM(AM23:AM30)</f>
        <v>27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43</v>
      </c>
      <c r="R35" s="17">
        <f t="shared" si="25"/>
        <v>25</v>
      </c>
      <c r="S35" s="17">
        <f t="shared" si="25"/>
        <v>18</v>
      </c>
      <c r="T35" s="17">
        <f t="shared" si="25"/>
        <v>-1</v>
      </c>
      <c r="U35" s="17">
        <f t="shared" si="25"/>
        <v>4</v>
      </c>
      <c r="V35" s="17">
        <f t="shared" si="25"/>
        <v>-5</v>
      </c>
      <c r="W35" s="15">
        <f t="shared" si="15"/>
        <v>-2.2727272727272707</v>
      </c>
      <c r="X35" s="15">
        <f t="shared" si="15"/>
        <v>19.047619047619047</v>
      </c>
      <c r="Y35" s="15">
        <f t="shared" si="15"/>
        <v>-21.739130434782606</v>
      </c>
      <c r="Z35" s="17">
        <f t="shared" ref="Z35:AB35" si="26">SUM(Z25:Z30)</f>
        <v>4</v>
      </c>
      <c r="AA35" s="17">
        <f t="shared" si="26"/>
        <v>8</v>
      </c>
      <c r="AB35" s="17">
        <f t="shared" si="26"/>
        <v>-4</v>
      </c>
      <c r="AC35" s="15">
        <f t="shared" si="17"/>
        <v>10.256410256410264</v>
      </c>
      <c r="AD35" s="15">
        <f t="shared" si="17"/>
        <v>47.058823529411775</v>
      </c>
      <c r="AE35" s="15">
        <f t="shared" si="17"/>
        <v>-18.181818181818176</v>
      </c>
      <c r="AH35" s="4">
        <f t="shared" ref="AH35:AJ35" si="27">SUM(AH25:AH30)</f>
        <v>44</v>
      </c>
      <c r="AI35" s="4">
        <f t="shared" si="27"/>
        <v>21</v>
      </c>
      <c r="AJ35" s="4">
        <f t="shared" si="27"/>
        <v>23</v>
      </c>
      <c r="AK35" s="4">
        <f>SUM(AK25:AK30)</f>
        <v>39</v>
      </c>
      <c r="AL35" s="4">
        <f>SUM(AL25:AL30)</f>
        <v>17</v>
      </c>
      <c r="AM35" s="4">
        <f>SUM(AM25:AM30)</f>
        <v>22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29</v>
      </c>
      <c r="R36" s="17">
        <f t="shared" si="28"/>
        <v>14</v>
      </c>
      <c r="S36" s="17">
        <f t="shared" si="28"/>
        <v>15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-3.3333333333333326</v>
      </c>
      <c r="X36" s="15">
        <f t="shared" si="15"/>
        <v>16.666666666666675</v>
      </c>
      <c r="Y36" s="15">
        <f t="shared" si="15"/>
        <v>-16.666666666666664</v>
      </c>
      <c r="Z36" s="17">
        <f t="shared" ref="Z36:AB36" si="29">SUM(Z27:Z30)</f>
        <v>1</v>
      </c>
      <c r="AA36" s="17">
        <f t="shared" si="29"/>
        <v>5</v>
      </c>
      <c r="AB36" s="17">
        <f t="shared" si="29"/>
        <v>-4</v>
      </c>
      <c r="AC36" s="15">
        <f t="shared" si="17"/>
        <v>3.5714285714285809</v>
      </c>
      <c r="AD36" s="15">
        <f t="shared" si="17"/>
        <v>55.555555555555557</v>
      </c>
      <c r="AE36" s="15">
        <f t="shared" si="17"/>
        <v>-21.052631578947366</v>
      </c>
      <c r="AH36" s="4">
        <f t="shared" ref="AH36:AJ36" si="30">SUM(AH27:AH30)</f>
        <v>30</v>
      </c>
      <c r="AI36" s="4">
        <f t="shared" si="30"/>
        <v>12</v>
      </c>
      <c r="AJ36" s="4">
        <f t="shared" si="30"/>
        <v>18</v>
      </c>
      <c r="AK36" s="4">
        <f>SUM(AK27:AK30)</f>
        <v>28</v>
      </c>
      <c r="AL36" s="4">
        <f>SUM(AL27:AL30)</f>
        <v>9</v>
      </c>
      <c r="AM36" s="4">
        <f>SUM(AM27:AM30)</f>
        <v>19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5.5555555555555554</v>
      </c>
      <c r="S39" s="13">
        <f t="shared" si="37"/>
        <v>8.3333333333333321</v>
      </c>
      <c r="T39" s="12">
        <f>T33/T9*100</f>
        <v>100</v>
      </c>
      <c r="U39" s="12">
        <f t="shared" ref="U39:V39" si="38">U33/U9*100</f>
        <v>33.333333333333329</v>
      </c>
      <c r="V39" s="12">
        <f t="shared" si="38"/>
        <v>-33.333333333333329</v>
      </c>
      <c r="W39" s="12">
        <f>Q39-AH39</f>
        <v>4.9122807017543861</v>
      </c>
      <c r="X39" s="12">
        <f t="shared" si="33"/>
        <v>5.5555555555555554</v>
      </c>
      <c r="Y39" s="12">
        <f>S39-AJ39</f>
        <v>4.6296296296296289</v>
      </c>
      <c r="Z39" s="12">
        <f t="shared" si="37"/>
        <v>-66.666666666666657</v>
      </c>
      <c r="AA39" s="12">
        <f t="shared" si="37"/>
        <v>-42.857142857142854</v>
      </c>
      <c r="AB39" s="12">
        <f t="shared" si="37"/>
        <v>-25</v>
      </c>
      <c r="AC39" s="12">
        <f>Q39-AK39</f>
        <v>-3.8596491228070162</v>
      </c>
      <c r="AD39" s="12">
        <f t="shared" si="35"/>
        <v>-11.685823754789274</v>
      </c>
      <c r="AE39" s="12">
        <f t="shared" si="35"/>
        <v>4.761904761904761</v>
      </c>
      <c r="AH39" s="12">
        <f t="shared" ref="AH39:AJ39" si="39">AH33/AH9*100</f>
        <v>1.7543859649122806</v>
      </c>
      <c r="AI39" s="12">
        <f t="shared" si="39"/>
        <v>0</v>
      </c>
      <c r="AJ39" s="12">
        <f t="shared" si="39"/>
        <v>3.7037037037037033</v>
      </c>
      <c r="AK39" s="12">
        <f>AK33/AK9*100</f>
        <v>10.526315789473683</v>
      </c>
      <c r="AL39" s="12">
        <f>AL33/AL9*100</f>
        <v>17.241379310344829</v>
      </c>
      <c r="AM39" s="12">
        <f>AM33/AM9*100</f>
        <v>3.5714285714285712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94.444444444444443</v>
      </c>
      <c r="S40" s="12">
        <f t="shared" si="40"/>
        <v>91.666666666666657</v>
      </c>
      <c r="T40" s="12">
        <f>T34/T9*100</f>
        <v>0</v>
      </c>
      <c r="U40" s="12">
        <f t="shared" ref="U40:V40" si="41">U34/U9*100</f>
        <v>66.666666666666657</v>
      </c>
      <c r="V40" s="12">
        <f t="shared" si="41"/>
        <v>133.33333333333331</v>
      </c>
      <c r="W40" s="12">
        <f t="shared" ref="W40:W42" si="42">Q40-AH40</f>
        <v>-4.9122807017543835</v>
      </c>
      <c r="X40" s="12">
        <f t="shared" si="33"/>
        <v>-5.5555555555555571</v>
      </c>
      <c r="Y40" s="12">
        <f>S40-AJ40</f>
        <v>-4.6296296296296333</v>
      </c>
      <c r="Z40" s="12">
        <f>Z34/Z9*100</f>
        <v>166.66666666666669</v>
      </c>
      <c r="AA40" s="12">
        <f t="shared" ref="AA40:AB40" si="43">AA34/AA9*100</f>
        <v>142.85714285714286</v>
      </c>
      <c r="AB40" s="12">
        <f t="shared" si="43"/>
        <v>125</v>
      </c>
      <c r="AC40" s="12">
        <f t="shared" ref="AC40:AC42" si="44">Q40-AK40</f>
        <v>3.8596491228070136</v>
      </c>
      <c r="AD40" s="12">
        <f t="shared" si="35"/>
        <v>11.685823754789268</v>
      </c>
      <c r="AE40" s="12">
        <f t="shared" si="35"/>
        <v>-4.7619047619047734</v>
      </c>
      <c r="AH40" s="12">
        <f t="shared" ref="AH40:AJ40" si="45">AH34/AH9*100</f>
        <v>98.245614035087712</v>
      </c>
      <c r="AI40" s="12">
        <f t="shared" si="45"/>
        <v>100</v>
      </c>
      <c r="AJ40" s="12">
        <f t="shared" si="45"/>
        <v>96.296296296296291</v>
      </c>
      <c r="AK40" s="12">
        <f>AK34/AK9*100</f>
        <v>89.473684210526315</v>
      </c>
      <c r="AL40" s="12">
        <f>AL34/AL9*100</f>
        <v>82.758620689655174</v>
      </c>
      <c r="AM40" s="12">
        <f>AM34/AM9*100</f>
        <v>96.428571428571431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71.666666666666671</v>
      </c>
      <c r="R41" s="12">
        <f t="shared" si="46"/>
        <v>69.444444444444443</v>
      </c>
      <c r="S41" s="12">
        <f t="shared" si="46"/>
        <v>75</v>
      </c>
      <c r="T41" s="12">
        <f>T35/T9*100</f>
        <v>-33.333333333333329</v>
      </c>
      <c r="U41" s="12">
        <f t="shared" ref="U41:V41" si="47">U35/U9*100</f>
        <v>66.666666666666657</v>
      </c>
      <c r="V41" s="12">
        <f t="shared" si="47"/>
        <v>166.66666666666669</v>
      </c>
      <c r="W41" s="12">
        <f t="shared" si="42"/>
        <v>-5.5263157894736707</v>
      </c>
      <c r="X41" s="12">
        <f t="shared" si="33"/>
        <v>-0.55555555555555713</v>
      </c>
      <c r="Y41" s="12">
        <f>S41-AJ41</f>
        <v>-10.18518518518519</v>
      </c>
      <c r="Z41" s="12">
        <f>Z35/Z9*100</f>
        <v>133.33333333333331</v>
      </c>
      <c r="AA41" s="12">
        <f t="shared" ref="AA41:AB41" si="48">AA35/AA9*100</f>
        <v>114.28571428571428</v>
      </c>
      <c r="AB41" s="12">
        <f t="shared" si="48"/>
        <v>100</v>
      </c>
      <c r="AC41" s="12">
        <f t="shared" si="44"/>
        <v>3.2456140350877263</v>
      </c>
      <c r="AD41" s="12">
        <f>R41-AL41</f>
        <v>10.823754789272037</v>
      </c>
      <c r="AE41" s="12">
        <f t="shared" si="35"/>
        <v>-3.5714285714285694</v>
      </c>
      <c r="AH41" s="12">
        <f>AH35/AH9*100</f>
        <v>77.192982456140342</v>
      </c>
      <c r="AI41" s="12">
        <f>AI35/AI9*100</f>
        <v>70</v>
      </c>
      <c r="AJ41" s="12">
        <f>AJ35/AJ9*100</f>
        <v>85.18518518518519</v>
      </c>
      <c r="AK41" s="12">
        <f t="shared" ref="AK41:AM41" si="49">AK35/AK9*100</f>
        <v>68.421052631578945</v>
      </c>
      <c r="AL41" s="12">
        <f t="shared" si="49"/>
        <v>58.620689655172406</v>
      </c>
      <c r="AM41" s="12">
        <f t="shared" si="49"/>
        <v>78.571428571428569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48.333333333333336</v>
      </c>
      <c r="R42" s="12">
        <f t="shared" si="50"/>
        <v>38.888888888888893</v>
      </c>
      <c r="S42" s="12">
        <f t="shared" si="50"/>
        <v>62.5</v>
      </c>
      <c r="T42" s="12">
        <f t="shared" si="50"/>
        <v>-33.333333333333329</v>
      </c>
      <c r="U42" s="12">
        <f t="shared" si="50"/>
        <v>33.333333333333329</v>
      </c>
      <c r="V42" s="12">
        <f t="shared" si="50"/>
        <v>100</v>
      </c>
      <c r="W42" s="12">
        <f t="shared" si="42"/>
        <v>-4.298245614035082</v>
      </c>
      <c r="X42" s="12">
        <f t="shared" si="33"/>
        <v>-1.1111111111111072</v>
      </c>
      <c r="Y42" s="12">
        <f>S42-AJ42</f>
        <v>-4.1666666666666572</v>
      </c>
      <c r="Z42" s="12">
        <f t="shared" si="50"/>
        <v>33.333333333333329</v>
      </c>
      <c r="AA42" s="12">
        <f t="shared" si="50"/>
        <v>71.428571428571431</v>
      </c>
      <c r="AB42" s="12">
        <f t="shared" si="50"/>
        <v>100</v>
      </c>
      <c r="AC42" s="12">
        <f t="shared" si="44"/>
        <v>-0.78947368421052033</v>
      </c>
      <c r="AD42" s="12">
        <f>R42-AL42</f>
        <v>7.8544061302682024</v>
      </c>
      <c r="AE42" s="12">
        <f t="shared" si="35"/>
        <v>-5.3571428571428612</v>
      </c>
      <c r="AH42" s="12">
        <f t="shared" ref="AH42:AJ42" si="51">AH36/AH9*100</f>
        <v>52.631578947368418</v>
      </c>
      <c r="AI42" s="12">
        <f t="shared" si="51"/>
        <v>40</v>
      </c>
      <c r="AJ42" s="12">
        <f t="shared" si="51"/>
        <v>66.666666666666657</v>
      </c>
      <c r="AK42" s="12">
        <f>AK36/AK9*100</f>
        <v>49.122807017543856</v>
      </c>
      <c r="AL42" s="12">
        <f>AL36/AL9*100</f>
        <v>31.03448275862069</v>
      </c>
      <c r="AM42" s="12">
        <f>AM36/AM9*100</f>
        <v>67.857142857142861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20</v>
      </c>
      <c r="C9" s="17">
        <f>SUM(C10:C30)</f>
        <v>10</v>
      </c>
      <c r="D9" s="17">
        <f>SUM(D10:D30)</f>
        <v>10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25</v>
      </c>
      <c r="I9" s="15">
        <f>IF(C9=F9,0,(1-(C9/(C9-F9)))*-100)</f>
        <v>25</v>
      </c>
      <c r="J9" s="15">
        <f>IF(D9=G9,0,(1-(D9/(D9-G9)))*-100)</f>
        <v>25</v>
      </c>
      <c r="K9" s="17">
        <f>L9+M9</f>
        <v>9</v>
      </c>
      <c r="L9" s="17">
        <f>SUM(L10:L30)</f>
        <v>4</v>
      </c>
      <c r="M9" s="17">
        <f>SUM(M10:M30)</f>
        <v>5</v>
      </c>
      <c r="N9" s="15">
        <f>IF(B9=K9,0,(1-(B9/(B9-K9)))*-100)</f>
        <v>81.818181818181813</v>
      </c>
      <c r="O9" s="15">
        <f t="shared" ref="O9:P10" si="0">IF(C9=L9,0,(1-(C9/(C9-L9)))*-100)</f>
        <v>66.666666666666671</v>
      </c>
      <c r="P9" s="15">
        <f>IF(D9=M9,0,(1-(D9/(D9-M9)))*-100)</f>
        <v>100</v>
      </c>
      <c r="Q9" s="17">
        <f>R9+S9</f>
        <v>29</v>
      </c>
      <c r="R9" s="17">
        <f>SUM(R10:R30)</f>
        <v>11</v>
      </c>
      <c r="S9" s="17">
        <f>SUM(S10:S30)</f>
        <v>18</v>
      </c>
      <c r="T9" s="17">
        <f>U9+V9</f>
        <v>6</v>
      </c>
      <c r="U9" s="17">
        <f>SUM(U10:U30)</f>
        <v>0</v>
      </c>
      <c r="V9" s="17">
        <f>SUM(V10:V30)</f>
        <v>6</v>
      </c>
      <c r="W9" s="15">
        <f>IF(Q9=T9,IF(Q9&gt;0,"皆増",0),(1-(Q9/(Q9-T9)))*-100)</f>
        <v>26.086956521739136</v>
      </c>
      <c r="X9" s="15">
        <f t="shared" ref="X9:Y30" si="1">IF(R9=U9,IF(R9&gt;0,"皆増",0),(1-(R9/(R9-U9)))*-100)</f>
        <v>0</v>
      </c>
      <c r="Y9" s="15">
        <f t="shared" si="1"/>
        <v>50</v>
      </c>
      <c r="Z9" s="17">
        <f>AA9+AB9</f>
        <v>-5</v>
      </c>
      <c r="AA9" s="17">
        <f>SUM(AA10:AA30)</f>
        <v>-11</v>
      </c>
      <c r="AB9" s="17">
        <f>SUM(AB10:AB30)</f>
        <v>6</v>
      </c>
      <c r="AC9" s="15">
        <f>IF(Q9=Z9,IF(Q9&gt;0,"皆増",0),(1-(Q9/(Q9-Z9)))*-100)</f>
        <v>-14.705882352941179</v>
      </c>
      <c r="AD9" s="15">
        <f t="shared" ref="AD9:AE30" si="2">IF(R9=AA9,IF(R9&gt;0,"皆増",0),(1-(R9/(R9-AA9)))*-100)</f>
        <v>-50</v>
      </c>
      <c r="AE9" s="15">
        <f t="shared" si="2"/>
        <v>50</v>
      </c>
      <c r="AH9" s="4">
        <f t="shared" ref="AH9:AJ30" si="3">Q9-T9</f>
        <v>23</v>
      </c>
      <c r="AI9" s="4">
        <f t="shared" si="3"/>
        <v>11</v>
      </c>
      <c r="AJ9" s="4">
        <f t="shared" si="3"/>
        <v>12</v>
      </c>
      <c r="AK9" s="4">
        <f t="shared" ref="AK9:AM30" si="4">Q9-Z9</f>
        <v>34</v>
      </c>
      <c r="AL9" s="4">
        <f t="shared" si="4"/>
        <v>22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20</v>
      </c>
      <c r="C10" s="17">
        <v>10</v>
      </c>
      <c r="D10" s="17">
        <v>10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25</v>
      </c>
      <c r="I10" s="15">
        <f t="shared" ref="I10" si="7">IF(C10=F10,0,(1-(C10/(C10-F10)))*-100)</f>
        <v>25</v>
      </c>
      <c r="J10" s="15">
        <f>IF(D10=G10,0,(1-(D10/(D10-G10)))*-100)</f>
        <v>25</v>
      </c>
      <c r="K10" s="17">
        <f t="shared" ref="K10" si="8">L10+M10</f>
        <v>9</v>
      </c>
      <c r="L10" s="17">
        <v>4</v>
      </c>
      <c r="M10" s="17">
        <v>5</v>
      </c>
      <c r="N10" s="15">
        <f>IF(B10=K10,0,(1-(B10/(B10-K10)))*-100)</f>
        <v>81.818181818181813</v>
      </c>
      <c r="O10" s="15">
        <f t="shared" si="0"/>
        <v>66.666666666666671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 t="str">
        <f t="shared" si="2"/>
        <v>皆増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-100</v>
      </c>
      <c r="Y21" s="15" t="str">
        <f t="shared" si="1"/>
        <v>皆増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1</v>
      </c>
      <c r="S24" s="17">
        <v>3</v>
      </c>
      <c r="T24" s="17">
        <f t="shared" si="10"/>
        <v>3</v>
      </c>
      <c r="U24" s="17">
        <v>0</v>
      </c>
      <c r="V24" s="17">
        <v>3</v>
      </c>
      <c r="W24" s="15">
        <f t="shared" si="11"/>
        <v>300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-4</v>
      </c>
      <c r="AB24" s="17">
        <v>3</v>
      </c>
      <c r="AC24" s="15">
        <f t="shared" si="13"/>
        <v>-19.999999999999996</v>
      </c>
      <c r="AD24" s="15">
        <f t="shared" si="2"/>
        <v>-80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5</v>
      </c>
      <c r="AL24" s="4">
        <f t="shared" si="4"/>
        <v>5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3</v>
      </c>
      <c r="U25" s="17">
        <v>3</v>
      </c>
      <c r="V25" s="17">
        <v>0</v>
      </c>
      <c r="W25" s="15">
        <f t="shared" si="11"/>
        <v>150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>
        <f t="shared" si="13"/>
        <v>66.666666666666671</v>
      </c>
      <c r="AD25" s="15">
        <f t="shared" si="2"/>
        <v>50</v>
      </c>
      <c r="AE25" s="15">
        <f t="shared" si="2"/>
        <v>100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-3</v>
      </c>
      <c r="U26" s="17">
        <v>0</v>
      </c>
      <c r="V26" s="17">
        <v>-3</v>
      </c>
      <c r="W26" s="15">
        <f t="shared" si="11"/>
        <v>-50</v>
      </c>
      <c r="X26" s="15">
        <f t="shared" si="1"/>
        <v>0</v>
      </c>
      <c r="Y26" s="15">
        <f t="shared" si="1"/>
        <v>-75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-25</v>
      </c>
      <c r="AD26" s="15">
        <f t="shared" si="2"/>
        <v>-50</v>
      </c>
      <c r="AE26" s="15" t="str">
        <f t="shared" si="2"/>
        <v>皆増</v>
      </c>
      <c r="AH26" s="4">
        <f t="shared" si="3"/>
        <v>6</v>
      </c>
      <c r="AI26" s="4">
        <f t="shared" si="3"/>
        <v>2</v>
      </c>
      <c r="AJ26" s="4">
        <f t="shared" si="3"/>
        <v>4</v>
      </c>
      <c r="AK26" s="4">
        <f t="shared" si="4"/>
        <v>4</v>
      </c>
      <c r="AL26" s="4">
        <f t="shared" si="4"/>
        <v>4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1</v>
      </c>
      <c r="S27" s="17">
        <v>5</v>
      </c>
      <c r="T27" s="17">
        <f t="shared" si="10"/>
        <v>3</v>
      </c>
      <c r="U27" s="17">
        <v>0</v>
      </c>
      <c r="V27" s="17">
        <v>3</v>
      </c>
      <c r="W27" s="15">
        <f t="shared" si="11"/>
        <v>100</v>
      </c>
      <c r="X27" s="15">
        <f t="shared" si="1"/>
        <v>0</v>
      </c>
      <c r="Y27" s="15">
        <f t="shared" si="1"/>
        <v>150</v>
      </c>
      <c r="Z27" s="17">
        <f t="shared" si="12"/>
        <v>-2</v>
      </c>
      <c r="AA27" s="17">
        <v>-6</v>
      </c>
      <c r="AB27" s="17">
        <v>4</v>
      </c>
      <c r="AC27" s="15">
        <f t="shared" si="13"/>
        <v>-25</v>
      </c>
      <c r="AD27" s="15">
        <f t="shared" si="2"/>
        <v>-85.714285714285722</v>
      </c>
      <c r="AE27" s="15">
        <f t="shared" si="2"/>
        <v>400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8</v>
      </c>
      <c r="AL27" s="4">
        <f t="shared" si="4"/>
        <v>7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-6</v>
      </c>
      <c r="U28" s="17">
        <v>-5</v>
      </c>
      <c r="V28" s="17">
        <v>-1</v>
      </c>
      <c r="W28" s="15">
        <f t="shared" si="11"/>
        <v>-75</v>
      </c>
      <c r="X28" s="15">
        <f t="shared" si="1"/>
        <v>-83.333333333333343</v>
      </c>
      <c r="Y28" s="15">
        <f t="shared" si="1"/>
        <v>-50</v>
      </c>
      <c r="Z28" s="17">
        <f t="shared" si="12"/>
        <v>-5</v>
      </c>
      <c r="AA28" s="17">
        <v>-2</v>
      </c>
      <c r="AB28" s="17">
        <v>-3</v>
      </c>
      <c r="AC28" s="15">
        <f t="shared" si="13"/>
        <v>-71.428571428571431</v>
      </c>
      <c r="AD28" s="15">
        <f t="shared" si="2"/>
        <v>-66.666666666666671</v>
      </c>
      <c r="AE28" s="15">
        <f t="shared" si="2"/>
        <v>-75</v>
      </c>
      <c r="AH28" s="4">
        <f t="shared" si="3"/>
        <v>8</v>
      </c>
      <c r="AI28" s="4">
        <f t="shared" si="3"/>
        <v>6</v>
      </c>
      <c r="AJ28" s="4">
        <f t="shared" si="3"/>
        <v>2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50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-40</v>
      </c>
      <c r="AD29" s="15">
        <f t="shared" si="2"/>
        <v>-100</v>
      </c>
      <c r="AE29" s="15">
        <f t="shared" si="2"/>
        <v>-25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300</v>
      </c>
      <c r="X33" s="15">
        <f t="shared" si="15"/>
        <v>200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3</v>
      </c>
      <c r="AB33" s="17">
        <f t="shared" si="20"/>
        <v>-1</v>
      </c>
      <c r="AC33" s="15">
        <f t="shared" si="17"/>
        <v>100</v>
      </c>
      <c r="AD33" s="15" t="str">
        <f t="shared" si="17"/>
        <v>皆増</v>
      </c>
      <c r="AE33" s="15">
        <f t="shared" si="17"/>
        <v>-50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8</v>
      </c>
      <c r="S34" s="17">
        <f t="shared" si="22"/>
        <v>17</v>
      </c>
      <c r="T34" s="17">
        <f t="shared" si="22"/>
        <v>3</v>
      </c>
      <c r="U34" s="17">
        <f t="shared" si="22"/>
        <v>-2</v>
      </c>
      <c r="V34" s="17">
        <f t="shared" si="22"/>
        <v>5</v>
      </c>
      <c r="W34" s="15">
        <f t="shared" si="15"/>
        <v>13.636363636363647</v>
      </c>
      <c r="X34" s="15">
        <f t="shared" si="15"/>
        <v>-19.999999999999996</v>
      </c>
      <c r="Y34" s="15">
        <f t="shared" si="15"/>
        <v>41.666666666666671</v>
      </c>
      <c r="Z34" s="17">
        <f t="shared" ref="Z34:AB34" si="23">SUM(Z23:Z30)</f>
        <v>-7</v>
      </c>
      <c r="AA34" s="17">
        <f t="shared" si="23"/>
        <v>-14</v>
      </c>
      <c r="AB34" s="17">
        <f t="shared" si="23"/>
        <v>7</v>
      </c>
      <c r="AC34" s="15">
        <f t="shared" si="17"/>
        <v>-21.875</v>
      </c>
      <c r="AD34" s="15">
        <f t="shared" si="17"/>
        <v>-63.636363636363633</v>
      </c>
      <c r="AE34" s="15">
        <f t="shared" si="17"/>
        <v>70</v>
      </c>
      <c r="AH34" s="4">
        <f t="shared" ref="AH34:AJ34" si="24">SUM(AH23:AH30)</f>
        <v>22</v>
      </c>
      <c r="AI34" s="4">
        <f t="shared" si="24"/>
        <v>10</v>
      </c>
      <c r="AJ34" s="4">
        <f t="shared" si="24"/>
        <v>12</v>
      </c>
      <c r="AK34" s="4">
        <f>SUM(AK23:AK30)</f>
        <v>32</v>
      </c>
      <c r="AL34" s="4">
        <f>SUM(AL23:AL30)</f>
        <v>22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7</v>
      </c>
      <c r="S35" s="17">
        <f t="shared" si="25"/>
        <v>14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-22.222222222222221</v>
      </c>
      <c r="Y35" s="15">
        <f t="shared" si="15"/>
        <v>16.666666666666675</v>
      </c>
      <c r="Z35" s="17">
        <f t="shared" ref="Z35:AB35" si="26">SUM(Z25:Z30)</f>
        <v>-6</v>
      </c>
      <c r="AA35" s="17">
        <f t="shared" si="26"/>
        <v>-10</v>
      </c>
      <c r="AB35" s="17">
        <f t="shared" si="26"/>
        <v>4</v>
      </c>
      <c r="AC35" s="15">
        <f t="shared" si="17"/>
        <v>-22.222222222222221</v>
      </c>
      <c r="AD35" s="15">
        <f t="shared" si="17"/>
        <v>-58.82352941176471</v>
      </c>
      <c r="AE35" s="15">
        <f t="shared" si="17"/>
        <v>39.999999999999993</v>
      </c>
      <c r="AH35" s="4">
        <f t="shared" ref="AH35:AJ35" si="27">SUM(AH25:AH30)</f>
        <v>21</v>
      </c>
      <c r="AI35" s="4">
        <f t="shared" si="27"/>
        <v>9</v>
      </c>
      <c r="AJ35" s="4">
        <f t="shared" si="27"/>
        <v>12</v>
      </c>
      <c r="AK35" s="4">
        <f>SUM(AK25:AK30)</f>
        <v>27</v>
      </c>
      <c r="AL35" s="4">
        <f>SUM(AL25:AL30)</f>
        <v>17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2</v>
      </c>
      <c r="S36" s="17">
        <f t="shared" si="28"/>
        <v>11</v>
      </c>
      <c r="T36" s="17">
        <f t="shared" si="28"/>
        <v>0</v>
      </c>
      <c r="U36" s="17">
        <f t="shared" si="28"/>
        <v>-5</v>
      </c>
      <c r="V36" s="17">
        <f t="shared" si="28"/>
        <v>5</v>
      </c>
      <c r="W36" s="15">
        <f t="shared" si="15"/>
        <v>0</v>
      </c>
      <c r="X36" s="15">
        <f t="shared" si="15"/>
        <v>-71.428571428571431</v>
      </c>
      <c r="Y36" s="15">
        <f t="shared" si="15"/>
        <v>83.333333333333329</v>
      </c>
      <c r="Z36" s="17">
        <f t="shared" ref="Z36:AB36" si="29">SUM(Z27:Z30)</f>
        <v>-7</v>
      </c>
      <c r="AA36" s="17">
        <f t="shared" si="29"/>
        <v>-9</v>
      </c>
      <c r="AB36" s="17">
        <f t="shared" si="29"/>
        <v>2</v>
      </c>
      <c r="AC36" s="15">
        <f t="shared" si="17"/>
        <v>-35</v>
      </c>
      <c r="AD36" s="15">
        <f t="shared" si="17"/>
        <v>-81.818181818181813</v>
      </c>
      <c r="AE36" s="15">
        <f t="shared" si="17"/>
        <v>22.222222222222232</v>
      </c>
      <c r="AH36" s="4">
        <f t="shared" ref="AH36:AJ36" si="30">SUM(AH27:AH30)</f>
        <v>13</v>
      </c>
      <c r="AI36" s="4">
        <f t="shared" si="30"/>
        <v>7</v>
      </c>
      <c r="AJ36" s="4">
        <f t="shared" si="30"/>
        <v>6</v>
      </c>
      <c r="AK36" s="4">
        <f>SUM(AK27:AK30)</f>
        <v>20</v>
      </c>
      <c r="AL36" s="4">
        <f>SUM(AL27:AL30)</f>
        <v>11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13.793103448275861</v>
      </c>
      <c r="R39" s="12">
        <f>R33/R9*100</f>
        <v>27.27272727272727</v>
      </c>
      <c r="S39" s="13">
        <f t="shared" si="37"/>
        <v>5.5555555555555554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16.666666666666664</v>
      </c>
      <c r="W39" s="12">
        <f>Q39-AH39</f>
        <v>9.4452773613193397</v>
      </c>
      <c r="X39" s="12">
        <f t="shared" si="33"/>
        <v>18.18181818181818</v>
      </c>
      <c r="Y39" s="12">
        <f>S39-AJ39</f>
        <v>5.5555555555555554</v>
      </c>
      <c r="Z39" s="12">
        <f t="shared" si="37"/>
        <v>-40</v>
      </c>
      <c r="AA39" s="12">
        <f t="shared" si="37"/>
        <v>-27.27272727272727</v>
      </c>
      <c r="AB39" s="12">
        <f t="shared" si="37"/>
        <v>-16.666666666666664</v>
      </c>
      <c r="AC39" s="12">
        <f>Q39-AK39</f>
        <v>7.9107505070993911</v>
      </c>
      <c r="AD39" s="12">
        <f t="shared" si="35"/>
        <v>27.27272727272727</v>
      </c>
      <c r="AE39" s="12">
        <f t="shared" si="35"/>
        <v>-11.111111111111109</v>
      </c>
      <c r="AH39" s="12">
        <f t="shared" ref="AH39:AJ39" si="39">AH33/AH9*100</f>
        <v>4.3478260869565215</v>
      </c>
      <c r="AI39" s="12">
        <f t="shared" si="39"/>
        <v>9.0909090909090917</v>
      </c>
      <c r="AJ39" s="12">
        <f t="shared" si="39"/>
        <v>0</v>
      </c>
      <c r="AK39" s="12">
        <f>AK33/AK9*100</f>
        <v>5.8823529411764701</v>
      </c>
      <c r="AL39" s="12">
        <f>AL33/AL9*100</f>
        <v>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86.206896551724128</v>
      </c>
      <c r="R40" s="12">
        <f t="shared" si="40"/>
        <v>72.727272727272734</v>
      </c>
      <c r="S40" s="12">
        <f t="shared" si="40"/>
        <v>94.444444444444443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83.333333333333343</v>
      </c>
      <c r="W40" s="12">
        <f t="shared" ref="W40:W42" si="42">Q40-AH40</f>
        <v>-9.4452773613193557</v>
      </c>
      <c r="X40" s="12">
        <f t="shared" si="33"/>
        <v>-18.181818181818173</v>
      </c>
      <c r="Y40" s="12">
        <f>S40-AJ40</f>
        <v>-5.5555555555555571</v>
      </c>
      <c r="Z40" s="12">
        <f>Z34/Z9*100</f>
        <v>140</v>
      </c>
      <c r="AA40" s="12">
        <f t="shared" ref="AA40:AB40" si="43">AA34/AA9*100</f>
        <v>127.27272727272727</v>
      </c>
      <c r="AB40" s="12">
        <f t="shared" si="43"/>
        <v>116.66666666666667</v>
      </c>
      <c r="AC40" s="12">
        <f t="shared" ref="AC40:AC42" si="44">Q40-AK40</f>
        <v>-7.9107505070993938</v>
      </c>
      <c r="AD40" s="12">
        <f t="shared" si="35"/>
        <v>-27.272727272727266</v>
      </c>
      <c r="AE40" s="12">
        <f t="shared" si="35"/>
        <v>11.1111111111111</v>
      </c>
      <c r="AH40" s="12">
        <f t="shared" ref="AH40:AJ40" si="45">AH34/AH9*100</f>
        <v>95.652173913043484</v>
      </c>
      <c r="AI40" s="12">
        <f t="shared" si="45"/>
        <v>90.909090909090907</v>
      </c>
      <c r="AJ40" s="12">
        <f t="shared" si="45"/>
        <v>100</v>
      </c>
      <c r="AK40" s="12">
        <f>AK34/AK9*100</f>
        <v>94.117647058823522</v>
      </c>
      <c r="AL40" s="12">
        <f>AL34/AL9*100</f>
        <v>100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72.41379310344827</v>
      </c>
      <c r="R41" s="12">
        <f t="shared" si="46"/>
        <v>63.636363636363633</v>
      </c>
      <c r="S41" s="12">
        <f t="shared" si="46"/>
        <v>77.777777777777786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33.333333333333329</v>
      </c>
      <c r="W41" s="12">
        <f t="shared" si="42"/>
        <v>-18.890554722638683</v>
      </c>
      <c r="X41" s="12">
        <f t="shared" si="33"/>
        <v>-18.181818181818194</v>
      </c>
      <c r="Y41" s="12">
        <f>S41-AJ41</f>
        <v>-22.222222222222214</v>
      </c>
      <c r="Z41" s="12">
        <f>Z35/Z9*100</f>
        <v>120</v>
      </c>
      <c r="AA41" s="12">
        <f t="shared" ref="AA41:AB41" si="48">AA35/AA9*100</f>
        <v>90.909090909090907</v>
      </c>
      <c r="AB41" s="12">
        <f t="shared" si="48"/>
        <v>66.666666666666657</v>
      </c>
      <c r="AC41" s="12">
        <f t="shared" si="44"/>
        <v>-6.9979716024340775</v>
      </c>
      <c r="AD41" s="12">
        <f>R41-AL41</f>
        <v>-13.636363636363633</v>
      </c>
      <c r="AE41" s="12">
        <f t="shared" si="35"/>
        <v>-5.5555555555555571</v>
      </c>
      <c r="AH41" s="12">
        <f>AH35/AH9*100</f>
        <v>91.304347826086953</v>
      </c>
      <c r="AI41" s="12">
        <f>AI35/AI9*100</f>
        <v>81.818181818181827</v>
      </c>
      <c r="AJ41" s="12">
        <f>AJ35/AJ9*100</f>
        <v>100</v>
      </c>
      <c r="AK41" s="12">
        <f t="shared" ref="AK41:AM41" si="49">AK35/AK9*100</f>
        <v>79.411764705882348</v>
      </c>
      <c r="AL41" s="12">
        <f t="shared" si="49"/>
        <v>77.272727272727266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44.827586206896555</v>
      </c>
      <c r="R42" s="12">
        <f t="shared" si="50"/>
        <v>18.181818181818183</v>
      </c>
      <c r="S42" s="12">
        <f t="shared" si="50"/>
        <v>61.111111111111114</v>
      </c>
      <c r="T42" s="12">
        <f t="shared" si="50"/>
        <v>0</v>
      </c>
      <c r="U42" s="12" t="e">
        <f t="shared" si="50"/>
        <v>#DIV/0!</v>
      </c>
      <c r="V42" s="12">
        <f t="shared" si="50"/>
        <v>83.333333333333343</v>
      </c>
      <c r="W42" s="12">
        <f t="shared" si="42"/>
        <v>-11.694152923538226</v>
      </c>
      <c r="X42" s="12">
        <f t="shared" si="33"/>
        <v>-45.454545454545453</v>
      </c>
      <c r="Y42" s="12">
        <f>S42-AJ42</f>
        <v>11.111111111111114</v>
      </c>
      <c r="Z42" s="12">
        <f t="shared" si="50"/>
        <v>140</v>
      </c>
      <c r="AA42" s="12">
        <f t="shared" si="50"/>
        <v>81.818181818181827</v>
      </c>
      <c r="AB42" s="12">
        <f t="shared" si="50"/>
        <v>33.333333333333329</v>
      </c>
      <c r="AC42" s="12">
        <f t="shared" si="44"/>
        <v>-13.995943204868155</v>
      </c>
      <c r="AD42" s="12">
        <f>R42-AL42</f>
        <v>-31.818181818181817</v>
      </c>
      <c r="AE42" s="12">
        <f t="shared" si="35"/>
        <v>-13.888888888888886</v>
      </c>
      <c r="AH42" s="12">
        <f t="shared" ref="AH42:AJ42" si="51">AH36/AH9*100</f>
        <v>56.521739130434781</v>
      </c>
      <c r="AI42" s="12">
        <f t="shared" si="51"/>
        <v>63.636363636363633</v>
      </c>
      <c r="AJ42" s="12">
        <f t="shared" si="51"/>
        <v>50</v>
      </c>
      <c r="AK42" s="12">
        <f>AK36/AK9*100</f>
        <v>58.82352941176471</v>
      </c>
      <c r="AL42" s="12">
        <f>AL36/AL9*100</f>
        <v>50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-14.28571428571429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0</v>
      </c>
      <c r="L9" s="17">
        <f>SUM(L10:L30)</f>
        <v>-3</v>
      </c>
      <c r="M9" s="17">
        <f>SUM(M10:M30)</f>
        <v>3</v>
      </c>
      <c r="N9" s="15">
        <f>IF(B9=K9,0,(1-(B9/(B9-K9)))*-100)</f>
        <v>0</v>
      </c>
      <c r="O9" s="15">
        <f t="shared" ref="O9:P10" si="0">IF(C9=L9,0,(1-(C9/(C9-L9)))*-100)</f>
        <v>-60</v>
      </c>
      <c r="P9" s="15">
        <f>IF(D9=M9,0,(1-(D9/(D9-M9)))*-100)</f>
        <v>300</v>
      </c>
      <c r="Q9" s="17">
        <f>R9+S9</f>
        <v>19</v>
      </c>
      <c r="R9" s="17">
        <f>SUM(R10:R30)</f>
        <v>10</v>
      </c>
      <c r="S9" s="17">
        <f>SUM(S10:S30)</f>
        <v>9</v>
      </c>
      <c r="T9" s="17">
        <f>U9+V9</f>
        <v>12</v>
      </c>
      <c r="U9" s="17">
        <f>SUM(U10:U30)</f>
        <v>7</v>
      </c>
      <c r="V9" s="17">
        <f>SUM(V10:V30)</f>
        <v>5</v>
      </c>
      <c r="W9" s="15">
        <f>IF(Q9=T9,IF(Q9&gt;0,"皆増",0),(1-(Q9/(Q9-T9)))*-100)</f>
        <v>171.42857142857144</v>
      </c>
      <c r="X9" s="15">
        <f t="shared" ref="X9:Y30" si="1">IF(R9=U9,IF(R9&gt;0,"皆増",0),(1-(R9/(R9-U9)))*-100)</f>
        <v>233.33333333333334</v>
      </c>
      <c r="Y9" s="15">
        <f t="shared" si="1"/>
        <v>125</v>
      </c>
      <c r="Z9" s="17">
        <f>AA9+AB9</f>
        <v>7</v>
      </c>
      <c r="AA9" s="17">
        <f>SUM(AA10:AA30)</f>
        <v>6</v>
      </c>
      <c r="AB9" s="17">
        <f>SUM(AB10:AB30)</f>
        <v>1</v>
      </c>
      <c r="AC9" s="15">
        <f>IF(Q9=Z9,IF(Q9&gt;0,"皆増",0),(1-(Q9/(Q9-Z9)))*-100)</f>
        <v>58.333333333333329</v>
      </c>
      <c r="AD9" s="15">
        <f t="shared" ref="AD9:AE30" si="2">IF(R9=AA9,IF(R9&gt;0,"皆増",0),(1-(R9/(R9-AA9)))*-100)</f>
        <v>150</v>
      </c>
      <c r="AE9" s="15">
        <f t="shared" si="2"/>
        <v>12.5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-14.28571428571429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0</v>
      </c>
      <c r="L10" s="17">
        <v>-3</v>
      </c>
      <c r="M10" s="17">
        <v>3</v>
      </c>
      <c r="N10" s="15">
        <f>IF(B10=K10,0,(1-(B10/(B10-K10)))*-100)</f>
        <v>0</v>
      </c>
      <c r="O10" s="15">
        <f t="shared" si="0"/>
        <v>-60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5</v>
      </c>
      <c r="U26" s="17">
        <v>3</v>
      </c>
      <c r="V26" s="17">
        <v>2</v>
      </c>
      <c r="W26" s="15">
        <f t="shared" si="11"/>
        <v>500</v>
      </c>
      <c r="X26" s="15">
        <f t="shared" si="1"/>
        <v>300</v>
      </c>
      <c r="Y26" s="15" t="str">
        <f t="shared" si="1"/>
        <v>皆増</v>
      </c>
      <c r="Z26" s="17">
        <f t="shared" si="12"/>
        <v>5</v>
      </c>
      <c r="AA26" s="17">
        <v>3</v>
      </c>
      <c r="AB26" s="17">
        <v>2</v>
      </c>
      <c r="AC26" s="15">
        <f t="shared" si="13"/>
        <v>500</v>
      </c>
      <c r="AD26" s="15">
        <f t="shared" si="2"/>
        <v>300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2</v>
      </c>
      <c r="V27" s="17">
        <v>0</v>
      </c>
      <c r="W27" s="15">
        <f t="shared" si="11"/>
        <v>200</v>
      </c>
      <c r="X27" s="15" t="str">
        <f t="shared" si="1"/>
        <v>皆増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50</v>
      </c>
      <c r="X28" s="15">
        <f t="shared" si="1"/>
        <v>0</v>
      </c>
      <c r="Y28" s="15">
        <f t="shared" si="1"/>
        <v>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-33.333333333333336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-33.333333333333336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9</v>
      </c>
      <c r="S34" s="17">
        <f t="shared" si="22"/>
        <v>9</v>
      </c>
      <c r="T34" s="17">
        <f t="shared" si="22"/>
        <v>11</v>
      </c>
      <c r="U34" s="17">
        <f t="shared" si="22"/>
        <v>6</v>
      </c>
      <c r="V34" s="17">
        <f t="shared" si="22"/>
        <v>5</v>
      </c>
      <c r="W34" s="15">
        <f t="shared" si="15"/>
        <v>157.14285714285717</v>
      </c>
      <c r="X34" s="15">
        <f t="shared" si="15"/>
        <v>200</v>
      </c>
      <c r="Y34" s="15">
        <f t="shared" si="15"/>
        <v>125</v>
      </c>
      <c r="Z34" s="17">
        <f t="shared" ref="Z34:AB34" si="23">SUM(Z23:Z30)</f>
        <v>6</v>
      </c>
      <c r="AA34" s="17">
        <f t="shared" si="23"/>
        <v>5</v>
      </c>
      <c r="AB34" s="17">
        <f t="shared" si="23"/>
        <v>1</v>
      </c>
      <c r="AC34" s="15">
        <f t="shared" si="17"/>
        <v>50</v>
      </c>
      <c r="AD34" s="15">
        <f t="shared" si="17"/>
        <v>125</v>
      </c>
      <c r="AE34" s="15">
        <f t="shared" si="17"/>
        <v>12.5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8</v>
      </c>
      <c r="S35" s="17">
        <f t="shared" si="25"/>
        <v>8</v>
      </c>
      <c r="T35" s="17">
        <f t="shared" si="25"/>
        <v>11</v>
      </c>
      <c r="U35" s="17">
        <f t="shared" si="25"/>
        <v>6</v>
      </c>
      <c r="V35" s="17">
        <f t="shared" si="25"/>
        <v>5</v>
      </c>
      <c r="W35" s="15">
        <f t="shared" si="15"/>
        <v>220.00000000000003</v>
      </c>
      <c r="X35" s="15">
        <f t="shared" si="15"/>
        <v>300</v>
      </c>
      <c r="Y35" s="15">
        <f t="shared" si="15"/>
        <v>166.66666666666666</v>
      </c>
      <c r="Z35" s="17">
        <f t="shared" ref="Z35:AB35" si="26">SUM(Z25:Z30)</f>
        <v>5</v>
      </c>
      <c r="AA35" s="17">
        <f t="shared" si="26"/>
        <v>5</v>
      </c>
      <c r="AB35" s="17">
        <f t="shared" si="26"/>
        <v>0</v>
      </c>
      <c r="AC35" s="15">
        <f t="shared" si="17"/>
        <v>45.45454545454546</v>
      </c>
      <c r="AD35" s="15">
        <f t="shared" si="17"/>
        <v>166.66666666666666</v>
      </c>
      <c r="AE35" s="15">
        <f t="shared" si="17"/>
        <v>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11</v>
      </c>
      <c r="AL35" s="4">
        <f>SUM(AL25:AL30)</f>
        <v>3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100</v>
      </c>
      <c r="X36" s="15">
        <f t="shared" si="15"/>
        <v>200</v>
      </c>
      <c r="Y36" s="15">
        <f t="shared" si="15"/>
        <v>66.666666666666671</v>
      </c>
      <c r="Z36" s="17">
        <f t="shared" ref="Z36:AB36" si="29">SUM(Z27:Z30)</f>
        <v>-2</v>
      </c>
      <c r="AA36" s="17">
        <f t="shared" si="29"/>
        <v>1</v>
      </c>
      <c r="AB36" s="17">
        <f t="shared" si="29"/>
        <v>-3</v>
      </c>
      <c r="AC36" s="15">
        <f t="shared" si="17"/>
        <v>-19.999999999999996</v>
      </c>
      <c r="AD36" s="15">
        <f t="shared" si="17"/>
        <v>50</v>
      </c>
      <c r="AE36" s="15">
        <f t="shared" si="17"/>
        <v>-37.5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10</v>
      </c>
      <c r="AL36" s="4">
        <f>SUM(AL27:AL30)</f>
        <v>2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10</v>
      </c>
      <c r="S39" s="13">
        <f t="shared" si="37"/>
        <v>0</v>
      </c>
      <c r="T39" s="12">
        <f>T33/T9*100</f>
        <v>8.3333333333333321</v>
      </c>
      <c r="U39" s="12">
        <f t="shared" ref="U39:V39" si="38">U33/U9*100</f>
        <v>14.285714285714285</v>
      </c>
      <c r="V39" s="12">
        <f t="shared" si="38"/>
        <v>0</v>
      </c>
      <c r="W39" s="12">
        <f>Q39-AH39</f>
        <v>5.2631578947368416</v>
      </c>
      <c r="X39" s="12">
        <f t="shared" si="33"/>
        <v>10</v>
      </c>
      <c r="Y39" s="12">
        <f>S39-AJ39</f>
        <v>0</v>
      </c>
      <c r="Z39" s="12">
        <f t="shared" si="37"/>
        <v>14.285714285714285</v>
      </c>
      <c r="AA39" s="12">
        <f t="shared" si="37"/>
        <v>16.666666666666664</v>
      </c>
      <c r="AB39" s="12">
        <f t="shared" si="37"/>
        <v>0</v>
      </c>
      <c r="AC39" s="12">
        <f>Q39-AK39</f>
        <v>5.2631578947368416</v>
      </c>
      <c r="AD39" s="12">
        <f t="shared" si="35"/>
        <v>10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90</v>
      </c>
      <c r="S40" s="12">
        <f t="shared" si="40"/>
        <v>100</v>
      </c>
      <c r="T40" s="12">
        <f>T34/T9*100</f>
        <v>91.666666666666657</v>
      </c>
      <c r="U40" s="12">
        <f t="shared" ref="U40:V40" si="41">U34/U9*100</f>
        <v>85.714285714285708</v>
      </c>
      <c r="V40" s="12">
        <f t="shared" si="41"/>
        <v>100</v>
      </c>
      <c r="W40" s="12">
        <f t="shared" ref="W40:W42" si="42">Q40-AH40</f>
        <v>-5.2631578947368496</v>
      </c>
      <c r="X40" s="12">
        <f t="shared" si="33"/>
        <v>-10</v>
      </c>
      <c r="Y40" s="12">
        <f>S40-AJ40</f>
        <v>0</v>
      </c>
      <c r="Z40" s="12">
        <f>Z34/Z9*100</f>
        <v>85.714285714285708</v>
      </c>
      <c r="AA40" s="12">
        <f t="shared" ref="AA40:AB40" si="43">AA34/AA9*100</f>
        <v>83.333333333333343</v>
      </c>
      <c r="AB40" s="12">
        <f t="shared" si="43"/>
        <v>100</v>
      </c>
      <c r="AC40" s="12">
        <f t="shared" ref="AC40:AC42" si="44">Q40-AK40</f>
        <v>-5.2631578947368496</v>
      </c>
      <c r="AD40" s="12">
        <f t="shared" si="35"/>
        <v>-10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80</v>
      </c>
      <c r="S41" s="12">
        <f t="shared" si="46"/>
        <v>88.888888888888886</v>
      </c>
      <c r="T41" s="12">
        <f>T35/T9*100</f>
        <v>91.666666666666657</v>
      </c>
      <c r="U41" s="12">
        <f t="shared" ref="U41:V41" si="47">U35/U9*100</f>
        <v>85.714285714285708</v>
      </c>
      <c r="V41" s="12">
        <f t="shared" si="47"/>
        <v>100</v>
      </c>
      <c r="W41" s="12">
        <f t="shared" si="42"/>
        <v>12.781954887218035</v>
      </c>
      <c r="X41" s="12">
        <f t="shared" si="33"/>
        <v>13.333333333333343</v>
      </c>
      <c r="Y41" s="12">
        <f>S41-AJ41</f>
        <v>13.888888888888886</v>
      </c>
      <c r="Z41" s="12">
        <f>Z35/Z9*100</f>
        <v>71.428571428571431</v>
      </c>
      <c r="AA41" s="12">
        <f t="shared" ref="AA41:AB41" si="48">AA35/AA9*100</f>
        <v>83.333333333333343</v>
      </c>
      <c r="AB41" s="12">
        <f t="shared" si="48"/>
        <v>0</v>
      </c>
      <c r="AC41" s="12">
        <f t="shared" si="44"/>
        <v>-7.4561403508771917</v>
      </c>
      <c r="AD41" s="12">
        <f>R41-AL41</f>
        <v>5</v>
      </c>
      <c r="AE41" s="12">
        <f t="shared" si="35"/>
        <v>-11.111111111111114</v>
      </c>
      <c r="AH41" s="12">
        <f>AH35/AH9*100</f>
        <v>71.428571428571431</v>
      </c>
      <c r="AI41" s="12">
        <f>AI35/AI9*100</f>
        <v>66.666666666666657</v>
      </c>
      <c r="AJ41" s="12">
        <f>AJ35/AJ9*100</f>
        <v>75</v>
      </c>
      <c r="AK41" s="12">
        <f t="shared" ref="AK41:AM41" si="49">AK35/AK9*100</f>
        <v>91.666666666666657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42.105263157894733</v>
      </c>
      <c r="R42" s="12">
        <f t="shared" si="50"/>
        <v>30</v>
      </c>
      <c r="S42" s="12">
        <f t="shared" si="50"/>
        <v>55.555555555555557</v>
      </c>
      <c r="T42" s="12">
        <f t="shared" si="50"/>
        <v>33.333333333333329</v>
      </c>
      <c r="U42" s="12">
        <f t="shared" si="50"/>
        <v>28.571428571428569</v>
      </c>
      <c r="V42" s="12">
        <f t="shared" si="50"/>
        <v>40</v>
      </c>
      <c r="W42" s="12">
        <f t="shared" si="42"/>
        <v>-15.037593984962406</v>
      </c>
      <c r="X42" s="12">
        <f t="shared" si="33"/>
        <v>-3.3333333333333286</v>
      </c>
      <c r="Y42" s="12">
        <f>S42-AJ42</f>
        <v>-19.444444444444443</v>
      </c>
      <c r="Z42" s="12">
        <f t="shared" si="50"/>
        <v>-28.571428571428569</v>
      </c>
      <c r="AA42" s="12">
        <f t="shared" si="50"/>
        <v>16.666666666666664</v>
      </c>
      <c r="AB42" s="12">
        <f t="shared" si="50"/>
        <v>-300</v>
      </c>
      <c r="AC42" s="12">
        <f t="shared" si="44"/>
        <v>-41.22807017543861</v>
      </c>
      <c r="AD42" s="12">
        <f>R42-AL42</f>
        <v>-20</v>
      </c>
      <c r="AE42" s="12">
        <f t="shared" si="35"/>
        <v>-44.444444444444443</v>
      </c>
      <c r="AH42" s="12">
        <f t="shared" ref="AH42:AJ42" si="51">AH36/AH9*100</f>
        <v>57.142857142857139</v>
      </c>
      <c r="AI42" s="12">
        <f t="shared" si="51"/>
        <v>33.333333333333329</v>
      </c>
      <c r="AJ42" s="12">
        <f t="shared" si="51"/>
        <v>75</v>
      </c>
      <c r="AK42" s="12">
        <f>AK36/AK9*100</f>
        <v>83.333333333333343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100</v>
      </c>
      <c r="Y9" s="15">
        <f t="shared" si="1"/>
        <v>-25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-33.333333333333336</v>
      </c>
      <c r="AE9" s="15">
        <f t="shared" si="2"/>
        <v>0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100</v>
      </c>
      <c r="Y34" s="15">
        <f t="shared" si="15"/>
        <v>-25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-16.666666666666664</v>
      </c>
      <c r="AD34" s="15">
        <f t="shared" si="17"/>
        <v>-33.333333333333336</v>
      </c>
      <c r="AE34" s="15">
        <f t="shared" si="17"/>
        <v>0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25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-16.666666666666664</v>
      </c>
      <c r="AD35" s="15">
        <f t="shared" si="17"/>
        <v>-33.333333333333336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50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-50</v>
      </c>
      <c r="AD36" s="15">
        <f t="shared" si="17"/>
        <v>-33.333333333333336</v>
      </c>
      <c r="AE36" s="15">
        <f t="shared" si="17"/>
        <v>-66.666666666666671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20</v>
      </c>
      <c r="X41" s="12">
        <f t="shared" si="33"/>
        <v>0</v>
      </c>
      <c r="Y41" s="12">
        <f>S41-AJ41</f>
        <v>25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80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100</v>
      </c>
      <c r="S42" s="12">
        <f t="shared" si="50"/>
        <v>33.333333333333329</v>
      </c>
      <c r="T42" s="12" t="e">
        <f t="shared" si="50"/>
        <v>#DIV/0!</v>
      </c>
      <c r="U42" s="12">
        <f t="shared" si="50"/>
        <v>100</v>
      </c>
      <c r="V42" s="12">
        <f t="shared" si="50"/>
        <v>0</v>
      </c>
      <c r="W42" s="12">
        <f t="shared" si="42"/>
        <v>20</v>
      </c>
      <c r="X42" s="12">
        <f t="shared" si="33"/>
        <v>0</v>
      </c>
      <c r="Y42" s="12">
        <f>S42-AJ42</f>
        <v>8.3333333333333286</v>
      </c>
      <c r="Z42" s="12">
        <f t="shared" si="50"/>
        <v>300</v>
      </c>
      <c r="AA42" s="12">
        <f t="shared" si="50"/>
        <v>100</v>
      </c>
      <c r="AB42" s="12" t="e">
        <f t="shared" si="50"/>
        <v>#DIV/0!</v>
      </c>
      <c r="AC42" s="12">
        <f t="shared" si="44"/>
        <v>-40</v>
      </c>
      <c r="AD42" s="12">
        <f>R42-AL42</f>
        <v>0</v>
      </c>
      <c r="AE42" s="12">
        <f t="shared" si="35"/>
        <v>-66.666666666666671</v>
      </c>
      <c r="AH42" s="12">
        <f t="shared" ref="AH42:AJ42" si="51">AH36/AH9*100</f>
        <v>40</v>
      </c>
      <c r="AI42" s="12">
        <f t="shared" si="51"/>
        <v>100</v>
      </c>
      <c r="AJ42" s="12">
        <f t="shared" si="51"/>
        <v>25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-7</v>
      </c>
      <c r="U9" s="17">
        <f>SUM(U10:U30)</f>
        <v>-2</v>
      </c>
      <c r="V9" s="17">
        <f>SUM(V10:V30)</f>
        <v>-5</v>
      </c>
      <c r="W9" s="15">
        <f>IF(Q9=T9,IF(Q9&gt;0,"皆増",0),(1-(Q9/(Q9-T9)))*-100)</f>
        <v>-50</v>
      </c>
      <c r="X9" s="15">
        <f t="shared" ref="X9:Y30" si="1">IF(R9=U9,IF(R9&gt;0,"皆増",0),(1-(R9/(R9-U9)))*-100)</f>
        <v>-33.333333333333336</v>
      </c>
      <c r="Y9" s="15">
        <f t="shared" si="1"/>
        <v>-62.5</v>
      </c>
      <c r="Z9" s="17">
        <f>AA9+AB9</f>
        <v>-5</v>
      </c>
      <c r="AA9" s="17">
        <f>SUM(AA10:AA30)</f>
        <v>-1</v>
      </c>
      <c r="AB9" s="17">
        <f>SUM(AB10:AB30)</f>
        <v>-4</v>
      </c>
      <c r="AC9" s="15">
        <f>IF(Q9=Z9,IF(Q9&gt;0,"皆増",0),(1-(Q9/(Q9-Z9)))*-100)</f>
        <v>-41.666666666666664</v>
      </c>
      <c r="AD9" s="15">
        <f t="shared" ref="AD9:AE30" si="2">IF(R9=AA9,IF(R9&gt;0,"皆増",0),(1-(R9/(R9-AA9)))*-100)</f>
        <v>-19.999999999999996</v>
      </c>
      <c r="AE9" s="15">
        <f t="shared" si="2"/>
        <v>-57.142857142857139</v>
      </c>
      <c r="AH9" s="4">
        <f t="shared" ref="AH9:AJ30" si="3">Q9-T9</f>
        <v>14</v>
      </c>
      <c r="AI9" s="4">
        <f t="shared" si="3"/>
        <v>6</v>
      </c>
      <c r="AJ9" s="4">
        <f t="shared" si="3"/>
        <v>8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-2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1</v>
      </c>
      <c r="V28" s="17">
        <v>-2</v>
      </c>
      <c r="W28" s="15">
        <f t="shared" si="11"/>
        <v>-50</v>
      </c>
      <c r="X28" s="15" t="str">
        <f t="shared" si="1"/>
        <v>皆増</v>
      </c>
      <c r="Y28" s="15">
        <f t="shared" si="1"/>
        <v>-100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-75</v>
      </c>
      <c r="AD28" s="15">
        <f t="shared" si="2"/>
        <v>-50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-3</v>
      </c>
      <c r="U29" s="17">
        <v>-1</v>
      </c>
      <c r="V29" s="17">
        <v>-2</v>
      </c>
      <c r="W29" s="15">
        <f t="shared" si="11"/>
        <v>-60</v>
      </c>
      <c r="X29" s="15">
        <f t="shared" si="1"/>
        <v>-100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3</v>
      </c>
      <c r="U33" s="17">
        <f t="shared" si="19"/>
        <v>3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-10</v>
      </c>
      <c r="U34" s="17">
        <f t="shared" si="22"/>
        <v>-5</v>
      </c>
      <c r="V34" s="17">
        <f t="shared" si="22"/>
        <v>-5</v>
      </c>
      <c r="W34" s="15">
        <f t="shared" si="15"/>
        <v>-71.428571428571431</v>
      </c>
      <c r="X34" s="15">
        <f t="shared" si="15"/>
        <v>-83.333333333333343</v>
      </c>
      <c r="Y34" s="15">
        <f t="shared" si="15"/>
        <v>-62.5</v>
      </c>
      <c r="Z34" s="17">
        <f t="shared" ref="Z34:AB34" si="23">SUM(Z23:Z30)</f>
        <v>-8</v>
      </c>
      <c r="AA34" s="17">
        <f t="shared" si="23"/>
        <v>-4</v>
      </c>
      <c r="AB34" s="17">
        <f t="shared" si="23"/>
        <v>-4</v>
      </c>
      <c r="AC34" s="15">
        <f t="shared" si="17"/>
        <v>-66.666666666666671</v>
      </c>
      <c r="AD34" s="15">
        <f t="shared" si="17"/>
        <v>-80</v>
      </c>
      <c r="AE34" s="15">
        <f t="shared" si="17"/>
        <v>-57.142857142857139</v>
      </c>
      <c r="AH34" s="4">
        <f t="shared" ref="AH34:AJ34" si="24">SUM(AH23:AH30)</f>
        <v>14</v>
      </c>
      <c r="AI34" s="4">
        <f t="shared" si="24"/>
        <v>6</v>
      </c>
      <c r="AJ34" s="4">
        <f t="shared" si="24"/>
        <v>8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-8</v>
      </c>
      <c r="U35" s="17">
        <f t="shared" si="25"/>
        <v>-3</v>
      </c>
      <c r="V35" s="17">
        <f t="shared" si="25"/>
        <v>-5</v>
      </c>
      <c r="W35" s="15">
        <f t="shared" si="15"/>
        <v>-66.666666666666671</v>
      </c>
      <c r="X35" s="15">
        <f t="shared" si="15"/>
        <v>-75</v>
      </c>
      <c r="Y35" s="15">
        <f t="shared" si="15"/>
        <v>-62.5</v>
      </c>
      <c r="Z35" s="17">
        <f t="shared" ref="Z35:AB35" si="26">SUM(Z25:Z30)</f>
        <v>-7</v>
      </c>
      <c r="AA35" s="17">
        <f t="shared" si="26"/>
        <v>-3</v>
      </c>
      <c r="AB35" s="17">
        <f t="shared" si="26"/>
        <v>-4</v>
      </c>
      <c r="AC35" s="15">
        <f t="shared" si="17"/>
        <v>-63.636363636363633</v>
      </c>
      <c r="AD35" s="15">
        <f t="shared" si="17"/>
        <v>-75</v>
      </c>
      <c r="AE35" s="15">
        <f t="shared" si="17"/>
        <v>-57.142857142857139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-7</v>
      </c>
      <c r="U36" s="17">
        <f t="shared" si="28"/>
        <v>-2</v>
      </c>
      <c r="V36" s="17">
        <f t="shared" si="28"/>
        <v>-5</v>
      </c>
      <c r="W36" s="15">
        <f t="shared" si="15"/>
        <v>-70</v>
      </c>
      <c r="X36" s="15">
        <f t="shared" si="15"/>
        <v>-66.666666666666671</v>
      </c>
      <c r="Y36" s="15">
        <f t="shared" si="15"/>
        <v>-71.428571428571431</v>
      </c>
      <c r="Z36" s="17">
        <f t="shared" ref="Z36:AB36" si="29">SUM(Z27:Z30)</f>
        <v>-5</v>
      </c>
      <c r="AA36" s="17">
        <f t="shared" si="29"/>
        <v>-1</v>
      </c>
      <c r="AB36" s="17">
        <f t="shared" si="29"/>
        <v>-4</v>
      </c>
      <c r="AC36" s="15">
        <f t="shared" si="17"/>
        <v>-62.5</v>
      </c>
      <c r="AD36" s="15">
        <f t="shared" si="17"/>
        <v>-50</v>
      </c>
      <c r="AE36" s="15">
        <f t="shared" si="17"/>
        <v>-66.666666666666671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42.857142857142854</v>
      </c>
      <c r="R39" s="12">
        <f>R33/R9*100</f>
        <v>75</v>
      </c>
      <c r="S39" s="13">
        <f t="shared" si="37"/>
        <v>0</v>
      </c>
      <c r="T39" s="12">
        <f>T33/T9*100</f>
        <v>-42.857142857142854</v>
      </c>
      <c r="U39" s="12">
        <f t="shared" ref="U39:V39" si="38">U33/U9*100</f>
        <v>-150</v>
      </c>
      <c r="V39" s="12">
        <f t="shared" si="38"/>
        <v>0</v>
      </c>
      <c r="W39" s="12">
        <f>Q39-AH39</f>
        <v>42.857142857142854</v>
      </c>
      <c r="X39" s="12">
        <f t="shared" si="33"/>
        <v>75</v>
      </c>
      <c r="Y39" s="12">
        <f>S39-AJ39</f>
        <v>0</v>
      </c>
      <c r="Z39" s="12">
        <f t="shared" si="37"/>
        <v>-60</v>
      </c>
      <c r="AA39" s="12">
        <f t="shared" si="37"/>
        <v>-300</v>
      </c>
      <c r="AB39" s="12">
        <f t="shared" si="37"/>
        <v>0</v>
      </c>
      <c r="AC39" s="12">
        <f>Q39-AK39</f>
        <v>42.857142857142854</v>
      </c>
      <c r="AD39" s="12">
        <f t="shared" si="35"/>
        <v>75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57.142857142857139</v>
      </c>
      <c r="R40" s="12">
        <f t="shared" si="40"/>
        <v>25</v>
      </c>
      <c r="S40" s="12">
        <f t="shared" si="40"/>
        <v>100</v>
      </c>
      <c r="T40" s="12">
        <f>T34/T9*100</f>
        <v>142.85714285714286</v>
      </c>
      <c r="U40" s="12">
        <f t="shared" ref="U40:V40" si="41">U34/U9*100</f>
        <v>250</v>
      </c>
      <c r="V40" s="12">
        <f t="shared" si="41"/>
        <v>100</v>
      </c>
      <c r="W40" s="12">
        <f t="shared" ref="W40:W42" si="42">Q40-AH40</f>
        <v>-42.857142857142861</v>
      </c>
      <c r="X40" s="12">
        <f t="shared" si="33"/>
        <v>-75</v>
      </c>
      <c r="Y40" s="12">
        <f>S40-AJ40</f>
        <v>0</v>
      </c>
      <c r="Z40" s="12">
        <f>Z34/Z9*100</f>
        <v>160</v>
      </c>
      <c r="AA40" s="12">
        <f t="shared" ref="AA40:AB40" si="43">AA34/AA9*100</f>
        <v>400</v>
      </c>
      <c r="AB40" s="12">
        <f t="shared" si="43"/>
        <v>100</v>
      </c>
      <c r="AC40" s="12">
        <f t="shared" ref="AC40:AC42" si="44">Q40-AK40</f>
        <v>-42.857142857142861</v>
      </c>
      <c r="AD40" s="12">
        <f t="shared" si="35"/>
        <v>-75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25</v>
      </c>
      <c r="S41" s="12">
        <f t="shared" si="46"/>
        <v>100</v>
      </c>
      <c r="T41" s="12">
        <f>T35/T9*100</f>
        <v>114.28571428571428</v>
      </c>
      <c r="U41" s="12">
        <f t="shared" ref="U41:V41" si="47">U35/U9*100</f>
        <v>150</v>
      </c>
      <c r="V41" s="12">
        <f t="shared" si="47"/>
        <v>100</v>
      </c>
      <c r="W41" s="12">
        <f t="shared" si="42"/>
        <v>-28.571428571428569</v>
      </c>
      <c r="X41" s="12">
        <f t="shared" si="33"/>
        <v>-41.666666666666657</v>
      </c>
      <c r="Y41" s="12">
        <f>S41-AJ41</f>
        <v>0</v>
      </c>
      <c r="Z41" s="12">
        <f>Z35/Z9*100</f>
        <v>140</v>
      </c>
      <c r="AA41" s="12">
        <f t="shared" ref="AA41:AB41" si="48">AA35/AA9*100</f>
        <v>300</v>
      </c>
      <c r="AB41" s="12">
        <f t="shared" si="48"/>
        <v>100</v>
      </c>
      <c r="AC41" s="12">
        <f t="shared" si="44"/>
        <v>-34.523809523809518</v>
      </c>
      <c r="AD41" s="12">
        <f>R41-AL41</f>
        <v>-55</v>
      </c>
      <c r="AE41" s="12">
        <f t="shared" si="35"/>
        <v>0</v>
      </c>
      <c r="AH41" s="12">
        <f>AH35/AH9*100</f>
        <v>85.714285714285708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91.666666666666657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25</v>
      </c>
      <c r="S42" s="12">
        <f t="shared" si="50"/>
        <v>66.666666666666657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-28.571428571428577</v>
      </c>
      <c r="X42" s="12">
        <f t="shared" si="33"/>
        <v>-25</v>
      </c>
      <c r="Y42" s="12">
        <f>S42-AJ42</f>
        <v>-20.833333333333343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-23.809523809523803</v>
      </c>
      <c r="AD42" s="12">
        <f>R42-AL42</f>
        <v>-15</v>
      </c>
      <c r="AE42" s="12">
        <f t="shared" si="35"/>
        <v>-19.047619047619051</v>
      </c>
      <c r="AH42" s="12">
        <f t="shared" ref="AH42:AJ42" si="51">AH36/AH9*100</f>
        <v>71.428571428571431</v>
      </c>
      <c r="AI42" s="12">
        <f t="shared" si="51"/>
        <v>50</v>
      </c>
      <c r="AJ42" s="12">
        <f t="shared" si="51"/>
        <v>87.5</v>
      </c>
      <c r="AK42" s="12">
        <f>AK36/AK9*100</f>
        <v>66.666666666666657</v>
      </c>
      <c r="AL42" s="12">
        <f>AL36/AL9*100</f>
        <v>40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7</v>
      </c>
      <c r="D9" s="17">
        <f>SUM(D10:D30)</f>
        <v>3</v>
      </c>
      <c r="E9" s="17">
        <f>F9+G9</f>
        <v>2</v>
      </c>
      <c r="F9" s="17">
        <f>SUM(F10:F30)</f>
        <v>3</v>
      </c>
      <c r="G9" s="17">
        <f>SUM(G10:G30)</f>
        <v>-1</v>
      </c>
      <c r="H9" s="15">
        <f>IF(B9=E9,0,(1-(B9/(B9-E9)))*-100)</f>
        <v>25</v>
      </c>
      <c r="I9" s="15">
        <f>IF(C9=F9,0,(1-(C9/(C9-F9)))*-100)</f>
        <v>75</v>
      </c>
      <c r="J9" s="15">
        <f>IF(D9=G9,0,(1-(D9/(D9-G9)))*-100)</f>
        <v>-25</v>
      </c>
      <c r="K9" s="17">
        <f>L9+M9</f>
        <v>6</v>
      </c>
      <c r="L9" s="17">
        <f>SUM(L10:L30)</f>
        <v>4</v>
      </c>
      <c r="M9" s="17">
        <f>SUM(M10:M30)</f>
        <v>2</v>
      </c>
      <c r="N9" s="15">
        <f>IF(B9=K9,0,(1-(B9/(B9-K9)))*-100)</f>
        <v>150</v>
      </c>
      <c r="O9" s="15">
        <f t="shared" ref="O9:P10" si="0">IF(C9=L9,0,(1-(C9/(C9-L9)))*-100)</f>
        <v>133.33333333333334</v>
      </c>
      <c r="P9" s="15">
        <f>IF(D9=M9,0,(1-(D9/(D9-M9)))*-100)</f>
        <v>200</v>
      </c>
      <c r="Q9" s="17">
        <f>R9+S9</f>
        <v>18</v>
      </c>
      <c r="R9" s="17">
        <f>SUM(R10:R30)</f>
        <v>8</v>
      </c>
      <c r="S9" s="17">
        <f>SUM(S10:S30)</f>
        <v>10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5.8823529411764719</v>
      </c>
      <c r="X9" s="15">
        <f t="shared" ref="X9:Y30" si="1">IF(R9=U9,IF(R9&gt;0,"皆増",0),(1-(R9/(R9-U9)))*-100)</f>
        <v>14.285714285714279</v>
      </c>
      <c r="Y9" s="15">
        <f t="shared" si="1"/>
        <v>0</v>
      </c>
      <c r="Z9" s="17">
        <f>AA9+AB9</f>
        <v>-4</v>
      </c>
      <c r="AA9" s="17">
        <f>SUM(AA10:AA30)</f>
        <v>-3</v>
      </c>
      <c r="AB9" s="17">
        <f>SUM(AB10:AB30)</f>
        <v>-1</v>
      </c>
      <c r="AC9" s="15">
        <f>IF(Q9=Z9,IF(Q9&gt;0,"皆増",0),(1-(Q9/(Q9-Z9)))*-100)</f>
        <v>-18.181818181818176</v>
      </c>
      <c r="AD9" s="15">
        <f t="shared" ref="AD9:AE30" si="2">IF(R9=AA9,IF(R9&gt;0,"皆増",0),(1-(R9/(R9-AA9)))*-100)</f>
        <v>-27.27272727272727</v>
      </c>
      <c r="AE9" s="15">
        <f t="shared" si="2"/>
        <v>-9.0909090909090935</v>
      </c>
      <c r="AH9" s="4">
        <f t="shared" ref="AH9:AJ30" si="3">Q9-T9</f>
        <v>17</v>
      </c>
      <c r="AI9" s="4">
        <f t="shared" si="3"/>
        <v>7</v>
      </c>
      <c r="AJ9" s="4">
        <f t="shared" si="3"/>
        <v>10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7</v>
      </c>
      <c r="D10" s="17">
        <v>3</v>
      </c>
      <c r="E10" s="17">
        <f t="shared" ref="E10" si="6">F10+G10</f>
        <v>2</v>
      </c>
      <c r="F10" s="17">
        <v>3</v>
      </c>
      <c r="G10" s="17">
        <v>-1</v>
      </c>
      <c r="H10" s="15">
        <f>IF(B10=E10,0,(1-(B10/(B10-E10)))*-100)</f>
        <v>25</v>
      </c>
      <c r="I10" s="15">
        <f t="shared" ref="I10" si="7">IF(C10=F10,0,(1-(C10/(C10-F10)))*-100)</f>
        <v>75</v>
      </c>
      <c r="J10" s="15">
        <f>IF(D10=G10,0,(1-(D10/(D10-G10)))*-100)</f>
        <v>-25</v>
      </c>
      <c r="K10" s="17">
        <f t="shared" ref="K10" si="8">L10+M10</f>
        <v>6</v>
      </c>
      <c r="L10" s="17">
        <v>4</v>
      </c>
      <c r="M10" s="17">
        <v>2</v>
      </c>
      <c r="N10" s="15">
        <f>IF(B10=K10,0,(1-(B10/(B10-K10)))*-100)</f>
        <v>150</v>
      </c>
      <c r="O10" s="15">
        <f t="shared" si="0"/>
        <v>133.33333333333334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-2</v>
      </c>
      <c r="U26" s="17">
        <v>-2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-100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-19.999999999999996</v>
      </c>
      <c r="AD27" s="15">
        <f t="shared" si="2"/>
        <v>-33.333333333333336</v>
      </c>
      <c r="AE27" s="15">
        <f t="shared" si="2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3</v>
      </c>
      <c r="U28" s="17">
        <v>2</v>
      </c>
      <c r="V28" s="17">
        <v>1</v>
      </c>
      <c r="W28" s="15">
        <f t="shared" si="11"/>
        <v>100</v>
      </c>
      <c r="X28" s="15">
        <f t="shared" si="1"/>
        <v>200</v>
      </c>
      <c r="Y28" s="15">
        <f t="shared" si="1"/>
        <v>50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19.999999999999996</v>
      </c>
      <c r="AD28" s="15">
        <f t="shared" si="2"/>
        <v>50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-3</v>
      </c>
      <c r="U29" s="17">
        <v>0</v>
      </c>
      <c r="V29" s="17">
        <v>-3</v>
      </c>
      <c r="W29" s="15">
        <f t="shared" si="11"/>
        <v>-75</v>
      </c>
      <c r="X29" s="15">
        <f t="shared" si="1"/>
        <v>0</v>
      </c>
      <c r="Y29" s="15">
        <f t="shared" si="1"/>
        <v>-75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-75</v>
      </c>
      <c r="AD29" s="15">
        <f t="shared" si="2"/>
        <v>0</v>
      </c>
      <c r="AE29" s="15">
        <f t="shared" si="2"/>
        <v>-75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8</v>
      </c>
      <c r="S34" s="17">
        <f t="shared" si="22"/>
        <v>9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14.285714285714279</v>
      </c>
      <c r="Y34" s="15">
        <f t="shared" si="15"/>
        <v>-9.9999999999999982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-19.047619047619047</v>
      </c>
      <c r="AD34" s="15">
        <f t="shared" si="17"/>
        <v>-19.999999999999996</v>
      </c>
      <c r="AE34" s="15">
        <f t="shared" si="17"/>
        <v>-18.181818181818176</v>
      </c>
      <c r="AH34" s="4">
        <f t="shared" ref="AH34:AJ34" si="24">SUM(AH23:AH30)</f>
        <v>17</v>
      </c>
      <c r="AI34" s="4">
        <f t="shared" si="24"/>
        <v>7</v>
      </c>
      <c r="AJ34" s="4">
        <f t="shared" si="24"/>
        <v>10</v>
      </c>
      <c r="AK34" s="4">
        <f>SUM(AK23:AK30)</f>
        <v>21</v>
      </c>
      <c r="AL34" s="4">
        <f>SUM(AL23:AL30)</f>
        <v>10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-13.33333333333333</v>
      </c>
      <c r="X35" s="15">
        <f t="shared" si="15"/>
        <v>0</v>
      </c>
      <c r="Y35" s="15">
        <f t="shared" si="15"/>
        <v>-19.999999999999996</v>
      </c>
      <c r="Z35" s="17">
        <f t="shared" ref="Z35:AB35" si="26">SUM(Z25:Z30)</f>
        <v>-7</v>
      </c>
      <c r="AA35" s="17">
        <f t="shared" si="26"/>
        <v>-4</v>
      </c>
      <c r="AB35" s="17">
        <f t="shared" si="26"/>
        <v>-3</v>
      </c>
      <c r="AC35" s="15">
        <f t="shared" si="17"/>
        <v>-35</v>
      </c>
      <c r="AD35" s="15">
        <f t="shared" si="17"/>
        <v>-44.444444444444443</v>
      </c>
      <c r="AE35" s="15">
        <f t="shared" si="17"/>
        <v>-27.27272727272727</v>
      </c>
      <c r="AH35" s="4">
        <f t="shared" ref="AH35:AJ35" si="27">SUM(AH25:AH30)</f>
        <v>15</v>
      </c>
      <c r="AI35" s="4">
        <f t="shared" si="27"/>
        <v>5</v>
      </c>
      <c r="AJ35" s="4">
        <f t="shared" si="27"/>
        <v>10</v>
      </c>
      <c r="AK35" s="4">
        <f>SUM(AK25:AK30)</f>
        <v>20</v>
      </c>
      <c r="AL35" s="4">
        <f>SUM(AL25:AL30)</f>
        <v>9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>
        <f t="shared" si="15"/>
        <v>66.666666666666671</v>
      </c>
      <c r="Y36" s="15">
        <f t="shared" si="15"/>
        <v>-25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-21.428571428571431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0</v>
      </c>
      <c r="S39" s="13">
        <f t="shared" si="37"/>
        <v>10</v>
      </c>
      <c r="T39" s="12">
        <f>T33/T9*100</f>
        <v>100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5.5555555555555554</v>
      </c>
      <c r="X39" s="12">
        <f t="shared" si="33"/>
        <v>0</v>
      </c>
      <c r="Y39" s="12">
        <f>S39-AJ39</f>
        <v>10</v>
      </c>
      <c r="Z39" s="12">
        <f t="shared" si="37"/>
        <v>0</v>
      </c>
      <c r="AA39" s="12">
        <f t="shared" si="37"/>
        <v>33.333333333333329</v>
      </c>
      <c r="AB39" s="12">
        <f t="shared" si="37"/>
        <v>-100</v>
      </c>
      <c r="AC39" s="12">
        <f>Q39-AK39</f>
        <v>1.0101010101010095</v>
      </c>
      <c r="AD39" s="12">
        <f t="shared" si="35"/>
        <v>-9.0909090909090917</v>
      </c>
      <c r="AE39" s="12">
        <f t="shared" si="35"/>
        <v>10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4.5454545454545459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100</v>
      </c>
      <c r="S40" s="12">
        <f t="shared" si="40"/>
        <v>90</v>
      </c>
      <c r="T40" s="12">
        <f>T34/T9*100</f>
        <v>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-5.5555555555555571</v>
      </c>
      <c r="X40" s="12">
        <f t="shared" si="33"/>
        <v>0</v>
      </c>
      <c r="Y40" s="12">
        <f>S40-AJ40</f>
        <v>-10</v>
      </c>
      <c r="Z40" s="12">
        <f>Z34/Z9*100</f>
        <v>100</v>
      </c>
      <c r="AA40" s="12">
        <f t="shared" ref="AA40:AB40" si="43">AA34/AA9*100</f>
        <v>66.666666666666657</v>
      </c>
      <c r="AB40" s="12">
        <f t="shared" si="43"/>
        <v>200</v>
      </c>
      <c r="AC40" s="12">
        <f t="shared" ref="AC40:AC42" si="44">Q40-AK40</f>
        <v>-1.0101010101010104</v>
      </c>
      <c r="AD40" s="12">
        <f t="shared" si="35"/>
        <v>9.0909090909090935</v>
      </c>
      <c r="AE40" s="12">
        <f t="shared" si="35"/>
        <v>-10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95.454545454545453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72.222222222222214</v>
      </c>
      <c r="R41" s="12">
        <f t="shared" si="46"/>
        <v>62.5</v>
      </c>
      <c r="S41" s="12">
        <f t="shared" si="46"/>
        <v>80</v>
      </c>
      <c r="T41" s="12">
        <f>T35/T9*100</f>
        <v>-200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-16.013071895424844</v>
      </c>
      <c r="X41" s="12">
        <f t="shared" si="33"/>
        <v>-8.9285714285714306</v>
      </c>
      <c r="Y41" s="12">
        <f>S41-AJ41</f>
        <v>-20</v>
      </c>
      <c r="Z41" s="12">
        <f>Z35/Z9*100</f>
        <v>175</v>
      </c>
      <c r="AA41" s="12">
        <f t="shared" ref="AA41:AB41" si="48">AA35/AA9*100</f>
        <v>133.33333333333331</v>
      </c>
      <c r="AB41" s="12">
        <f t="shared" si="48"/>
        <v>300</v>
      </c>
      <c r="AC41" s="12">
        <f t="shared" si="44"/>
        <v>-18.686868686868692</v>
      </c>
      <c r="AD41" s="12">
        <f>R41-AL41</f>
        <v>-19.318181818181827</v>
      </c>
      <c r="AE41" s="12">
        <f t="shared" si="35"/>
        <v>-20</v>
      </c>
      <c r="AH41" s="12">
        <f>AH35/AH9*100</f>
        <v>88.235294117647058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90.909090909090907</v>
      </c>
      <c r="AL41" s="12">
        <f t="shared" si="49"/>
        <v>81.818181818181827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61.111111111111114</v>
      </c>
      <c r="R42" s="12">
        <f t="shared" si="50"/>
        <v>62.5</v>
      </c>
      <c r="S42" s="12">
        <f t="shared" si="50"/>
        <v>60</v>
      </c>
      <c r="T42" s="12">
        <f t="shared" si="50"/>
        <v>0</v>
      </c>
      <c r="U42" s="12">
        <f t="shared" si="50"/>
        <v>200</v>
      </c>
      <c r="V42" s="12" t="e">
        <f t="shared" si="50"/>
        <v>#DIV/0!</v>
      </c>
      <c r="W42" s="12">
        <f t="shared" si="42"/>
        <v>-3.5947712418300597</v>
      </c>
      <c r="X42" s="12">
        <f t="shared" si="33"/>
        <v>19.642857142857146</v>
      </c>
      <c r="Y42" s="12">
        <f>S42-AJ42</f>
        <v>-20</v>
      </c>
      <c r="Z42" s="12">
        <f t="shared" si="50"/>
        <v>75</v>
      </c>
      <c r="AA42" s="12">
        <f t="shared" si="50"/>
        <v>0</v>
      </c>
      <c r="AB42" s="12">
        <f t="shared" si="50"/>
        <v>300</v>
      </c>
      <c r="AC42" s="12">
        <f t="shared" si="44"/>
        <v>-2.5252525252525189</v>
      </c>
      <c r="AD42" s="12">
        <f>R42-AL42</f>
        <v>17.045454545454547</v>
      </c>
      <c r="AE42" s="12">
        <f t="shared" si="35"/>
        <v>-21.818181818181827</v>
      </c>
      <c r="AH42" s="12">
        <f t="shared" ref="AH42:AJ42" si="51">AH36/AH9*100</f>
        <v>64.705882352941174</v>
      </c>
      <c r="AI42" s="12">
        <f t="shared" si="51"/>
        <v>42.857142857142854</v>
      </c>
      <c r="AJ42" s="12">
        <f t="shared" si="51"/>
        <v>80</v>
      </c>
      <c r="AK42" s="12">
        <f>AK36/AK9*100</f>
        <v>63.636363636363633</v>
      </c>
      <c r="AL42" s="12">
        <f>AL36/AL9*100</f>
        <v>45.454545454545453</v>
      </c>
      <c r="AM42" s="12">
        <f>AM36/AM9*100</f>
        <v>81.818181818181827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2022-08-19T01:12:09Z</dcterms:modified>
</cp:coreProperties>
</file>