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5B45DD11-7B1D-469D-8452-4D43D09A3A63}"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<sst xmlns="http://schemas.openxmlformats.org/spreadsheetml/2006/main" count="207" uniqueCount="66">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</sst>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-317</v>
      </c>
      <c r="C9" s="17">
        <f>C10+C11</f>
        <v>-217</v>
      </c>
      <c r="D9" s="17">
        <f>D10+D11</f>
        <v>-59</v>
      </c>
      <c r="E9" s="17">
        <f>E10+E11</f>
        <v>-287</v>
      </c>
      <c r="F9" s="17">
        <f>F10+F11</f>
        <v>292</v>
      </c>
      <c r="G9" s="17">
        <f>G10+G11</f>
        <v>-15</v>
      </c>
      <c r="H9" s="17">
        <f>H10+H11</f>
        <v>579</v>
      </c>
      <c r="I9" s="17">
        <f>I10+I11</f>
        <v>11</v>
      </c>
      <c r="J9" s="28">
        <f t="shared" ref="J9:J19" si="0">K9-L9</f>
        <v>-6.2092189371012134</v>
      </c>
      <c r="K9" s="32">
        <v>6.3173934830437437</v>
      </c>
      <c r="L9" s="32">
        <v>12.526612420144957</v>
      </c>
      <c r="M9" s="17">
        <f t="shared" ref="M9:U9" si="1">M10+M11</f>
        <v>-30</v>
      </c>
      <c r="N9" s="17">
        <f t="shared" si="1"/>
        <v>1071</v>
      </c>
      <c r="O9" s="17">
        <f t="shared" si="1"/>
        <v>36</v>
      </c>
      <c r="P9" s="17">
        <f t="shared" si="1"/>
        <v>727</v>
      </c>
      <c r="Q9" s="17">
        <f t="shared" si="1"/>
        <v>344</v>
      </c>
      <c r="R9" s="17">
        <f t="shared" si="1"/>
        <v>1101</v>
      </c>
      <c r="S9" s="17">
        <f t="shared" si="1"/>
        <v>69</v>
      </c>
      <c r="T9" s="17">
        <f t="shared" si="1"/>
        <v>757</v>
      </c>
      <c r="U9" s="17">
        <f t="shared" si="1"/>
        <v>344</v>
      </c>
      <c r="V9" s="28">
        <v>-0.64904727565517817</v>
      </c>
    </row>
    <row r="10" spans="1:22" ht="18.75" customHeight="1" x14ac:dyDescent="0.2">
      <c r="A10" s="6" t="s">
        <v>28</v>
      </c>
      <c r="B10" s="18">
        <f>B20+B21+B22+B23</f>
        <v>-188</v>
      </c>
      <c r="C10" s="18">
        <f>C20+C21+C22+C23</f>
        <v>-105</v>
      </c>
      <c r="D10" s="18">
        <f>D20+D21+D22+D23</f>
        <v>-68</v>
      </c>
      <c r="E10" s="18">
        <f>E20+E21+E22+E23</f>
        <v>-175</v>
      </c>
      <c r="F10" s="18">
        <f>F20+F21+F22+F23</f>
        <v>220</v>
      </c>
      <c r="G10" s="18">
        <f>G20+G21+G22+G23</f>
        <v>-19</v>
      </c>
      <c r="H10" s="18">
        <f>H20+H21+H22+H23</f>
        <v>395</v>
      </c>
      <c r="I10" s="18">
        <f>I20+I21+I22+I23</f>
        <v>27</v>
      </c>
      <c r="J10" s="25">
        <f t="shared" si="0"/>
        <v>-5.0284280358538922</v>
      </c>
      <c r="K10" s="33">
        <v>6.3214523879306075</v>
      </c>
      <c r="L10" s="33">
        <v>11.3498804237845</v>
      </c>
      <c r="M10" s="18">
        <f t="shared" ref="M10:U10" si="2">M20+M21+M22+M23</f>
        <v>-13</v>
      </c>
      <c r="N10" s="18">
        <f t="shared" si="2"/>
        <v>793</v>
      </c>
      <c r="O10" s="18">
        <f t="shared" si="2"/>
        <v>-14</v>
      </c>
      <c r="P10" s="18">
        <f t="shared" si="2"/>
        <v>592</v>
      </c>
      <c r="Q10" s="18">
        <f t="shared" si="2"/>
        <v>201</v>
      </c>
      <c r="R10" s="18">
        <f t="shared" si="2"/>
        <v>806</v>
      </c>
      <c r="S10" s="18">
        <f t="shared" si="2"/>
        <v>8</v>
      </c>
      <c r="T10" s="18">
        <f t="shared" si="2"/>
        <v>606</v>
      </c>
      <c r="U10" s="18">
        <f t="shared" si="2"/>
        <v>200</v>
      </c>
      <c r="V10" s="25">
        <v>-0.37354036837771432</v>
      </c>
    </row>
    <row r="11" spans="1:22" ht="18.75" customHeight="1" x14ac:dyDescent="0.2">
      <c r="A11" s="2" t="s">
        <v>27</v>
      </c>
      <c r="B11" s="19">
        <f>B12+B13+B14+B15+B16</f>
        <v>-129</v>
      </c>
      <c r="C11" s="19">
        <f>C12+C13+C14+C15+C16</f>
        <v>-112</v>
      </c>
      <c r="D11" s="19">
        <f>D12+D13+D14+D15+D16</f>
        <v>9</v>
      </c>
      <c r="E11" s="19">
        <f>E12+E13+E14+E15+E16</f>
        <v>-112</v>
      </c>
      <c r="F11" s="19">
        <f>F12+F13+F14+F15+F16</f>
        <v>72</v>
      </c>
      <c r="G11" s="19">
        <f>G12+G13+G14+G15+G16</f>
        <v>4</v>
      </c>
      <c r="H11" s="19">
        <f>H12+H13+H14+H15+H16</f>
        <v>184</v>
      </c>
      <c r="I11" s="19">
        <f>I12+I13+I14+I15+I16</f>
        <v>-16</v>
      </c>
      <c r="J11" s="27">
        <f t="shared" si="0"/>
        <v>-9.807814342488971</v>
      </c>
      <c r="K11" s="34">
        <v>6.3050235058857682</v>
      </c>
      <c r="L11" s="34">
        <v>16.112837848374738</v>
      </c>
      <c r="M11" s="19">
        <f t="shared" ref="M11:U11" si="3">M12+M13+M14+M15+M16</f>
        <v>-17</v>
      </c>
      <c r="N11" s="19">
        <f t="shared" si="3"/>
        <v>278</v>
      </c>
      <c r="O11" s="19">
        <f t="shared" si="3"/>
        <v>50</v>
      </c>
      <c r="P11" s="19">
        <f t="shared" si="3"/>
        <v>135</v>
      </c>
      <c r="Q11" s="19">
        <f t="shared" si="3"/>
        <v>143</v>
      </c>
      <c r="R11" s="19">
        <f t="shared" si="3"/>
        <v>295</v>
      </c>
      <c r="S11" s="19">
        <f t="shared" si="3"/>
        <v>61</v>
      </c>
      <c r="T11" s="19">
        <f t="shared" si="3"/>
        <v>151</v>
      </c>
      <c r="U11" s="19">
        <f t="shared" si="3"/>
        <v>144</v>
      </c>
      <c r="V11" s="30">
        <v>-1.4886861055563614</v>
      </c>
    </row>
    <row r="12" spans="1:22" ht="18.75" customHeight="1" x14ac:dyDescent="0.2">
      <c r="A12" s="6" t="s">
        <v>26</v>
      </c>
      <c r="B12" s="18">
        <f>B24</f>
        <v>-5</v>
      </c>
      <c r="C12" s="18">
        <f>C24</f>
        <v>-26</v>
      </c>
      <c r="D12" s="18">
        <f>D24</f>
        <v>-14</v>
      </c>
      <c r="E12" s="18">
        <f>E24</f>
        <v>-13</v>
      </c>
      <c r="F12" s="18">
        <f>F24</f>
        <v>6</v>
      </c>
      <c r="G12" s="18">
        <f>G24</f>
        <v>0</v>
      </c>
      <c r="H12" s="18">
        <f>H24</f>
        <v>19</v>
      </c>
      <c r="I12" s="18">
        <f>I24</f>
        <v>7</v>
      </c>
      <c r="J12" s="25">
        <f t="shared" si="0"/>
        <v>-14.508484941140502</v>
      </c>
      <c r="K12" s="33">
        <v>6.6962238189879217</v>
      </c>
      <c r="L12" s="33">
        <v>21.204708760128423</v>
      </c>
      <c r="M12" s="18">
        <f t="shared" ref="M12:U12" si="4">M24</f>
        <v>8</v>
      </c>
      <c r="N12" s="18">
        <f t="shared" si="4"/>
        <v>24</v>
      </c>
      <c r="O12" s="18">
        <f t="shared" si="4"/>
        <v>-3</v>
      </c>
      <c r="P12" s="18">
        <f t="shared" si="4"/>
        <v>13</v>
      </c>
      <c r="Q12" s="18">
        <f t="shared" si="4"/>
        <v>11</v>
      </c>
      <c r="R12" s="18">
        <f t="shared" si="4"/>
        <v>16</v>
      </c>
      <c r="S12" s="18">
        <f t="shared" si="4"/>
        <v>4</v>
      </c>
      <c r="T12" s="18">
        <f t="shared" si="4"/>
        <v>9</v>
      </c>
      <c r="U12" s="18">
        <f t="shared" si="4"/>
        <v>7</v>
      </c>
      <c r="V12" s="25">
        <v>8.9282984253172302</v>
      </c>
    </row>
    <row r="13" spans="1:22" ht="18.75" customHeight="1" x14ac:dyDescent="0.2">
      <c r="A13" s="4" t="s">
        <v>25</v>
      </c>
      <c r="B13" s="20">
        <f>B25+B26+B27</f>
        <v>-34</v>
      </c>
      <c r="C13" s="20">
        <f>C25+C26+C27</f>
        <v>-21</v>
      </c>
      <c r="D13" s="20">
        <f>D25+D26+D27</f>
        <v>4</v>
      </c>
      <c r="E13" s="20">
        <f>E25+E26+E27</f>
        <v>-18</v>
      </c>
      <c r="F13" s="20">
        <f>F25+F26+F27</f>
        <v>12</v>
      </c>
      <c r="G13" s="20">
        <f>G25+G26+G27</f>
        <v>6</v>
      </c>
      <c r="H13" s="20">
        <f>H25+H26+H27</f>
        <v>30</v>
      </c>
      <c r="I13" s="20">
        <f>I25+I26+I27</f>
        <v>-10</v>
      </c>
      <c r="J13" s="26">
        <f t="shared" si="0"/>
        <v>-8.7565790964329935</v>
      </c>
      <c r="K13" s="35">
        <v>5.8377193976219948</v>
      </c>
      <c r="L13" s="35">
        <v>14.594298494054989</v>
      </c>
      <c r="M13" s="20">
        <f t="shared" ref="M13:U13" si="5">M25+M26+M27</f>
        <v>-16</v>
      </c>
      <c r="N13" s="20">
        <f t="shared" si="5"/>
        <v>28</v>
      </c>
      <c r="O13" s="20">
        <f t="shared" si="5"/>
        <v>-1</v>
      </c>
      <c r="P13" s="20">
        <f t="shared" si="5"/>
        <v>14</v>
      </c>
      <c r="Q13" s="20">
        <f t="shared" si="5"/>
        <v>14</v>
      </c>
      <c r="R13" s="20">
        <f t="shared" si="5"/>
        <v>44</v>
      </c>
      <c r="S13" s="20">
        <f t="shared" si="5"/>
        <v>11</v>
      </c>
      <c r="T13" s="20">
        <f t="shared" si="5"/>
        <v>25</v>
      </c>
      <c r="U13" s="20">
        <f t="shared" si="5"/>
        <v>19</v>
      </c>
      <c r="V13" s="26">
        <v>-7.7836258634959972</v>
      </c>
    </row>
    <row r="14" spans="1:22" ht="18.75" customHeight="1" x14ac:dyDescent="0.2">
      <c r="A14" s="4" t="s">
        <v>24</v>
      </c>
      <c r="B14" s="20">
        <f>B28+B29+B30+B31</f>
        <v>-25</v>
      </c>
      <c r="C14" s="20">
        <f>C28+C29+C30+C31</f>
        <v>-15</v>
      </c>
      <c r="D14" s="20">
        <f>D28+D29+D30+D31</f>
        <v>10</v>
      </c>
      <c r="E14" s="20">
        <f>E28+E29+E30+E31</f>
        <v>-36</v>
      </c>
      <c r="F14" s="20">
        <f>F28+F29+F30+F31</f>
        <v>32</v>
      </c>
      <c r="G14" s="20">
        <f>G28+G29+G30+G31</f>
        <v>-9</v>
      </c>
      <c r="H14" s="20">
        <f>H28+H29+H30+H31</f>
        <v>68</v>
      </c>
      <c r="I14" s="20">
        <f>I28+I29+I30+I31</f>
        <v>-2</v>
      </c>
      <c r="J14" s="26">
        <f t="shared" si="0"/>
        <v>-8.2204481458009706</v>
      </c>
      <c r="K14" s="35">
        <v>7.3070650184897517</v>
      </c>
      <c r="L14" s="35">
        <v>15.527513164290722</v>
      </c>
      <c r="M14" s="20">
        <f t="shared" ref="M14:U14" si="6">M28+M29+M30+M31</f>
        <v>11</v>
      </c>
      <c r="N14" s="20">
        <f t="shared" si="6"/>
        <v>138</v>
      </c>
      <c r="O14" s="20">
        <f t="shared" si="6"/>
        <v>52</v>
      </c>
      <c r="P14" s="20">
        <f t="shared" si="6"/>
        <v>69</v>
      </c>
      <c r="Q14" s="20">
        <f t="shared" si="6"/>
        <v>69</v>
      </c>
      <c r="R14" s="20">
        <f t="shared" si="6"/>
        <v>127</v>
      </c>
      <c r="S14" s="20">
        <f t="shared" si="6"/>
        <v>35</v>
      </c>
      <c r="T14" s="20">
        <f t="shared" si="6"/>
        <v>58</v>
      </c>
      <c r="U14" s="20">
        <f t="shared" si="6"/>
        <v>69</v>
      </c>
      <c r="V14" s="26">
        <v>2.511803600105857</v>
      </c>
    </row>
    <row r="15" spans="1:22" ht="18.75" customHeight="1" x14ac:dyDescent="0.2">
      <c r="A15" s="4" t="s">
        <v>23</v>
      </c>
      <c r="B15" s="20">
        <f>B32+B33+B34+B35</f>
        <v>-49</v>
      </c>
      <c r="C15" s="20">
        <f>C32+C33+C34+C35</f>
        <v>-38</v>
      </c>
      <c r="D15" s="20">
        <f>D32+D33+D34+D35</f>
        <v>2</v>
      </c>
      <c r="E15" s="20">
        <f>E32+E33+E34+E35</f>
        <v>-33</v>
      </c>
      <c r="F15" s="20">
        <f>F32+F33+F34+F35</f>
        <v>19</v>
      </c>
      <c r="G15" s="20">
        <f>G32+G33+G34+G35</f>
        <v>6</v>
      </c>
      <c r="H15" s="20">
        <f>H32+H33+H34+H35</f>
        <v>52</v>
      </c>
      <c r="I15" s="22">
        <f>I32+I33+I34+I35</f>
        <v>1</v>
      </c>
      <c r="J15" s="26">
        <f>K15-L15</f>
        <v>-10.007685437135198</v>
      </c>
      <c r="K15" s="35">
        <v>5.762000706229359</v>
      </c>
      <c r="L15" s="35">
        <v>15.769686143364558</v>
      </c>
      <c r="M15" s="22">
        <f t="shared" ref="M15:U15" si="7">M32+M33+M34+M35</f>
        <v>-16</v>
      </c>
      <c r="N15" s="20">
        <f t="shared" si="7"/>
        <v>76</v>
      </c>
      <c r="O15" s="20">
        <f t="shared" si="7"/>
        <v>8</v>
      </c>
      <c r="P15" s="20">
        <f t="shared" si="7"/>
        <v>33</v>
      </c>
      <c r="Q15" s="20">
        <f t="shared" si="7"/>
        <v>43</v>
      </c>
      <c r="R15" s="20">
        <f>R32+R33+R34+R35</f>
        <v>92</v>
      </c>
      <c r="S15" s="20">
        <f t="shared" si="7"/>
        <v>11</v>
      </c>
      <c r="T15" s="20">
        <f t="shared" si="7"/>
        <v>48</v>
      </c>
      <c r="U15" s="20">
        <f t="shared" si="7"/>
        <v>44</v>
      </c>
      <c r="V15" s="26">
        <v>-4.8522111210352499</v>
      </c>
    </row>
    <row r="16" spans="1:22" ht="18.75" customHeight="1" x14ac:dyDescent="0.2">
      <c r="A16" s="2" t="s">
        <v>22</v>
      </c>
      <c r="B16" s="19">
        <f>B36+B37+B38</f>
        <v>-16</v>
      </c>
      <c r="C16" s="19">
        <f>C36+C37+C38</f>
        <v>-12</v>
      </c>
      <c r="D16" s="19">
        <f>D36+D37+D38</f>
        <v>7</v>
      </c>
      <c r="E16" s="19">
        <f>E36+E37+E38</f>
        <v>-12</v>
      </c>
      <c r="F16" s="19">
        <f>F36+F37+F38</f>
        <v>3</v>
      </c>
      <c r="G16" s="19">
        <f>G36+G37+G38</f>
        <v>1</v>
      </c>
      <c r="H16" s="19">
        <f>H36+H37+H38</f>
        <v>15</v>
      </c>
      <c r="I16" s="19">
        <f>I36+I37+I38</f>
        <v>-12</v>
      </c>
      <c r="J16" s="27">
        <f t="shared" si="0"/>
        <v>-15.169671739386425</v>
      </c>
      <c r="K16" s="34">
        <v>3.7924179348466063</v>
      </c>
      <c r="L16" s="34">
        <v>18.962089674233031</v>
      </c>
      <c r="M16" s="19">
        <f t="shared" ref="M16:U16" si="8">M36+M37+M38</f>
        <v>-4</v>
      </c>
      <c r="N16" s="19">
        <f t="shared" si="8"/>
        <v>12</v>
      </c>
      <c r="O16" s="19">
        <f t="shared" si="8"/>
        <v>-6</v>
      </c>
      <c r="P16" s="19">
        <f t="shared" si="8"/>
        <v>6</v>
      </c>
      <c r="Q16" s="19">
        <f t="shared" si="8"/>
        <v>6</v>
      </c>
      <c r="R16" s="19">
        <f t="shared" si="8"/>
        <v>16</v>
      </c>
      <c r="S16" s="19">
        <f t="shared" si="8"/>
        <v>0</v>
      </c>
      <c r="T16" s="19">
        <f t="shared" si="8"/>
        <v>11</v>
      </c>
      <c r="U16" s="19">
        <f t="shared" si="8"/>
        <v>5</v>
      </c>
      <c r="V16" s="30">
        <v>-5.0565572464621393</v>
      </c>
    </row>
    <row r="17" spans="1:22" ht="18.75" customHeight="1" x14ac:dyDescent="0.2">
      <c r="A17" s="6" t="s">
        <v>21</v>
      </c>
      <c r="B17" s="18">
        <f>B12+B13+B20</f>
        <v>-119</v>
      </c>
      <c r="C17" s="18">
        <f>C12+C13+C20</f>
        <v>-115</v>
      </c>
      <c r="D17" s="18">
        <f>D12+D13+D20</f>
        <v>3</v>
      </c>
      <c r="E17" s="18">
        <f>E12+E13+E20</f>
        <v>-125</v>
      </c>
      <c r="F17" s="18">
        <f>F12+F13+F20</f>
        <v>107</v>
      </c>
      <c r="G17" s="18">
        <f>G12+G13+G20</f>
        <v>-8</v>
      </c>
      <c r="H17" s="18">
        <f>H12+H13+H20</f>
        <v>232</v>
      </c>
      <c r="I17" s="18">
        <f>I12+I13+I20</f>
        <v>17</v>
      </c>
      <c r="J17" s="25">
        <f t="shared" si="0"/>
        <v>-6.6620233276678755</v>
      </c>
      <c r="K17" s="33">
        <v>5.702691968483701</v>
      </c>
      <c r="L17" s="33">
        <v>12.364715296151576</v>
      </c>
      <c r="M17" s="18">
        <f t="shared" ref="M17:U17" si="9">M12+M13+M20</f>
        <v>6</v>
      </c>
      <c r="N17" s="18">
        <f t="shared" si="9"/>
        <v>327</v>
      </c>
      <c r="O17" s="18">
        <f t="shared" si="9"/>
        <v>43</v>
      </c>
      <c r="P17" s="18">
        <f t="shared" si="9"/>
        <v>243</v>
      </c>
      <c r="Q17" s="18">
        <f t="shared" si="9"/>
        <v>84</v>
      </c>
      <c r="R17" s="18">
        <f t="shared" si="9"/>
        <v>321</v>
      </c>
      <c r="S17" s="18">
        <f t="shared" si="9"/>
        <v>15</v>
      </c>
      <c r="T17" s="18">
        <f t="shared" si="9"/>
        <v>232</v>
      </c>
      <c r="U17" s="18">
        <f t="shared" si="9"/>
        <v>89</v>
      </c>
      <c r="V17" s="25">
        <v>0.31977711972806233</v>
      </c>
    </row>
    <row r="18" spans="1:22" ht="18.75" customHeight="1" x14ac:dyDescent="0.2">
      <c r="A18" s="4" t="s">
        <v>20</v>
      </c>
      <c r="B18" s="20">
        <f>B14+B22</f>
        <v>-62</v>
      </c>
      <c r="C18" s="20">
        <f>C14+C22</f>
        <v>-27</v>
      </c>
      <c r="D18" s="20">
        <f>D14+D22</f>
        <v>25</v>
      </c>
      <c r="E18" s="20">
        <f>E14+E22</f>
        <v>-75</v>
      </c>
      <c r="F18" s="20">
        <f>F14+F22</f>
        <v>53</v>
      </c>
      <c r="G18" s="20">
        <f>G14+G22</f>
        <v>-5</v>
      </c>
      <c r="H18" s="20">
        <f>H14+H22</f>
        <v>128</v>
      </c>
      <c r="I18" s="20">
        <f>I14+I22</f>
        <v>1</v>
      </c>
      <c r="J18" s="26">
        <f t="shared" si="0"/>
        <v>-9.1204944757289894</v>
      </c>
      <c r="K18" s="35">
        <v>6.4451494295151521</v>
      </c>
      <c r="L18" s="35">
        <v>15.565643905244142</v>
      </c>
      <c r="M18" s="20">
        <f t="shared" ref="M18:U18" si="10">M14+M22</f>
        <v>13</v>
      </c>
      <c r="N18" s="20">
        <f t="shared" si="10"/>
        <v>231</v>
      </c>
      <c r="O18" s="20">
        <f t="shared" si="10"/>
        <v>69</v>
      </c>
      <c r="P18" s="20">
        <f t="shared" si="10"/>
        <v>122</v>
      </c>
      <c r="Q18" s="20">
        <f t="shared" si="10"/>
        <v>109</v>
      </c>
      <c r="R18" s="20">
        <f t="shared" si="10"/>
        <v>218</v>
      </c>
      <c r="S18" s="20">
        <f t="shared" si="10"/>
        <v>38</v>
      </c>
      <c r="T18" s="20">
        <f t="shared" si="10"/>
        <v>104</v>
      </c>
      <c r="U18" s="20">
        <f t="shared" si="10"/>
        <v>114</v>
      </c>
      <c r="V18" s="26">
        <v>1.5808857091263526</v>
      </c>
    </row>
    <row r="19" spans="1:22" ht="18.75" customHeight="1" x14ac:dyDescent="0.2">
      <c r="A19" s="2" t="s">
        <v>19</v>
      </c>
      <c r="B19" s="19">
        <f>B15+B16+B21+B23</f>
        <v>-136</v>
      </c>
      <c r="C19" s="19">
        <f>C15+C16+C21+C23</f>
        <v>-75</v>
      </c>
      <c r="D19" s="19">
        <f>D15+D16+D21+D23</f>
        <v>-87</v>
      </c>
      <c r="E19" s="19">
        <f>E15+E16+E21+E23</f>
        <v>-87</v>
      </c>
      <c r="F19" s="19">
        <f>F15+F16+F21+F23</f>
        <v>132</v>
      </c>
      <c r="G19" s="19">
        <f>G15+G16+G21+G23</f>
        <v>-2</v>
      </c>
      <c r="H19" s="19">
        <f>H15+H16+H21+H23</f>
        <v>219</v>
      </c>
      <c r="I19" s="21">
        <f>I15+I16+I21+I23</f>
        <v>-7</v>
      </c>
      <c r="J19" s="27">
        <f t="shared" si="0"/>
        <v>-4.5229372956096672</v>
      </c>
      <c r="K19" s="34">
        <v>6.862387620925011</v>
      </c>
      <c r="L19" s="34">
        <v>11.385324916534678</v>
      </c>
      <c r="M19" s="21">
        <f t="shared" ref="M19:U19" si="11">M15+M16+M21+M23</f>
        <v>-49</v>
      </c>
      <c r="N19" s="21">
        <f>N15+N16+N21+N23</f>
        <v>513</v>
      </c>
      <c r="O19" s="19">
        <f t="shared" si="11"/>
        <v>-76</v>
      </c>
      <c r="P19" s="19">
        <f t="shared" si="11"/>
        <v>362</v>
      </c>
      <c r="Q19" s="19">
        <f t="shared" si="11"/>
        <v>151</v>
      </c>
      <c r="R19" s="19">
        <f t="shared" si="11"/>
        <v>562</v>
      </c>
      <c r="S19" s="19">
        <f t="shared" si="11"/>
        <v>16</v>
      </c>
      <c r="T19" s="19">
        <f t="shared" si="11"/>
        <v>421</v>
      </c>
      <c r="U19" s="19">
        <f t="shared" si="11"/>
        <v>141</v>
      </c>
      <c r="V19" s="30">
        <v>-2.547401465343377</v>
      </c>
    </row>
    <row r="20" spans="1:22" ht="18.75" customHeight="1" x14ac:dyDescent="0.2">
      <c r="A20" s="5" t="s">
        <v>18</v>
      </c>
      <c r="B20" s="18">
        <f>E20+M20</f>
        <v>-80</v>
      </c>
      <c r="C20" s="18">
        <v>-68</v>
      </c>
      <c r="D20" s="18">
        <f>G20-I20+O20-S20</f>
        <v>13</v>
      </c>
      <c r="E20" s="18">
        <f>F20-H20</f>
        <v>-94</v>
      </c>
      <c r="F20" s="18">
        <v>89</v>
      </c>
      <c r="G20" s="18">
        <v>-14</v>
      </c>
      <c r="H20" s="18">
        <v>183</v>
      </c>
      <c r="I20" s="18">
        <v>20</v>
      </c>
      <c r="J20" s="25">
        <f>K20-L20</f>
        <v>-5.9450611201146657</v>
      </c>
      <c r="K20" s="33">
        <v>5.6288344647894188</v>
      </c>
      <c r="L20" s="33">
        <v>11.573895584904085</v>
      </c>
      <c r="M20" s="18">
        <f>N20-R20</f>
        <v>14</v>
      </c>
      <c r="N20" s="18">
        <f>P20+Q20</f>
        <v>275</v>
      </c>
      <c r="O20" s="22">
        <v>47</v>
      </c>
      <c r="P20" s="22">
        <v>216</v>
      </c>
      <c r="Q20" s="22">
        <v>59</v>
      </c>
      <c r="R20" s="22">
        <f>SUM(T20:U20)</f>
        <v>261</v>
      </c>
      <c r="S20" s="22">
        <v>0</v>
      </c>
      <c r="T20" s="22">
        <v>198</v>
      </c>
      <c r="U20" s="22">
        <v>63</v>
      </c>
      <c r="V20" s="29">
        <v>0.88543463491069474</v>
      </c>
    </row>
    <row r="21" spans="1:22" ht="18.75" customHeight="1" x14ac:dyDescent="0.2">
      <c r="A21" s="3" t="s">
        <v>17</v>
      </c>
      <c r="B21" s="20">
        <f t="shared" ref="B21:B38" si="12">E21+M21</f>
        <v>-85</v>
      </c>
      <c r="C21" s="20">
        <v>-1</v>
      </c>
      <c r="D21" s="20">
        <f t="shared" ref="D21:D38" si="13">G21-I21+O21-S21</f>
        <v>-119</v>
      </c>
      <c r="E21" s="20">
        <f t="shared" ref="E21:E38" si="14">F21-H21</f>
        <v>-33</v>
      </c>
      <c r="F21" s="20">
        <v>90</v>
      </c>
      <c r="G21" s="20">
        <v>-18</v>
      </c>
      <c r="H21" s="20">
        <v>123</v>
      </c>
      <c r="I21" s="20">
        <v>9</v>
      </c>
      <c r="J21" s="26">
        <f t="shared" ref="J21:J38" si="15">K21-L21</f>
        <v>-2.6579951368288226</v>
      </c>
      <c r="K21" s="35">
        <v>7.2490776458967909</v>
      </c>
      <c r="L21" s="35">
        <v>9.9070727827256135</v>
      </c>
      <c r="M21" s="20">
        <f t="shared" ref="M21:M38" si="16">N21-R21</f>
        <v>-52</v>
      </c>
      <c r="N21" s="20">
        <f t="shared" ref="N21:N38" si="17">P21+Q21</f>
        <v>301</v>
      </c>
      <c r="O21" s="20">
        <v>-77</v>
      </c>
      <c r="P21" s="20">
        <v>222</v>
      </c>
      <c r="Q21" s="20">
        <v>79</v>
      </c>
      <c r="R21" s="20">
        <f t="shared" ref="R21:R38" si="18">SUM(T21:U21)</f>
        <v>353</v>
      </c>
      <c r="S21" s="20">
        <v>15</v>
      </c>
      <c r="T21" s="20">
        <v>282</v>
      </c>
      <c r="U21" s="20">
        <v>71</v>
      </c>
      <c r="V21" s="26">
        <v>-4.1883559731848123</v>
      </c>
    </row>
    <row r="22" spans="1:22" ht="18.75" customHeight="1" x14ac:dyDescent="0.2">
      <c r="A22" s="3" t="s">
        <v>16</v>
      </c>
      <c r="B22" s="20">
        <f t="shared" si="12"/>
        <v>-37</v>
      </c>
      <c r="C22" s="20">
        <v>-12</v>
      </c>
      <c r="D22" s="20">
        <f t="shared" si="13"/>
        <v>15</v>
      </c>
      <c r="E22" s="20">
        <f t="shared" si="14"/>
        <v>-39</v>
      </c>
      <c r="F22" s="20">
        <v>21</v>
      </c>
      <c r="G22" s="20">
        <v>4</v>
      </c>
      <c r="H22" s="20">
        <v>60</v>
      </c>
      <c r="I22" s="20">
        <v>3</v>
      </c>
      <c r="J22" s="26">
        <f t="shared" si="15"/>
        <v>-10.145905751057178</v>
      </c>
      <c r="K22" s="35">
        <v>5.463180019800018</v>
      </c>
      <c r="L22" s="35">
        <v>15.609085770857195</v>
      </c>
      <c r="M22" s="20">
        <f t="shared" si="16"/>
        <v>2</v>
      </c>
      <c r="N22" s="20">
        <f t="shared" si="17"/>
        <v>93</v>
      </c>
      <c r="O22" s="20">
        <v>17</v>
      </c>
      <c r="P22" s="20">
        <v>53</v>
      </c>
      <c r="Q22" s="20">
        <v>40</v>
      </c>
      <c r="R22" s="20">
        <f t="shared" si="18"/>
        <v>91</v>
      </c>
      <c r="S22" s="20">
        <v>3</v>
      </c>
      <c r="T22" s="20">
        <v>46</v>
      </c>
      <c r="U22" s="20">
        <v>45</v>
      </c>
      <c r="V22" s="26">
        <v>0.52030285902856832</v>
      </c>
    </row>
    <row r="23" spans="1:22" ht="18.75" customHeight="1" x14ac:dyDescent="0.2">
      <c r="A23" s="1" t="s">
        <v>15</v>
      </c>
      <c r="B23" s="19">
        <f t="shared" si="12"/>
        <v>14</v>
      </c>
      <c r="C23" s="19">
        <v>-24</v>
      </c>
      <c r="D23" s="19">
        <f t="shared" si="13"/>
        <v>23</v>
      </c>
      <c r="E23" s="19">
        <f t="shared" si="14"/>
        <v>-9</v>
      </c>
      <c r="F23" s="19">
        <v>20</v>
      </c>
      <c r="G23" s="19">
        <v>9</v>
      </c>
      <c r="H23" s="19">
        <v>29</v>
      </c>
      <c r="I23" s="21">
        <v>-5</v>
      </c>
      <c r="J23" s="27">
        <f t="shared" si="15"/>
        <v>-3.2950168512277322</v>
      </c>
      <c r="K23" s="34">
        <v>7.3222596693949598</v>
      </c>
      <c r="L23" s="34">
        <v>10.617276520622692</v>
      </c>
      <c r="M23" s="21">
        <f t="shared" si="16"/>
        <v>23</v>
      </c>
      <c r="N23" s="21">
        <f t="shared" si="17"/>
        <v>124</v>
      </c>
      <c r="O23" s="19">
        <v>-1</v>
      </c>
      <c r="P23" s="19">
        <v>101</v>
      </c>
      <c r="Q23" s="19">
        <v>23</v>
      </c>
      <c r="R23" s="19">
        <f t="shared" si="18"/>
        <v>101</v>
      </c>
      <c r="S23" s="19">
        <v>-10</v>
      </c>
      <c r="T23" s="19">
        <v>80</v>
      </c>
      <c r="U23" s="19">
        <v>21</v>
      </c>
      <c r="V23" s="31">
        <v>8.4205986198042027</v>
      </c>
    </row>
    <row r="24" spans="1:22" ht="18.75" customHeight="1" x14ac:dyDescent="0.2">
      <c r="A24" s="7" t="s">
        <v>14</v>
      </c>
      <c r="B24" s="17">
        <f t="shared" si="12"/>
        <v>-5</v>
      </c>
      <c r="C24" s="17">
        <v>-26</v>
      </c>
      <c r="D24" s="18">
        <f t="shared" si="13"/>
        <v>-14</v>
      </c>
      <c r="E24" s="18">
        <f t="shared" si="14"/>
        <v>-13</v>
      </c>
      <c r="F24" s="17">
        <v>6</v>
      </c>
      <c r="G24" s="17">
        <v>0</v>
      </c>
      <c r="H24" s="17">
        <v>19</v>
      </c>
      <c r="I24" s="23">
        <v>7</v>
      </c>
      <c r="J24" s="28">
        <f t="shared" si="15"/>
        <v>-14.508484941140502</v>
      </c>
      <c r="K24" s="32">
        <v>6.6962238189879217</v>
      </c>
      <c r="L24" s="32">
        <v>21.204708760128423</v>
      </c>
      <c r="M24" s="18">
        <f t="shared" si="16"/>
        <v>8</v>
      </c>
      <c r="N24" s="17">
        <f t="shared" si="17"/>
        <v>24</v>
      </c>
      <c r="O24" s="17">
        <v>-3</v>
      </c>
      <c r="P24" s="17">
        <v>13</v>
      </c>
      <c r="Q24" s="17">
        <v>11</v>
      </c>
      <c r="R24" s="17">
        <f t="shared" si="18"/>
        <v>16</v>
      </c>
      <c r="S24" s="17">
        <v>4</v>
      </c>
      <c r="T24" s="17">
        <v>9</v>
      </c>
      <c r="U24" s="17">
        <v>7</v>
      </c>
      <c r="V24" s="28">
        <v>8.9282984253172302</v>
      </c>
    </row>
    <row r="25" spans="1:22" ht="18.75" customHeight="1" x14ac:dyDescent="0.2">
      <c r="A25" s="5" t="s">
        <v>13</v>
      </c>
      <c r="B25" s="18">
        <f t="shared" si="12"/>
        <v>-2</v>
      </c>
      <c r="C25" s="18">
        <v>4</v>
      </c>
      <c r="D25" s="18">
        <f t="shared" si="13"/>
        <v>3</v>
      </c>
      <c r="E25" s="18">
        <f t="shared" si="14"/>
        <v>-3</v>
      </c>
      <c r="F25" s="18">
        <v>2</v>
      </c>
      <c r="G25" s="18">
        <v>2</v>
      </c>
      <c r="H25" s="18">
        <v>5</v>
      </c>
      <c r="I25" s="18">
        <v>-1</v>
      </c>
      <c r="J25" s="25">
        <f t="shared" si="15"/>
        <v>-13.204703044920107</v>
      </c>
      <c r="K25" s="33">
        <v>8.803135363280072</v>
      </c>
      <c r="L25" s="33">
        <v>22.007838408200179</v>
      </c>
      <c r="M25" s="18">
        <f t="shared" si="16"/>
        <v>1</v>
      </c>
      <c r="N25" s="18">
        <f t="shared" si="17"/>
        <v>3</v>
      </c>
      <c r="O25" s="18">
        <v>0</v>
      </c>
      <c r="P25" s="18">
        <v>2</v>
      </c>
      <c r="Q25" s="18">
        <v>1</v>
      </c>
      <c r="R25" s="18">
        <f t="shared" si="18"/>
        <v>2</v>
      </c>
      <c r="S25" s="18">
        <v>0</v>
      </c>
      <c r="T25" s="18">
        <v>1</v>
      </c>
      <c r="U25" s="18">
        <v>1</v>
      </c>
      <c r="V25" s="29">
        <v>4.4015676816400351</v>
      </c>
    </row>
    <row r="26" spans="1:22" ht="18.75" customHeight="1" x14ac:dyDescent="0.2">
      <c r="A26" s="3" t="s">
        <v>12</v>
      </c>
      <c r="B26" s="20">
        <f t="shared" si="12"/>
        <v>-17</v>
      </c>
      <c r="C26" s="20">
        <v>-28</v>
      </c>
      <c r="D26" s="20">
        <f t="shared" si="13"/>
        <v>-4</v>
      </c>
      <c r="E26" s="20">
        <f t="shared" si="14"/>
        <v>-7</v>
      </c>
      <c r="F26" s="20">
        <v>0</v>
      </c>
      <c r="G26" s="20">
        <v>-2</v>
      </c>
      <c r="H26" s="20">
        <v>7</v>
      </c>
      <c r="I26" s="20">
        <v>-5</v>
      </c>
      <c r="J26" s="26">
        <f t="shared" si="15"/>
        <v>-13.434287667271342</v>
      </c>
      <c r="K26" s="35">
        <v>0</v>
      </c>
      <c r="L26" s="35">
        <v>13.434287667271342</v>
      </c>
      <c r="M26" s="20">
        <f t="shared" si="16"/>
        <v>-10</v>
      </c>
      <c r="N26" s="20">
        <f t="shared" si="17"/>
        <v>5</v>
      </c>
      <c r="O26" s="20">
        <v>-1</v>
      </c>
      <c r="P26" s="20">
        <v>4</v>
      </c>
      <c r="Q26" s="20">
        <v>1</v>
      </c>
      <c r="R26" s="20">
        <f t="shared" si="18"/>
        <v>15</v>
      </c>
      <c r="S26" s="20">
        <v>6</v>
      </c>
      <c r="T26" s="20">
        <v>13</v>
      </c>
      <c r="U26" s="20">
        <v>2</v>
      </c>
      <c r="V26" s="26">
        <v>-19.191839524673348</v>
      </c>
    </row>
    <row r="27" spans="1:22" ht="18.75" customHeight="1" x14ac:dyDescent="0.2">
      <c r="A27" s="1" t="s">
        <v>11</v>
      </c>
      <c r="B27" s="19">
        <f t="shared" si="12"/>
        <v>-15</v>
      </c>
      <c r="C27" s="19">
        <v>3</v>
      </c>
      <c r="D27" s="19">
        <f t="shared" si="13"/>
        <v>5</v>
      </c>
      <c r="E27" s="19">
        <f t="shared" si="14"/>
        <v>-8</v>
      </c>
      <c r="F27" s="19">
        <v>10</v>
      </c>
      <c r="G27" s="19">
        <v>6</v>
      </c>
      <c r="H27" s="21">
        <v>18</v>
      </c>
      <c r="I27" s="21">
        <v>-4</v>
      </c>
      <c r="J27" s="27">
        <f t="shared" si="15"/>
        <v>-6.1192456562786202</v>
      </c>
      <c r="K27" s="34">
        <v>7.6490570703482721</v>
      </c>
      <c r="L27" s="34">
        <v>13.768302726626892</v>
      </c>
      <c r="M27" s="21">
        <f t="shared" si="16"/>
        <v>-7</v>
      </c>
      <c r="N27" s="21">
        <f t="shared" si="17"/>
        <v>20</v>
      </c>
      <c r="O27" s="24">
        <v>0</v>
      </c>
      <c r="P27" s="24">
        <v>8</v>
      </c>
      <c r="Q27" s="24">
        <v>12</v>
      </c>
      <c r="R27" s="24">
        <f t="shared" si="18"/>
        <v>27</v>
      </c>
      <c r="S27" s="24">
        <v>5</v>
      </c>
      <c r="T27" s="24">
        <v>11</v>
      </c>
      <c r="U27" s="24">
        <v>16</v>
      </c>
      <c r="V27" s="31">
        <v>-5.3543399492437942</v>
      </c>
    </row>
    <row r="28" spans="1:22" ht="18.75" customHeight="1" x14ac:dyDescent="0.2">
      <c r="A28" s="5" t="s">
        <v>10</v>
      </c>
      <c r="B28" s="18">
        <f t="shared" si="12"/>
        <v>-14</v>
      </c>
      <c r="C28" s="18">
        <v>-6</v>
      </c>
      <c r="D28" s="18">
        <f t="shared" si="13"/>
        <v>-8</v>
      </c>
      <c r="E28" s="18">
        <f>F28-H28</f>
        <v>-10</v>
      </c>
      <c r="F28" s="18">
        <v>0</v>
      </c>
      <c r="G28" s="18">
        <v>-5</v>
      </c>
      <c r="H28" s="18">
        <v>10</v>
      </c>
      <c r="I28" s="18">
        <v>-1</v>
      </c>
      <c r="J28" s="25">
        <f t="shared" si="15"/>
        <v>-20.268881990681866</v>
      </c>
      <c r="K28" s="33">
        <v>0</v>
      </c>
      <c r="L28" s="33">
        <v>20.268881990681866</v>
      </c>
      <c r="M28" s="18">
        <f t="shared" si="16"/>
        <v>-4</v>
      </c>
      <c r="N28" s="18">
        <f t="shared" si="17"/>
        <v>11</v>
      </c>
      <c r="O28" s="18">
        <v>5</v>
      </c>
      <c r="P28" s="18">
        <v>10</v>
      </c>
      <c r="Q28" s="18">
        <v>1</v>
      </c>
      <c r="R28" s="18">
        <f t="shared" si="18"/>
        <v>15</v>
      </c>
      <c r="S28" s="18">
        <v>9</v>
      </c>
      <c r="T28" s="18">
        <v>10</v>
      </c>
      <c r="U28" s="18">
        <v>5</v>
      </c>
      <c r="V28" s="25">
        <v>-8.1075527962727456</v>
      </c>
    </row>
    <row r="29" spans="1:22" ht="18.75" customHeight="1" x14ac:dyDescent="0.2">
      <c r="A29" s="3" t="s">
        <v>9</v>
      </c>
      <c r="B29" s="20">
        <f t="shared" si="12"/>
        <v>-14</v>
      </c>
      <c r="C29" s="20">
        <v>-29</v>
      </c>
      <c r="D29" s="20">
        <f t="shared" si="13"/>
        <v>-3</v>
      </c>
      <c r="E29" s="20">
        <f t="shared" si="14"/>
        <v>-13</v>
      </c>
      <c r="F29" s="20">
        <v>17</v>
      </c>
      <c r="G29" s="20">
        <v>1</v>
      </c>
      <c r="H29" s="20">
        <v>30</v>
      </c>
      <c r="I29" s="20">
        <v>8</v>
      </c>
      <c r="J29" s="26">
        <f t="shared" si="15"/>
        <v>-9.6333637188641372</v>
      </c>
      <c r="K29" s="35">
        <v>12.597475632360792</v>
      </c>
      <c r="L29" s="35">
        <v>22.23083935122493</v>
      </c>
      <c r="M29" s="22">
        <f t="shared" si="16"/>
        <v>-1</v>
      </c>
      <c r="N29" s="22">
        <f t="shared" si="17"/>
        <v>46</v>
      </c>
      <c r="O29" s="20">
        <v>16</v>
      </c>
      <c r="P29" s="20">
        <v>18</v>
      </c>
      <c r="Q29" s="20">
        <v>28</v>
      </c>
      <c r="R29" s="20">
        <f t="shared" si="18"/>
        <v>47</v>
      </c>
      <c r="S29" s="20">
        <v>12</v>
      </c>
      <c r="T29" s="20">
        <v>17</v>
      </c>
      <c r="U29" s="20">
        <v>30</v>
      </c>
      <c r="V29" s="26">
        <v>-0.74102797837415579</v>
      </c>
    </row>
    <row r="30" spans="1:22" ht="18.75" customHeight="1" x14ac:dyDescent="0.2">
      <c r="A30" s="3" t="s">
        <v>8</v>
      </c>
      <c r="B30" s="20">
        <f t="shared" si="12"/>
        <v>-17</v>
      </c>
      <c r="C30" s="20">
        <v>-17</v>
      </c>
      <c r="D30" s="20">
        <f t="shared" si="13"/>
        <v>-6</v>
      </c>
      <c r="E30" s="20">
        <f t="shared" si="14"/>
        <v>-11</v>
      </c>
      <c r="F30" s="20">
        <v>5</v>
      </c>
      <c r="G30" s="20">
        <v>-5</v>
      </c>
      <c r="H30" s="20">
        <v>16</v>
      </c>
      <c r="I30" s="20">
        <v>0</v>
      </c>
      <c r="J30" s="29">
        <f t="shared" si="15"/>
        <v>-8.1785885976419603</v>
      </c>
      <c r="K30" s="36">
        <v>3.7175402716554355</v>
      </c>
      <c r="L30" s="36">
        <v>11.896128869297396</v>
      </c>
      <c r="M30" s="20">
        <f t="shared" si="16"/>
        <v>-6</v>
      </c>
      <c r="N30" s="20">
        <f t="shared" si="17"/>
        <v>40</v>
      </c>
      <c r="O30" s="20">
        <v>16</v>
      </c>
      <c r="P30" s="20">
        <v>28</v>
      </c>
      <c r="Q30" s="20">
        <v>12</v>
      </c>
      <c r="R30" s="20">
        <f t="shared" si="18"/>
        <v>46</v>
      </c>
      <c r="S30" s="20">
        <v>17</v>
      </c>
      <c r="T30" s="20">
        <v>24</v>
      </c>
      <c r="U30" s="20">
        <v>22</v>
      </c>
      <c r="V30" s="26">
        <v>-4.4610483259865319</v>
      </c>
    </row>
    <row r="31" spans="1:22" ht="18.75" customHeight="1" x14ac:dyDescent="0.2">
      <c r="A31" s="1" t="s">
        <v>7</v>
      </c>
      <c r="B31" s="19">
        <f t="shared" si="12"/>
        <v>20</v>
      </c>
      <c r="C31" s="19">
        <v>37</v>
      </c>
      <c r="D31" s="19">
        <f t="shared" si="13"/>
        <v>27</v>
      </c>
      <c r="E31" s="19">
        <f t="shared" si="14"/>
        <v>-2</v>
      </c>
      <c r="F31" s="19">
        <v>10</v>
      </c>
      <c r="G31" s="19">
        <v>0</v>
      </c>
      <c r="H31" s="19">
        <v>12</v>
      </c>
      <c r="I31" s="21">
        <v>-9</v>
      </c>
      <c r="J31" s="27">
        <f t="shared" si="15"/>
        <v>-1.6785506519904612</v>
      </c>
      <c r="K31" s="34">
        <v>8.3927532599523111</v>
      </c>
      <c r="L31" s="34">
        <v>10.071303911942772</v>
      </c>
      <c r="M31" s="19">
        <f t="shared" si="16"/>
        <v>22</v>
      </c>
      <c r="N31" s="19">
        <f t="shared" si="17"/>
        <v>41</v>
      </c>
      <c r="O31" s="19">
        <v>15</v>
      </c>
      <c r="P31" s="19">
        <v>13</v>
      </c>
      <c r="Q31" s="19">
        <v>28</v>
      </c>
      <c r="R31" s="19">
        <f t="shared" si="18"/>
        <v>19</v>
      </c>
      <c r="S31" s="19">
        <v>-3</v>
      </c>
      <c r="T31" s="19">
        <v>7</v>
      </c>
      <c r="U31" s="19">
        <v>12</v>
      </c>
      <c r="V31" s="30">
        <v>18.464057171895078</v>
      </c>
    </row>
    <row r="32" spans="1:22" ht="18.75" customHeight="1" x14ac:dyDescent="0.2">
      <c r="A32" s="5" t="s">
        <v>6</v>
      </c>
      <c r="B32" s="18">
        <f t="shared" si="12"/>
        <v>-1</v>
      </c>
      <c r="C32" s="18">
        <v>-1</v>
      </c>
      <c r="D32" s="18">
        <f t="shared" si="13"/>
        <v>-1</v>
      </c>
      <c r="E32" s="18">
        <f t="shared" si="14"/>
        <v>1</v>
      </c>
      <c r="F32" s="18">
        <v>4</v>
      </c>
      <c r="G32" s="18">
        <v>3</v>
      </c>
      <c r="H32" s="18">
        <v>3</v>
      </c>
      <c r="I32" s="18">
        <v>1</v>
      </c>
      <c r="J32" s="25">
        <f t="shared" si="15"/>
        <v>3.3176087766658497</v>
      </c>
      <c r="K32" s="33">
        <v>13.270435106663394</v>
      </c>
      <c r="L32" s="33">
        <v>9.9528263299975439</v>
      </c>
      <c r="M32" s="18">
        <f t="shared" si="16"/>
        <v>-2</v>
      </c>
      <c r="N32" s="18">
        <f t="shared" si="17"/>
        <v>8</v>
      </c>
      <c r="O32" s="22">
        <v>2</v>
      </c>
      <c r="P32" s="22">
        <v>2</v>
      </c>
      <c r="Q32" s="22">
        <v>6</v>
      </c>
      <c r="R32" s="22">
        <f t="shared" si="18"/>
        <v>10</v>
      </c>
      <c r="S32" s="22">
        <v>5</v>
      </c>
      <c r="T32" s="22">
        <v>3</v>
      </c>
      <c r="U32" s="22">
        <v>7</v>
      </c>
      <c r="V32" s="29">
        <v>-6.6352175533316959</v>
      </c>
    </row>
    <row r="33" spans="1:22" ht="18.75" customHeight="1" x14ac:dyDescent="0.2">
      <c r="A33" s="3" t="s">
        <v>5</v>
      </c>
      <c r="B33" s="20">
        <f t="shared" si="12"/>
        <v>-50</v>
      </c>
      <c r="C33" s="20">
        <v>-52</v>
      </c>
      <c r="D33" s="20">
        <f t="shared" si="13"/>
        <v>-14</v>
      </c>
      <c r="E33" s="20">
        <f t="shared" si="14"/>
        <v>-18</v>
      </c>
      <c r="F33" s="20">
        <v>6</v>
      </c>
      <c r="G33" s="20">
        <v>0</v>
      </c>
      <c r="H33" s="20">
        <v>24</v>
      </c>
      <c r="I33" s="20">
        <v>1</v>
      </c>
      <c r="J33" s="26">
        <f t="shared" si="15"/>
        <v>-14.307397817522967</v>
      </c>
      <c r="K33" s="35">
        <v>4.7691326058409889</v>
      </c>
      <c r="L33" s="35">
        <v>19.076530423363955</v>
      </c>
      <c r="M33" s="20">
        <f t="shared" si="16"/>
        <v>-32</v>
      </c>
      <c r="N33" s="20">
        <f t="shared" si="17"/>
        <v>16</v>
      </c>
      <c r="O33" s="20">
        <v>1</v>
      </c>
      <c r="P33" s="20">
        <v>6</v>
      </c>
      <c r="Q33" s="20">
        <v>10</v>
      </c>
      <c r="R33" s="20">
        <f t="shared" si="18"/>
        <v>48</v>
      </c>
      <c r="S33" s="20">
        <v>14</v>
      </c>
      <c r="T33" s="20">
        <v>35</v>
      </c>
      <c r="U33" s="20">
        <v>13</v>
      </c>
      <c r="V33" s="26">
        <v>-25.435373897818607</v>
      </c>
    </row>
    <row r="34" spans="1:22" ht="18.75" customHeight="1" x14ac:dyDescent="0.2">
      <c r="A34" s="3" t="s">
        <v>4</v>
      </c>
      <c r="B34" s="20">
        <f t="shared" si="12"/>
        <v>2</v>
      </c>
      <c r="C34" s="20">
        <v>4</v>
      </c>
      <c r="D34" s="20">
        <f t="shared" si="13"/>
        <v>9</v>
      </c>
      <c r="E34" s="20">
        <f t="shared" si="14"/>
        <v>-8</v>
      </c>
      <c r="F34" s="20">
        <v>3</v>
      </c>
      <c r="G34" s="20">
        <v>0</v>
      </c>
      <c r="H34" s="20">
        <v>11</v>
      </c>
      <c r="I34" s="20">
        <v>-4</v>
      </c>
      <c r="J34" s="26">
        <f t="shared" si="15"/>
        <v>-9.352020292602937</v>
      </c>
      <c r="K34" s="35">
        <v>3.5070076097261005</v>
      </c>
      <c r="L34" s="35">
        <v>12.859027902329037</v>
      </c>
      <c r="M34" s="20">
        <f>N34-R34</f>
        <v>10</v>
      </c>
      <c r="N34" s="20">
        <f t="shared" si="17"/>
        <v>33</v>
      </c>
      <c r="O34" s="20">
        <v>3</v>
      </c>
      <c r="P34" s="20">
        <v>17</v>
      </c>
      <c r="Q34" s="20">
        <v>16</v>
      </c>
      <c r="R34" s="20">
        <f t="shared" si="18"/>
        <v>23</v>
      </c>
      <c r="S34" s="20">
        <v>-2</v>
      </c>
      <c r="T34" s="20">
        <v>6</v>
      </c>
      <c r="U34" s="20">
        <v>17</v>
      </c>
      <c r="V34" s="26">
        <v>11.690025365753662</v>
      </c>
    </row>
    <row r="35" spans="1:22" ht="18.75" customHeight="1" x14ac:dyDescent="0.2">
      <c r="A35" s="1" t="s">
        <v>3</v>
      </c>
      <c r="B35" s="19">
        <f t="shared" si="12"/>
        <v>0</v>
      </c>
      <c r="C35" s="19">
        <v>11</v>
      </c>
      <c r="D35" s="19">
        <f t="shared" si="13"/>
        <v>8</v>
      </c>
      <c r="E35" s="19">
        <f t="shared" si="14"/>
        <v>-8</v>
      </c>
      <c r="F35" s="19">
        <v>6</v>
      </c>
      <c r="G35" s="19">
        <v>3</v>
      </c>
      <c r="H35" s="19">
        <v>14</v>
      </c>
      <c r="I35" s="21">
        <v>3</v>
      </c>
      <c r="J35" s="27">
        <f t="shared" si="15"/>
        <v>-9.0649165996628582</v>
      </c>
      <c r="K35" s="34">
        <v>6.7986874497471446</v>
      </c>
      <c r="L35" s="34">
        <v>15.863604049410004</v>
      </c>
      <c r="M35" s="21">
        <f t="shared" si="16"/>
        <v>8</v>
      </c>
      <c r="N35" s="21">
        <f t="shared" si="17"/>
        <v>19</v>
      </c>
      <c r="O35" s="24">
        <v>2</v>
      </c>
      <c r="P35" s="24">
        <v>8</v>
      </c>
      <c r="Q35" s="24">
        <v>11</v>
      </c>
      <c r="R35" s="24">
        <f t="shared" si="18"/>
        <v>11</v>
      </c>
      <c r="S35" s="24">
        <v>-6</v>
      </c>
      <c r="T35" s="24">
        <v>4</v>
      </c>
      <c r="U35" s="24">
        <v>7</v>
      </c>
      <c r="V35" s="31">
        <v>9.06491659966286</v>
      </c>
    </row>
    <row r="36" spans="1:22" ht="18.75" customHeight="1" x14ac:dyDescent="0.2">
      <c r="A36" s="5" t="s">
        <v>2</v>
      </c>
      <c r="B36" s="18">
        <f t="shared" si="12"/>
        <v>-1</v>
      </c>
      <c r="C36" s="18">
        <v>1</v>
      </c>
      <c r="D36" s="18">
        <f t="shared" si="13"/>
        <v>10</v>
      </c>
      <c r="E36" s="18">
        <f t="shared" si="14"/>
        <v>-3</v>
      </c>
      <c r="F36" s="18">
        <v>1</v>
      </c>
      <c r="G36" s="18">
        <v>0</v>
      </c>
      <c r="H36" s="18">
        <v>4</v>
      </c>
      <c r="I36" s="18">
        <v>-8</v>
      </c>
      <c r="J36" s="25">
        <f t="shared" si="15"/>
        <v>-8.8416972828939393</v>
      </c>
      <c r="K36" s="33">
        <v>2.9472324276313131</v>
      </c>
      <c r="L36" s="33">
        <v>11.788929710525252</v>
      </c>
      <c r="M36" s="18">
        <f t="shared" si="16"/>
        <v>2</v>
      </c>
      <c r="N36" s="18">
        <f t="shared" si="17"/>
        <v>4</v>
      </c>
      <c r="O36" s="18">
        <v>-2</v>
      </c>
      <c r="P36" s="18">
        <v>2</v>
      </c>
      <c r="Q36" s="18">
        <v>2</v>
      </c>
      <c r="R36" s="18">
        <f t="shared" si="18"/>
        <v>2</v>
      </c>
      <c r="S36" s="18">
        <v>-4</v>
      </c>
      <c r="T36" s="18">
        <v>2</v>
      </c>
      <c r="U36" s="18">
        <v>0</v>
      </c>
      <c r="V36" s="25">
        <v>5.8944648552626262</v>
      </c>
    </row>
    <row r="37" spans="1:22" ht="18.75" customHeight="1" x14ac:dyDescent="0.2">
      <c r="A37" s="3" t="s">
        <v>1</v>
      </c>
      <c r="B37" s="20">
        <f t="shared" si="12"/>
        <v>-11</v>
      </c>
      <c r="C37" s="20">
        <v>-21</v>
      </c>
      <c r="D37" s="20">
        <f t="shared" si="13"/>
        <v>-2</v>
      </c>
      <c r="E37" s="20">
        <f t="shared" si="14"/>
        <v>-5</v>
      </c>
      <c r="F37" s="20">
        <v>2</v>
      </c>
      <c r="G37" s="20">
        <v>1</v>
      </c>
      <c r="H37" s="20">
        <v>7</v>
      </c>
      <c r="I37" s="20">
        <v>-3</v>
      </c>
      <c r="J37" s="26">
        <f t="shared" si="15"/>
        <v>-21.010338237664342</v>
      </c>
      <c r="K37" s="35">
        <v>8.4041352950657355</v>
      </c>
      <c r="L37" s="35">
        <v>29.414473532730078</v>
      </c>
      <c r="M37" s="20">
        <f>N37-R37</f>
        <v>-6</v>
      </c>
      <c r="N37" s="22">
        <f t="shared" si="17"/>
        <v>5</v>
      </c>
      <c r="O37" s="20">
        <v>0</v>
      </c>
      <c r="P37" s="20">
        <v>2</v>
      </c>
      <c r="Q37" s="20">
        <v>3</v>
      </c>
      <c r="R37" s="20">
        <f t="shared" si="18"/>
        <v>11</v>
      </c>
      <c r="S37" s="20">
        <v>6</v>
      </c>
      <c r="T37" s="20">
        <v>9</v>
      </c>
      <c r="U37" s="20">
        <v>2</v>
      </c>
      <c r="V37" s="26">
        <v>-25.212405885197217</v>
      </c>
    </row>
    <row r="38" spans="1:22" ht="18.75" customHeight="1" x14ac:dyDescent="0.2">
      <c r="A38" s="1" t="s">
        <v>0</v>
      </c>
      <c r="B38" s="19">
        <f t="shared" si="12"/>
        <v>-4</v>
      </c>
      <c r="C38" s="19">
        <v>8</v>
      </c>
      <c r="D38" s="19">
        <f t="shared" si="13"/>
        <v>-1</v>
      </c>
      <c r="E38" s="19">
        <f t="shared" si="14"/>
        <v>-4</v>
      </c>
      <c r="F38" s="19">
        <v>0</v>
      </c>
      <c r="G38" s="19">
        <v>0</v>
      </c>
      <c r="H38" s="19">
        <v>4</v>
      </c>
      <c r="I38" s="21">
        <v>-1</v>
      </c>
      <c r="J38" s="27">
        <f t="shared" si="15"/>
        <v>-18.711471670062927</v>
      </c>
      <c r="K38" s="34">
        <v>0</v>
      </c>
      <c r="L38" s="34">
        <v>18.711471670062927</v>
      </c>
      <c r="M38" s="21">
        <f t="shared" si="16"/>
        <v>0</v>
      </c>
      <c r="N38" s="19">
        <f t="shared" si="17"/>
        <v>3</v>
      </c>
      <c r="O38" s="19">
        <v>-4</v>
      </c>
      <c r="P38" s="19">
        <v>2</v>
      </c>
      <c r="Q38" s="19">
        <v>1</v>
      </c>
      <c r="R38" s="19">
        <f t="shared" si="18"/>
        <v>3</v>
      </c>
      <c r="S38" s="19">
        <v>-2</v>
      </c>
      <c r="T38" s="19">
        <v>0</v>
      </c>
      <c r="U38" s="19">
        <v>3</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-116</v>
      </c>
      <c r="C9" s="17">
        <f t="shared" si="0"/>
        <v>-60</v>
      </c>
      <c r="D9" s="17">
        <f t="shared" si="0"/>
        <v>-17</v>
      </c>
      <c r="E9" s="17">
        <f t="shared" si="0"/>
        <v>-123</v>
      </c>
      <c r="F9" s="17">
        <f t="shared" si="0"/>
        <v>166</v>
      </c>
      <c r="G9" s="17">
        <f t="shared" si="0"/>
        <v>13</v>
      </c>
      <c r="H9" s="17">
        <f t="shared" si="0"/>
        <v>289</v>
      </c>
      <c r="I9" s="17">
        <f>I10+I11</f>
        <v>8</v>
      </c>
      <c r="J9" s="28">
        <f>K9-L9</f>
        <v>-5.5633376605802658</v>
      </c>
      <c r="K9" s="28">
        <v>7.5082443224091415</v>
      </c>
      <c r="L9" s="28">
        <v>13.071581982989407</v>
      </c>
      <c r="M9" s="17">
        <f t="shared" ref="M9:U9" si="1">M10+M11</f>
        <v>7</v>
      </c>
      <c r="N9" s="17">
        <f t="shared" si="1"/>
        <v>577</v>
      </c>
      <c r="O9" s="17">
        <f t="shared" si="1"/>
        <v>-18</v>
      </c>
      <c r="P9" s="17">
        <f t="shared" si="1"/>
        <v>413</v>
      </c>
      <c r="Q9" s="17">
        <f t="shared" si="1"/>
        <v>164</v>
      </c>
      <c r="R9" s="17">
        <f>R10+R11</f>
        <v>570</v>
      </c>
      <c r="S9" s="17">
        <f t="shared" si="1"/>
        <v>4</v>
      </c>
      <c r="T9" s="17">
        <f t="shared" si="1"/>
        <v>406</v>
      </c>
      <c r="U9" s="17">
        <f t="shared" si="1"/>
        <v>164</v>
      </c>
      <c r="V9" s="28">
        <v>0.31661271239075006</v>
      </c>
    </row>
    <row r="10" spans="1:22" ht="15" customHeight="1" x14ac:dyDescent="0.2">
      <c r="A10" s="6" t="s">
        <v>28</v>
      </c>
      <c r="B10" s="18">
        <f t="shared" ref="B10:I10" si="2">B20+B21+B22+B23</f>
        <v>-46</v>
      </c>
      <c r="C10" s="18">
        <f t="shared" si="2"/>
        <v>-2</v>
      </c>
      <c r="D10" s="18">
        <f t="shared" si="2"/>
        <v>-11</v>
      </c>
      <c r="E10" s="18">
        <f t="shared" si="2"/>
        <v>-66</v>
      </c>
      <c r="F10" s="18">
        <f t="shared" si="2"/>
        <v>127</v>
      </c>
      <c r="G10" s="18">
        <f t="shared" si="2"/>
        <v>14</v>
      </c>
      <c r="H10" s="18">
        <f t="shared" si="2"/>
        <v>193</v>
      </c>
      <c r="I10" s="18">
        <f t="shared" si="2"/>
        <v>10</v>
      </c>
      <c r="J10" s="25">
        <f t="shared" ref="J10:J38" si="3">K10-L10</f>
        <v>-3.957591182309419</v>
      </c>
      <c r="K10" s="25">
        <v>7.6153648508075191</v>
      </c>
      <c r="L10" s="25">
        <v>11.572956033116938</v>
      </c>
      <c r="M10" s="18">
        <f t="shared" ref="M10:U10" si="4">M20+M21+M22+M23</f>
        <v>20</v>
      </c>
      <c r="N10" s="18">
        <f t="shared" si="4"/>
        <v>453</v>
      </c>
      <c r="O10" s="18">
        <f t="shared" si="4"/>
        <v>-31</v>
      </c>
      <c r="P10" s="18">
        <f t="shared" si="4"/>
        <v>356</v>
      </c>
      <c r="Q10" s="18">
        <f t="shared" si="4"/>
        <v>97</v>
      </c>
      <c r="R10" s="18">
        <f t="shared" si="4"/>
        <v>433</v>
      </c>
      <c r="S10" s="18">
        <f t="shared" si="4"/>
        <v>-16</v>
      </c>
      <c r="T10" s="18">
        <f t="shared" si="4"/>
        <v>337</v>
      </c>
      <c r="U10" s="18">
        <f t="shared" si="4"/>
        <v>96</v>
      </c>
      <c r="V10" s="25">
        <v>1.1992700552452824</v>
      </c>
    </row>
    <row r="11" spans="1:22" ht="15" customHeight="1" x14ac:dyDescent="0.2">
      <c r="A11" s="2" t="s">
        <v>27</v>
      </c>
      <c r="B11" s="19">
        <f t="shared" ref="B11:I11" si="5">B12+B13+B14+B15+B16</f>
        <v>-70</v>
      </c>
      <c r="C11" s="19">
        <f t="shared" si="5"/>
        <v>-58</v>
      </c>
      <c r="D11" s="19">
        <f t="shared" si="5"/>
        <v>-6</v>
      </c>
      <c r="E11" s="19">
        <f t="shared" si="5"/>
        <v>-57</v>
      </c>
      <c r="F11" s="19">
        <f t="shared" si="5"/>
        <v>39</v>
      </c>
      <c r="G11" s="19">
        <f t="shared" si="5"/>
        <v>-1</v>
      </c>
      <c r="H11" s="19">
        <f t="shared" si="5"/>
        <v>96</v>
      </c>
      <c r="I11" s="19">
        <f t="shared" si="5"/>
        <v>-2</v>
      </c>
      <c r="J11" s="30">
        <f t="shared" si="3"/>
        <v>-10.492949222296193</v>
      </c>
      <c r="K11" s="30">
        <v>7.1793863099921325</v>
      </c>
      <c r="L11" s="30">
        <v>17.672335532288326</v>
      </c>
      <c r="M11" s="19">
        <f t="shared" ref="M11:U11" si="6">M12+M13+M14+M15+M16</f>
        <v>-13</v>
      </c>
      <c r="N11" s="19">
        <f t="shared" si="6"/>
        <v>124</v>
      </c>
      <c r="O11" s="19">
        <f t="shared" si="6"/>
        <v>13</v>
      </c>
      <c r="P11" s="19">
        <f t="shared" si="6"/>
        <v>57</v>
      </c>
      <c r="Q11" s="19">
        <f t="shared" si="6"/>
        <v>67</v>
      </c>
      <c r="R11" s="19">
        <f t="shared" si="6"/>
        <v>137</v>
      </c>
      <c r="S11" s="19">
        <f t="shared" si="6"/>
        <v>20</v>
      </c>
      <c r="T11" s="19">
        <f t="shared" si="6"/>
        <v>69</v>
      </c>
      <c r="U11" s="19">
        <f t="shared" si="6"/>
        <v>68</v>
      </c>
      <c r="V11" s="30">
        <v>-2.3931287699973751</v>
      </c>
    </row>
    <row r="12" spans="1:22" ht="15" customHeight="1" x14ac:dyDescent="0.2">
      <c r="A12" s="6" t="s">
        <v>26</v>
      </c>
      <c r="B12" s="18">
        <f t="shared" ref="B12:I12" si="7">B24</f>
        <v>-1</v>
      </c>
      <c r="C12" s="18">
        <f t="shared" si="7"/>
        <v>-18</v>
      </c>
      <c r="D12" s="18">
        <f t="shared" si="7"/>
        <v>-11</v>
      </c>
      <c r="E12" s="18">
        <f t="shared" si="7"/>
        <v>-8</v>
      </c>
      <c r="F12" s="18">
        <f t="shared" si="7"/>
        <v>2</v>
      </c>
      <c r="G12" s="18">
        <f t="shared" si="7"/>
        <v>-3</v>
      </c>
      <c r="H12" s="18">
        <f t="shared" si="7"/>
        <v>10</v>
      </c>
      <c r="I12" s="18">
        <f t="shared" si="7"/>
        <v>6</v>
      </c>
      <c r="J12" s="25">
        <f t="shared" si="3"/>
        <v>-18.538387795138121</v>
      </c>
      <c r="K12" s="25">
        <v>4.6345969487845284</v>
      </c>
      <c r="L12" s="25">
        <v>23.172984743922648</v>
      </c>
      <c r="M12" s="18">
        <f t="shared" ref="M12:U12" si="8">M24</f>
        <v>7</v>
      </c>
      <c r="N12" s="18">
        <f t="shared" si="8"/>
        <v>14</v>
      </c>
      <c r="O12" s="18">
        <f t="shared" si="8"/>
        <v>-1</v>
      </c>
      <c r="P12" s="18">
        <f t="shared" si="8"/>
        <v>8</v>
      </c>
      <c r="Q12" s="18">
        <f t="shared" si="8"/>
        <v>6</v>
      </c>
      <c r="R12" s="18">
        <f t="shared" si="8"/>
        <v>7</v>
      </c>
      <c r="S12" s="18">
        <f t="shared" si="8"/>
        <v>1</v>
      </c>
      <c r="T12" s="18">
        <f t="shared" si="8"/>
        <v>4</v>
      </c>
      <c r="U12" s="18">
        <f t="shared" si="8"/>
        <v>3</v>
      </c>
      <c r="V12" s="25">
        <v>16.221089320745854</v>
      </c>
    </row>
    <row r="13" spans="1:22" ht="15" customHeight="1" x14ac:dyDescent="0.2">
      <c r="A13" s="4" t="s">
        <v>25</v>
      </c>
      <c r="B13" s="20">
        <f t="shared" ref="B13:I13" si="9">B25+B26+B27</f>
        <v>-14</v>
      </c>
      <c r="C13" s="20">
        <f t="shared" si="9"/>
        <v>2</v>
      </c>
      <c r="D13" s="20">
        <f t="shared" si="9"/>
        <v>3</v>
      </c>
      <c r="E13" s="20">
        <f t="shared" si="9"/>
        <v>-6</v>
      </c>
      <c r="F13" s="20">
        <f t="shared" si="9"/>
        <v>8</v>
      </c>
      <c r="G13" s="20">
        <f t="shared" si="9"/>
        <v>4</v>
      </c>
      <c r="H13" s="20">
        <f t="shared" si="9"/>
        <v>14</v>
      </c>
      <c r="I13" s="20">
        <f t="shared" si="9"/>
        <v>-5</v>
      </c>
      <c r="J13" s="26">
        <f t="shared" si="3"/>
        <v>-6.1693442747640024</v>
      </c>
      <c r="K13" s="26">
        <v>8.2257923663520014</v>
      </c>
      <c r="L13" s="26">
        <v>14.395136641116004</v>
      </c>
      <c r="M13" s="20">
        <f t="shared" ref="M13:U13" si="10">M25+M26+M27</f>
        <v>-8</v>
      </c>
      <c r="N13" s="20">
        <f t="shared" si="10"/>
        <v>14</v>
      </c>
      <c r="O13" s="20">
        <f t="shared" si="10"/>
        <v>3</v>
      </c>
      <c r="P13" s="20">
        <f t="shared" si="10"/>
        <v>8</v>
      </c>
      <c r="Q13" s="20">
        <f t="shared" si="10"/>
        <v>6</v>
      </c>
      <c r="R13" s="20">
        <f t="shared" si="10"/>
        <v>22</v>
      </c>
      <c r="S13" s="20">
        <f t="shared" si="10"/>
        <v>9</v>
      </c>
      <c r="T13" s="20">
        <f t="shared" si="10"/>
        <v>11</v>
      </c>
      <c r="U13" s="20">
        <f t="shared" si="10"/>
        <v>11</v>
      </c>
      <c r="V13" s="26">
        <v>-8.2257923663520032</v>
      </c>
    </row>
    <row r="14" spans="1:22" ht="15" customHeight="1" x14ac:dyDescent="0.2">
      <c r="A14" s="4" t="s">
        <v>24</v>
      </c>
      <c r="B14" s="20">
        <f t="shared" ref="B14:I14" si="11">B28+B29+B30+B31</f>
        <v>-16</v>
      </c>
      <c r="C14" s="20">
        <f t="shared" si="11"/>
        <v>-19</v>
      </c>
      <c r="D14" s="20">
        <f t="shared" si="11"/>
        <v>1</v>
      </c>
      <c r="E14" s="20">
        <f t="shared" si="11"/>
        <v>-12</v>
      </c>
      <c r="F14" s="20">
        <f t="shared" si="11"/>
        <v>18</v>
      </c>
      <c r="G14" s="20">
        <f t="shared" si="11"/>
        <v>-3</v>
      </c>
      <c r="H14" s="20">
        <f t="shared" si="11"/>
        <v>30</v>
      </c>
      <c r="I14" s="20">
        <f t="shared" si="11"/>
        <v>-1</v>
      </c>
      <c r="J14" s="26">
        <f t="shared" si="3"/>
        <v>-5.755675516565308</v>
      </c>
      <c r="K14" s="26">
        <v>8.6335132748479602</v>
      </c>
      <c r="L14" s="26">
        <v>14.389188791413268</v>
      </c>
      <c r="M14" s="20">
        <f t="shared" ref="M14:U14" si="12">M28+M29+M30+M31</f>
        <v>-4</v>
      </c>
      <c r="N14" s="20">
        <f t="shared" si="12"/>
        <v>51</v>
      </c>
      <c r="O14" s="20">
        <f t="shared" si="12"/>
        <v>12</v>
      </c>
      <c r="P14" s="20">
        <f t="shared" si="12"/>
        <v>21</v>
      </c>
      <c r="Q14" s="20">
        <f t="shared" si="12"/>
        <v>30</v>
      </c>
      <c r="R14" s="20">
        <f t="shared" si="12"/>
        <v>55</v>
      </c>
      <c r="S14" s="20">
        <f t="shared" si="12"/>
        <v>9</v>
      </c>
      <c r="T14" s="20">
        <f t="shared" si="12"/>
        <v>24</v>
      </c>
      <c r="U14" s="20">
        <f t="shared" si="12"/>
        <v>31</v>
      </c>
      <c r="V14" s="26">
        <v>-1.9185585055217729</v>
      </c>
    </row>
    <row r="15" spans="1:22" ht="15" customHeight="1" x14ac:dyDescent="0.2">
      <c r="A15" s="4" t="s">
        <v>23</v>
      </c>
      <c r="B15" s="20">
        <f t="shared" ref="B15:I15" si="13">B32+B33+B34+B35</f>
        <v>-25</v>
      </c>
      <c r="C15" s="20">
        <f t="shared" si="13"/>
        <v>-7</v>
      </c>
      <c r="D15" s="20">
        <f t="shared" si="13"/>
        <v>1</v>
      </c>
      <c r="E15" s="20">
        <f t="shared" si="13"/>
        <v>-21</v>
      </c>
      <c r="F15" s="20">
        <f t="shared" si="13"/>
        <v>10</v>
      </c>
      <c r="G15" s="20">
        <f t="shared" si="13"/>
        <v>1</v>
      </c>
      <c r="H15" s="20">
        <f t="shared" si="13"/>
        <v>31</v>
      </c>
      <c r="I15" s="20">
        <f t="shared" si="13"/>
        <v>2</v>
      </c>
      <c r="J15" s="26">
        <f t="shared" si="3"/>
        <v>-13.343662413174798</v>
      </c>
      <c r="K15" s="26">
        <v>6.3541249586546664</v>
      </c>
      <c r="L15" s="26">
        <v>19.697787371829463</v>
      </c>
      <c r="M15" s="20">
        <f t="shared" ref="M15:U15" si="14">M32+M33+M34+M35</f>
        <v>-4</v>
      </c>
      <c r="N15" s="20">
        <f t="shared" si="14"/>
        <v>41</v>
      </c>
      <c r="O15" s="20">
        <f t="shared" si="14"/>
        <v>5</v>
      </c>
      <c r="P15" s="20">
        <f t="shared" si="14"/>
        <v>20</v>
      </c>
      <c r="Q15" s="20">
        <f t="shared" si="14"/>
        <v>21</v>
      </c>
      <c r="R15" s="20">
        <f t="shared" si="14"/>
        <v>45</v>
      </c>
      <c r="S15" s="20">
        <f t="shared" si="14"/>
        <v>3</v>
      </c>
      <c r="T15" s="20">
        <f t="shared" si="14"/>
        <v>25</v>
      </c>
      <c r="U15" s="20">
        <f t="shared" si="14"/>
        <v>20</v>
      </c>
      <c r="V15" s="26">
        <v>-2.5416499834618733</v>
      </c>
    </row>
    <row r="16" spans="1:22" ht="15" customHeight="1" x14ac:dyDescent="0.2">
      <c r="A16" s="2" t="s">
        <v>22</v>
      </c>
      <c r="B16" s="19">
        <f t="shared" ref="B16:I16" si="15">B36+B37+B38</f>
        <v>-14</v>
      </c>
      <c r="C16" s="19">
        <f t="shared" si="15"/>
        <v>-16</v>
      </c>
      <c r="D16" s="19">
        <f t="shared" si="15"/>
        <v>0</v>
      </c>
      <c r="E16" s="19">
        <f t="shared" si="15"/>
        <v>-10</v>
      </c>
      <c r="F16" s="19">
        <f t="shared" si="15"/>
        <v>1</v>
      </c>
      <c r="G16" s="19">
        <f t="shared" si="15"/>
        <v>0</v>
      </c>
      <c r="H16" s="19">
        <f t="shared" si="15"/>
        <v>11</v>
      </c>
      <c r="I16" s="19">
        <f t="shared" si="15"/>
        <v>-4</v>
      </c>
      <c r="J16" s="30">
        <f t="shared" si="3"/>
        <v>-27.067111605487582</v>
      </c>
      <c r="K16" s="30">
        <v>2.7067111605487577</v>
      </c>
      <c r="L16" s="30">
        <v>29.773822766036339</v>
      </c>
      <c r="M16" s="19">
        <f t="shared" ref="M16:U16" si="16">M36+M37+M38</f>
        <v>-4</v>
      </c>
      <c r="N16" s="19">
        <f t="shared" si="16"/>
        <v>4</v>
      </c>
      <c r="O16" s="19">
        <f t="shared" si="16"/>
        <v>-6</v>
      </c>
      <c r="P16" s="19">
        <f t="shared" si="16"/>
        <v>0</v>
      </c>
      <c r="Q16" s="19">
        <f t="shared" si="16"/>
        <v>4</v>
      </c>
      <c r="R16" s="19">
        <f t="shared" si="16"/>
        <v>8</v>
      </c>
      <c r="S16" s="19">
        <f t="shared" si="16"/>
        <v>-2</v>
      </c>
      <c r="T16" s="19">
        <f t="shared" si="16"/>
        <v>5</v>
      </c>
      <c r="U16" s="19">
        <f t="shared" si="16"/>
        <v>3</v>
      </c>
      <c r="V16" s="30">
        <v>-10.826844642195031</v>
      </c>
    </row>
    <row r="17" spans="1:22" ht="15" customHeight="1" x14ac:dyDescent="0.2">
      <c r="A17" s="6" t="s">
        <v>21</v>
      </c>
      <c r="B17" s="18">
        <f t="shared" ref="B17:I17" si="17">B12+B13+B20</f>
        <v>-29</v>
      </c>
      <c r="C17" s="18">
        <f t="shared" si="17"/>
        <v>-46</v>
      </c>
      <c r="D17" s="18">
        <f t="shared" si="17"/>
        <v>21</v>
      </c>
      <c r="E17" s="18">
        <f t="shared" si="17"/>
        <v>-46</v>
      </c>
      <c r="F17" s="18">
        <f t="shared" si="17"/>
        <v>62</v>
      </c>
      <c r="G17" s="18">
        <f t="shared" si="17"/>
        <v>5</v>
      </c>
      <c r="H17" s="18">
        <f t="shared" si="17"/>
        <v>108</v>
      </c>
      <c r="I17" s="18">
        <f t="shared" si="17"/>
        <v>9</v>
      </c>
      <c r="J17" s="25">
        <f t="shared" si="3"/>
        <v>-5.0709494998062512</v>
      </c>
      <c r="K17" s="25">
        <v>6.8347580214779926</v>
      </c>
      <c r="L17" s="25">
        <v>11.905707521284244</v>
      </c>
      <c r="M17" s="18">
        <f t="shared" ref="M17:U17" si="18">M12+M13+M20</f>
        <v>17</v>
      </c>
      <c r="N17" s="18">
        <f t="shared" si="18"/>
        <v>194</v>
      </c>
      <c r="O17" s="18">
        <f t="shared" si="18"/>
        <v>30</v>
      </c>
      <c r="P17" s="18">
        <f t="shared" si="18"/>
        <v>150</v>
      </c>
      <c r="Q17" s="18">
        <f t="shared" si="18"/>
        <v>44</v>
      </c>
      <c r="R17" s="18">
        <f t="shared" si="18"/>
        <v>177</v>
      </c>
      <c r="S17" s="18">
        <f t="shared" si="18"/>
        <v>5</v>
      </c>
      <c r="T17" s="18">
        <f t="shared" si="18"/>
        <v>132</v>
      </c>
      <c r="U17" s="18">
        <f t="shared" si="18"/>
        <v>45</v>
      </c>
      <c r="V17" s="25">
        <v>1.874046554276223</v>
      </c>
    </row>
    <row r="18" spans="1:22" ht="15" customHeight="1" x14ac:dyDescent="0.2">
      <c r="A18" s="4" t="s">
        <v>20</v>
      </c>
      <c r="B18" s="20">
        <f t="shared" ref="B18:I18" si="19">B14+B22</f>
        <v>-30</v>
      </c>
      <c r="C18" s="20">
        <f t="shared" si="19"/>
        <v>-12</v>
      </c>
      <c r="D18" s="20">
        <f t="shared" si="19"/>
        <v>0</v>
      </c>
      <c r="E18" s="20">
        <f t="shared" si="19"/>
        <v>-37</v>
      </c>
      <c r="F18" s="20">
        <f t="shared" si="19"/>
        <v>29</v>
      </c>
      <c r="G18" s="20">
        <f t="shared" si="19"/>
        <v>-3</v>
      </c>
      <c r="H18" s="20">
        <f t="shared" si="19"/>
        <v>66</v>
      </c>
      <c r="I18" s="20">
        <f t="shared" si="19"/>
        <v>6</v>
      </c>
      <c r="J18" s="26">
        <f t="shared" si="3"/>
        <v>-9.4965592991743151</v>
      </c>
      <c r="K18" s="26">
        <v>7.4432491804339227</v>
      </c>
      <c r="L18" s="26">
        <v>16.939808479608239</v>
      </c>
      <c r="M18" s="20">
        <f t="shared" ref="M18:U18" si="20">M14+M22</f>
        <v>7</v>
      </c>
      <c r="N18" s="20">
        <f t="shared" si="20"/>
        <v>101</v>
      </c>
      <c r="O18" s="20">
        <f t="shared" si="20"/>
        <v>17</v>
      </c>
      <c r="P18" s="20">
        <f t="shared" si="20"/>
        <v>52</v>
      </c>
      <c r="Q18" s="20">
        <f t="shared" si="20"/>
        <v>49</v>
      </c>
      <c r="R18" s="20">
        <f t="shared" si="20"/>
        <v>94</v>
      </c>
      <c r="S18" s="20">
        <f t="shared" si="20"/>
        <v>8</v>
      </c>
      <c r="T18" s="20">
        <f t="shared" si="20"/>
        <v>46</v>
      </c>
      <c r="U18" s="20">
        <f t="shared" si="20"/>
        <v>48</v>
      </c>
      <c r="V18" s="26">
        <v>1.7966463538978417</v>
      </c>
    </row>
    <row r="19" spans="1:22" ht="15" customHeight="1" x14ac:dyDescent="0.2">
      <c r="A19" s="2" t="s">
        <v>19</v>
      </c>
      <c r="B19" s="19">
        <f t="shared" ref="B19:I19" si="21">B15+B16+B21+B23</f>
        <v>-57</v>
      </c>
      <c r="C19" s="19">
        <f t="shared" si="21"/>
        <v>-2</v>
      </c>
      <c r="D19" s="19">
        <f t="shared" si="21"/>
        <v>-38</v>
      </c>
      <c r="E19" s="19">
        <f t="shared" si="21"/>
        <v>-40</v>
      </c>
      <c r="F19" s="19">
        <f t="shared" si="21"/>
        <v>75</v>
      </c>
      <c r="G19" s="19">
        <f t="shared" si="21"/>
        <v>11</v>
      </c>
      <c r="H19" s="19">
        <f t="shared" si="21"/>
        <v>115</v>
      </c>
      <c r="I19" s="19">
        <f t="shared" si="21"/>
        <v>-7</v>
      </c>
      <c r="J19" s="30">
        <f t="shared" si="3"/>
        <v>-4.3756003338642966</v>
      </c>
      <c r="K19" s="30">
        <v>8.204250625995563</v>
      </c>
      <c r="L19" s="30">
        <v>12.57985095985986</v>
      </c>
      <c r="M19" s="19">
        <f t="shared" ref="M19:U19" si="22">M15+M16+M21+M23</f>
        <v>-17</v>
      </c>
      <c r="N19" s="19">
        <f t="shared" si="22"/>
        <v>282</v>
      </c>
      <c r="O19" s="19">
        <f t="shared" si="22"/>
        <v>-65</v>
      </c>
      <c r="P19" s="19">
        <f t="shared" si="22"/>
        <v>211</v>
      </c>
      <c r="Q19" s="19">
        <f t="shared" si="22"/>
        <v>71</v>
      </c>
      <c r="R19" s="19">
        <f t="shared" si="22"/>
        <v>299</v>
      </c>
      <c r="S19" s="19">
        <f t="shared" si="22"/>
        <v>-9</v>
      </c>
      <c r="T19" s="19">
        <f t="shared" si="22"/>
        <v>228</v>
      </c>
      <c r="U19" s="19">
        <f t="shared" si="22"/>
        <v>71</v>
      </c>
      <c r="V19" s="30">
        <v>-1.8596301418923318</v>
      </c>
    </row>
    <row r="20" spans="1:22" ht="15" customHeight="1" x14ac:dyDescent="0.2">
      <c r="A20" s="5" t="s">
        <v>18</v>
      </c>
      <c r="B20" s="18">
        <f>E20+M20</f>
        <v>-14</v>
      </c>
      <c r="C20" s="18">
        <v>-30</v>
      </c>
      <c r="D20" s="18">
        <f>G20-I20+O20-S20</f>
        <v>29</v>
      </c>
      <c r="E20" s="18">
        <f>F20-H20</f>
        <v>-32</v>
      </c>
      <c r="F20" s="18">
        <v>52</v>
      </c>
      <c r="G20" s="18">
        <v>4</v>
      </c>
      <c r="H20" s="18">
        <v>84</v>
      </c>
      <c r="I20" s="18">
        <v>8</v>
      </c>
      <c r="J20" s="25">
        <f t="shared" si="3"/>
        <v>-4.173627178603013</v>
      </c>
      <c r="K20" s="25">
        <v>6.7821441652298979</v>
      </c>
      <c r="L20" s="25">
        <v>10.955771343832911</v>
      </c>
      <c r="M20" s="18">
        <f>N20-R20</f>
        <v>18</v>
      </c>
      <c r="N20" s="18">
        <f>SUM(P20:Q20)</f>
        <v>166</v>
      </c>
      <c r="O20" s="22">
        <v>28</v>
      </c>
      <c r="P20" s="22">
        <v>134</v>
      </c>
      <c r="Q20" s="22">
        <v>32</v>
      </c>
      <c r="R20" s="22">
        <f>SUM(T20:U20)</f>
        <v>148</v>
      </c>
      <c r="S20" s="22">
        <v>-5</v>
      </c>
      <c r="T20" s="22">
        <v>117</v>
      </c>
      <c r="U20" s="22">
        <v>31</v>
      </c>
      <c r="V20" s="29">
        <v>2.3476652879641975</v>
      </c>
    </row>
    <row r="21" spans="1:22" ht="15" customHeight="1" x14ac:dyDescent="0.2">
      <c r="A21" s="3" t="s">
        <v>17</v>
      </c>
      <c r="B21" s="20">
        <f t="shared" ref="B21:B38" si="23">E21+M21</f>
        <v>-46</v>
      </c>
      <c r="C21" s="20">
        <v>-15</v>
      </c>
      <c r="D21" s="20">
        <f t="shared" ref="D21:D38" si="24">G21-I21+O21-S21</f>
        <v>-62</v>
      </c>
      <c r="E21" s="20">
        <f t="shared" ref="E21:E38" si="25">F21-H21</f>
        <v>-8</v>
      </c>
      <c r="F21" s="20">
        <v>54</v>
      </c>
      <c r="G21" s="20">
        <v>6</v>
      </c>
      <c r="H21" s="20">
        <v>62</v>
      </c>
      <c r="I21" s="20">
        <v>6</v>
      </c>
      <c r="J21" s="26">
        <f t="shared" si="3"/>
        <v>-1.3595870207863161</v>
      </c>
      <c r="K21" s="26">
        <v>9.1772123903076341</v>
      </c>
      <c r="L21" s="26">
        <v>10.53679941109395</v>
      </c>
      <c r="M21" s="20">
        <f t="shared" ref="M21:M38" si="26">N21-R21</f>
        <v>-38</v>
      </c>
      <c r="N21" s="20">
        <f>SUM(P21:Q21)</f>
        <v>155</v>
      </c>
      <c r="O21" s="20">
        <v>-56</v>
      </c>
      <c r="P21" s="20">
        <v>122</v>
      </c>
      <c r="Q21" s="20">
        <v>33</v>
      </c>
      <c r="R21" s="20">
        <f t="shared" ref="R21:R38" si="27">SUM(T21:U21)</f>
        <v>193</v>
      </c>
      <c r="S21" s="20">
        <v>6</v>
      </c>
      <c r="T21" s="20">
        <v>156</v>
      </c>
      <c r="U21" s="20">
        <v>37</v>
      </c>
      <c r="V21" s="26">
        <v>-6.4580383487350019</v>
      </c>
    </row>
    <row r="22" spans="1:22" ht="15" customHeight="1" x14ac:dyDescent="0.2">
      <c r="A22" s="3" t="s">
        <v>16</v>
      </c>
      <c r="B22" s="20">
        <f t="shared" si="23"/>
        <v>-14</v>
      </c>
      <c r="C22" s="20">
        <v>7</v>
      </c>
      <c r="D22" s="20">
        <f t="shared" si="24"/>
        <v>-1</v>
      </c>
      <c r="E22" s="20">
        <f t="shared" si="25"/>
        <v>-25</v>
      </c>
      <c r="F22" s="20">
        <v>11</v>
      </c>
      <c r="G22" s="20">
        <v>0</v>
      </c>
      <c r="H22" s="20">
        <v>36</v>
      </c>
      <c r="I22" s="20">
        <v>7</v>
      </c>
      <c r="J22" s="26">
        <f t="shared" si="3"/>
        <v>-13.802627717794122</v>
      </c>
      <c r="K22" s="26">
        <v>6.073156195829414</v>
      </c>
      <c r="L22" s="26">
        <v>19.875783913623536</v>
      </c>
      <c r="M22" s="20">
        <f>N22-R22</f>
        <v>11</v>
      </c>
      <c r="N22" s="20">
        <f t="shared" ref="N22:N38" si="28">SUM(P22:Q22)</f>
        <v>50</v>
      </c>
      <c r="O22" s="20">
        <v>5</v>
      </c>
      <c r="P22" s="20">
        <v>31</v>
      </c>
      <c r="Q22" s="20">
        <v>19</v>
      </c>
      <c r="R22" s="20">
        <f t="shared" si="27"/>
        <v>39</v>
      </c>
      <c r="S22" s="20">
        <v>-1</v>
      </c>
      <c r="T22" s="20">
        <v>22</v>
      </c>
      <c r="U22" s="20">
        <v>17</v>
      </c>
      <c r="V22" s="26">
        <v>6.0731561958294087</v>
      </c>
    </row>
    <row r="23" spans="1:22" ht="15" customHeight="1" x14ac:dyDescent="0.2">
      <c r="A23" s="1" t="s">
        <v>15</v>
      </c>
      <c r="B23" s="19">
        <f t="shared" si="23"/>
        <v>28</v>
      </c>
      <c r="C23" s="19">
        <v>36</v>
      </c>
      <c r="D23" s="19">
        <f t="shared" si="24"/>
        <v>23</v>
      </c>
      <c r="E23" s="19">
        <f t="shared" si="25"/>
        <v>-1</v>
      </c>
      <c r="F23" s="19">
        <v>10</v>
      </c>
      <c r="G23" s="19">
        <v>4</v>
      </c>
      <c r="H23" s="19">
        <v>11</v>
      </c>
      <c r="I23" s="19">
        <v>-11</v>
      </c>
      <c r="J23" s="30">
        <f t="shared" si="3"/>
        <v>-0.76090174152689194</v>
      </c>
      <c r="K23" s="30">
        <v>7.6090174152688999</v>
      </c>
      <c r="L23" s="30">
        <v>8.3699191567957918</v>
      </c>
      <c r="M23" s="19">
        <f t="shared" si="26"/>
        <v>29</v>
      </c>
      <c r="N23" s="19">
        <f t="shared" si="28"/>
        <v>82</v>
      </c>
      <c r="O23" s="19">
        <v>-8</v>
      </c>
      <c r="P23" s="19">
        <v>69</v>
      </c>
      <c r="Q23" s="19">
        <v>13</v>
      </c>
      <c r="R23" s="19">
        <f t="shared" si="27"/>
        <v>53</v>
      </c>
      <c r="S23" s="24">
        <v>-16</v>
      </c>
      <c r="T23" s="24">
        <v>42</v>
      </c>
      <c r="U23" s="24">
        <v>11</v>
      </c>
      <c r="V23" s="31">
        <v>22.066150504279811</v>
      </c>
    </row>
    <row r="24" spans="1:22" ht="15" customHeight="1" x14ac:dyDescent="0.2">
      <c r="A24" s="7" t="s">
        <v>14</v>
      </c>
      <c r="B24" s="17">
        <f t="shared" si="23"/>
        <v>-1</v>
      </c>
      <c r="C24" s="17">
        <v>-18</v>
      </c>
      <c r="D24" s="17">
        <f t="shared" si="24"/>
        <v>-11</v>
      </c>
      <c r="E24" s="18">
        <f t="shared" si="25"/>
        <v>-8</v>
      </c>
      <c r="F24" s="17">
        <v>2</v>
      </c>
      <c r="G24" s="17">
        <v>-3</v>
      </c>
      <c r="H24" s="17">
        <v>10</v>
      </c>
      <c r="I24" s="23">
        <v>6</v>
      </c>
      <c r="J24" s="38">
        <f t="shared" si="3"/>
        <v>-18.538387795138121</v>
      </c>
      <c r="K24" s="38">
        <v>4.6345969487845284</v>
      </c>
      <c r="L24" s="38">
        <v>23.172984743922648</v>
      </c>
      <c r="M24" s="18">
        <f t="shared" si="26"/>
        <v>7</v>
      </c>
      <c r="N24" s="17">
        <f t="shared" si="28"/>
        <v>14</v>
      </c>
      <c r="O24" s="17">
        <v>-1</v>
      </c>
      <c r="P24" s="17">
        <v>8</v>
      </c>
      <c r="Q24" s="17">
        <v>6</v>
      </c>
      <c r="R24" s="17">
        <f t="shared" si="27"/>
        <v>7</v>
      </c>
      <c r="S24" s="17">
        <v>1</v>
      </c>
      <c r="T24" s="17">
        <v>4</v>
      </c>
      <c r="U24" s="17">
        <v>3</v>
      </c>
      <c r="V24" s="28">
        <v>16.221089320745854</v>
      </c>
    </row>
    <row r="25" spans="1:22" ht="15" customHeight="1" x14ac:dyDescent="0.2">
      <c r="A25" s="5" t="s">
        <v>13</v>
      </c>
      <c r="B25" s="18">
        <f t="shared" si="23"/>
        <v>0</v>
      </c>
      <c r="C25" s="18">
        <v>3</v>
      </c>
      <c r="D25" s="18">
        <f t="shared" si="24"/>
        <v>3</v>
      </c>
      <c r="E25" s="18">
        <f t="shared" si="25"/>
        <v>-1</v>
      </c>
      <c r="F25" s="18">
        <v>1</v>
      </c>
      <c r="G25" s="18">
        <v>1</v>
      </c>
      <c r="H25" s="18">
        <v>2</v>
      </c>
      <c r="I25" s="18">
        <v>-1</v>
      </c>
      <c r="J25" s="25">
        <f t="shared" si="3"/>
        <v>-9.2710185420370834</v>
      </c>
      <c r="K25" s="25">
        <v>9.2710185420370834</v>
      </c>
      <c r="L25" s="25">
        <v>18.542037084074167</v>
      </c>
      <c r="M25" s="18">
        <f t="shared" si="26"/>
        <v>1</v>
      </c>
      <c r="N25" s="18">
        <f t="shared" si="28"/>
        <v>2</v>
      </c>
      <c r="O25" s="18">
        <v>2</v>
      </c>
      <c r="P25" s="18">
        <v>1</v>
      </c>
      <c r="Q25" s="18">
        <v>1</v>
      </c>
      <c r="R25" s="18">
        <f t="shared" si="27"/>
        <v>1</v>
      </c>
      <c r="S25" s="22">
        <v>1</v>
      </c>
      <c r="T25" s="22">
        <v>1</v>
      </c>
      <c r="U25" s="22">
        <v>0</v>
      </c>
      <c r="V25" s="29">
        <v>9.2710185420370834</v>
      </c>
    </row>
    <row r="26" spans="1:22" ht="15" customHeight="1" x14ac:dyDescent="0.2">
      <c r="A26" s="3" t="s">
        <v>12</v>
      </c>
      <c r="B26" s="20">
        <f t="shared" si="23"/>
        <v>-9</v>
      </c>
      <c r="C26" s="20">
        <v>-13</v>
      </c>
      <c r="D26" s="20">
        <f t="shared" si="24"/>
        <v>-7</v>
      </c>
      <c r="E26" s="20">
        <f t="shared" si="25"/>
        <v>-4</v>
      </c>
      <c r="F26" s="20">
        <v>0</v>
      </c>
      <c r="G26" s="20">
        <v>-1</v>
      </c>
      <c r="H26" s="20">
        <v>4</v>
      </c>
      <c r="I26" s="20">
        <v>-1</v>
      </c>
      <c r="J26" s="26">
        <f t="shared" si="3"/>
        <v>-16.404310063931867</v>
      </c>
      <c r="K26" s="26">
        <v>0</v>
      </c>
      <c r="L26" s="26">
        <v>16.404310063931867</v>
      </c>
      <c r="M26" s="20">
        <f t="shared" si="26"/>
        <v>-5</v>
      </c>
      <c r="N26" s="20">
        <f t="shared" si="28"/>
        <v>1</v>
      </c>
      <c r="O26" s="20">
        <v>-3</v>
      </c>
      <c r="P26" s="20">
        <v>1</v>
      </c>
      <c r="Q26" s="20">
        <v>0</v>
      </c>
      <c r="R26" s="20">
        <f t="shared" si="27"/>
        <v>6</v>
      </c>
      <c r="S26" s="20">
        <v>4</v>
      </c>
      <c r="T26" s="20">
        <v>5</v>
      </c>
      <c r="U26" s="20">
        <v>1</v>
      </c>
      <c r="V26" s="26">
        <v>-20.505387579914832</v>
      </c>
    </row>
    <row r="27" spans="1:22" ht="15" customHeight="1" x14ac:dyDescent="0.2">
      <c r="A27" s="1" t="s">
        <v>11</v>
      </c>
      <c r="B27" s="19">
        <f t="shared" si="23"/>
        <v>-5</v>
      </c>
      <c r="C27" s="19">
        <v>12</v>
      </c>
      <c r="D27" s="19">
        <f t="shared" si="24"/>
        <v>7</v>
      </c>
      <c r="E27" s="19">
        <f t="shared" si="25"/>
        <v>-1</v>
      </c>
      <c r="F27" s="19">
        <v>7</v>
      </c>
      <c r="G27" s="19">
        <v>4</v>
      </c>
      <c r="H27" s="19">
        <v>8</v>
      </c>
      <c r="I27" s="19">
        <v>-3</v>
      </c>
      <c r="J27" s="30">
        <f t="shared" si="3"/>
        <v>-1.6106967918450188</v>
      </c>
      <c r="K27" s="30">
        <v>11.27487754291514</v>
      </c>
      <c r="L27" s="30">
        <v>12.885574334760159</v>
      </c>
      <c r="M27" s="19">
        <f t="shared" si="26"/>
        <v>-4</v>
      </c>
      <c r="N27" s="19">
        <f t="shared" si="28"/>
        <v>11</v>
      </c>
      <c r="O27" s="24">
        <v>4</v>
      </c>
      <c r="P27" s="24">
        <v>6</v>
      </c>
      <c r="Q27" s="24">
        <v>5</v>
      </c>
      <c r="R27" s="24">
        <f t="shared" si="27"/>
        <v>15</v>
      </c>
      <c r="S27" s="24">
        <v>4</v>
      </c>
      <c r="T27" s="24">
        <v>5</v>
      </c>
      <c r="U27" s="24">
        <v>10</v>
      </c>
      <c r="V27" s="31">
        <v>-6.4427871673800787</v>
      </c>
    </row>
    <row r="28" spans="1:22" ht="15" customHeight="1" x14ac:dyDescent="0.2">
      <c r="A28" s="5" t="s">
        <v>10</v>
      </c>
      <c r="B28" s="18">
        <f t="shared" si="23"/>
        <v>-7</v>
      </c>
      <c r="C28" s="18">
        <v>-4</v>
      </c>
      <c r="D28" s="18">
        <f t="shared" si="24"/>
        <v>-7</v>
      </c>
      <c r="E28" s="18">
        <f t="shared" si="25"/>
        <v>-5</v>
      </c>
      <c r="F28" s="18">
        <v>0</v>
      </c>
      <c r="G28" s="18">
        <v>-3</v>
      </c>
      <c r="H28" s="18">
        <v>5</v>
      </c>
      <c r="I28" s="18">
        <v>3</v>
      </c>
      <c r="J28" s="25">
        <f t="shared" si="3"/>
        <v>-21.191853038853662</v>
      </c>
      <c r="K28" s="25">
        <v>0</v>
      </c>
      <c r="L28" s="25">
        <v>21.191853038853662</v>
      </c>
      <c r="M28" s="18">
        <f t="shared" si="26"/>
        <v>-2</v>
      </c>
      <c r="N28" s="18">
        <f t="shared" si="28"/>
        <v>2</v>
      </c>
      <c r="O28" s="18">
        <v>0</v>
      </c>
      <c r="P28" s="18">
        <v>2</v>
      </c>
      <c r="Q28" s="18">
        <v>0</v>
      </c>
      <c r="R28" s="18">
        <f t="shared" si="27"/>
        <v>4</v>
      </c>
      <c r="S28" s="18">
        <v>1</v>
      </c>
      <c r="T28" s="18">
        <v>2</v>
      </c>
      <c r="U28" s="18">
        <v>2</v>
      </c>
      <c r="V28" s="25">
        <v>-8.4767412155414661</v>
      </c>
    </row>
    <row r="29" spans="1:22" ht="15" customHeight="1" x14ac:dyDescent="0.2">
      <c r="A29" s="3" t="s">
        <v>9</v>
      </c>
      <c r="B29" s="20">
        <f t="shared" si="23"/>
        <v>-7</v>
      </c>
      <c r="C29" s="20">
        <v>-7</v>
      </c>
      <c r="D29" s="20">
        <f t="shared" si="24"/>
        <v>-3</v>
      </c>
      <c r="E29" s="20">
        <f>F29-H29</f>
        <v>-4</v>
      </c>
      <c r="F29" s="20">
        <v>10</v>
      </c>
      <c r="G29" s="20">
        <v>1</v>
      </c>
      <c r="H29" s="20">
        <v>14</v>
      </c>
      <c r="I29" s="20">
        <v>1</v>
      </c>
      <c r="J29" s="26">
        <f t="shared" si="3"/>
        <v>-6.2149345729148049</v>
      </c>
      <c r="K29" s="26">
        <v>15.537336432287011</v>
      </c>
      <c r="L29" s="26">
        <v>21.752271005201816</v>
      </c>
      <c r="M29" s="20">
        <f t="shared" si="26"/>
        <v>-3</v>
      </c>
      <c r="N29" s="20">
        <f t="shared" si="28"/>
        <v>20</v>
      </c>
      <c r="O29" s="20">
        <v>4</v>
      </c>
      <c r="P29" s="20">
        <v>9</v>
      </c>
      <c r="Q29" s="20">
        <v>11</v>
      </c>
      <c r="R29" s="20">
        <f t="shared" si="27"/>
        <v>23</v>
      </c>
      <c r="S29" s="20">
        <v>7</v>
      </c>
      <c r="T29" s="20">
        <v>7</v>
      </c>
      <c r="U29" s="20">
        <v>16</v>
      </c>
      <c r="V29" s="26">
        <v>-4.6612009296860997</v>
      </c>
    </row>
    <row r="30" spans="1:22" ht="15" customHeight="1" x14ac:dyDescent="0.2">
      <c r="A30" s="3" t="s">
        <v>8</v>
      </c>
      <c r="B30" s="20">
        <f t="shared" si="23"/>
        <v>-13</v>
      </c>
      <c r="C30" s="20">
        <v>-20</v>
      </c>
      <c r="D30" s="20">
        <f t="shared" si="24"/>
        <v>-4</v>
      </c>
      <c r="E30" s="20">
        <f t="shared" si="25"/>
        <v>-1</v>
      </c>
      <c r="F30" s="20">
        <v>4</v>
      </c>
      <c r="G30" s="20">
        <v>-2</v>
      </c>
      <c r="H30" s="20">
        <v>5</v>
      </c>
      <c r="I30" s="20">
        <v>-4</v>
      </c>
      <c r="J30" s="26">
        <f t="shared" si="3"/>
        <v>-1.572408326440585</v>
      </c>
      <c r="K30" s="26">
        <v>6.2896333057623375</v>
      </c>
      <c r="L30" s="26">
        <v>7.8620416322029225</v>
      </c>
      <c r="M30" s="20">
        <f t="shared" si="26"/>
        <v>-12</v>
      </c>
      <c r="N30" s="20">
        <f t="shared" si="28"/>
        <v>9</v>
      </c>
      <c r="O30" s="20">
        <v>-2</v>
      </c>
      <c r="P30" s="20">
        <v>2</v>
      </c>
      <c r="Q30" s="20">
        <v>7</v>
      </c>
      <c r="R30" s="20">
        <f t="shared" si="27"/>
        <v>21</v>
      </c>
      <c r="S30" s="20">
        <v>4</v>
      </c>
      <c r="T30" s="20">
        <v>13</v>
      </c>
      <c r="U30" s="20">
        <v>8</v>
      </c>
      <c r="V30" s="26">
        <v>-18.868899917287017</v>
      </c>
    </row>
    <row r="31" spans="1:22" ht="15" customHeight="1" x14ac:dyDescent="0.2">
      <c r="A31" s="1" t="s">
        <v>7</v>
      </c>
      <c r="B31" s="19">
        <f t="shared" si="23"/>
        <v>11</v>
      </c>
      <c r="C31" s="19">
        <v>12</v>
      </c>
      <c r="D31" s="19">
        <f t="shared" si="24"/>
        <v>15</v>
      </c>
      <c r="E31" s="19">
        <f t="shared" si="25"/>
        <v>-2</v>
      </c>
      <c r="F31" s="19">
        <v>4</v>
      </c>
      <c r="G31" s="19">
        <v>1</v>
      </c>
      <c r="H31" s="19">
        <v>6</v>
      </c>
      <c r="I31" s="19">
        <v>-1</v>
      </c>
      <c r="J31" s="30">
        <f t="shared" si="3"/>
        <v>-3.512587574101163</v>
      </c>
      <c r="K31" s="30">
        <v>7.0251751482023241</v>
      </c>
      <c r="L31" s="30">
        <v>10.537762722303487</v>
      </c>
      <c r="M31" s="19">
        <f t="shared" si="26"/>
        <v>13</v>
      </c>
      <c r="N31" s="19">
        <f t="shared" si="28"/>
        <v>20</v>
      </c>
      <c r="O31" s="19">
        <v>10</v>
      </c>
      <c r="P31" s="19">
        <v>8</v>
      </c>
      <c r="Q31" s="19">
        <v>12</v>
      </c>
      <c r="R31" s="19">
        <f t="shared" si="27"/>
        <v>7</v>
      </c>
      <c r="S31" s="19">
        <v>-3</v>
      </c>
      <c r="T31" s="19">
        <v>2</v>
      </c>
      <c r="U31" s="19">
        <v>5</v>
      </c>
      <c r="V31" s="30">
        <v>22.831819231657548</v>
      </c>
    </row>
    <row r="32" spans="1:22" ht="15" customHeight="1" x14ac:dyDescent="0.2">
      <c r="A32" s="5" t="s">
        <v>6</v>
      </c>
      <c r="B32" s="18">
        <f t="shared" si="23"/>
        <v>0</v>
      </c>
      <c r="C32" s="18">
        <v>-2</v>
      </c>
      <c r="D32" s="18">
        <f t="shared" si="24"/>
        <v>1</v>
      </c>
      <c r="E32" s="18">
        <f t="shared" si="25"/>
        <v>-1</v>
      </c>
      <c r="F32" s="18">
        <v>2</v>
      </c>
      <c r="G32" s="18">
        <v>1</v>
      </c>
      <c r="H32" s="18">
        <v>3</v>
      </c>
      <c r="I32" s="18">
        <v>2</v>
      </c>
      <c r="J32" s="25">
        <f t="shared" si="3"/>
        <v>-7.1057293593162942</v>
      </c>
      <c r="K32" s="25">
        <v>14.211458718632583</v>
      </c>
      <c r="L32" s="25">
        <v>21.317188077948877</v>
      </c>
      <c r="M32" s="18">
        <f t="shared" si="26"/>
        <v>1</v>
      </c>
      <c r="N32" s="18">
        <f t="shared" si="28"/>
        <v>3</v>
      </c>
      <c r="O32" s="22">
        <v>1</v>
      </c>
      <c r="P32" s="22">
        <v>1</v>
      </c>
      <c r="Q32" s="22">
        <v>2</v>
      </c>
      <c r="R32" s="22">
        <f t="shared" si="27"/>
        <v>2</v>
      </c>
      <c r="S32" s="22">
        <v>-1</v>
      </c>
      <c r="T32" s="22">
        <v>1</v>
      </c>
      <c r="U32" s="22">
        <v>1</v>
      </c>
      <c r="V32" s="29">
        <v>7.1057293593162942</v>
      </c>
    </row>
    <row r="33" spans="1:22" ht="15" customHeight="1" x14ac:dyDescent="0.2">
      <c r="A33" s="3" t="s">
        <v>5</v>
      </c>
      <c r="B33" s="20">
        <f t="shared" si="23"/>
        <v>-26</v>
      </c>
      <c r="C33" s="20">
        <v>-14</v>
      </c>
      <c r="D33" s="20">
        <f t="shared" si="24"/>
        <v>-6</v>
      </c>
      <c r="E33" s="20">
        <f t="shared" si="25"/>
        <v>-10</v>
      </c>
      <c r="F33" s="20">
        <v>2</v>
      </c>
      <c r="G33" s="20">
        <v>-3</v>
      </c>
      <c r="H33" s="20">
        <v>12</v>
      </c>
      <c r="I33" s="20">
        <v>-3</v>
      </c>
      <c r="J33" s="26">
        <f t="shared" si="3"/>
        <v>-16.574033711130486</v>
      </c>
      <c r="K33" s="26">
        <v>3.3148067422260969</v>
      </c>
      <c r="L33" s="26">
        <v>19.888840453356583</v>
      </c>
      <c r="M33" s="20">
        <f t="shared" si="26"/>
        <v>-16</v>
      </c>
      <c r="N33" s="20">
        <f t="shared" si="28"/>
        <v>8</v>
      </c>
      <c r="O33" s="20">
        <v>0</v>
      </c>
      <c r="P33" s="20">
        <v>4</v>
      </c>
      <c r="Q33" s="20">
        <v>4</v>
      </c>
      <c r="R33" s="20">
        <f t="shared" si="27"/>
        <v>24</v>
      </c>
      <c r="S33" s="20">
        <v>6</v>
      </c>
      <c r="T33" s="20">
        <v>19</v>
      </c>
      <c r="U33" s="20">
        <v>5</v>
      </c>
      <c r="V33" s="26">
        <v>-26.518453937808779</v>
      </c>
    </row>
    <row r="34" spans="1:22" ht="15" customHeight="1" x14ac:dyDescent="0.2">
      <c r="A34" s="3" t="s">
        <v>4</v>
      </c>
      <c r="B34" s="20">
        <f t="shared" si="23"/>
        <v>3</v>
      </c>
      <c r="C34" s="20">
        <v>5</v>
      </c>
      <c r="D34" s="20">
        <f t="shared" si="24"/>
        <v>2</v>
      </c>
      <c r="E34" s="20">
        <f t="shared" si="25"/>
        <v>-4</v>
      </c>
      <c r="F34" s="20">
        <v>3</v>
      </c>
      <c r="G34" s="20">
        <v>1</v>
      </c>
      <c r="H34" s="20">
        <v>7</v>
      </c>
      <c r="I34" s="20">
        <v>1</v>
      </c>
      <c r="J34" s="26">
        <f t="shared" si="3"/>
        <v>-9.7468489638966069</v>
      </c>
      <c r="K34" s="26">
        <v>7.3101367229224516</v>
      </c>
      <c r="L34" s="26">
        <v>17.056985686819058</v>
      </c>
      <c r="M34" s="20">
        <f t="shared" si="26"/>
        <v>7</v>
      </c>
      <c r="N34" s="20">
        <f t="shared" si="28"/>
        <v>19</v>
      </c>
      <c r="O34" s="20">
        <v>0</v>
      </c>
      <c r="P34" s="20">
        <v>12</v>
      </c>
      <c r="Q34" s="20">
        <v>7</v>
      </c>
      <c r="R34" s="20">
        <f t="shared" si="27"/>
        <v>12</v>
      </c>
      <c r="S34" s="20">
        <v>-2</v>
      </c>
      <c r="T34" s="20">
        <v>3</v>
      </c>
      <c r="U34" s="20">
        <v>9</v>
      </c>
      <c r="V34" s="26">
        <v>17.056985686819065</v>
      </c>
    </row>
    <row r="35" spans="1:22" ht="15" customHeight="1" x14ac:dyDescent="0.2">
      <c r="A35" s="1" t="s">
        <v>3</v>
      </c>
      <c r="B35" s="19">
        <f t="shared" si="23"/>
        <v>-2</v>
      </c>
      <c r="C35" s="19">
        <v>4</v>
      </c>
      <c r="D35" s="19">
        <f t="shared" si="24"/>
        <v>4</v>
      </c>
      <c r="E35" s="19">
        <f t="shared" si="25"/>
        <v>-6</v>
      </c>
      <c r="F35" s="19">
        <v>3</v>
      </c>
      <c r="G35" s="19">
        <v>2</v>
      </c>
      <c r="H35" s="19">
        <v>9</v>
      </c>
      <c r="I35" s="19">
        <v>2</v>
      </c>
      <c r="J35" s="30">
        <f t="shared" si="3"/>
        <v>-14.309329813717355</v>
      </c>
      <c r="K35" s="30">
        <v>7.1546649068586774</v>
      </c>
      <c r="L35" s="30">
        <v>21.463994720576032</v>
      </c>
      <c r="M35" s="19">
        <f>N35-R35</f>
        <v>4</v>
      </c>
      <c r="N35" s="19">
        <f t="shared" si="28"/>
        <v>11</v>
      </c>
      <c r="O35" s="24">
        <v>4</v>
      </c>
      <c r="P35" s="24">
        <v>3</v>
      </c>
      <c r="Q35" s="24">
        <v>8</v>
      </c>
      <c r="R35" s="24">
        <f t="shared" si="27"/>
        <v>7</v>
      </c>
      <c r="S35" s="24">
        <v>0</v>
      </c>
      <c r="T35" s="24">
        <v>2</v>
      </c>
      <c r="U35" s="24">
        <v>5</v>
      </c>
      <c r="V35" s="31">
        <v>9.5395532091449056</v>
      </c>
    </row>
    <row r="36" spans="1:22" ht="15" customHeight="1" x14ac:dyDescent="0.2">
      <c r="A36" s="5" t="s">
        <v>2</v>
      </c>
      <c r="B36" s="18">
        <f t="shared" si="23"/>
        <v>-3</v>
      </c>
      <c r="C36" s="18">
        <v>-3</v>
      </c>
      <c r="D36" s="18">
        <f t="shared" si="24"/>
        <v>6</v>
      </c>
      <c r="E36" s="18">
        <f t="shared" si="25"/>
        <v>-2</v>
      </c>
      <c r="F36" s="18">
        <v>1</v>
      </c>
      <c r="G36" s="18">
        <v>1</v>
      </c>
      <c r="H36" s="18">
        <v>3</v>
      </c>
      <c r="I36" s="18">
        <v>-3</v>
      </c>
      <c r="J36" s="25">
        <f t="shared" si="3"/>
        <v>-12.361358056049445</v>
      </c>
      <c r="K36" s="25">
        <v>6.1806790280247217</v>
      </c>
      <c r="L36" s="25">
        <v>18.542037084074167</v>
      </c>
      <c r="M36" s="18">
        <f t="shared" si="26"/>
        <v>-1</v>
      </c>
      <c r="N36" s="18">
        <f t="shared" si="28"/>
        <v>1</v>
      </c>
      <c r="O36" s="18">
        <v>-1</v>
      </c>
      <c r="P36" s="18">
        <v>0</v>
      </c>
      <c r="Q36" s="18">
        <v>1</v>
      </c>
      <c r="R36" s="18">
        <f t="shared" si="27"/>
        <v>2</v>
      </c>
      <c r="S36" s="18">
        <v>-3</v>
      </c>
      <c r="T36" s="18">
        <v>2</v>
      </c>
      <c r="U36" s="18">
        <v>0</v>
      </c>
      <c r="V36" s="25">
        <v>-6.1806790280247217</v>
      </c>
    </row>
    <row r="37" spans="1:22" ht="15" customHeight="1" x14ac:dyDescent="0.2">
      <c r="A37" s="3" t="s">
        <v>1</v>
      </c>
      <c r="B37" s="20">
        <f t="shared" si="23"/>
        <v>-7</v>
      </c>
      <c r="C37" s="20">
        <v>-13</v>
      </c>
      <c r="D37" s="20">
        <f t="shared" si="24"/>
        <v>-4</v>
      </c>
      <c r="E37" s="20">
        <f t="shared" si="25"/>
        <v>-5</v>
      </c>
      <c r="F37" s="20">
        <v>0</v>
      </c>
      <c r="G37" s="20">
        <v>-1</v>
      </c>
      <c r="H37" s="20">
        <v>5</v>
      </c>
      <c r="I37" s="20">
        <v>1</v>
      </c>
      <c r="J37" s="26">
        <f t="shared" si="3"/>
        <v>-46.028903629347525</v>
      </c>
      <c r="K37" s="26">
        <v>0</v>
      </c>
      <c r="L37" s="26">
        <v>46.028903629347525</v>
      </c>
      <c r="M37" s="20">
        <f t="shared" si="26"/>
        <v>-2</v>
      </c>
      <c r="N37" s="20">
        <f t="shared" si="28"/>
        <v>2</v>
      </c>
      <c r="O37" s="20">
        <v>-1</v>
      </c>
      <c r="P37" s="20">
        <v>0</v>
      </c>
      <c r="Q37" s="20">
        <v>2</v>
      </c>
      <c r="R37" s="20">
        <f t="shared" si="27"/>
        <v>4</v>
      </c>
      <c r="S37" s="20">
        <v>1</v>
      </c>
      <c r="T37" s="20">
        <v>3</v>
      </c>
      <c r="U37" s="20">
        <v>1</v>
      </c>
      <c r="V37" s="26">
        <v>-18.411561451739008</v>
      </c>
    </row>
    <row r="38" spans="1:22" ht="15" customHeight="1" x14ac:dyDescent="0.2">
      <c r="A38" s="1" t="s">
        <v>0</v>
      </c>
      <c r="B38" s="19">
        <f t="shared" si="23"/>
        <v>-4</v>
      </c>
      <c r="C38" s="19">
        <v>0</v>
      </c>
      <c r="D38" s="19">
        <f t="shared" si="24"/>
        <v>-2</v>
      </c>
      <c r="E38" s="19">
        <f t="shared" si="25"/>
        <v>-3</v>
      </c>
      <c r="F38" s="19">
        <v>0</v>
      </c>
      <c r="G38" s="19">
        <v>0</v>
      </c>
      <c r="H38" s="19">
        <v>3</v>
      </c>
      <c r="I38" s="19">
        <v>-2</v>
      </c>
      <c r="J38" s="30">
        <f t="shared" si="3"/>
        <v>-30.293808443534552</v>
      </c>
      <c r="K38" s="30">
        <v>0</v>
      </c>
      <c r="L38" s="30">
        <v>30.293808443534552</v>
      </c>
      <c r="M38" s="19">
        <f t="shared" si="26"/>
        <v>-1</v>
      </c>
      <c r="N38" s="19">
        <f t="shared" si="28"/>
        <v>1</v>
      </c>
      <c r="O38" s="19">
        <v>-4</v>
      </c>
      <c r="P38" s="19">
        <v>0</v>
      </c>
      <c r="Q38" s="19">
        <v>1</v>
      </c>
      <c r="R38" s="19">
        <f t="shared" si="27"/>
        <v>2</v>
      </c>
      <c r="S38" s="19">
        <v>0</v>
      </c>
      <c r="T38" s="19">
        <v>0</v>
      </c>
      <c r="U38" s="19">
        <v>2</v>
      </c>
      <c r="V38" s="30">
        <v>-10.097936147844852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-201</v>
      </c>
      <c r="C9" s="17">
        <f t="shared" si="0"/>
        <v>-157</v>
      </c>
      <c r="D9" s="17">
        <f t="shared" si="0"/>
        <v>-42</v>
      </c>
      <c r="E9" s="17">
        <f t="shared" si="0"/>
        <v>-164</v>
      </c>
      <c r="F9" s="17">
        <f t="shared" si="0"/>
        <v>126</v>
      </c>
      <c r="G9" s="17">
        <f t="shared" si="0"/>
        <v>-28</v>
      </c>
      <c r="H9" s="17">
        <f t="shared" si="0"/>
        <v>290</v>
      </c>
      <c r="I9" s="17">
        <f t="shared" si="0"/>
        <v>3</v>
      </c>
      <c r="J9" s="28">
        <f>K9-L9</f>
        <v>-6.8014333685638348</v>
      </c>
      <c r="K9" s="28">
        <v>5.2254914904819696</v>
      </c>
      <c r="L9" s="28">
        <v>12.026924859045804</v>
      </c>
      <c r="M9" s="17">
        <f t="shared" ref="M9:U9" si="1">M10+M11</f>
        <v>-37</v>
      </c>
      <c r="N9" s="17">
        <f t="shared" si="1"/>
        <v>494</v>
      </c>
      <c r="O9" s="17">
        <f t="shared" si="1"/>
        <v>54</v>
      </c>
      <c r="P9" s="17">
        <f t="shared" si="1"/>
        <v>314</v>
      </c>
      <c r="Q9" s="17">
        <f t="shared" si="1"/>
        <v>180</v>
      </c>
      <c r="R9" s="17">
        <f>R10+R11</f>
        <v>531</v>
      </c>
      <c r="S9" s="17">
        <f t="shared" si="1"/>
        <v>65</v>
      </c>
      <c r="T9" s="17">
        <f t="shared" si="1"/>
        <v>351</v>
      </c>
      <c r="U9" s="17">
        <f t="shared" si="1"/>
        <v>180</v>
      </c>
      <c r="V9" s="28">
        <v>-1.5344697233954996</v>
      </c>
    </row>
    <row r="10" spans="1:22" ht="15" customHeight="1" x14ac:dyDescent="0.2">
      <c r="A10" s="6" t="s">
        <v>28</v>
      </c>
      <c r="B10" s="18">
        <f t="shared" ref="B10:I10" si="2">B20+B21+B22+B23</f>
        <v>-142</v>
      </c>
      <c r="C10" s="18">
        <f t="shared" si="2"/>
        <v>-103</v>
      </c>
      <c r="D10" s="18">
        <f t="shared" si="2"/>
        <v>-57</v>
      </c>
      <c r="E10" s="18">
        <f t="shared" si="2"/>
        <v>-109</v>
      </c>
      <c r="F10" s="18">
        <f t="shared" si="2"/>
        <v>93</v>
      </c>
      <c r="G10" s="18">
        <f t="shared" si="2"/>
        <v>-33</v>
      </c>
      <c r="H10" s="18">
        <f t="shared" si="2"/>
        <v>202</v>
      </c>
      <c r="I10" s="18">
        <f t="shared" si="2"/>
        <v>17</v>
      </c>
      <c r="J10" s="25">
        <f t="shared" ref="J10:J38" si="3">K10-L10</f>
        <v>-6.013687657966055</v>
      </c>
      <c r="K10" s="25">
        <v>5.1309445155123212</v>
      </c>
      <c r="L10" s="25">
        <v>11.144632173478376</v>
      </c>
      <c r="M10" s="18">
        <f t="shared" ref="M10:U10" si="4">M20+M21+M22+M23</f>
        <v>-33</v>
      </c>
      <c r="N10" s="18">
        <f t="shared" si="4"/>
        <v>340</v>
      </c>
      <c r="O10" s="18">
        <f t="shared" si="4"/>
        <v>17</v>
      </c>
      <c r="P10" s="18">
        <f t="shared" si="4"/>
        <v>236</v>
      </c>
      <c r="Q10" s="18">
        <f t="shared" si="4"/>
        <v>104</v>
      </c>
      <c r="R10" s="18">
        <f t="shared" si="4"/>
        <v>373</v>
      </c>
      <c r="S10" s="18">
        <f t="shared" si="4"/>
        <v>24</v>
      </c>
      <c r="T10" s="18">
        <f t="shared" si="4"/>
        <v>269</v>
      </c>
      <c r="U10" s="18">
        <f t="shared" si="4"/>
        <v>104</v>
      </c>
      <c r="V10" s="25">
        <v>-1.8206577313108241</v>
      </c>
    </row>
    <row r="11" spans="1:22" ht="15" customHeight="1" x14ac:dyDescent="0.2">
      <c r="A11" s="2" t="s">
        <v>27</v>
      </c>
      <c r="B11" s="19">
        <f t="shared" ref="B11:I11" si="5">B12+B13+B14+B15+B16</f>
        <v>-59</v>
      </c>
      <c r="C11" s="19">
        <f t="shared" si="5"/>
        <v>-54</v>
      </c>
      <c r="D11" s="19">
        <f t="shared" si="5"/>
        <v>15</v>
      </c>
      <c r="E11" s="19">
        <f t="shared" si="5"/>
        <v>-55</v>
      </c>
      <c r="F11" s="19">
        <f t="shared" si="5"/>
        <v>33</v>
      </c>
      <c r="G11" s="19">
        <f t="shared" si="5"/>
        <v>5</v>
      </c>
      <c r="H11" s="19">
        <f t="shared" si="5"/>
        <v>88</v>
      </c>
      <c r="I11" s="19">
        <f t="shared" si="5"/>
        <v>-14</v>
      </c>
      <c r="J11" s="30">
        <f t="shared" si="3"/>
        <v>-9.1861925691366828</v>
      </c>
      <c r="K11" s="30">
        <v>5.5117155414820083</v>
      </c>
      <c r="L11" s="30">
        <v>14.697908110618691</v>
      </c>
      <c r="M11" s="19">
        <f t="shared" ref="M11:U11" si="6">M12+M13+M14+M15+M16</f>
        <v>-4</v>
      </c>
      <c r="N11" s="19">
        <f t="shared" si="6"/>
        <v>154</v>
      </c>
      <c r="O11" s="19">
        <f t="shared" si="6"/>
        <v>37</v>
      </c>
      <c r="P11" s="19">
        <f t="shared" si="6"/>
        <v>78</v>
      </c>
      <c r="Q11" s="19">
        <f t="shared" si="6"/>
        <v>76</v>
      </c>
      <c r="R11" s="19">
        <f t="shared" si="6"/>
        <v>158</v>
      </c>
      <c r="S11" s="19">
        <f t="shared" si="6"/>
        <v>41</v>
      </c>
      <c r="T11" s="19">
        <f t="shared" si="6"/>
        <v>82</v>
      </c>
      <c r="U11" s="19">
        <f t="shared" si="6"/>
        <v>76</v>
      </c>
      <c r="V11" s="30">
        <v>-0.66808673230084636</v>
      </c>
    </row>
    <row r="12" spans="1:22" ht="15" customHeight="1" x14ac:dyDescent="0.2">
      <c r="A12" s="6" t="s">
        <v>26</v>
      </c>
      <c r="B12" s="18">
        <f t="shared" ref="B12:I12" si="7">B24</f>
        <v>-4</v>
      </c>
      <c r="C12" s="18">
        <f t="shared" si="7"/>
        <v>-8</v>
      </c>
      <c r="D12" s="18">
        <f t="shared" si="7"/>
        <v>-3</v>
      </c>
      <c r="E12" s="18">
        <f t="shared" si="7"/>
        <v>-5</v>
      </c>
      <c r="F12" s="18">
        <f t="shared" si="7"/>
        <v>4</v>
      </c>
      <c r="G12" s="18">
        <f t="shared" si="7"/>
        <v>3</v>
      </c>
      <c r="H12" s="18">
        <f t="shared" si="7"/>
        <v>9</v>
      </c>
      <c r="I12" s="18">
        <f t="shared" si="7"/>
        <v>1</v>
      </c>
      <c r="J12" s="25">
        <f t="shared" si="3"/>
        <v>-10.764484867788534</v>
      </c>
      <c r="K12" s="25">
        <v>8.6115878942308246</v>
      </c>
      <c r="L12" s="25">
        <v>19.376072762019358</v>
      </c>
      <c r="M12" s="18">
        <f t="shared" ref="M12:U12" si="8">M24</f>
        <v>1</v>
      </c>
      <c r="N12" s="18">
        <f t="shared" si="8"/>
        <v>10</v>
      </c>
      <c r="O12" s="18">
        <f t="shared" si="8"/>
        <v>-2</v>
      </c>
      <c r="P12" s="18">
        <f t="shared" si="8"/>
        <v>5</v>
      </c>
      <c r="Q12" s="18">
        <f t="shared" si="8"/>
        <v>5</v>
      </c>
      <c r="R12" s="18">
        <f t="shared" si="8"/>
        <v>9</v>
      </c>
      <c r="S12" s="18">
        <f t="shared" si="8"/>
        <v>3</v>
      </c>
      <c r="T12" s="18">
        <f t="shared" si="8"/>
        <v>5</v>
      </c>
      <c r="U12" s="18">
        <f t="shared" si="8"/>
        <v>4</v>
      </c>
      <c r="V12" s="25">
        <v>2.1528969735577057</v>
      </c>
    </row>
    <row r="13" spans="1:22" ht="15" customHeight="1" x14ac:dyDescent="0.2">
      <c r="A13" s="4" t="s">
        <v>25</v>
      </c>
      <c r="B13" s="20">
        <f t="shared" ref="B13:I13" si="9">B25+B26+B27</f>
        <v>-20</v>
      </c>
      <c r="C13" s="20">
        <f t="shared" si="9"/>
        <v>-23</v>
      </c>
      <c r="D13" s="20">
        <f t="shared" si="9"/>
        <v>1</v>
      </c>
      <c r="E13" s="20">
        <f t="shared" si="9"/>
        <v>-12</v>
      </c>
      <c r="F13" s="20">
        <f t="shared" si="9"/>
        <v>4</v>
      </c>
      <c r="G13" s="20">
        <f t="shared" si="9"/>
        <v>2</v>
      </c>
      <c r="H13" s="20">
        <f t="shared" si="9"/>
        <v>16</v>
      </c>
      <c r="I13" s="20">
        <f t="shared" si="9"/>
        <v>-5</v>
      </c>
      <c r="J13" s="26">
        <f t="shared" si="3"/>
        <v>-11.079855911280204</v>
      </c>
      <c r="K13" s="26">
        <v>3.6932853037600677</v>
      </c>
      <c r="L13" s="26">
        <v>14.773141215040271</v>
      </c>
      <c r="M13" s="20">
        <f t="shared" ref="M13:U13" si="10">M25+M26+M27</f>
        <v>-8</v>
      </c>
      <c r="N13" s="20">
        <f t="shared" si="10"/>
        <v>14</v>
      </c>
      <c r="O13" s="20">
        <f t="shared" si="10"/>
        <v>-4</v>
      </c>
      <c r="P13" s="20">
        <f t="shared" si="10"/>
        <v>6</v>
      </c>
      <c r="Q13" s="20">
        <f t="shared" si="10"/>
        <v>8</v>
      </c>
      <c r="R13" s="20">
        <f t="shared" si="10"/>
        <v>22</v>
      </c>
      <c r="S13" s="20">
        <f t="shared" si="10"/>
        <v>2</v>
      </c>
      <c r="T13" s="20">
        <f t="shared" si="10"/>
        <v>14</v>
      </c>
      <c r="U13" s="20">
        <f t="shared" si="10"/>
        <v>8</v>
      </c>
      <c r="V13" s="26">
        <v>-7.3865706075201363</v>
      </c>
    </row>
    <row r="14" spans="1:22" ht="15" customHeight="1" x14ac:dyDescent="0.2">
      <c r="A14" s="4" t="s">
        <v>24</v>
      </c>
      <c r="B14" s="20">
        <f t="shared" ref="B14:I14" si="11">B28+B29+B30+B31</f>
        <v>-9</v>
      </c>
      <c r="C14" s="20">
        <f t="shared" si="11"/>
        <v>4</v>
      </c>
      <c r="D14" s="20">
        <f t="shared" si="11"/>
        <v>9</v>
      </c>
      <c r="E14" s="20">
        <f t="shared" si="11"/>
        <v>-24</v>
      </c>
      <c r="F14" s="20">
        <f t="shared" si="11"/>
        <v>14</v>
      </c>
      <c r="G14" s="20">
        <f t="shared" si="11"/>
        <v>-6</v>
      </c>
      <c r="H14" s="20">
        <f t="shared" si="11"/>
        <v>38</v>
      </c>
      <c r="I14" s="20">
        <f t="shared" si="11"/>
        <v>-1</v>
      </c>
      <c r="J14" s="26">
        <f t="shared" si="3"/>
        <v>-10.460138632659275</v>
      </c>
      <c r="K14" s="26">
        <v>6.1017475357179105</v>
      </c>
      <c r="L14" s="26">
        <v>16.561886168377185</v>
      </c>
      <c r="M14" s="20">
        <f t="shared" ref="M14:U14" si="12">M28+M29+M30+M31</f>
        <v>15</v>
      </c>
      <c r="N14" s="20">
        <f t="shared" si="12"/>
        <v>87</v>
      </c>
      <c r="O14" s="20">
        <f t="shared" si="12"/>
        <v>40</v>
      </c>
      <c r="P14" s="20">
        <f t="shared" si="12"/>
        <v>48</v>
      </c>
      <c r="Q14" s="20">
        <f t="shared" si="12"/>
        <v>39</v>
      </c>
      <c r="R14" s="20">
        <f t="shared" si="12"/>
        <v>72</v>
      </c>
      <c r="S14" s="20">
        <f t="shared" si="12"/>
        <v>26</v>
      </c>
      <c r="T14" s="20">
        <f t="shared" si="12"/>
        <v>34</v>
      </c>
      <c r="U14" s="20">
        <f t="shared" si="12"/>
        <v>38</v>
      </c>
      <c r="V14" s="26">
        <v>6.5375866454120555</v>
      </c>
    </row>
    <row r="15" spans="1:22" ht="15" customHeight="1" x14ac:dyDescent="0.2">
      <c r="A15" s="4" t="s">
        <v>23</v>
      </c>
      <c r="B15" s="20">
        <f t="shared" ref="B15:I15" si="13">B32+B33+B34+B35</f>
        <v>-24</v>
      </c>
      <c r="C15" s="20">
        <f t="shared" si="13"/>
        <v>-31</v>
      </c>
      <c r="D15" s="20">
        <f t="shared" si="13"/>
        <v>1</v>
      </c>
      <c r="E15" s="20">
        <f t="shared" si="13"/>
        <v>-12</v>
      </c>
      <c r="F15" s="20">
        <f t="shared" si="13"/>
        <v>9</v>
      </c>
      <c r="G15" s="20">
        <f t="shared" si="13"/>
        <v>5</v>
      </c>
      <c r="H15" s="20">
        <f t="shared" si="13"/>
        <v>21</v>
      </c>
      <c r="I15" s="20">
        <f t="shared" si="13"/>
        <v>-1</v>
      </c>
      <c r="J15" s="26">
        <f t="shared" si="3"/>
        <v>-6.961829149083278</v>
      </c>
      <c r="K15" s="26">
        <v>5.22137186181246</v>
      </c>
      <c r="L15" s="26">
        <v>12.183201010895738</v>
      </c>
      <c r="M15" s="20">
        <f t="shared" ref="M15:U15" si="14">M32+M33+M34+M35</f>
        <v>-12</v>
      </c>
      <c r="N15" s="20">
        <f t="shared" si="14"/>
        <v>35</v>
      </c>
      <c r="O15" s="20">
        <f t="shared" si="14"/>
        <v>3</v>
      </c>
      <c r="P15" s="20">
        <f t="shared" si="14"/>
        <v>13</v>
      </c>
      <c r="Q15" s="20">
        <f t="shared" si="14"/>
        <v>22</v>
      </c>
      <c r="R15" s="20">
        <f t="shared" si="14"/>
        <v>47</v>
      </c>
      <c r="S15" s="20">
        <f t="shared" si="14"/>
        <v>8</v>
      </c>
      <c r="T15" s="20">
        <f t="shared" si="14"/>
        <v>23</v>
      </c>
      <c r="U15" s="20">
        <f t="shared" si="14"/>
        <v>24</v>
      </c>
      <c r="V15" s="26">
        <v>-6.9618291490832753</v>
      </c>
    </row>
    <row r="16" spans="1:22" ht="15" customHeight="1" x14ac:dyDescent="0.2">
      <c r="A16" s="2" t="s">
        <v>22</v>
      </c>
      <c r="B16" s="19">
        <f t="shared" ref="B16:I16" si="15">B36+B37+B38</f>
        <v>-2</v>
      </c>
      <c r="C16" s="19">
        <f t="shared" si="15"/>
        <v>4</v>
      </c>
      <c r="D16" s="19">
        <f t="shared" si="15"/>
        <v>7</v>
      </c>
      <c r="E16" s="19">
        <f t="shared" si="15"/>
        <v>-2</v>
      </c>
      <c r="F16" s="19">
        <f t="shared" si="15"/>
        <v>2</v>
      </c>
      <c r="G16" s="19">
        <f t="shared" si="15"/>
        <v>1</v>
      </c>
      <c r="H16" s="19">
        <f t="shared" si="15"/>
        <v>4</v>
      </c>
      <c r="I16" s="19">
        <f t="shared" si="15"/>
        <v>-8</v>
      </c>
      <c r="J16" s="30">
        <f t="shared" si="3"/>
        <v>-4.7438330170777983</v>
      </c>
      <c r="K16" s="30">
        <v>4.7438330170777983</v>
      </c>
      <c r="L16" s="30">
        <v>9.4876660341555965</v>
      </c>
      <c r="M16" s="19">
        <f t="shared" ref="M16:U16" si="16">M36+M37+M38</f>
        <v>0</v>
      </c>
      <c r="N16" s="19">
        <f t="shared" si="16"/>
        <v>8</v>
      </c>
      <c r="O16" s="19">
        <f t="shared" si="16"/>
        <v>0</v>
      </c>
      <c r="P16" s="19">
        <f t="shared" si="16"/>
        <v>6</v>
      </c>
      <c r="Q16" s="19">
        <f t="shared" si="16"/>
        <v>2</v>
      </c>
      <c r="R16" s="19">
        <f t="shared" si="16"/>
        <v>8</v>
      </c>
      <c r="S16" s="19">
        <f t="shared" si="16"/>
        <v>2</v>
      </c>
      <c r="T16" s="19">
        <f t="shared" si="16"/>
        <v>6</v>
      </c>
      <c r="U16" s="19">
        <f t="shared" si="16"/>
        <v>2</v>
      </c>
      <c r="V16" s="30">
        <v>0</v>
      </c>
    </row>
    <row r="17" spans="1:22" ht="15" customHeight="1" x14ac:dyDescent="0.2">
      <c r="A17" s="6" t="s">
        <v>21</v>
      </c>
      <c r="B17" s="18">
        <f t="shared" ref="B17:I17" si="17">B12+B13+B20</f>
        <v>-90</v>
      </c>
      <c r="C17" s="18">
        <f t="shared" si="17"/>
        <v>-69</v>
      </c>
      <c r="D17" s="18">
        <f t="shared" si="17"/>
        <v>-18</v>
      </c>
      <c r="E17" s="18">
        <f t="shared" si="17"/>
        <v>-79</v>
      </c>
      <c r="F17" s="18">
        <f t="shared" si="17"/>
        <v>45</v>
      </c>
      <c r="G17" s="18">
        <f t="shared" si="17"/>
        <v>-13</v>
      </c>
      <c r="H17" s="18">
        <f t="shared" si="17"/>
        <v>124</v>
      </c>
      <c r="I17" s="18">
        <f t="shared" si="17"/>
        <v>8</v>
      </c>
      <c r="J17" s="25">
        <f t="shared" si="3"/>
        <v>-8.1512298364128597</v>
      </c>
      <c r="K17" s="25">
        <v>4.6431056030199835</v>
      </c>
      <c r="L17" s="25">
        <v>12.794335439432842</v>
      </c>
      <c r="M17" s="18">
        <f t="shared" ref="M17:U17" si="18">M12+M13+M20</f>
        <v>-11</v>
      </c>
      <c r="N17" s="18">
        <f t="shared" si="18"/>
        <v>133</v>
      </c>
      <c r="O17" s="18">
        <f t="shared" si="18"/>
        <v>13</v>
      </c>
      <c r="P17" s="18">
        <f t="shared" si="18"/>
        <v>93</v>
      </c>
      <c r="Q17" s="18">
        <f t="shared" si="18"/>
        <v>40</v>
      </c>
      <c r="R17" s="18">
        <f t="shared" si="18"/>
        <v>144</v>
      </c>
      <c r="S17" s="18">
        <f t="shared" si="18"/>
        <v>10</v>
      </c>
      <c r="T17" s="18">
        <f t="shared" si="18"/>
        <v>100</v>
      </c>
      <c r="U17" s="18">
        <f t="shared" si="18"/>
        <v>44</v>
      </c>
      <c r="V17" s="25">
        <v>-1.1349813696271074</v>
      </c>
    </row>
    <row r="18" spans="1:22" ht="15" customHeight="1" x14ac:dyDescent="0.2">
      <c r="A18" s="4" t="s">
        <v>20</v>
      </c>
      <c r="B18" s="20">
        <f t="shared" ref="B18:I18" si="19">B14+B22</f>
        <v>-32</v>
      </c>
      <c r="C18" s="20">
        <f t="shared" si="19"/>
        <v>-15</v>
      </c>
      <c r="D18" s="20">
        <f t="shared" si="19"/>
        <v>25</v>
      </c>
      <c r="E18" s="20">
        <f t="shared" si="19"/>
        <v>-38</v>
      </c>
      <c r="F18" s="20">
        <f t="shared" si="19"/>
        <v>24</v>
      </c>
      <c r="G18" s="20">
        <f t="shared" si="19"/>
        <v>-2</v>
      </c>
      <c r="H18" s="20">
        <f t="shared" si="19"/>
        <v>62</v>
      </c>
      <c r="I18" s="20">
        <f t="shared" si="19"/>
        <v>-5</v>
      </c>
      <c r="J18" s="26">
        <f t="shared" si="3"/>
        <v>-8.7818826026283592</v>
      </c>
      <c r="K18" s="26">
        <v>5.5464521700810696</v>
      </c>
      <c r="L18" s="26">
        <v>14.328334772709429</v>
      </c>
      <c r="M18" s="20">
        <f t="shared" ref="M18:U18" si="20">M14+M22</f>
        <v>6</v>
      </c>
      <c r="N18" s="20">
        <f t="shared" si="20"/>
        <v>130</v>
      </c>
      <c r="O18" s="20">
        <f t="shared" si="20"/>
        <v>52</v>
      </c>
      <c r="P18" s="20">
        <f t="shared" si="20"/>
        <v>70</v>
      </c>
      <c r="Q18" s="20">
        <f t="shared" si="20"/>
        <v>60</v>
      </c>
      <c r="R18" s="20">
        <f t="shared" si="20"/>
        <v>124</v>
      </c>
      <c r="S18" s="20">
        <f t="shared" si="20"/>
        <v>30</v>
      </c>
      <c r="T18" s="20">
        <f t="shared" si="20"/>
        <v>58</v>
      </c>
      <c r="U18" s="20">
        <f t="shared" si="20"/>
        <v>66</v>
      </c>
      <c r="V18" s="26">
        <v>1.3866130425202634</v>
      </c>
    </row>
    <row r="19" spans="1:22" ht="15" customHeight="1" x14ac:dyDescent="0.2">
      <c r="A19" s="2" t="s">
        <v>19</v>
      </c>
      <c r="B19" s="19">
        <f t="shared" ref="B19:I19" si="21">B15+B16+B21+B23</f>
        <v>-79</v>
      </c>
      <c r="C19" s="19">
        <f t="shared" si="21"/>
        <v>-73</v>
      </c>
      <c r="D19" s="19">
        <f t="shared" si="21"/>
        <v>-49</v>
      </c>
      <c r="E19" s="19">
        <f t="shared" si="21"/>
        <v>-47</v>
      </c>
      <c r="F19" s="19">
        <f t="shared" si="21"/>
        <v>57</v>
      </c>
      <c r="G19" s="19">
        <f t="shared" si="21"/>
        <v>-13</v>
      </c>
      <c r="H19" s="19">
        <f t="shared" si="21"/>
        <v>104</v>
      </c>
      <c r="I19" s="19">
        <f t="shared" si="21"/>
        <v>0</v>
      </c>
      <c r="J19" s="30">
        <f t="shared" si="3"/>
        <v>-4.6563767661592275</v>
      </c>
      <c r="K19" s="30">
        <v>5.6470952270441712</v>
      </c>
      <c r="L19" s="30">
        <v>10.303471993203399</v>
      </c>
      <c r="M19" s="19">
        <f t="shared" ref="M19:U19" si="22">M15+M16+M21+M23</f>
        <v>-32</v>
      </c>
      <c r="N19" s="19">
        <f t="shared" si="22"/>
        <v>231</v>
      </c>
      <c r="O19" s="19">
        <f t="shared" si="22"/>
        <v>-11</v>
      </c>
      <c r="P19" s="19">
        <f t="shared" si="22"/>
        <v>151</v>
      </c>
      <c r="Q19" s="19">
        <f t="shared" si="22"/>
        <v>80</v>
      </c>
      <c r="R19" s="19">
        <f t="shared" si="22"/>
        <v>263</v>
      </c>
      <c r="S19" s="19">
        <f t="shared" si="22"/>
        <v>25</v>
      </c>
      <c r="T19" s="19">
        <f t="shared" si="22"/>
        <v>193</v>
      </c>
      <c r="U19" s="19">
        <f t="shared" si="22"/>
        <v>70</v>
      </c>
      <c r="V19" s="30">
        <v>-3.1702990748318207</v>
      </c>
    </row>
    <row r="20" spans="1:22" ht="15" customHeight="1" x14ac:dyDescent="0.2">
      <c r="A20" s="5" t="s">
        <v>18</v>
      </c>
      <c r="B20" s="18">
        <f>E20+M20</f>
        <v>-66</v>
      </c>
      <c r="C20" s="18">
        <v>-38</v>
      </c>
      <c r="D20" s="18">
        <f>G20-I20+O20-S20</f>
        <v>-16</v>
      </c>
      <c r="E20" s="18">
        <f>F20-H20</f>
        <v>-62</v>
      </c>
      <c r="F20" s="18">
        <v>37</v>
      </c>
      <c r="G20" s="18">
        <v>-18</v>
      </c>
      <c r="H20" s="18">
        <v>99</v>
      </c>
      <c r="I20" s="18">
        <v>12</v>
      </c>
      <c r="J20" s="25">
        <f t="shared" si="3"/>
        <v>-7.6127309890293233</v>
      </c>
      <c r="K20" s="25">
        <v>4.5430813966787902</v>
      </c>
      <c r="L20" s="25">
        <v>12.155812385708114</v>
      </c>
      <c r="M20" s="18">
        <f>N20-R20</f>
        <v>-4</v>
      </c>
      <c r="N20" s="18">
        <f>SUM(P20:Q20)</f>
        <v>109</v>
      </c>
      <c r="O20" s="22">
        <v>19</v>
      </c>
      <c r="P20" s="22">
        <v>82</v>
      </c>
      <c r="Q20" s="22">
        <v>27</v>
      </c>
      <c r="R20" s="22">
        <f>SUM(T20:U20)</f>
        <v>113</v>
      </c>
      <c r="S20" s="22">
        <v>5</v>
      </c>
      <c r="T20" s="22">
        <v>81</v>
      </c>
      <c r="U20" s="22">
        <v>32</v>
      </c>
      <c r="V20" s="29">
        <v>-0.49114393477608509</v>
      </c>
    </row>
    <row r="21" spans="1:22" ht="15" customHeight="1" x14ac:dyDescent="0.2">
      <c r="A21" s="3" t="s">
        <v>17</v>
      </c>
      <c r="B21" s="20">
        <f t="shared" ref="B21:B38" si="23">E21+M21</f>
        <v>-39</v>
      </c>
      <c r="C21" s="20">
        <v>14</v>
      </c>
      <c r="D21" s="20">
        <f t="shared" ref="D21:D38" si="24">G21-I21+O21-S21</f>
        <v>-57</v>
      </c>
      <c r="E21" s="20">
        <f t="shared" ref="E21:E38" si="25">F21-H21</f>
        <v>-25</v>
      </c>
      <c r="F21" s="20">
        <v>36</v>
      </c>
      <c r="G21" s="20">
        <v>-24</v>
      </c>
      <c r="H21" s="20">
        <v>61</v>
      </c>
      <c r="I21" s="20">
        <v>3</v>
      </c>
      <c r="J21" s="26">
        <f t="shared" si="3"/>
        <v>-3.827761231595284</v>
      </c>
      <c r="K21" s="26">
        <v>5.5119761734972101</v>
      </c>
      <c r="L21" s="26">
        <v>9.3397374050924942</v>
      </c>
      <c r="M21" s="20">
        <f t="shared" ref="M21:M38" si="26">N21-R21</f>
        <v>-14</v>
      </c>
      <c r="N21" s="20">
        <f>SUM(P21:Q21)</f>
        <v>146</v>
      </c>
      <c r="O21" s="20">
        <v>-21</v>
      </c>
      <c r="P21" s="20">
        <v>100</v>
      </c>
      <c r="Q21" s="20">
        <v>46</v>
      </c>
      <c r="R21" s="20">
        <f t="shared" ref="R21:R38" si="27">SUM(T21:U21)</f>
        <v>160</v>
      </c>
      <c r="S21" s="20">
        <v>9</v>
      </c>
      <c r="T21" s="20">
        <v>126</v>
      </c>
      <c r="U21" s="20">
        <v>34</v>
      </c>
      <c r="V21" s="26">
        <v>-2.1435462896933544</v>
      </c>
    </row>
    <row r="22" spans="1:22" ht="15" customHeight="1" x14ac:dyDescent="0.2">
      <c r="A22" s="3" t="s">
        <v>16</v>
      </c>
      <c r="B22" s="20">
        <f t="shared" si="23"/>
        <v>-23</v>
      </c>
      <c r="C22" s="20">
        <v>-19</v>
      </c>
      <c r="D22" s="20">
        <f t="shared" si="24"/>
        <v>16</v>
      </c>
      <c r="E22" s="20">
        <f t="shared" si="25"/>
        <v>-14</v>
      </c>
      <c r="F22" s="20">
        <v>10</v>
      </c>
      <c r="G22" s="20">
        <v>4</v>
      </c>
      <c r="H22" s="20">
        <v>24</v>
      </c>
      <c r="I22" s="20">
        <v>-4</v>
      </c>
      <c r="J22" s="26">
        <f t="shared" si="3"/>
        <v>-6.8875071941427883</v>
      </c>
      <c r="K22" s="26">
        <v>4.9196479958162769</v>
      </c>
      <c r="L22" s="26">
        <v>11.807155189959065</v>
      </c>
      <c r="M22" s="20">
        <f t="shared" si="26"/>
        <v>-9</v>
      </c>
      <c r="N22" s="20">
        <f t="shared" ref="N22:N38" si="28">SUM(P22:Q22)</f>
        <v>43</v>
      </c>
      <c r="O22" s="20">
        <v>12</v>
      </c>
      <c r="P22" s="20">
        <v>22</v>
      </c>
      <c r="Q22" s="20">
        <v>21</v>
      </c>
      <c r="R22" s="20">
        <f t="shared" si="27"/>
        <v>52</v>
      </c>
      <c r="S22" s="20">
        <v>4</v>
      </c>
      <c r="T22" s="20">
        <v>24</v>
      </c>
      <c r="U22" s="20">
        <v>28</v>
      </c>
      <c r="V22" s="26">
        <v>-4.4276831962346499</v>
      </c>
    </row>
    <row r="23" spans="1:22" ht="15" customHeight="1" x14ac:dyDescent="0.2">
      <c r="A23" s="1" t="s">
        <v>15</v>
      </c>
      <c r="B23" s="19">
        <f t="shared" si="23"/>
        <v>-14</v>
      </c>
      <c r="C23" s="19">
        <v>-60</v>
      </c>
      <c r="D23" s="19">
        <f t="shared" si="24"/>
        <v>0</v>
      </c>
      <c r="E23" s="19">
        <f t="shared" si="25"/>
        <v>-8</v>
      </c>
      <c r="F23" s="19">
        <v>10</v>
      </c>
      <c r="G23" s="19">
        <v>5</v>
      </c>
      <c r="H23" s="19">
        <v>18</v>
      </c>
      <c r="I23" s="19">
        <v>6</v>
      </c>
      <c r="J23" s="30">
        <f t="shared" si="3"/>
        <v>-5.6450646282570274</v>
      </c>
      <c r="K23" s="30">
        <v>7.0563307853212853</v>
      </c>
      <c r="L23" s="30">
        <v>12.701395413578313</v>
      </c>
      <c r="M23" s="19">
        <f t="shared" si="26"/>
        <v>-6</v>
      </c>
      <c r="N23" s="19">
        <f t="shared" si="28"/>
        <v>42</v>
      </c>
      <c r="O23" s="19">
        <v>7</v>
      </c>
      <c r="P23" s="19">
        <v>32</v>
      </c>
      <c r="Q23" s="19">
        <v>10</v>
      </c>
      <c r="R23" s="19">
        <f t="shared" si="27"/>
        <v>48</v>
      </c>
      <c r="S23" s="24">
        <v>6</v>
      </c>
      <c r="T23" s="24">
        <v>38</v>
      </c>
      <c r="U23" s="24">
        <v>10</v>
      </c>
      <c r="V23" s="31">
        <v>-4.2337984711927703</v>
      </c>
    </row>
    <row r="24" spans="1:22" ht="15" customHeight="1" x14ac:dyDescent="0.2">
      <c r="A24" s="7" t="s">
        <v>14</v>
      </c>
      <c r="B24" s="17">
        <f t="shared" si="23"/>
        <v>-4</v>
      </c>
      <c r="C24" s="17">
        <v>-8</v>
      </c>
      <c r="D24" s="17">
        <f t="shared" si="24"/>
        <v>-3</v>
      </c>
      <c r="E24" s="18">
        <f t="shared" si="25"/>
        <v>-5</v>
      </c>
      <c r="F24" s="17">
        <v>4</v>
      </c>
      <c r="G24" s="17">
        <v>3</v>
      </c>
      <c r="H24" s="17">
        <v>9</v>
      </c>
      <c r="I24" s="23">
        <v>1</v>
      </c>
      <c r="J24" s="38">
        <f t="shared" si="3"/>
        <v>-10.764484867788534</v>
      </c>
      <c r="K24" s="38">
        <v>8.6115878942308246</v>
      </c>
      <c r="L24" s="38">
        <v>19.376072762019358</v>
      </c>
      <c r="M24" s="18">
        <f t="shared" si="26"/>
        <v>1</v>
      </c>
      <c r="N24" s="17">
        <f t="shared" si="28"/>
        <v>10</v>
      </c>
      <c r="O24" s="17">
        <v>-2</v>
      </c>
      <c r="P24" s="17">
        <v>5</v>
      </c>
      <c r="Q24" s="17">
        <v>5</v>
      </c>
      <c r="R24" s="17">
        <f t="shared" si="27"/>
        <v>9</v>
      </c>
      <c r="S24" s="17">
        <v>3</v>
      </c>
      <c r="T24" s="17">
        <v>5</v>
      </c>
      <c r="U24" s="17">
        <v>4</v>
      </c>
      <c r="V24" s="28">
        <v>2.1528969735577057</v>
      </c>
    </row>
    <row r="25" spans="1:22" ht="15" customHeight="1" x14ac:dyDescent="0.2">
      <c r="A25" s="5" t="s">
        <v>13</v>
      </c>
      <c r="B25" s="18">
        <f t="shared" si="23"/>
        <v>-2</v>
      </c>
      <c r="C25" s="18">
        <v>1</v>
      </c>
      <c r="D25" s="18">
        <f t="shared" si="24"/>
        <v>0</v>
      </c>
      <c r="E25" s="18">
        <f t="shared" si="25"/>
        <v>-2</v>
      </c>
      <c r="F25" s="18">
        <v>1</v>
      </c>
      <c r="G25" s="18">
        <v>1</v>
      </c>
      <c r="H25" s="18">
        <v>3</v>
      </c>
      <c r="I25" s="18">
        <v>0</v>
      </c>
      <c r="J25" s="25">
        <f t="shared" si="3"/>
        <v>-16.760417862472732</v>
      </c>
      <c r="K25" s="25">
        <v>8.3802089312363677</v>
      </c>
      <c r="L25" s="25">
        <v>25.140626793709099</v>
      </c>
      <c r="M25" s="18">
        <f t="shared" si="26"/>
        <v>0</v>
      </c>
      <c r="N25" s="18">
        <f t="shared" si="28"/>
        <v>1</v>
      </c>
      <c r="O25" s="18">
        <v>-2</v>
      </c>
      <c r="P25" s="18">
        <v>1</v>
      </c>
      <c r="Q25" s="18">
        <v>0</v>
      </c>
      <c r="R25" s="18">
        <f t="shared" si="27"/>
        <v>1</v>
      </c>
      <c r="S25" s="22">
        <v>-1</v>
      </c>
      <c r="T25" s="22">
        <v>0</v>
      </c>
      <c r="U25" s="22">
        <v>1</v>
      </c>
      <c r="V25" s="29">
        <v>0</v>
      </c>
    </row>
    <row r="26" spans="1:22" ht="15" customHeight="1" x14ac:dyDescent="0.2">
      <c r="A26" s="3" t="s">
        <v>12</v>
      </c>
      <c r="B26" s="20">
        <f t="shared" si="23"/>
        <v>-8</v>
      </c>
      <c r="C26" s="20">
        <v>-15</v>
      </c>
      <c r="D26" s="20">
        <f t="shared" si="24"/>
        <v>3</v>
      </c>
      <c r="E26" s="20">
        <f t="shared" si="25"/>
        <v>-3</v>
      </c>
      <c r="F26" s="20">
        <v>0</v>
      </c>
      <c r="G26" s="20">
        <v>-1</v>
      </c>
      <c r="H26" s="20">
        <v>3</v>
      </c>
      <c r="I26" s="20">
        <v>-4</v>
      </c>
      <c r="J26" s="26">
        <f t="shared" si="3"/>
        <v>-10.821869070208727</v>
      </c>
      <c r="K26" s="26">
        <v>0</v>
      </c>
      <c r="L26" s="26">
        <v>10.821869070208727</v>
      </c>
      <c r="M26" s="20">
        <f t="shared" si="26"/>
        <v>-5</v>
      </c>
      <c r="N26" s="20">
        <f t="shared" si="28"/>
        <v>4</v>
      </c>
      <c r="O26" s="20">
        <v>2</v>
      </c>
      <c r="P26" s="20">
        <v>3</v>
      </c>
      <c r="Q26" s="20">
        <v>1</v>
      </c>
      <c r="R26" s="20">
        <f t="shared" si="27"/>
        <v>9</v>
      </c>
      <c r="S26" s="20">
        <v>2</v>
      </c>
      <c r="T26" s="20">
        <v>8</v>
      </c>
      <c r="U26" s="20">
        <v>1</v>
      </c>
      <c r="V26" s="26">
        <v>-18.036448450347876</v>
      </c>
    </row>
    <row r="27" spans="1:22" ht="15" customHeight="1" x14ac:dyDescent="0.2">
      <c r="A27" s="1" t="s">
        <v>11</v>
      </c>
      <c r="B27" s="19">
        <f t="shared" si="23"/>
        <v>-10</v>
      </c>
      <c r="C27" s="19">
        <v>-9</v>
      </c>
      <c r="D27" s="19">
        <f t="shared" si="24"/>
        <v>-2</v>
      </c>
      <c r="E27" s="19">
        <f t="shared" si="25"/>
        <v>-7</v>
      </c>
      <c r="F27" s="19">
        <v>3</v>
      </c>
      <c r="G27" s="19">
        <v>2</v>
      </c>
      <c r="H27" s="19">
        <v>10</v>
      </c>
      <c r="I27" s="19">
        <v>-1</v>
      </c>
      <c r="J27" s="30">
        <f t="shared" si="3"/>
        <v>-10.196629325585757</v>
      </c>
      <c r="K27" s="30">
        <v>4.3699839966796103</v>
      </c>
      <c r="L27" s="30">
        <v>14.566613322265367</v>
      </c>
      <c r="M27" s="19">
        <f t="shared" si="26"/>
        <v>-3</v>
      </c>
      <c r="N27" s="19">
        <f t="shared" si="28"/>
        <v>9</v>
      </c>
      <c r="O27" s="24">
        <v>-4</v>
      </c>
      <c r="P27" s="24">
        <v>2</v>
      </c>
      <c r="Q27" s="24">
        <v>7</v>
      </c>
      <c r="R27" s="24">
        <f t="shared" si="27"/>
        <v>12</v>
      </c>
      <c r="S27" s="24">
        <v>1</v>
      </c>
      <c r="T27" s="24">
        <v>6</v>
      </c>
      <c r="U27" s="24">
        <v>6</v>
      </c>
      <c r="V27" s="31">
        <v>-4.3699839966796112</v>
      </c>
    </row>
    <row r="28" spans="1:22" ht="15" customHeight="1" x14ac:dyDescent="0.2">
      <c r="A28" s="5" t="s">
        <v>10</v>
      </c>
      <c r="B28" s="18">
        <f t="shared" si="23"/>
        <v>-7</v>
      </c>
      <c r="C28" s="18">
        <v>-2</v>
      </c>
      <c r="D28" s="18">
        <f t="shared" si="24"/>
        <v>-1</v>
      </c>
      <c r="E28" s="18">
        <f t="shared" si="25"/>
        <v>-5</v>
      </c>
      <c r="F28" s="18">
        <v>0</v>
      </c>
      <c r="G28" s="18">
        <v>-2</v>
      </c>
      <c r="H28" s="18">
        <v>5</v>
      </c>
      <c r="I28" s="18">
        <v>-4</v>
      </c>
      <c r="J28" s="25">
        <f t="shared" si="3"/>
        <v>-19.422952075861261</v>
      </c>
      <c r="K28" s="25">
        <v>0</v>
      </c>
      <c r="L28" s="25">
        <v>19.422952075861261</v>
      </c>
      <c r="M28" s="18">
        <f t="shared" si="26"/>
        <v>-2</v>
      </c>
      <c r="N28" s="18">
        <f t="shared" si="28"/>
        <v>9</v>
      </c>
      <c r="O28" s="18">
        <v>5</v>
      </c>
      <c r="P28" s="18">
        <v>8</v>
      </c>
      <c r="Q28" s="18">
        <v>1</v>
      </c>
      <c r="R28" s="18">
        <f t="shared" si="27"/>
        <v>11</v>
      </c>
      <c r="S28" s="18">
        <v>8</v>
      </c>
      <c r="T28" s="18">
        <v>8</v>
      </c>
      <c r="U28" s="18">
        <v>3</v>
      </c>
      <c r="V28" s="25">
        <v>-7.76918083034451</v>
      </c>
    </row>
    <row r="29" spans="1:22" ht="15" customHeight="1" x14ac:dyDescent="0.2">
      <c r="A29" s="3" t="s">
        <v>9</v>
      </c>
      <c r="B29" s="20">
        <f t="shared" si="23"/>
        <v>-7</v>
      </c>
      <c r="C29" s="20">
        <v>-22</v>
      </c>
      <c r="D29" s="20">
        <f t="shared" si="24"/>
        <v>0</v>
      </c>
      <c r="E29" s="20">
        <f t="shared" si="25"/>
        <v>-9</v>
      </c>
      <c r="F29" s="20">
        <v>7</v>
      </c>
      <c r="G29" s="20">
        <v>0</v>
      </c>
      <c r="H29" s="20">
        <v>16</v>
      </c>
      <c r="I29" s="20">
        <v>7</v>
      </c>
      <c r="J29" s="26">
        <f t="shared" si="3"/>
        <v>-12.750299835818057</v>
      </c>
      <c r="K29" s="26">
        <v>9.9168998723029329</v>
      </c>
      <c r="L29" s="26">
        <v>22.667199708120989</v>
      </c>
      <c r="M29" s="20">
        <f t="shared" si="26"/>
        <v>2</v>
      </c>
      <c r="N29" s="20">
        <f t="shared" si="28"/>
        <v>26</v>
      </c>
      <c r="O29" s="20">
        <v>12</v>
      </c>
      <c r="P29" s="20">
        <v>9</v>
      </c>
      <c r="Q29" s="20">
        <v>17</v>
      </c>
      <c r="R29" s="20">
        <f t="shared" si="27"/>
        <v>24</v>
      </c>
      <c r="S29" s="20">
        <v>5</v>
      </c>
      <c r="T29" s="20">
        <v>10</v>
      </c>
      <c r="U29" s="20">
        <v>14</v>
      </c>
      <c r="V29" s="26">
        <v>2.8333999635151343</v>
      </c>
    </row>
    <row r="30" spans="1:22" ht="15" customHeight="1" x14ac:dyDescent="0.2">
      <c r="A30" s="3" t="s">
        <v>8</v>
      </c>
      <c r="B30" s="20">
        <f t="shared" si="23"/>
        <v>-4</v>
      </c>
      <c r="C30" s="20">
        <v>3</v>
      </c>
      <c r="D30" s="20">
        <f t="shared" si="24"/>
        <v>-2</v>
      </c>
      <c r="E30" s="20">
        <f t="shared" si="25"/>
        <v>-10</v>
      </c>
      <c r="F30" s="20">
        <v>1</v>
      </c>
      <c r="G30" s="20">
        <v>-3</v>
      </c>
      <c r="H30" s="20">
        <v>11</v>
      </c>
      <c r="I30" s="20">
        <v>4</v>
      </c>
      <c r="J30" s="26">
        <f t="shared" si="3"/>
        <v>-14.104208850487661</v>
      </c>
      <c r="K30" s="26">
        <v>1.4104208850487658</v>
      </c>
      <c r="L30" s="26">
        <v>15.514629735536426</v>
      </c>
      <c r="M30" s="20">
        <f t="shared" si="26"/>
        <v>6</v>
      </c>
      <c r="N30" s="20">
        <f t="shared" si="28"/>
        <v>31</v>
      </c>
      <c r="O30" s="20">
        <v>18</v>
      </c>
      <c r="P30" s="20">
        <v>26</v>
      </c>
      <c r="Q30" s="20">
        <v>5</v>
      </c>
      <c r="R30" s="20">
        <f t="shared" si="27"/>
        <v>25</v>
      </c>
      <c r="S30" s="20">
        <v>13</v>
      </c>
      <c r="T30" s="20">
        <v>11</v>
      </c>
      <c r="U30" s="20">
        <v>14</v>
      </c>
      <c r="V30" s="26">
        <v>8.462525310292591</v>
      </c>
    </row>
    <row r="31" spans="1:22" ht="15" customHeight="1" x14ac:dyDescent="0.2">
      <c r="A31" s="1" t="s">
        <v>7</v>
      </c>
      <c r="B31" s="19">
        <f t="shared" si="23"/>
        <v>9</v>
      </c>
      <c r="C31" s="19">
        <v>25</v>
      </c>
      <c r="D31" s="19">
        <f t="shared" si="24"/>
        <v>12</v>
      </c>
      <c r="E31" s="19">
        <f t="shared" si="25"/>
        <v>0</v>
      </c>
      <c r="F31" s="19">
        <v>6</v>
      </c>
      <c r="G31" s="19">
        <v>-1</v>
      </c>
      <c r="H31" s="19">
        <v>6</v>
      </c>
      <c r="I31" s="19">
        <v>-8</v>
      </c>
      <c r="J31" s="30">
        <f t="shared" si="3"/>
        <v>0</v>
      </c>
      <c r="K31" s="30">
        <v>9.6443906198392586</v>
      </c>
      <c r="L31" s="30">
        <v>9.6443906198392586</v>
      </c>
      <c r="M31" s="19">
        <f t="shared" si="26"/>
        <v>9</v>
      </c>
      <c r="N31" s="19">
        <f t="shared" si="28"/>
        <v>21</v>
      </c>
      <c r="O31" s="19">
        <v>5</v>
      </c>
      <c r="P31" s="19">
        <v>5</v>
      </c>
      <c r="Q31" s="19">
        <v>16</v>
      </c>
      <c r="R31" s="19">
        <f t="shared" si="27"/>
        <v>12</v>
      </c>
      <c r="S31" s="19">
        <v>0</v>
      </c>
      <c r="T31" s="19">
        <v>5</v>
      </c>
      <c r="U31" s="19">
        <v>7</v>
      </c>
      <c r="V31" s="30">
        <v>14.466585929758896</v>
      </c>
    </row>
    <row r="32" spans="1:22" ht="15" customHeight="1" x14ac:dyDescent="0.2">
      <c r="A32" s="5" t="s">
        <v>6</v>
      </c>
      <c r="B32" s="18">
        <f t="shared" si="23"/>
        <v>-1</v>
      </c>
      <c r="C32" s="18">
        <v>1</v>
      </c>
      <c r="D32" s="18">
        <f t="shared" si="24"/>
        <v>-2</v>
      </c>
      <c r="E32" s="18">
        <f t="shared" si="25"/>
        <v>2</v>
      </c>
      <c r="F32" s="18">
        <v>2</v>
      </c>
      <c r="G32" s="18">
        <v>2</v>
      </c>
      <c r="H32" s="18">
        <v>0</v>
      </c>
      <c r="I32" s="18">
        <v>-1</v>
      </c>
      <c r="J32" s="25">
        <f t="shared" si="3"/>
        <v>12.4462933915297</v>
      </c>
      <c r="K32" s="25">
        <v>12.4462933915297</v>
      </c>
      <c r="L32" s="25">
        <v>0</v>
      </c>
      <c r="M32" s="18">
        <f t="shared" si="26"/>
        <v>-3</v>
      </c>
      <c r="N32" s="18">
        <f t="shared" si="28"/>
        <v>5</v>
      </c>
      <c r="O32" s="22">
        <v>1</v>
      </c>
      <c r="P32" s="22">
        <v>1</v>
      </c>
      <c r="Q32" s="22">
        <v>4</v>
      </c>
      <c r="R32" s="22">
        <f t="shared" si="27"/>
        <v>8</v>
      </c>
      <c r="S32" s="22">
        <v>6</v>
      </c>
      <c r="T32" s="22">
        <v>2</v>
      </c>
      <c r="U32" s="22">
        <v>6</v>
      </c>
      <c r="V32" s="29">
        <v>-18.66944008729455</v>
      </c>
    </row>
    <row r="33" spans="1:22" ht="15" customHeight="1" x14ac:dyDescent="0.2">
      <c r="A33" s="3" t="s">
        <v>5</v>
      </c>
      <c r="B33" s="20">
        <f t="shared" si="23"/>
        <v>-24</v>
      </c>
      <c r="C33" s="20">
        <v>-38</v>
      </c>
      <c r="D33" s="20">
        <f t="shared" si="24"/>
        <v>-8</v>
      </c>
      <c r="E33" s="20">
        <f>F33-H33</f>
        <v>-8</v>
      </c>
      <c r="F33" s="20">
        <v>4</v>
      </c>
      <c r="G33" s="20">
        <v>3</v>
      </c>
      <c r="H33" s="20">
        <v>12</v>
      </c>
      <c r="I33" s="20">
        <v>4</v>
      </c>
      <c r="J33" s="26">
        <f t="shared" si="3"/>
        <v>-12.218646826708625</v>
      </c>
      <c r="K33" s="26">
        <v>6.1093234133543106</v>
      </c>
      <c r="L33" s="26">
        <v>18.327970240062935</v>
      </c>
      <c r="M33" s="20">
        <f>N33-R33</f>
        <v>-16</v>
      </c>
      <c r="N33" s="20">
        <f t="shared" si="28"/>
        <v>8</v>
      </c>
      <c r="O33" s="20">
        <v>1</v>
      </c>
      <c r="P33" s="20">
        <v>2</v>
      </c>
      <c r="Q33" s="20">
        <v>6</v>
      </c>
      <c r="R33" s="20">
        <f t="shared" si="27"/>
        <v>24</v>
      </c>
      <c r="S33" s="20">
        <v>8</v>
      </c>
      <c r="T33" s="20">
        <v>16</v>
      </c>
      <c r="U33" s="20">
        <v>8</v>
      </c>
      <c r="V33" s="26">
        <v>-24.43729365341725</v>
      </c>
    </row>
    <row r="34" spans="1:22" ht="15" customHeight="1" x14ac:dyDescent="0.2">
      <c r="A34" s="3" t="s">
        <v>4</v>
      </c>
      <c r="B34" s="20">
        <f t="shared" si="23"/>
        <v>-1</v>
      </c>
      <c r="C34" s="20">
        <v>-1</v>
      </c>
      <c r="D34" s="20">
        <f t="shared" si="24"/>
        <v>7</v>
      </c>
      <c r="E34" s="20">
        <f t="shared" si="25"/>
        <v>-4</v>
      </c>
      <c r="F34" s="20">
        <v>0</v>
      </c>
      <c r="G34" s="20">
        <v>-1</v>
      </c>
      <c r="H34" s="20">
        <v>4</v>
      </c>
      <c r="I34" s="20">
        <v>-5</v>
      </c>
      <c r="J34" s="26">
        <f t="shared" si="3"/>
        <v>-8.9879340064023641</v>
      </c>
      <c r="K34" s="26">
        <v>0</v>
      </c>
      <c r="L34" s="26">
        <v>8.9879340064023641</v>
      </c>
      <c r="M34" s="20">
        <f t="shared" si="26"/>
        <v>3</v>
      </c>
      <c r="N34" s="20">
        <f t="shared" si="28"/>
        <v>14</v>
      </c>
      <c r="O34" s="20">
        <v>3</v>
      </c>
      <c r="P34" s="20">
        <v>5</v>
      </c>
      <c r="Q34" s="20">
        <v>9</v>
      </c>
      <c r="R34" s="20">
        <f t="shared" si="27"/>
        <v>11</v>
      </c>
      <c r="S34" s="20">
        <v>0</v>
      </c>
      <c r="T34" s="20">
        <v>3</v>
      </c>
      <c r="U34" s="20">
        <v>8</v>
      </c>
      <c r="V34" s="26">
        <v>6.7409505048017664</v>
      </c>
    </row>
    <row r="35" spans="1:22" ht="15" customHeight="1" x14ac:dyDescent="0.2">
      <c r="A35" s="1" t="s">
        <v>3</v>
      </c>
      <c r="B35" s="19">
        <f t="shared" si="23"/>
        <v>2</v>
      </c>
      <c r="C35" s="19">
        <v>7</v>
      </c>
      <c r="D35" s="19">
        <f t="shared" si="24"/>
        <v>4</v>
      </c>
      <c r="E35" s="19">
        <f t="shared" si="25"/>
        <v>-2</v>
      </c>
      <c r="F35" s="19">
        <v>3</v>
      </c>
      <c r="G35" s="19">
        <v>1</v>
      </c>
      <c r="H35" s="19">
        <v>5</v>
      </c>
      <c r="I35" s="19">
        <v>1</v>
      </c>
      <c r="J35" s="30">
        <f t="shared" si="3"/>
        <v>-4.3176360646817367</v>
      </c>
      <c r="K35" s="30">
        <v>6.4764540970226046</v>
      </c>
      <c r="L35" s="30">
        <v>10.794090161704341</v>
      </c>
      <c r="M35" s="19">
        <f t="shared" si="26"/>
        <v>4</v>
      </c>
      <c r="N35" s="19">
        <f t="shared" si="28"/>
        <v>8</v>
      </c>
      <c r="O35" s="24">
        <v>-2</v>
      </c>
      <c r="P35" s="24">
        <v>5</v>
      </c>
      <c r="Q35" s="24">
        <v>3</v>
      </c>
      <c r="R35" s="24">
        <f t="shared" si="27"/>
        <v>4</v>
      </c>
      <c r="S35" s="24">
        <v>-6</v>
      </c>
      <c r="T35" s="24">
        <v>2</v>
      </c>
      <c r="U35" s="24">
        <v>2</v>
      </c>
      <c r="V35" s="31">
        <v>8.6352721293634733</v>
      </c>
    </row>
    <row r="36" spans="1:22" ht="15" customHeight="1" x14ac:dyDescent="0.2">
      <c r="A36" s="5" t="s">
        <v>2</v>
      </c>
      <c r="B36" s="18">
        <f t="shared" si="23"/>
        <v>2</v>
      </c>
      <c r="C36" s="18">
        <v>4</v>
      </c>
      <c r="D36" s="18">
        <f t="shared" si="24"/>
        <v>4</v>
      </c>
      <c r="E36" s="18">
        <f t="shared" si="25"/>
        <v>-1</v>
      </c>
      <c r="F36" s="18">
        <v>0</v>
      </c>
      <c r="G36" s="18">
        <v>-1</v>
      </c>
      <c r="H36" s="18">
        <v>1</v>
      </c>
      <c r="I36" s="18">
        <v>-5</v>
      </c>
      <c r="J36" s="25">
        <f t="shared" si="3"/>
        <v>-5.6335854298502852</v>
      </c>
      <c r="K36" s="25">
        <v>0</v>
      </c>
      <c r="L36" s="25">
        <v>5.6335854298502852</v>
      </c>
      <c r="M36" s="18">
        <f t="shared" si="26"/>
        <v>3</v>
      </c>
      <c r="N36" s="18">
        <f t="shared" si="28"/>
        <v>3</v>
      </c>
      <c r="O36" s="18">
        <v>-1</v>
      </c>
      <c r="P36" s="18">
        <v>2</v>
      </c>
      <c r="Q36" s="18">
        <v>1</v>
      </c>
      <c r="R36" s="18">
        <f t="shared" si="27"/>
        <v>0</v>
      </c>
      <c r="S36" s="18">
        <v>-1</v>
      </c>
      <c r="T36" s="18">
        <v>0</v>
      </c>
      <c r="U36" s="18">
        <v>0</v>
      </c>
      <c r="V36" s="25">
        <v>16.900756289550856</v>
      </c>
    </row>
    <row r="37" spans="1:22" ht="15" customHeight="1" x14ac:dyDescent="0.2">
      <c r="A37" s="3" t="s">
        <v>1</v>
      </c>
      <c r="B37" s="20">
        <f t="shared" si="23"/>
        <v>-4</v>
      </c>
      <c r="C37" s="20">
        <v>-8</v>
      </c>
      <c r="D37" s="20">
        <f t="shared" si="24"/>
        <v>2</v>
      </c>
      <c r="E37" s="20">
        <f t="shared" si="25"/>
        <v>0</v>
      </c>
      <c r="F37" s="20">
        <v>2</v>
      </c>
      <c r="G37" s="20">
        <v>2</v>
      </c>
      <c r="H37" s="20">
        <v>2</v>
      </c>
      <c r="I37" s="20">
        <v>-4</v>
      </c>
      <c r="J37" s="26">
        <f t="shared" si="3"/>
        <v>0</v>
      </c>
      <c r="K37" s="26">
        <v>15.461843136424291</v>
      </c>
      <c r="L37" s="26">
        <v>15.461843136424291</v>
      </c>
      <c r="M37" s="20">
        <f t="shared" si="26"/>
        <v>-4</v>
      </c>
      <c r="N37" s="20">
        <f t="shared" si="28"/>
        <v>3</v>
      </c>
      <c r="O37" s="20">
        <v>1</v>
      </c>
      <c r="P37" s="20">
        <v>2</v>
      </c>
      <c r="Q37" s="20">
        <v>1</v>
      </c>
      <c r="R37" s="20">
        <f t="shared" si="27"/>
        <v>7</v>
      </c>
      <c r="S37" s="20">
        <v>5</v>
      </c>
      <c r="T37" s="20">
        <v>6</v>
      </c>
      <c r="U37" s="20">
        <v>1</v>
      </c>
      <c r="V37" s="26">
        <v>-30.923686272848581</v>
      </c>
    </row>
    <row r="38" spans="1:22" ht="15" customHeight="1" x14ac:dyDescent="0.2">
      <c r="A38" s="1" t="s">
        <v>0</v>
      </c>
      <c r="B38" s="19">
        <f t="shared" si="23"/>
        <v>0</v>
      </c>
      <c r="C38" s="19">
        <v>8</v>
      </c>
      <c r="D38" s="19">
        <f t="shared" si="24"/>
        <v>1</v>
      </c>
      <c r="E38" s="19">
        <f t="shared" si="25"/>
        <v>-1</v>
      </c>
      <c r="F38" s="19">
        <v>0</v>
      </c>
      <c r="G38" s="19">
        <v>0</v>
      </c>
      <c r="H38" s="19">
        <v>1</v>
      </c>
      <c r="I38" s="19">
        <v>1</v>
      </c>
      <c r="J38" s="30">
        <f t="shared" si="3"/>
        <v>-8.7151691697905971</v>
      </c>
      <c r="K38" s="30">
        <v>0</v>
      </c>
      <c r="L38" s="30">
        <v>8.7151691697905971</v>
      </c>
      <c r="M38" s="19">
        <f t="shared" si="26"/>
        <v>1</v>
      </c>
      <c r="N38" s="19">
        <f t="shared" si="28"/>
        <v>2</v>
      </c>
      <c r="O38" s="19">
        <v>0</v>
      </c>
      <c r="P38" s="19">
        <v>2</v>
      </c>
      <c r="Q38" s="19">
        <v>0</v>
      </c>
      <c r="R38" s="19">
        <f t="shared" si="27"/>
        <v>1</v>
      </c>
      <c r="S38" s="19">
        <v>-2</v>
      </c>
      <c r="T38" s="19">
        <v>0</v>
      </c>
      <c r="U38" s="19">
        <v>1</v>
      </c>
      <c r="V38" s="30">
        <v>8.7151691697905971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2024-10-28T05:15:20Z</dcterms:modified>
</cp:coreProperties>
</file>