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7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4" l="1"/>
  <c r="N10" i="4"/>
  <c r="P9" i="20"/>
  <c r="O9" i="18"/>
  <c r="O9" i="10"/>
  <c r="O9" i="15"/>
  <c r="P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1" i="1" l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<sst xmlns="http://schemas.openxmlformats.org/spreadsheetml/2006/main" count="7700" uniqueCount="97">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</sst>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338</v>
      </c>
      <c r="C9" s="17">
        <f>SUM(C10:C30)</f>
        <v>183</v>
      </c>
      <c r="D9" s="17">
        <f>SUM(D10:D30)</f>
        <v>155</v>
      </c>
      <c r="E9" s="17">
        <f>F9+G9</f>
        <v>14</v>
      </c>
      <c r="F9" s="17">
        <f>SUM(F10:F30)</f>
        <v>22</v>
      </c>
      <c r="G9" s="17">
        <f>SUM(G10:G30)</f>
        <v>-8</v>
      </c>
      <c r="H9" s="15">
        <f>IF(B9=E9,0,(1-(B9/(B9-E9)))*-100)</f>
        <v>4.3209876543209846</v>
      </c>
      <c r="I9" s="15">
        <f>IF(C9=F9,0,(1-(C9/(C9-F9)))*-100)</f>
        <v>13.664596273291929</v>
      </c>
      <c r="J9" s="15">
        <f>IF(D9=G9,0,(1-(D9/(D9-G9)))*-100)</f>
        <v>-4.9079754601227048</v>
      </c>
      <c r="K9" s="17">
        <f>L9+M9</f>
        <v>22</v>
      </c>
      <c r="L9" s="17">
        <f>SUM(L10:L30)</f>
        <v>3</v>
      </c>
      <c r="M9" s="17">
        <f>SUM(M10:M30)</f>
        <v>19</v>
      </c>
      <c r="N9" s="15">
        <f>IF(B9=K9,0,(1-(B9/(B9-K9)))*-100)</f>
        <v>6.9620253164556889</v>
      </c>
      <c r="O9" s="15">
        <f t="shared" ref="O9" si="0">IF(C9=L9,0,(1-(C9/(C9-L9)))*-100)</f>
        <v>1.6666666666666607</v>
      </c>
      <c r="P9" s="15">
        <f>IF(D9=M9,0,(1-(D9/(D9-M9)))*-100)</f>
        <v>13.970588235294112</v>
      </c>
      <c r="Q9" s="17">
        <f>R9+S9</f>
        <v>560</v>
      </c>
      <c r="R9" s="17">
        <f>SUM(R10:R30)</f>
        <v>276</v>
      </c>
      <c r="S9" s="17">
        <f>SUM(S10:S30)</f>
        <v>284</v>
      </c>
      <c r="T9" s="17">
        <f>U9+V9</f>
        <v>-86</v>
      </c>
      <c r="U9" s="17">
        <f>SUM(U10:U30)</f>
        <v>-38</v>
      </c>
      <c r="V9" s="17">
        <f>SUM(V10:V30)</f>
        <v>-48</v>
      </c>
      <c r="W9" s="15">
        <f>IF(Q9=T9,IF(Q9&gt;0,"皆増",0),(1-(Q9/(Q9-T9)))*-100)</f>
        <v>-13.31269349845201</v>
      </c>
      <c r="X9" s="15">
        <f t="shared" ref="X9:Y30" si="1">IF(R9=U9,IF(R9&gt;0,"皆増",0),(1-(R9/(R9-U9)))*-100)</f>
        <v>-12.101910828025474</v>
      </c>
      <c r="Y9" s="15">
        <f t="shared" si="1"/>
        <v>-14.457831325301207</v>
      </c>
      <c r="Z9" s="17">
        <f>AA9+AB9</f>
        <v>-16</v>
      </c>
      <c r="AA9" s="17">
        <f>SUM(AA10:AA30)</f>
        <v>8</v>
      </c>
      <c r="AB9" s="17">
        <f>SUM(AB10:AB30)</f>
        <v>-24</v>
      </c>
      <c r="AC9" s="15">
        <f>IF(Q9=Z9,IF(Q9&gt;0,"皆増",0),(1-(Q9/(Q9-Z9)))*-100)</f>
        <v>-2.777777777777779</v>
      </c>
      <c r="AD9" s="15">
        <f t="shared" ref="AD9:AE30" si="2">IF(R9=AA9,IF(R9&gt;0,"皆増",0),(1-(R9/(R9-AA9)))*-100)</f>
        <v>2.9850746268656803</v>
      </c>
      <c r="AE9" s="15">
        <f t="shared" si="2"/>
        <v>-7.7922077922077948</v>
      </c>
      <c r="AH9" s="4">
        <f t="shared" ref="AH9:AH30" si="3">Q9-T9</f>
        <v>646</v>
      </c>
      <c r="AI9" s="4">
        <f t="shared" ref="AI9:AI30" si="4">R9-U9</f>
        <v>314</v>
      </c>
      <c r="AJ9" s="4">
        <f t="shared" ref="AJ9:AJ30" si="5">S9-V9</f>
        <v>332</v>
      </c>
      <c r="AK9" s="4">
        <f t="shared" ref="AK9:AK30" si="6">Q9-Z9</f>
        <v>576</v>
      </c>
      <c r="AL9" s="4">
        <f t="shared" ref="AL9:AL30" si="7">R9-AA9</f>
        <v>268</v>
      </c>
      <c r="AM9" s="4">
        <f t="shared" ref="AM9:AM30" si="8">S9-AB9</f>
        <v>308</v>
      </c>
    </row>
    <row r="10" spans="1:39" s="1" customFormat="1" ht="18" customHeight="1" x14ac:dyDescent="0.2">
      <c r="A10" s="4" t="s">
        <v>1</v>
      </c>
      <c r="B10" s="17">
        <f t="shared" ref="B10" si="9">C10+D10</f>
        <v>338</v>
      </c>
      <c r="C10" s="17">
        <v>183</v>
      </c>
      <c r="D10" s="17">
        <v>155</v>
      </c>
      <c r="E10" s="17">
        <f t="shared" ref="E10" si="10">F10+G10</f>
        <v>14</v>
      </c>
      <c r="F10" s="17">
        <v>22</v>
      </c>
      <c r="G10" s="17">
        <v>-8</v>
      </c>
      <c r="H10" s="15">
        <f>IF(B10=E10,0,(1-(B10/(B10-E10)))*-100)</f>
        <v>4.3209876543209846</v>
      </c>
      <c r="I10" s="15">
        <f t="shared" ref="I10" si="11">IF(C10=F10,0,(1-(C10/(C10-F10)))*-100)</f>
        <v>13.664596273291929</v>
      </c>
      <c r="J10" s="15">
        <f>IF(D10=G10,0,(1-(D10/(D10-G10)))*-100)</f>
        <v>-4.9079754601227048</v>
      </c>
      <c r="K10" s="17">
        <f t="shared" ref="K10" si="12">L10+M10</f>
        <v>22</v>
      </c>
      <c r="L10" s="17">
        <v>3</v>
      </c>
      <c r="M10" s="17">
        <v>19</v>
      </c>
      <c r="N10" s="15">
        <f>IF(B10=K10,0,(1-(B10/(B10-K10)))*-100)</f>
        <v>6.9620253164556889</v>
      </c>
      <c r="O10" s="15">
        <f t="shared" ref="O10" si="13">IF(C10=L10,0,(1-(C10/(C10-L10)))*-100)</f>
        <v>1.6666666666666607</v>
      </c>
      <c r="P10" s="15">
        <f t="shared" ref="P10" si="14">IF(D10=M10,0,(1-(D10/(D10-M10)))*-100)</f>
        <v>13.970588235294112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-1</v>
      </c>
      <c r="AA12" s="17">
        <v>-1</v>
      </c>
      <c r="AB12" s="17">
        <v>0</v>
      </c>
      <c r="AC12" s="15">
        <f t="shared" si="19"/>
        <v>-100</v>
      </c>
      <c r="AD12" s="15">
        <f t="shared" si="2"/>
        <v>-100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1</v>
      </c>
      <c r="AL12" s="4">
        <f t="shared" si="7"/>
        <v>1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0</v>
      </c>
      <c r="V13" s="17">
        <v>-1</v>
      </c>
      <c r="W13" s="15">
        <f t="shared" si="17"/>
        <v>-100</v>
      </c>
      <c r="X13" s="15">
        <f t="shared" si="1"/>
        <v>0</v>
      </c>
      <c r="Y13" s="15">
        <f t="shared" si="1"/>
        <v>-100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1</v>
      </c>
      <c r="U14" s="17">
        <v>0</v>
      </c>
      <c r="V14" s="17">
        <v>1</v>
      </c>
      <c r="W14" s="15" t="str">
        <f t="shared" si="17"/>
        <v>皆増</v>
      </c>
      <c r="X14" s="15">
        <f t="shared" si="1"/>
        <v>0</v>
      </c>
      <c r="Y14" s="15" t="str">
        <f t="shared" si="1"/>
        <v>皆増</v>
      </c>
      <c r="Z14" s="17">
        <f t="shared" si="18"/>
        <v>-3</v>
      </c>
      <c r="AA14" s="17">
        <v>-1</v>
      </c>
      <c r="AB14" s="17">
        <v>-2</v>
      </c>
      <c r="AC14" s="15">
        <f t="shared" si="19"/>
        <v>-75</v>
      </c>
      <c r="AD14" s="15">
        <f t="shared" si="2"/>
        <v>-100</v>
      </c>
      <c r="AE14" s="15">
        <f t="shared" si="2"/>
        <v>-66.666666666666671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4</v>
      </c>
      <c r="AL14" s="4">
        <f t="shared" si="7"/>
        <v>1</v>
      </c>
      <c r="AM14" s="4">
        <f t="shared" si="8"/>
        <v>3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-1</v>
      </c>
      <c r="AA15" s="17">
        <v>-1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-1</v>
      </c>
      <c r="U17" s="17">
        <v>0</v>
      </c>
      <c r="V17" s="17">
        <v>-1</v>
      </c>
      <c r="W17" s="15">
        <f t="shared" si="17"/>
        <v>-100</v>
      </c>
      <c r="X17" s="15">
        <f t="shared" si="1"/>
        <v>0</v>
      </c>
      <c r="Y17" s="15">
        <f t="shared" si="1"/>
        <v>-100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-3</v>
      </c>
      <c r="U18" s="17">
        <v>-1</v>
      </c>
      <c r="V18" s="17">
        <v>-2</v>
      </c>
      <c r="W18" s="15">
        <f t="shared" si="17"/>
        <v>-75</v>
      </c>
      <c r="X18" s="15">
        <f t="shared" si="1"/>
        <v>-50</v>
      </c>
      <c r="Y18" s="15">
        <f t="shared" si="1"/>
        <v>-100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-1</v>
      </c>
      <c r="U19" s="17">
        <v>0</v>
      </c>
      <c r="V19" s="17">
        <v>-1</v>
      </c>
      <c r="W19" s="15">
        <f t="shared" si="17"/>
        <v>-19.999999999999996</v>
      </c>
      <c r="X19" s="15">
        <f t="shared" si="1"/>
        <v>0</v>
      </c>
      <c r="Y19" s="15">
        <f t="shared" si="1"/>
        <v>-50</v>
      </c>
      <c r="Z19" s="17">
        <f t="shared" si="18"/>
        <v>1</v>
      </c>
      <c r="AA19" s="17">
        <v>2</v>
      </c>
      <c r="AB19" s="17">
        <v>-1</v>
      </c>
      <c r="AC19" s="15">
        <f t="shared" si="19"/>
        <v>33.333333333333329</v>
      </c>
      <c r="AD19" s="15">
        <f t="shared" si="2"/>
        <v>200</v>
      </c>
      <c r="AE19" s="15">
        <f t="shared" si="2"/>
        <v>-50</v>
      </c>
      <c r="AH19" s="4">
        <f t="shared" si="3"/>
        <v>5</v>
      </c>
      <c r="AI19" s="4">
        <f t="shared" si="4"/>
        <v>3</v>
      </c>
      <c r="AJ19" s="4">
        <f t="shared" si="5"/>
        <v>2</v>
      </c>
      <c r="AK19" s="4">
        <f t="shared" si="6"/>
        <v>3</v>
      </c>
      <c r="AL19" s="4">
        <f t="shared" si="7"/>
        <v>1</v>
      </c>
      <c r="AM19" s="4">
        <f t="shared" si="8"/>
        <v>2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4</v>
      </c>
      <c r="R20" s="17">
        <v>3</v>
      </c>
      <c r="S20" s="17">
        <v>1</v>
      </c>
      <c r="T20" s="17">
        <f t="shared" si="16"/>
        <v>-5</v>
      </c>
      <c r="U20" s="17">
        <v>-5</v>
      </c>
      <c r="V20" s="17">
        <v>0</v>
      </c>
      <c r="W20" s="15">
        <f t="shared" si="17"/>
        <v>-55.555555555555557</v>
      </c>
      <c r="X20" s="15">
        <f t="shared" si="1"/>
        <v>-62.5</v>
      </c>
      <c r="Y20" s="15">
        <f t="shared" si="1"/>
        <v>0</v>
      </c>
      <c r="Z20" s="17">
        <f t="shared" si="18"/>
        <v>2</v>
      </c>
      <c r="AA20" s="17">
        <v>2</v>
      </c>
      <c r="AB20" s="17">
        <v>0</v>
      </c>
      <c r="AC20" s="15">
        <f t="shared" si="19"/>
        <v>100</v>
      </c>
      <c r="AD20" s="15">
        <f t="shared" si="2"/>
        <v>200</v>
      </c>
      <c r="AE20" s="15">
        <f t="shared" si="2"/>
        <v>0</v>
      </c>
      <c r="AH20" s="4">
        <f t="shared" si="3"/>
        <v>9</v>
      </c>
      <c r="AI20" s="4">
        <f t="shared" si="4"/>
        <v>8</v>
      </c>
      <c r="AJ20" s="4">
        <f t="shared" si="5"/>
        <v>1</v>
      </c>
      <c r="AK20" s="4">
        <f t="shared" si="6"/>
        <v>2</v>
      </c>
      <c r="AL20" s="4">
        <f t="shared" si="7"/>
        <v>1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13</v>
      </c>
      <c r="R21" s="17">
        <v>4</v>
      </c>
      <c r="S21" s="17">
        <v>9</v>
      </c>
      <c r="T21" s="17">
        <f t="shared" si="16"/>
        <v>6</v>
      </c>
      <c r="U21" s="17">
        <v>0</v>
      </c>
      <c r="V21" s="17">
        <v>6</v>
      </c>
      <c r="W21" s="15">
        <f t="shared" si="17"/>
        <v>85.714285714285722</v>
      </c>
      <c r="X21" s="15">
        <f t="shared" si="1"/>
        <v>0</v>
      </c>
      <c r="Y21" s="15">
        <f t="shared" si="1"/>
        <v>200</v>
      </c>
      <c r="Z21" s="17">
        <f t="shared" si="18"/>
        <v>6</v>
      </c>
      <c r="AA21" s="17">
        <v>0</v>
      </c>
      <c r="AB21" s="17">
        <v>6</v>
      </c>
      <c r="AC21" s="15">
        <f t="shared" si="19"/>
        <v>85.714285714285722</v>
      </c>
      <c r="AD21" s="15">
        <f t="shared" si="2"/>
        <v>0</v>
      </c>
      <c r="AE21" s="15">
        <f t="shared" si="2"/>
        <v>200</v>
      </c>
      <c r="AH21" s="4">
        <f t="shared" si="3"/>
        <v>7</v>
      </c>
      <c r="AI21" s="4">
        <f t="shared" si="4"/>
        <v>4</v>
      </c>
      <c r="AJ21" s="4">
        <f t="shared" si="5"/>
        <v>3</v>
      </c>
      <c r="AK21" s="4">
        <f t="shared" si="6"/>
        <v>7</v>
      </c>
      <c r="AL21" s="4">
        <f t="shared" si="7"/>
        <v>4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7</v>
      </c>
      <c r="R22" s="17">
        <v>6</v>
      </c>
      <c r="S22" s="17">
        <v>1</v>
      </c>
      <c r="T22" s="17">
        <f t="shared" si="16"/>
        <v>-4</v>
      </c>
      <c r="U22" s="17">
        <v>-3</v>
      </c>
      <c r="V22" s="17">
        <v>-1</v>
      </c>
      <c r="W22" s="15">
        <f t="shared" si="17"/>
        <v>-36.363636363636367</v>
      </c>
      <c r="X22" s="15">
        <f t="shared" si="1"/>
        <v>-33.333333333333336</v>
      </c>
      <c r="Y22" s="15">
        <f t="shared" si="1"/>
        <v>-50</v>
      </c>
      <c r="Z22" s="17">
        <f t="shared" si="18"/>
        <v>-9</v>
      </c>
      <c r="AA22" s="17">
        <v>-7</v>
      </c>
      <c r="AB22" s="17">
        <v>-2</v>
      </c>
      <c r="AC22" s="15">
        <f t="shared" si="19"/>
        <v>-56.25</v>
      </c>
      <c r="AD22" s="15">
        <f t="shared" si="2"/>
        <v>-53.846153846153847</v>
      </c>
      <c r="AE22" s="15">
        <f t="shared" si="2"/>
        <v>-66.666666666666671</v>
      </c>
      <c r="AH22" s="4">
        <f t="shared" si="3"/>
        <v>11</v>
      </c>
      <c r="AI22" s="4">
        <f t="shared" si="4"/>
        <v>9</v>
      </c>
      <c r="AJ22" s="4">
        <f t="shared" si="5"/>
        <v>2</v>
      </c>
      <c r="AK22" s="4">
        <f t="shared" si="6"/>
        <v>16</v>
      </c>
      <c r="AL22" s="4">
        <f t="shared" si="7"/>
        <v>13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31</v>
      </c>
      <c r="R23" s="17">
        <v>21</v>
      </c>
      <c r="S23" s="17">
        <v>10</v>
      </c>
      <c r="T23" s="17">
        <f t="shared" si="16"/>
        <v>0</v>
      </c>
      <c r="U23" s="17">
        <v>-1</v>
      </c>
      <c r="V23" s="17">
        <v>1</v>
      </c>
      <c r="W23" s="15">
        <f t="shared" si="17"/>
        <v>0</v>
      </c>
      <c r="X23" s="15">
        <f t="shared" si="1"/>
        <v>-4.5454545454545414</v>
      </c>
      <c r="Y23" s="15">
        <f t="shared" si="1"/>
        <v>11.111111111111116</v>
      </c>
      <c r="Z23" s="17">
        <f t="shared" si="18"/>
        <v>4</v>
      </c>
      <c r="AA23" s="17">
        <v>3</v>
      </c>
      <c r="AB23" s="17">
        <v>1</v>
      </c>
      <c r="AC23" s="15">
        <f t="shared" si="19"/>
        <v>14.814814814814813</v>
      </c>
      <c r="AD23" s="15">
        <f t="shared" si="2"/>
        <v>16.666666666666675</v>
      </c>
      <c r="AE23" s="15">
        <f t="shared" si="2"/>
        <v>11.111111111111116</v>
      </c>
      <c r="AH23" s="4">
        <f t="shared" si="3"/>
        <v>31</v>
      </c>
      <c r="AI23" s="4">
        <f t="shared" si="4"/>
        <v>22</v>
      </c>
      <c r="AJ23" s="4">
        <f t="shared" si="5"/>
        <v>9</v>
      </c>
      <c r="AK23" s="4">
        <f t="shared" si="6"/>
        <v>27</v>
      </c>
      <c r="AL23" s="4">
        <f t="shared" si="7"/>
        <v>18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57</v>
      </c>
      <c r="R24" s="17">
        <v>40</v>
      </c>
      <c r="S24" s="17">
        <v>17</v>
      </c>
      <c r="T24" s="17">
        <f t="shared" si="16"/>
        <v>-3</v>
      </c>
      <c r="U24" s="17">
        <v>-3</v>
      </c>
      <c r="V24" s="17">
        <v>0</v>
      </c>
      <c r="W24" s="15">
        <f t="shared" si="17"/>
        <v>-5.0000000000000044</v>
      </c>
      <c r="X24" s="15">
        <f t="shared" si="1"/>
        <v>-6.9767441860465134</v>
      </c>
      <c r="Y24" s="15">
        <f t="shared" si="1"/>
        <v>0</v>
      </c>
      <c r="Z24" s="17">
        <f t="shared" si="18"/>
        <v>8</v>
      </c>
      <c r="AA24" s="17">
        <v>7</v>
      </c>
      <c r="AB24" s="17">
        <v>1</v>
      </c>
      <c r="AC24" s="15">
        <f t="shared" si="19"/>
        <v>16.326530612244895</v>
      </c>
      <c r="AD24" s="15">
        <f t="shared" si="2"/>
        <v>21.212121212121215</v>
      </c>
      <c r="AE24" s="15">
        <f t="shared" si="2"/>
        <v>6.25</v>
      </c>
      <c r="AH24" s="4">
        <f t="shared" si="3"/>
        <v>60</v>
      </c>
      <c r="AI24" s="4">
        <f t="shared" si="4"/>
        <v>43</v>
      </c>
      <c r="AJ24" s="4">
        <f t="shared" si="5"/>
        <v>17</v>
      </c>
      <c r="AK24" s="4">
        <f t="shared" si="6"/>
        <v>49</v>
      </c>
      <c r="AL24" s="4">
        <f t="shared" si="7"/>
        <v>33</v>
      </c>
      <c r="AM24" s="4">
        <f t="shared" si="8"/>
        <v>16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43</v>
      </c>
      <c r="R25" s="17">
        <v>26</v>
      </c>
      <c r="S25" s="17">
        <v>17</v>
      </c>
      <c r="T25" s="17">
        <f t="shared" si="16"/>
        <v>-7</v>
      </c>
      <c r="U25" s="17">
        <v>-8</v>
      </c>
      <c r="V25" s="17">
        <v>1</v>
      </c>
      <c r="W25" s="15">
        <f t="shared" si="17"/>
        <v>-14.000000000000002</v>
      </c>
      <c r="X25" s="15">
        <f t="shared" si="1"/>
        <v>-23.529411764705888</v>
      </c>
      <c r="Y25" s="15">
        <f t="shared" si="1"/>
        <v>6.25</v>
      </c>
      <c r="Z25" s="17">
        <f t="shared" si="18"/>
        <v>-11</v>
      </c>
      <c r="AA25" s="17">
        <v>-2</v>
      </c>
      <c r="AB25" s="17">
        <v>-9</v>
      </c>
      <c r="AC25" s="15">
        <f t="shared" si="19"/>
        <v>-20.370370370370374</v>
      </c>
      <c r="AD25" s="15">
        <f t="shared" si="2"/>
        <v>-7.1428571428571397</v>
      </c>
      <c r="AE25" s="15">
        <f t="shared" si="2"/>
        <v>-34.615384615384613</v>
      </c>
      <c r="AH25" s="4">
        <f t="shared" si="3"/>
        <v>50</v>
      </c>
      <c r="AI25" s="4">
        <f t="shared" si="4"/>
        <v>34</v>
      </c>
      <c r="AJ25" s="4">
        <f t="shared" si="5"/>
        <v>16</v>
      </c>
      <c r="AK25" s="4">
        <f t="shared" si="6"/>
        <v>54</v>
      </c>
      <c r="AL25" s="4">
        <f t="shared" si="7"/>
        <v>28</v>
      </c>
      <c r="AM25" s="4">
        <f t="shared" si="8"/>
        <v>26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92</v>
      </c>
      <c r="R26" s="17">
        <v>54</v>
      </c>
      <c r="S26" s="17">
        <v>38</v>
      </c>
      <c r="T26" s="17">
        <f t="shared" si="16"/>
        <v>-4</v>
      </c>
      <c r="U26" s="17">
        <v>-6</v>
      </c>
      <c r="V26" s="17">
        <v>2</v>
      </c>
      <c r="W26" s="15">
        <f t="shared" si="17"/>
        <v>-4.1666666666666625</v>
      </c>
      <c r="X26" s="15">
        <f t="shared" si="1"/>
        <v>-9.9999999999999982</v>
      </c>
      <c r="Y26" s="15">
        <f t="shared" si="1"/>
        <v>5.555555555555558</v>
      </c>
      <c r="Z26" s="17">
        <f t="shared" si="18"/>
        <v>29</v>
      </c>
      <c r="AA26" s="17">
        <v>17</v>
      </c>
      <c r="AB26" s="17">
        <v>12</v>
      </c>
      <c r="AC26" s="15">
        <f t="shared" si="19"/>
        <v>46.031746031746025</v>
      </c>
      <c r="AD26" s="15">
        <f t="shared" si="2"/>
        <v>45.945945945945944</v>
      </c>
      <c r="AE26" s="15">
        <f t="shared" si="2"/>
        <v>46.153846153846146</v>
      </c>
      <c r="AH26" s="4">
        <f t="shared" si="3"/>
        <v>96</v>
      </c>
      <c r="AI26" s="4">
        <f t="shared" si="4"/>
        <v>60</v>
      </c>
      <c r="AJ26" s="4">
        <f t="shared" si="5"/>
        <v>36</v>
      </c>
      <c r="AK26" s="4">
        <f t="shared" si="6"/>
        <v>63</v>
      </c>
      <c r="AL26" s="4">
        <f t="shared" si="7"/>
        <v>37</v>
      </c>
      <c r="AM26" s="4">
        <f t="shared" si="8"/>
        <v>26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92</v>
      </c>
      <c r="R27" s="17">
        <v>50</v>
      </c>
      <c r="S27" s="17">
        <v>42</v>
      </c>
      <c r="T27" s="17">
        <f t="shared" si="16"/>
        <v>-27</v>
      </c>
      <c r="U27" s="17">
        <v>-11</v>
      </c>
      <c r="V27" s="17">
        <v>-16</v>
      </c>
      <c r="W27" s="15">
        <f t="shared" si="17"/>
        <v>-22.689075630252098</v>
      </c>
      <c r="X27" s="15">
        <f t="shared" si="1"/>
        <v>-18.032786885245898</v>
      </c>
      <c r="Y27" s="15">
        <f t="shared" si="1"/>
        <v>-27.586206896551722</v>
      </c>
      <c r="Z27" s="17">
        <f t="shared" si="18"/>
        <v>-17</v>
      </c>
      <c r="AA27" s="17">
        <v>-5</v>
      </c>
      <c r="AB27" s="17">
        <v>-12</v>
      </c>
      <c r="AC27" s="15">
        <f t="shared" si="19"/>
        <v>-15.596330275229352</v>
      </c>
      <c r="AD27" s="15">
        <f t="shared" si="2"/>
        <v>-9.0909090909090935</v>
      </c>
      <c r="AE27" s="15">
        <f t="shared" si="2"/>
        <v>-22.222222222222221</v>
      </c>
      <c r="AH27" s="4">
        <f t="shared" si="3"/>
        <v>119</v>
      </c>
      <c r="AI27" s="4">
        <f t="shared" si="4"/>
        <v>61</v>
      </c>
      <c r="AJ27" s="4">
        <f t="shared" si="5"/>
        <v>58</v>
      </c>
      <c r="AK27" s="4">
        <f t="shared" si="6"/>
        <v>109</v>
      </c>
      <c r="AL27" s="4">
        <f t="shared" si="7"/>
        <v>55</v>
      </c>
      <c r="AM27" s="4">
        <f t="shared" si="8"/>
        <v>54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116</v>
      </c>
      <c r="R28" s="17">
        <v>44</v>
      </c>
      <c r="S28" s="17">
        <v>72</v>
      </c>
      <c r="T28" s="17">
        <f t="shared" si="16"/>
        <v>-9</v>
      </c>
      <c r="U28" s="17">
        <v>8</v>
      </c>
      <c r="V28" s="17">
        <v>-17</v>
      </c>
      <c r="W28" s="15">
        <f t="shared" si="17"/>
        <v>-7.1999999999999957</v>
      </c>
      <c r="X28" s="15">
        <f t="shared" si="1"/>
        <v>22.222222222222232</v>
      </c>
      <c r="Y28" s="15">
        <f t="shared" si="1"/>
        <v>-19.101123595505619</v>
      </c>
      <c r="Z28" s="17">
        <f t="shared" si="18"/>
        <v>-28</v>
      </c>
      <c r="AA28" s="17">
        <v>-3</v>
      </c>
      <c r="AB28" s="17">
        <v>-25</v>
      </c>
      <c r="AC28" s="15">
        <f t="shared" si="19"/>
        <v>-19.444444444444443</v>
      </c>
      <c r="AD28" s="15">
        <f t="shared" si="2"/>
        <v>-6.3829787234042534</v>
      </c>
      <c r="AE28" s="15">
        <f t="shared" si="2"/>
        <v>-25.773195876288657</v>
      </c>
      <c r="AH28" s="4">
        <f t="shared" si="3"/>
        <v>125</v>
      </c>
      <c r="AI28" s="4">
        <f t="shared" si="4"/>
        <v>36</v>
      </c>
      <c r="AJ28" s="4">
        <f t="shared" si="5"/>
        <v>89</v>
      </c>
      <c r="AK28" s="4">
        <f t="shared" si="6"/>
        <v>144</v>
      </c>
      <c r="AL28" s="4">
        <f t="shared" si="7"/>
        <v>47</v>
      </c>
      <c r="AM28" s="4">
        <f t="shared" si="8"/>
        <v>97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80</v>
      </c>
      <c r="R29" s="17">
        <v>22</v>
      </c>
      <c r="S29" s="17">
        <v>58</v>
      </c>
      <c r="T29" s="17">
        <f t="shared" si="16"/>
        <v>-26</v>
      </c>
      <c r="U29" s="17">
        <v>-5</v>
      </c>
      <c r="V29" s="17">
        <v>-21</v>
      </c>
      <c r="W29" s="15">
        <f t="shared" si="17"/>
        <v>-24.528301886792448</v>
      </c>
      <c r="X29" s="15">
        <f t="shared" si="1"/>
        <v>-18.518518518518523</v>
      </c>
      <c r="Y29" s="15">
        <f t="shared" si="1"/>
        <v>-26.582278481012654</v>
      </c>
      <c r="Z29" s="17">
        <f t="shared" si="18"/>
        <v>2</v>
      </c>
      <c r="AA29" s="17">
        <v>-1</v>
      </c>
      <c r="AB29" s="17">
        <v>3</v>
      </c>
      <c r="AC29" s="15">
        <f t="shared" si="19"/>
        <v>2.564102564102555</v>
      </c>
      <c r="AD29" s="15">
        <f t="shared" si="2"/>
        <v>-4.3478260869565188</v>
      </c>
      <c r="AE29" s="15">
        <f t="shared" si="2"/>
        <v>5.4545454545454453</v>
      </c>
      <c r="AH29" s="4">
        <f t="shared" si="3"/>
        <v>106</v>
      </c>
      <c r="AI29" s="4">
        <f t="shared" si="4"/>
        <v>27</v>
      </c>
      <c r="AJ29" s="4">
        <f t="shared" si="5"/>
        <v>79</v>
      </c>
      <c r="AK29" s="4">
        <f t="shared" si="6"/>
        <v>78</v>
      </c>
      <c r="AL29" s="4">
        <f t="shared" si="7"/>
        <v>23</v>
      </c>
      <c r="AM29" s="4">
        <f t="shared" si="8"/>
        <v>55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2</v>
      </c>
      <c r="S30" s="17">
        <v>17</v>
      </c>
      <c r="T30" s="17">
        <f t="shared" si="16"/>
        <v>0</v>
      </c>
      <c r="U30" s="17">
        <v>-2</v>
      </c>
      <c r="V30" s="17">
        <v>2</v>
      </c>
      <c r="W30" s="15">
        <f t="shared" si="17"/>
        <v>0</v>
      </c>
      <c r="X30" s="15">
        <f t="shared" si="1"/>
        <v>-50</v>
      </c>
      <c r="Y30" s="15">
        <f t="shared" si="1"/>
        <v>13.33333333333333</v>
      </c>
      <c r="Z30" s="17">
        <f t="shared" si="18"/>
        <v>3</v>
      </c>
      <c r="AA30" s="17">
        <v>-1</v>
      </c>
      <c r="AB30" s="17">
        <v>4</v>
      </c>
      <c r="AC30" s="15">
        <f t="shared" si="19"/>
        <v>18.75</v>
      </c>
      <c r="AD30" s="15">
        <f t="shared" si="2"/>
        <v>-33.333333333333336</v>
      </c>
      <c r="AE30" s="15">
        <f t="shared" si="2"/>
        <v>30.76923076923077</v>
      </c>
      <c r="AH30" s="4">
        <f t="shared" si="3"/>
        <v>19</v>
      </c>
      <c r="AI30" s="4">
        <f t="shared" si="4"/>
        <v>4</v>
      </c>
      <c r="AJ30" s="4">
        <f t="shared" si="5"/>
        <v>15</v>
      </c>
      <c r="AK30" s="4">
        <f t="shared" si="6"/>
        <v>16</v>
      </c>
      <c r="AL30" s="4">
        <f t="shared" si="7"/>
        <v>3</v>
      </c>
      <c r="AM30" s="4">
        <f t="shared" si="8"/>
        <v>13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30</v>
      </c>
      <c r="R33" s="17">
        <f t="shared" si="24"/>
        <v>17</v>
      </c>
      <c r="S33" s="17">
        <f>SUM(S13:S22)</f>
        <v>13</v>
      </c>
      <c r="T33" s="17">
        <f t="shared" si="24"/>
        <v>-10</v>
      </c>
      <c r="U33" s="17">
        <f t="shared" si="24"/>
        <v>-10</v>
      </c>
      <c r="V33" s="17">
        <f t="shared" si="24"/>
        <v>0</v>
      </c>
      <c r="W33" s="15">
        <f t="shared" si="21"/>
        <v>-25</v>
      </c>
      <c r="X33" s="15">
        <f t="shared" si="21"/>
        <v>-37.037037037037038</v>
      </c>
      <c r="Y33" s="15">
        <f t="shared" si="21"/>
        <v>0</v>
      </c>
      <c r="Z33" s="17">
        <f t="shared" si="24"/>
        <v>-5</v>
      </c>
      <c r="AA33" s="17">
        <f t="shared" si="24"/>
        <v>-6</v>
      </c>
      <c r="AB33" s="17">
        <f t="shared" si="24"/>
        <v>1</v>
      </c>
      <c r="AC33" s="15">
        <f t="shared" si="22"/>
        <v>-14.28571428571429</v>
      </c>
      <c r="AD33" s="15">
        <f t="shared" si="22"/>
        <v>-26.086956521739136</v>
      </c>
      <c r="AE33" s="15">
        <f t="shared" si="22"/>
        <v>8.333333333333325</v>
      </c>
      <c r="AH33" s="4">
        <f t="shared" ref="AH33:AI33" si="25">SUM(AH13:AH22)</f>
        <v>40</v>
      </c>
      <c r="AI33" s="4">
        <f t="shared" si="25"/>
        <v>27</v>
      </c>
      <c r="AJ33" s="4">
        <f t="shared" ref="AJ33" si="26">SUM(AJ13:AJ22)</f>
        <v>13</v>
      </c>
      <c r="AK33" s="4">
        <f>SUM(AK13:AK22)</f>
        <v>35</v>
      </c>
      <c r="AL33" s="4">
        <f>SUM(AL13:AL22)</f>
        <v>23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530</v>
      </c>
      <c r="R34" s="17">
        <f t="shared" si="27"/>
        <v>259</v>
      </c>
      <c r="S34" s="17">
        <f t="shared" si="27"/>
        <v>271</v>
      </c>
      <c r="T34" s="17">
        <f t="shared" si="27"/>
        <v>-76</v>
      </c>
      <c r="U34" s="17">
        <f t="shared" si="27"/>
        <v>-28</v>
      </c>
      <c r="V34" s="17">
        <f t="shared" si="27"/>
        <v>-48</v>
      </c>
      <c r="W34" s="15">
        <f t="shared" si="21"/>
        <v>-12.541254125412538</v>
      </c>
      <c r="X34" s="15">
        <f t="shared" si="21"/>
        <v>-9.7560975609756078</v>
      </c>
      <c r="Y34" s="15">
        <f t="shared" si="21"/>
        <v>-15.047021943573668</v>
      </c>
      <c r="Z34" s="17">
        <f t="shared" si="27"/>
        <v>-10</v>
      </c>
      <c r="AA34" s="17">
        <f t="shared" si="27"/>
        <v>15</v>
      </c>
      <c r="AB34" s="17">
        <f t="shared" si="27"/>
        <v>-25</v>
      </c>
      <c r="AC34" s="15">
        <f t="shared" si="22"/>
        <v>-1.851851851851849</v>
      </c>
      <c r="AD34" s="15">
        <f t="shared" si="22"/>
        <v>6.1475409836065475</v>
      </c>
      <c r="AE34" s="15">
        <f t="shared" si="22"/>
        <v>-8.4459459459459438</v>
      </c>
      <c r="AH34" s="4">
        <f t="shared" ref="AH34:AI34" si="28">SUM(AH23:AH30)</f>
        <v>606</v>
      </c>
      <c r="AI34" s="4">
        <f t="shared" si="28"/>
        <v>287</v>
      </c>
      <c r="AJ34" s="4">
        <f t="shared" ref="AJ34" si="29">SUM(AJ23:AJ30)</f>
        <v>319</v>
      </c>
      <c r="AK34" s="4">
        <f>SUM(AK23:AK30)</f>
        <v>540</v>
      </c>
      <c r="AL34" s="4">
        <f>SUM(AL23:AL30)</f>
        <v>244</v>
      </c>
      <c r="AM34" s="4">
        <f>SUM(AM23:AM30)</f>
        <v>296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442</v>
      </c>
      <c r="R35" s="17">
        <f t="shared" si="30"/>
        <v>198</v>
      </c>
      <c r="S35" s="17">
        <f t="shared" si="30"/>
        <v>244</v>
      </c>
      <c r="T35" s="17">
        <f t="shared" si="30"/>
        <v>-73</v>
      </c>
      <c r="U35" s="17">
        <f t="shared" si="30"/>
        <v>-24</v>
      </c>
      <c r="V35" s="17">
        <f t="shared" si="30"/>
        <v>-49</v>
      </c>
      <c r="W35" s="15">
        <f t="shared" si="21"/>
        <v>-14.174757281553397</v>
      </c>
      <c r="X35" s="15">
        <f t="shared" si="21"/>
        <v>-10.810810810810811</v>
      </c>
      <c r="Y35" s="15">
        <f t="shared" si="21"/>
        <v>-16.723549488054612</v>
      </c>
      <c r="Z35" s="17">
        <f t="shared" si="30"/>
        <v>-22</v>
      </c>
      <c r="AA35" s="17">
        <f t="shared" si="30"/>
        <v>5</v>
      </c>
      <c r="AB35" s="17">
        <f t="shared" si="30"/>
        <v>-27</v>
      </c>
      <c r="AC35" s="15">
        <f t="shared" si="22"/>
        <v>-4.7413793103448292</v>
      </c>
      <c r="AD35" s="15">
        <f t="shared" si="22"/>
        <v>2.5906735751295429</v>
      </c>
      <c r="AE35" s="15">
        <f t="shared" si="22"/>
        <v>-9.9630996309963074</v>
      </c>
      <c r="AH35" s="4">
        <f t="shared" ref="AH35:AI35" si="31">SUM(AH25:AH30)</f>
        <v>515</v>
      </c>
      <c r="AI35" s="4">
        <f t="shared" si="31"/>
        <v>222</v>
      </c>
      <c r="AJ35" s="4">
        <f t="shared" ref="AJ35" si="32">SUM(AJ25:AJ30)</f>
        <v>293</v>
      </c>
      <c r="AK35" s="4">
        <f>SUM(AK25:AK30)</f>
        <v>464</v>
      </c>
      <c r="AL35" s="4">
        <f>SUM(AL25:AL30)</f>
        <v>193</v>
      </c>
      <c r="AM35" s="4">
        <f>SUM(AM25:AM30)</f>
        <v>271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307</v>
      </c>
      <c r="R36" s="17">
        <f t="shared" si="33"/>
        <v>118</v>
      </c>
      <c r="S36" s="17">
        <f t="shared" si="33"/>
        <v>189</v>
      </c>
      <c r="T36" s="17">
        <f t="shared" si="33"/>
        <v>-62</v>
      </c>
      <c r="U36" s="17">
        <f t="shared" si="33"/>
        <v>-10</v>
      </c>
      <c r="V36" s="17">
        <f t="shared" si="33"/>
        <v>-52</v>
      </c>
      <c r="W36" s="15">
        <f t="shared" si="21"/>
        <v>-16.80216802168022</v>
      </c>
      <c r="X36" s="15">
        <f t="shared" si="21"/>
        <v>-7.8125</v>
      </c>
      <c r="Y36" s="15">
        <f t="shared" si="21"/>
        <v>-21.57676348547718</v>
      </c>
      <c r="Z36" s="17">
        <f t="shared" si="33"/>
        <v>-40</v>
      </c>
      <c r="AA36" s="17">
        <f t="shared" si="33"/>
        <v>-10</v>
      </c>
      <c r="AB36" s="17">
        <f t="shared" si="33"/>
        <v>-30</v>
      </c>
      <c r="AC36" s="15">
        <f t="shared" si="22"/>
        <v>-11.527377521613836</v>
      </c>
      <c r="AD36" s="15">
        <f t="shared" si="22"/>
        <v>-7.8125</v>
      </c>
      <c r="AE36" s="15">
        <f t="shared" si="22"/>
        <v>-13.698630136986301</v>
      </c>
      <c r="AH36" s="4">
        <f t="shared" ref="AH36:AI36" si="34">SUM(AH27:AH30)</f>
        <v>369</v>
      </c>
      <c r="AI36" s="4">
        <f t="shared" si="34"/>
        <v>128</v>
      </c>
      <c r="AJ36" s="4">
        <f t="shared" ref="AJ36" si="35">SUM(AJ27:AJ30)</f>
        <v>241</v>
      </c>
      <c r="AK36" s="4">
        <f>SUM(AK27:AK30)</f>
        <v>347</v>
      </c>
      <c r="AL36" s="4">
        <f>SUM(AL27:AL30)</f>
        <v>128</v>
      </c>
      <c r="AM36" s="4">
        <f>SUM(AM27:AM30)</f>
        <v>219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6.25</v>
      </c>
      <c r="AA38" s="12">
        <f t="shared" ref="AA38:AB38" si="39">AA32/AA9*100</f>
        <v>-12.5</v>
      </c>
      <c r="AB38" s="12">
        <f t="shared" si="39"/>
        <v>0</v>
      </c>
      <c r="AC38" s="12">
        <f>Q38-AK38</f>
        <v>-0.1736111111111111</v>
      </c>
      <c r="AD38" s="12">
        <f t="shared" ref="AD38:AE42" si="40">R38-AL38</f>
        <v>-0.37313432835820892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0.1736111111111111</v>
      </c>
      <c r="AL38" s="12">
        <f>AL32/AL9*100</f>
        <v>0.37313432835820892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5.3571428571428568</v>
      </c>
      <c r="R39" s="12">
        <f>R33/R9*100</f>
        <v>6.1594202898550732</v>
      </c>
      <c r="S39" s="13">
        <f t="shared" si="43"/>
        <v>4.5774647887323949</v>
      </c>
      <c r="T39" s="12">
        <f>T33/T9*100</f>
        <v>11.627906976744185</v>
      </c>
      <c r="U39" s="12">
        <f t="shared" ref="U39:V39" si="44">U33/U9*100</f>
        <v>26.315789473684209</v>
      </c>
      <c r="V39" s="12">
        <f t="shared" si="44"/>
        <v>0</v>
      </c>
      <c r="W39" s="12">
        <f>Q39-AH39</f>
        <v>-0.83480760725342851</v>
      </c>
      <c r="X39" s="12">
        <f t="shared" si="38"/>
        <v>-2.4393058247946078</v>
      </c>
      <c r="Y39" s="12">
        <f>S39-AJ39</f>
        <v>0.66180213812998501</v>
      </c>
      <c r="Z39" s="12">
        <f t="shared" si="43"/>
        <v>31.25</v>
      </c>
      <c r="AA39" s="12">
        <f t="shared" ref="AA39:AB39" si="45">AA33/AA9*100</f>
        <v>-75</v>
      </c>
      <c r="AB39" s="12">
        <f t="shared" si="45"/>
        <v>-4.1666666666666661</v>
      </c>
      <c r="AC39" s="12">
        <f>Q39-AK39</f>
        <v>-0.71924603174603163</v>
      </c>
      <c r="AD39" s="12">
        <f t="shared" si="40"/>
        <v>-2.4226692623837325</v>
      </c>
      <c r="AE39" s="12">
        <f t="shared" si="40"/>
        <v>0.68136089262849886</v>
      </c>
      <c r="AH39" s="12">
        <f t="shared" ref="AH39:AI39" si="46">AH33/AH9*100</f>
        <v>6.1919504643962853</v>
      </c>
      <c r="AI39" s="12">
        <f t="shared" si="46"/>
        <v>8.598726114649681</v>
      </c>
      <c r="AJ39" s="12">
        <f t="shared" ref="AJ39" si="47">AJ33/AJ9*100</f>
        <v>3.9156626506024099</v>
      </c>
      <c r="AK39" s="12">
        <f>AK33/AK9*100</f>
        <v>6.0763888888888884</v>
      </c>
      <c r="AL39" s="12">
        <f>AL33/AL9*100</f>
        <v>8.5820895522388057</v>
      </c>
      <c r="AM39" s="12">
        <f>AM33/AM9*100</f>
        <v>3.8961038961038961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94.642857142857139</v>
      </c>
      <c r="R40" s="12">
        <f t="shared" si="48"/>
        <v>93.840579710144922</v>
      </c>
      <c r="S40" s="12">
        <f t="shared" si="48"/>
        <v>95.422535211267601</v>
      </c>
      <c r="T40" s="12">
        <f>T34/T9*100</f>
        <v>88.372093023255815</v>
      </c>
      <c r="U40" s="12">
        <f t="shared" ref="U40:V40" si="49">U34/U9*100</f>
        <v>73.68421052631578</v>
      </c>
      <c r="V40" s="12">
        <f t="shared" si="49"/>
        <v>100</v>
      </c>
      <c r="W40" s="12">
        <f t="shared" ref="W40:W42" si="50">Q40-AH40</f>
        <v>0.83480760725342407</v>
      </c>
      <c r="X40" s="12">
        <f t="shared" si="38"/>
        <v>2.4393058247946016</v>
      </c>
      <c r="Y40" s="12">
        <f>S40-AJ40</f>
        <v>-0.66180213812998545</v>
      </c>
      <c r="Z40" s="12">
        <f>Z34/Z9*100</f>
        <v>62.5</v>
      </c>
      <c r="AA40" s="12">
        <f t="shared" ref="AA40:AB40" si="51">AA34/AA9*100</f>
        <v>187.5</v>
      </c>
      <c r="AB40" s="12">
        <f t="shared" si="51"/>
        <v>104.16666666666667</v>
      </c>
      <c r="AC40" s="12">
        <f t="shared" ref="AC40:AC42" si="52">Q40-AK40</f>
        <v>0.8928571428571388</v>
      </c>
      <c r="AD40" s="12">
        <f t="shared" si="40"/>
        <v>2.7958035907419401</v>
      </c>
      <c r="AE40" s="12">
        <f t="shared" si="40"/>
        <v>-0.68136089262850419</v>
      </c>
      <c r="AH40" s="12">
        <f t="shared" ref="AH40:AI40" si="53">AH34/AH9*100</f>
        <v>93.808049535603715</v>
      </c>
      <c r="AI40" s="12">
        <f t="shared" si="53"/>
        <v>91.401273885350321</v>
      </c>
      <c r="AJ40" s="12">
        <f t="shared" ref="AJ40" si="54">AJ34/AJ9*100</f>
        <v>96.084337349397586</v>
      </c>
      <c r="AK40" s="12">
        <f>AK34/AK9*100</f>
        <v>93.75</v>
      </c>
      <c r="AL40" s="12">
        <f>AL34/AL9*100</f>
        <v>91.044776119402982</v>
      </c>
      <c r="AM40" s="12">
        <f>AM34/AM9*100</f>
        <v>96.103896103896105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78.928571428571431</v>
      </c>
      <c r="R41" s="12">
        <f t="shared" si="55"/>
        <v>71.739130434782609</v>
      </c>
      <c r="S41" s="12">
        <f t="shared" si="55"/>
        <v>85.91549295774648</v>
      </c>
      <c r="T41" s="12">
        <f>T35/T9*100</f>
        <v>84.883720930232556</v>
      </c>
      <c r="U41" s="12">
        <f t="shared" ref="U41:V41" si="56">U35/U9*100</f>
        <v>63.157894736842103</v>
      </c>
      <c r="V41" s="12">
        <f t="shared" si="56"/>
        <v>102.08333333333333</v>
      </c>
      <c r="W41" s="12">
        <f t="shared" si="50"/>
        <v>-0.79279080053073869</v>
      </c>
      <c r="X41" s="12">
        <f t="shared" si="38"/>
        <v>1.0384934921074489</v>
      </c>
      <c r="Y41" s="12">
        <f>S41-AJ41</f>
        <v>-2.3375190904462926</v>
      </c>
      <c r="Z41" s="12">
        <f>Z35/Z9*100</f>
        <v>137.5</v>
      </c>
      <c r="AA41" s="12">
        <f t="shared" ref="AA41:AB41" si="57">AA35/AA9*100</f>
        <v>62.5</v>
      </c>
      <c r="AB41" s="12">
        <f t="shared" si="57"/>
        <v>112.5</v>
      </c>
      <c r="AC41" s="12">
        <f t="shared" si="52"/>
        <v>-1.6269841269841265</v>
      </c>
      <c r="AD41" s="12">
        <f>R41-AL41</f>
        <v>-0.27579493835172286</v>
      </c>
      <c r="AE41" s="12">
        <f t="shared" si="40"/>
        <v>-2.0715200292665088</v>
      </c>
      <c r="AH41" s="12">
        <f>AH35/AH9*100</f>
        <v>79.721362229102169</v>
      </c>
      <c r="AI41" s="12">
        <f>AI35/AI9*100</f>
        <v>70.70063694267516</v>
      </c>
      <c r="AJ41" s="12">
        <f>AJ35/AJ9*100</f>
        <v>88.253012048192772</v>
      </c>
      <c r="AK41" s="12">
        <f t="shared" ref="AK41:AL41" si="58">AK35/AK9*100</f>
        <v>80.555555555555557</v>
      </c>
      <c r="AL41" s="12">
        <f t="shared" si="58"/>
        <v>72.014925373134332</v>
      </c>
      <c r="AM41" s="12">
        <f t="shared" ref="AM41" si="59">AM35/AM9*100</f>
        <v>87.987012987012989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54.821428571428577</v>
      </c>
      <c r="R42" s="12">
        <f t="shared" si="60"/>
        <v>42.753623188405797</v>
      </c>
      <c r="S42" s="12">
        <f t="shared" si="60"/>
        <v>66.549295774647888</v>
      </c>
      <c r="T42" s="12">
        <f t="shared" ref="T42:V42" si="61">T36/T9*100</f>
        <v>72.093023255813947</v>
      </c>
      <c r="U42" s="12">
        <f t="shared" si="61"/>
        <v>26.315789473684209</v>
      </c>
      <c r="V42" s="12">
        <f t="shared" si="61"/>
        <v>108.33333333333333</v>
      </c>
      <c r="W42" s="12">
        <f t="shared" si="50"/>
        <v>-2.2993144626271587</v>
      </c>
      <c r="X42" s="12">
        <f t="shared" si="38"/>
        <v>1.9892919782147089</v>
      </c>
      <c r="Y42" s="12">
        <f>S42-AJ42</f>
        <v>-6.0410656711352431</v>
      </c>
      <c r="Z42" s="12">
        <f t="shared" si="60"/>
        <v>250</v>
      </c>
      <c r="AA42" s="12">
        <f t="shared" ref="AA42:AB42" si="62">AA36/AA9*100</f>
        <v>-125</v>
      </c>
      <c r="AB42" s="12">
        <f t="shared" si="62"/>
        <v>125</v>
      </c>
      <c r="AC42" s="12">
        <f t="shared" si="52"/>
        <v>-5.4216269841269806</v>
      </c>
      <c r="AD42" s="12">
        <f>R42-AL42</f>
        <v>-5.0075708414449451</v>
      </c>
      <c r="AE42" s="12">
        <f t="shared" si="40"/>
        <v>-4.5546003292482169</v>
      </c>
      <c r="AH42" s="12">
        <f t="shared" ref="AH42:AI42" si="63">AH36/AH9*100</f>
        <v>57.120743034055735</v>
      </c>
      <c r="AI42" s="12">
        <f t="shared" si="63"/>
        <v>40.764331210191088</v>
      </c>
      <c r="AJ42" s="12">
        <f t="shared" ref="AJ42" si="64">AJ36/AJ9*100</f>
        <v>72.590361445783131</v>
      </c>
      <c r="AK42" s="12">
        <f>AK36/AK9*100</f>
        <v>60.243055555555557</v>
      </c>
      <c r="AL42" s="12">
        <f>AL36/AL9*100</f>
        <v>47.761194029850742</v>
      </c>
      <c r="AM42" s="12">
        <f>AM36/AM9*100</f>
        <v>71.103896103896105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-50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0</v>
      </c>
      <c r="Y9" s="15">
        <f t="shared" si="1"/>
        <v>150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-9.9999999999999982</v>
      </c>
      <c r="AD9" s="15">
        <f t="shared" ref="AD9:AE30" si="2">IF(R9=AA9,IF(R9&gt;0,"皆増",0),(1-(R9/(R9-AA9)))*-100)</f>
        <v>-19.999999999999996</v>
      </c>
      <c r="AE9" s="15">
        <f t="shared" si="2"/>
        <v>0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-66.666666666666671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50</v>
      </c>
      <c r="X34" s="15">
        <f t="shared" si="15"/>
        <v>0</v>
      </c>
      <c r="Y34" s="15">
        <f t="shared" si="15"/>
        <v>150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19.999999999999996</v>
      </c>
      <c r="X35" s="15">
        <f t="shared" si="15"/>
        <v>-50</v>
      </c>
      <c r="Y35" s="15">
        <f t="shared" si="15"/>
        <v>300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50</v>
      </c>
      <c r="X36" s="15">
        <f t="shared" si="15"/>
        <v>-100</v>
      </c>
      <c r="Y36" s="15">
        <f t="shared" si="15"/>
        <v>200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-25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100</v>
      </c>
      <c r="AB39" s="12" t="e">
        <f t="shared" si="37"/>
        <v>#DIV/0!</v>
      </c>
      <c r="AC39" s="12">
        <f>Q39-AK39</f>
        <v>-10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10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80</v>
      </c>
      <c r="T41" s="12">
        <f>T35/T9*100</f>
        <v>33.333333333333329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-16.666666666666686</v>
      </c>
      <c r="X41" s="12">
        <f t="shared" si="33"/>
        <v>-50</v>
      </c>
      <c r="Y41" s="12">
        <f>S41-AJ41</f>
        <v>30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6.6666666666666572</v>
      </c>
      <c r="AD41" s="12">
        <f>R41-AL41</f>
        <v>10</v>
      </c>
      <c r="AE41" s="12">
        <f t="shared" si="35"/>
        <v>0</v>
      </c>
      <c r="AH41" s="12">
        <f>AH35/AH9*100</f>
        <v>83.333333333333343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60</v>
      </c>
      <c r="AL41" s="12">
        <f t="shared" si="49"/>
        <v>40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60</v>
      </c>
      <c r="T42" s="12">
        <f t="shared" si="50"/>
        <v>33.333333333333329</v>
      </c>
      <c r="U42" s="12" t="e">
        <f t="shared" si="50"/>
        <v>#DIV/0!</v>
      </c>
      <c r="V42" s="12">
        <f t="shared" si="50"/>
        <v>66.666666666666657</v>
      </c>
      <c r="W42" s="12">
        <f t="shared" si="42"/>
        <v>0</v>
      </c>
      <c r="X42" s="12">
        <f t="shared" si="33"/>
        <v>-25</v>
      </c>
      <c r="Y42" s="12">
        <f>S42-AJ42</f>
        <v>10</v>
      </c>
      <c r="Z42" s="12">
        <f t="shared" si="50"/>
        <v>100</v>
      </c>
      <c r="AA42" s="12">
        <f t="shared" si="50"/>
        <v>100</v>
      </c>
      <c r="AB42" s="12" t="e">
        <f t="shared" si="50"/>
        <v>#DIV/0!</v>
      </c>
      <c r="AC42" s="12">
        <f t="shared" si="44"/>
        <v>-6.6666666666666714</v>
      </c>
      <c r="AD42" s="12">
        <f>R42-AL42</f>
        <v>-20</v>
      </c>
      <c r="AE42" s="12">
        <f t="shared" si="35"/>
        <v>0</v>
      </c>
      <c r="AH42" s="12">
        <f t="shared" ref="AH42:AJ42" si="51">AH36/AH9*100</f>
        <v>33.333333333333329</v>
      </c>
      <c r="AI42" s="12">
        <f t="shared" si="51"/>
        <v>25</v>
      </c>
      <c r="AJ42" s="12">
        <f t="shared" si="51"/>
        <v>50</v>
      </c>
      <c r="AK42" s="12">
        <f>AK36/AK9*100</f>
        <v>40</v>
      </c>
      <c r="AL42" s="12">
        <f>AL36/AL9*100</f>
        <v>20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5</v>
      </c>
      <c r="D9" s="17">
        <f>SUM(D10:D30)</f>
        <v>7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-14.28571428571429</v>
      </c>
      <c r="I9" s="15">
        <f>IF(C9=F9,0,(1-(C9/(C9-F9)))*-100)</f>
        <v>-28.571428571428569</v>
      </c>
      <c r="J9" s="15">
        <f>IF(D9=G9,0,(1-(D9/(D9-G9)))*-100)</f>
        <v>0</v>
      </c>
      <c r="K9" s="17">
        <f>L9+M9</f>
        <v>6</v>
      </c>
      <c r="L9" s="17">
        <f>SUM(L10:L30)</f>
        <v>0</v>
      </c>
      <c r="M9" s="17">
        <f>SUM(M10:M30)</f>
        <v>6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600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-13</v>
      </c>
      <c r="U9" s="17">
        <f>SUM(U10:U30)</f>
        <v>-4</v>
      </c>
      <c r="V9" s="17">
        <f>SUM(V10:V30)</f>
        <v>-9</v>
      </c>
      <c r="W9" s="15">
        <f>IF(Q9=T9,IF(Q9&gt;0,"皆増",0),(1-(Q9/(Q9-T9)))*-100)</f>
        <v>-52</v>
      </c>
      <c r="X9" s="15">
        <f t="shared" ref="X9:Y30" si="1">IF(R9=U9,IF(R9&gt;0,"皆増",0),(1-(R9/(R9-U9)))*-100)</f>
        <v>-40</v>
      </c>
      <c r="Y9" s="15">
        <f t="shared" si="1"/>
        <v>-60</v>
      </c>
      <c r="Z9" s="17">
        <f>AA9+AB9</f>
        <v>-7</v>
      </c>
      <c r="AA9" s="17">
        <f>SUM(AA10:AA30)</f>
        <v>-4</v>
      </c>
      <c r="AB9" s="17">
        <f>SUM(AB10:AB30)</f>
        <v>-3</v>
      </c>
      <c r="AC9" s="15">
        <f>IF(Q9=Z9,IF(Q9&gt;0,"皆増",0),(1-(Q9/(Q9-Z9)))*-100)</f>
        <v>-36.842105263157897</v>
      </c>
      <c r="AD9" s="15">
        <f t="shared" ref="AD9:AE30" si="2">IF(R9=AA9,IF(R9&gt;0,"皆増",0),(1-(R9/(R9-AA9)))*-100)</f>
        <v>-40</v>
      </c>
      <c r="AE9" s="15">
        <f t="shared" si="2"/>
        <v>-33.333333333333336</v>
      </c>
      <c r="AH9" s="4">
        <f t="shared" ref="AH9:AJ30" si="3">Q9-T9</f>
        <v>25</v>
      </c>
      <c r="AI9" s="4">
        <f t="shared" si="3"/>
        <v>10</v>
      </c>
      <c r="AJ9" s="4">
        <f t="shared" si="3"/>
        <v>15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5</v>
      </c>
      <c r="D10" s="17">
        <v>7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-14.28571428571429</v>
      </c>
      <c r="I10" s="15">
        <f t="shared" ref="I10" si="7">IF(C10=F10,0,(1-(C10/(C10-F10)))*-100)</f>
        <v>-28.571428571428569</v>
      </c>
      <c r="J10" s="15">
        <f>IF(D10=G10,0,(1-(D10/(D10-G10)))*-100)</f>
        <v>0</v>
      </c>
      <c r="K10" s="17">
        <f t="shared" ref="K10" si="8">L10+M10</f>
        <v>6</v>
      </c>
      <c r="L10" s="17">
        <v>0</v>
      </c>
      <c r="M10" s="17">
        <v>6</v>
      </c>
      <c r="N10" s="15">
        <f>IF(B10=K10,0,(1-(B10/(B10-K10)))*-100)</f>
        <v>100</v>
      </c>
      <c r="O10" s="15">
        <f t="shared" si="0"/>
        <v>0</v>
      </c>
      <c r="P10" s="15">
        <f t="shared" si="0"/>
        <v>600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-4</v>
      </c>
      <c r="U26" s="17">
        <v>-3</v>
      </c>
      <c r="V26" s="17">
        <v>-1</v>
      </c>
      <c r="W26" s="15">
        <f t="shared" si="11"/>
        <v>-57.142857142857139</v>
      </c>
      <c r="X26" s="15">
        <f t="shared" si="1"/>
        <v>-75</v>
      </c>
      <c r="Y26" s="15">
        <f t="shared" si="1"/>
        <v>-33.333333333333336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 t="str">
        <f t="shared" si="2"/>
        <v>皆増</v>
      </c>
      <c r="AE26" s="15">
        <f t="shared" si="2"/>
        <v>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4</v>
      </c>
      <c r="S27" s="17">
        <v>0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100</v>
      </c>
      <c r="Y27" s="15">
        <f t="shared" si="1"/>
        <v>-100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33.333333333333329</v>
      </c>
      <c r="AD27" s="15">
        <f t="shared" si="2"/>
        <v>300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-80</v>
      </c>
      <c r="AD28" s="15">
        <f t="shared" si="2"/>
        <v>-100</v>
      </c>
      <c r="AE28" s="15">
        <f t="shared" si="2"/>
        <v>-66.666666666666671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-4</v>
      </c>
      <c r="U29" s="17">
        <v>0</v>
      </c>
      <c r="V29" s="17">
        <v>-4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-13</v>
      </c>
      <c r="U34" s="17">
        <f t="shared" si="22"/>
        <v>-3</v>
      </c>
      <c r="V34" s="17">
        <f t="shared" si="22"/>
        <v>-10</v>
      </c>
      <c r="W34" s="15">
        <f t="shared" si="15"/>
        <v>-54.166666666666671</v>
      </c>
      <c r="X34" s="15">
        <f t="shared" si="15"/>
        <v>-33.333333333333336</v>
      </c>
      <c r="Y34" s="15">
        <f t="shared" si="15"/>
        <v>-66.666666666666671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-35.294117647058819</v>
      </c>
      <c r="AD34" s="15">
        <f t="shared" si="17"/>
        <v>-25</v>
      </c>
      <c r="AE34" s="15">
        <f t="shared" si="17"/>
        <v>-44.444444444444443</v>
      </c>
      <c r="AH34" s="4">
        <f t="shared" ref="AH34:AJ34" si="24">SUM(AH23:AH30)</f>
        <v>24</v>
      </c>
      <c r="AI34" s="4">
        <f t="shared" si="24"/>
        <v>9</v>
      </c>
      <c r="AJ34" s="4">
        <f t="shared" si="24"/>
        <v>15</v>
      </c>
      <c r="AK34" s="4">
        <f>SUM(AK23:AK30)</f>
        <v>17</v>
      </c>
      <c r="AL34" s="4">
        <f>SUM(AL23:AL30)</f>
        <v>8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-12</v>
      </c>
      <c r="U35" s="17">
        <f t="shared" si="25"/>
        <v>-2</v>
      </c>
      <c r="V35" s="17">
        <f t="shared" si="25"/>
        <v>-10</v>
      </c>
      <c r="W35" s="15">
        <f t="shared" si="15"/>
        <v>-54.54545454545454</v>
      </c>
      <c r="X35" s="15">
        <f t="shared" si="15"/>
        <v>-28.571428571428569</v>
      </c>
      <c r="Y35" s="15">
        <f t="shared" si="15"/>
        <v>-66.666666666666671</v>
      </c>
      <c r="Z35" s="17">
        <f t="shared" ref="Z35:AB35" si="26">SUM(Z25:Z30)</f>
        <v>-4</v>
      </c>
      <c r="AA35" s="17">
        <f t="shared" si="26"/>
        <v>0</v>
      </c>
      <c r="AB35" s="17">
        <f t="shared" si="26"/>
        <v>-4</v>
      </c>
      <c r="AC35" s="15">
        <f t="shared" si="17"/>
        <v>-28.571428571428569</v>
      </c>
      <c r="AD35" s="15">
        <f t="shared" si="17"/>
        <v>0</v>
      </c>
      <c r="AE35" s="15">
        <f t="shared" si="17"/>
        <v>-44.444444444444443</v>
      </c>
      <c r="AH35" s="4">
        <f t="shared" ref="AH35:AJ35" si="27">SUM(AH25:AH30)</f>
        <v>22</v>
      </c>
      <c r="AI35" s="4">
        <f t="shared" si="27"/>
        <v>7</v>
      </c>
      <c r="AJ35" s="4">
        <f t="shared" si="27"/>
        <v>15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-7</v>
      </c>
      <c r="U36" s="17">
        <f t="shared" si="28"/>
        <v>2</v>
      </c>
      <c r="V36" s="17">
        <f t="shared" si="28"/>
        <v>-9</v>
      </c>
      <c r="W36" s="15">
        <f t="shared" si="15"/>
        <v>-50</v>
      </c>
      <c r="X36" s="15">
        <f t="shared" si="15"/>
        <v>100</v>
      </c>
      <c r="Y36" s="15">
        <f t="shared" si="15"/>
        <v>-75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-30.000000000000004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14</v>
      </c>
      <c r="AI36" s="4">
        <f t="shared" si="30"/>
        <v>2</v>
      </c>
      <c r="AJ36" s="4">
        <f t="shared" si="30"/>
        <v>12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16.666666666666664</v>
      </c>
      <c r="T39" s="12">
        <f>T33/T9*100</f>
        <v>0</v>
      </c>
      <c r="U39" s="12">
        <f t="shared" ref="U39:V39" si="38">U33/U9*100</f>
        <v>25</v>
      </c>
      <c r="V39" s="12">
        <f t="shared" si="38"/>
        <v>-11.111111111111111</v>
      </c>
      <c r="W39" s="12">
        <f>Q39-AH39</f>
        <v>4.3333333333333321</v>
      </c>
      <c r="X39" s="12">
        <f t="shared" si="33"/>
        <v>-10</v>
      </c>
      <c r="Y39" s="12">
        <f>S39-AJ39</f>
        <v>16.666666666666664</v>
      </c>
      <c r="Z39" s="12">
        <f t="shared" si="37"/>
        <v>14.285714285714285</v>
      </c>
      <c r="AA39" s="12">
        <f t="shared" si="37"/>
        <v>50</v>
      </c>
      <c r="AB39" s="12">
        <f t="shared" si="37"/>
        <v>-33.333333333333329</v>
      </c>
      <c r="AC39" s="12">
        <f>Q39-AK39</f>
        <v>-2.192982456140351</v>
      </c>
      <c r="AD39" s="12">
        <f t="shared" si="35"/>
        <v>-20</v>
      </c>
      <c r="AE39" s="12">
        <f t="shared" si="35"/>
        <v>16.666666666666664</v>
      </c>
      <c r="AH39" s="12">
        <f t="shared" ref="AH39:AJ39" si="39">AH33/AH9*100</f>
        <v>4</v>
      </c>
      <c r="AI39" s="12">
        <f t="shared" si="39"/>
        <v>10</v>
      </c>
      <c r="AJ39" s="12">
        <f t="shared" si="39"/>
        <v>0</v>
      </c>
      <c r="AK39" s="12">
        <f>AK33/AK9*100</f>
        <v>10.526315789473683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83.333333333333343</v>
      </c>
      <c r="T40" s="12">
        <f>T34/T9*100</f>
        <v>100</v>
      </c>
      <c r="U40" s="12">
        <f t="shared" ref="U40:V40" si="41">U34/U9*100</f>
        <v>75</v>
      </c>
      <c r="V40" s="12">
        <f t="shared" si="41"/>
        <v>111.11111111111111</v>
      </c>
      <c r="W40" s="12">
        <f t="shared" ref="W40:W42" si="42">Q40-AH40</f>
        <v>-4.3333333333333428</v>
      </c>
      <c r="X40" s="12">
        <f t="shared" si="33"/>
        <v>10</v>
      </c>
      <c r="Y40" s="12">
        <f>S40-AJ40</f>
        <v>-16.666666666666657</v>
      </c>
      <c r="Z40" s="12">
        <f>Z34/Z9*100</f>
        <v>85.714285714285708</v>
      </c>
      <c r="AA40" s="12">
        <f t="shared" ref="AA40:AB40" si="43">AA34/AA9*100</f>
        <v>50</v>
      </c>
      <c r="AB40" s="12">
        <f t="shared" si="43"/>
        <v>133.33333333333331</v>
      </c>
      <c r="AC40" s="12">
        <f t="shared" ref="AC40:AC42" si="44">Q40-AK40</f>
        <v>2.1929824561403422</v>
      </c>
      <c r="AD40" s="12">
        <f t="shared" si="35"/>
        <v>20</v>
      </c>
      <c r="AE40" s="12">
        <f t="shared" si="35"/>
        <v>-16.666666666666657</v>
      </c>
      <c r="AH40" s="12">
        <f t="shared" ref="AH40:AJ40" si="45">AH34/AH9*100</f>
        <v>96</v>
      </c>
      <c r="AI40" s="12">
        <f t="shared" si="45"/>
        <v>90</v>
      </c>
      <c r="AJ40" s="12">
        <f t="shared" si="45"/>
        <v>100</v>
      </c>
      <c r="AK40" s="12">
        <f>AK34/AK9*100</f>
        <v>89.473684210526315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83.333333333333343</v>
      </c>
      <c r="S41" s="12">
        <f t="shared" si="46"/>
        <v>83.333333333333343</v>
      </c>
      <c r="T41" s="12">
        <f>T35/T9*100</f>
        <v>92.307692307692307</v>
      </c>
      <c r="U41" s="12">
        <f t="shared" ref="U41:V41" si="47">U35/U9*100</f>
        <v>50</v>
      </c>
      <c r="V41" s="12">
        <f t="shared" si="47"/>
        <v>111.11111111111111</v>
      </c>
      <c r="W41" s="12">
        <f t="shared" si="42"/>
        <v>-4.6666666666666572</v>
      </c>
      <c r="X41" s="12">
        <f t="shared" si="33"/>
        <v>13.333333333333343</v>
      </c>
      <c r="Y41" s="12">
        <f>S41-AJ41</f>
        <v>-16.666666666666657</v>
      </c>
      <c r="Z41" s="12">
        <f>Z35/Z9*100</f>
        <v>57.142857142857139</v>
      </c>
      <c r="AA41" s="12">
        <f t="shared" ref="AA41:AB41" si="48">AA35/AA9*100</f>
        <v>0</v>
      </c>
      <c r="AB41" s="12">
        <f t="shared" si="48"/>
        <v>133.33333333333331</v>
      </c>
      <c r="AC41" s="12">
        <f t="shared" si="44"/>
        <v>9.6491228070175623</v>
      </c>
      <c r="AD41" s="12">
        <f>R41-AL41</f>
        <v>33.333333333333343</v>
      </c>
      <c r="AE41" s="12">
        <f t="shared" si="35"/>
        <v>-16.666666666666657</v>
      </c>
      <c r="AH41" s="12">
        <f>AH35/AH9*100</f>
        <v>88</v>
      </c>
      <c r="AI41" s="12">
        <f>AI35/AI9*100</f>
        <v>70</v>
      </c>
      <c r="AJ41" s="12">
        <f>AJ35/AJ9*100</f>
        <v>100</v>
      </c>
      <c r="AK41" s="12">
        <f t="shared" ref="AK41:AM41" si="49">AK35/AK9*100</f>
        <v>73.68421052631578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66.666666666666657</v>
      </c>
      <c r="S42" s="12">
        <f t="shared" si="50"/>
        <v>50</v>
      </c>
      <c r="T42" s="12">
        <f t="shared" si="50"/>
        <v>53.846153846153847</v>
      </c>
      <c r="U42" s="12">
        <f t="shared" si="50"/>
        <v>-50</v>
      </c>
      <c r="V42" s="12">
        <f t="shared" si="50"/>
        <v>100</v>
      </c>
      <c r="W42" s="12">
        <f t="shared" si="42"/>
        <v>2.3333333333333286</v>
      </c>
      <c r="X42" s="12">
        <f t="shared" si="33"/>
        <v>46.666666666666657</v>
      </c>
      <c r="Y42" s="12">
        <f>S42-AJ42</f>
        <v>-30</v>
      </c>
      <c r="Z42" s="12">
        <f t="shared" si="50"/>
        <v>42.857142857142854</v>
      </c>
      <c r="AA42" s="12">
        <f t="shared" si="50"/>
        <v>0</v>
      </c>
      <c r="AB42" s="12">
        <f t="shared" si="50"/>
        <v>100</v>
      </c>
      <c r="AC42" s="12">
        <f t="shared" si="44"/>
        <v>5.701754385964918</v>
      </c>
      <c r="AD42" s="12">
        <f>R42-AL42</f>
        <v>26.666666666666657</v>
      </c>
      <c r="AE42" s="12">
        <f t="shared" si="35"/>
        <v>-16.666666666666657</v>
      </c>
      <c r="AH42" s="12">
        <f t="shared" ref="AH42:AJ42" si="51">AH36/AH9*100</f>
        <v>56.000000000000007</v>
      </c>
      <c r="AI42" s="12">
        <f t="shared" si="51"/>
        <v>20</v>
      </c>
      <c r="AJ42" s="12">
        <f t="shared" si="51"/>
        <v>80</v>
      </c>
      <c r="AK42" s="12">
        <f>AK36/AK9*100</f>
        <v>52.631578947368418</v>
      </c>
      <c r="AL42" s="12">
        <f>AL36/AL9*100</f>
        <v>40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-60</v>
      </c>
      <c r="I9" s="15">
        <f>IF(C9=F9,0,(1-(C9/(C9-F9)))*-100)</f>
        <v>-40</v>
      </c>
      <c r="J9" s="15">
        <f>IF(D9=G9,0,(1-(D9/(D9-G9)))*-100)</f>
        <v>-80</v>
      </c>
      <c r="K9" s="17">
        <f>L9+M9</f>
        <v>-9</v>
      </c>
      <c r="L9" s="17">
        <f>SUM(L10:L30)</f>
        <v>-3</v>
      </c>
      <c r="M9" s="17">
        <f>SUM(M10:M30)</f>
        <v>-6</v>
      </c>
      <c r="N9" s="15">
        <f>IF(B9=K9,0,(1-(B9/(B9-K9)))*-100)</f>
        <v>-69.230769230769226</v>
      </c>
      <c r="O9" s="15">
        <f t="shared" ref="O9:P10" si="0">IF(C9=L9,0,(1-(C9/(C9-L9)))*-100)</f>
        <v>-50</v>
      </c>
      <c r="P9" s="15">
        <f>IF(D9=M9,0,(1-(D9/(D9-M9)))*-100)</f>
        <v>-85.714285714285722</v>
      </c>
      <c r="Q9" s="17">
        <f>R9+S9</f>
        <v>18</v>
      </c>
      <c r="R9" s="17">
        <f>SUM(R10:R30)</f>
        <v>10</v>
      </c>
      <c r="S9" s="17">
        <f>SUM(S10:S30)</f>
        <v>8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12.5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-9.9999999999999982</v>
      </c>
      <c r="AD9" s="15">
        <f t="shared" ref="AD9:AE30" si="2">IF(R9=AA9,IF(R9&gt;0,"皆増",0),(1-(R9/(R9-AA9)))*-100)</f>
        <v>0</v>
      </c>
      <c r="AE9" s="15">
        <f t="shared" si="2"/>
        <v>-19.999999999999996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20</v>
      </c>
      <c r="AL9" s="4">
        <f t="shared" si="4"/>
        <v>10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-60</v>
      </c>
      <c r="I10" s="15">
        <f t="shared" ref="I10" si="7">IF(C10=F10,0,(1-(C10/(C10-F10)))*-100)</f>
        <v>-40</v>
      </c>
      <c r="J10" s="15">
        <f>IF(D10=G10,0,(1-(D10/(D10-G10)))*-100)</f>
        <v>-80</v>
      </c>
      <c r="K10" s="17">
        <f t="shared" ref="K10" si="8">L10+M10</f>
        <v>-9</v>
      </c>
      <c r="L10" s="17">
        <v>-3</v>
      </c>
      <c r="M10" s="17">
        <v>-6</v>
      </c>
      <c r="N10" s="15">
        <f>IF(B10=K10,0,(1-(B10/(B10-K10)))*-100)</f>
        <v>-69.230769230769226</v>
      </c>
      <c r="O10" s="15">
        <f t="shared" si="0"/>
        <v>-50</v>
      </c>
      <c r="P10" s="15">
        <f t="shared" si="0"/>
        <v>-85.714285714285722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-3</v>
      </c>
      <c r="AA24" s="17">
        <v>0</v>
      </c>
      <c r="AB24" s="17">
        <v>-3</v>
      </c>
      <c r="AC24" s="15">
        <f t="shared" si="13"/>
        <v>-75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4</v>
      </c>
      <c r="AL24" s="4">
        <f t="shared" si="4"/>
        <v>1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100</v>
      </c>
      <c r="X26" s="15">
        <f t="shared" si="1"/>
        <v>33.333333333333329</v>
      </c>
      <c r="Y26" s="15" t="str">
        <f t="shared" si="1"/>
        <v>皆増</v>
      </c>
      <c r="Z26" s="17">
        <f t="shared" si="12"/>
        <v>3</v>
      </c>
      <c r="AA26" s="17">
        <v>2</v>
      </c>
      <c r="AB26" s="17">
        <v>1</v>
      </c>
      <c r="AC26" s="15">
        <f t="shared" si="13"/>
        <v>100</v>
      </c>
      <c r="AD26" s="15">
        <f t="shared" si="2"/>
        <v>100</v>
      </c>
      <c r="AE26" s="15">
        <f t="shared" si="2"/>
        <v>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-60</v>
      </c>
      <c r="X27" s="15">
        <f t="shared" si="1"/>
        <v>-33.333333333333336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>
        <f t="shared" si="2"/>
        <v>100</v>
      </c>
      <c r="AE27" s="15">
        <f t="shared" si="2"/>
        <v>-100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33.333333333333329</v>
      </c>
      <c r="X29" s="15">
        <f t="shared" si="1"/>
        <v>0</v>
      </c>
      <c r="Y29" s="15">
        <f t="shared" si="1"/>
        <v>50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6.25</v>
      </c>
      <c r="X34" s="15">
        <f t="shared" si="15"/>
        <v>12.5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-5.555555555555558</v>
      </c>
      <c r="AD34" s="15">
        <f t="shared" si="17"/>
        <v>12.5</v>
      </c>
      <c r="AE34" s="15">
        <f t="shared" si="17"/>
        <v>-19.999999999999996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6.6666666666666652</v>
      </c>
      <c r="X35" s="15">
        <f t="shared" si="15"/>
        <v>0</v>
      </c>
      <c r="Y35" s="15">
        <f t="shared" si="15"/>
        <v>14.285714285714279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23.076923076923084</v>
      </c>
      <c r="AD35" s="15">
        <f t="shared" si="17"/>
        <v>33.333333333333329</v>
      </c>
      <c r="AE35" s="15">
        <f t="shared" si="17"/>
        <v>14.285714285714279</v>
      </c>
      <c r="AH35" s="4">
        <f t="shared" ref="AH35:AJ35" si="27">SUM(AH25:AH30)</f>
        <v>15</v>
      </c>
      <c r="AI35" s="4">
        <f t="shared" si="27"/>
        <v>8</v>
      </c>
      <c r="AJ35" s="4">
        <f t="shared" si="27"/>
        <v>7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-18.181818181818176</v>
      </c>
      <c r="X36" s="15">
        <f t="shared" si="15"/>
        <v>0</v>
      </c>
      <c r="Y36" s="15">
        <f t="shared" si="15"/>
        <v>-28.571428571428569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10</v>
      </c>
      <c r="S39" s="13">
        <f t="shared" si="37"/>
        <v>0</v>
      </c>
      <c r="T39" s="12">
        <f>T33/T9*100</f>
        <v>50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5.5555555555555554</v>
      </c>
      <c r="X39" s="12">
        <f t="shared" si="33"/>
        <v>10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0</v>
      </c>
      <c r="AC39" s="12">
        <f>Q39-AK39</f>
        <v>-4.4444444444444446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90</v>
      </c>
      <c r="S40" s="12">
        <f t="shared" si="40"/>
        <v>100</v>
      </c>
      <c r="T40" s="12">
        <f>T34/T9*100</f>
        <v>50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-5.5555555555555571</v>
      </c>
      <c r="X40" s="12">
        <f t="shared" si="33"/>
        <v>-10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4.4444444444444429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-4.8611111111111143</v>
      </c>
      <c r="X41" s="12">
        <f t="shared" si="33"/>
        <v>-20</v>
      </c>
      <c r="Y41" s="12">
        <f>S41-AJ41</f>
        <v>12.5</v>
      </c>
      <c r="Z41" s="12">
        <f>Z35/Z9*100</f>
        <v>-150</v>
      </c>
      <c r="AA41" s="12" t="e">
        <f t="shared" ref="AA41:AB41" si="48">AA35/AA9*100</f>
        <v>#DIV/0!</v>
      </c>
      <c r="AB41" s="12">
        <f t="shared" si="48"/>
        <v>-50</v>
      </c>
      <c r="AC41" s="12">
        <f t="shared" si="44"/>
        <v>23.888888888888886</v>
      </c>
      <c r="AD41" s="12">
        <f>R41-AL41</f>
        <v>20</v>
      </c>
      <c r="AE41" s="12">
        <f t="shared" si="35"/>
        <v>30</v>
      </c>
      <c r="AH41" s="12">
        <f>AH35/AH9*100</f>
        <v>93.75</v>
      </c>
      <c r="AI41" s="12">
        <f>AI35/AI9*100</f>
        <v>100</v>
      </c>
      <c r="AJ41" s="12">
        <f>AJ35/AJ9*100</f>
        <v>87.5</v>
      </c>
      <c r="AK41" s="12">
        <f t="shared" ref="AK41:AM41" si="49">AK35/AK9*100</f>
        <v>65</v>
      </c>
      <c r="AL41" s="12">
        <f t="shared" si="49"/>
        <v>60</v>
      </c>
      <c r="AM41" s="12">
        <f t="shared" si="49"/>
        <v>70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62.5</v>
      </c>
      <c r="T42" s="12">
        <f t="shared" si="50"/>
        <v>-100</v>
      </c>
      <c r="U42" s="12">
        <f t="shared" si="50"/>
        <v>0</v>
      </c>
      <c r="V42" s="12" t="e">
        <f t="shared" si="50"/>
        <v>#DIV/0!</v>
      </c>
      <c r="W42" s="12">
        <f t="shared" si="42"/>
        <v>-18.75</v>
      </c>
      <c r="X42" s="12">
        <f t="shared" si="33"/>
        <v>-10</v>
      </c>
      <c r="Y42" s="12">
        <f>S42-AJ42</f>
        <v>-25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5</v>
      </c>
      <c r="AD42" s="12">
        <f>R42-AL42</f>
        <v>0</v>
      </c>
      <c r="AE42" s="12">
        <f t="shared" si="35"/>
        <v>12.5</v>
      </c>
      <c r="AH42" s="12">
        <f t="shared" ref="AH42:AJ42" si="51">AH36/AH9*100</f>
        <v>68.75</v>
      </c>
      <c r="AI42" s="12">
        <f t="shared" si="51"/>
        <v>50</v>
      </c>
      <c r="AJ42" s="12">
        <f t="shared" si="51"/>
        <v>87.5</v>
      </c>
      <c r="AK42" s="12">
        <f>AK36/AK9*100</f>
        <v>45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4</v>
      </c>
      <c r="D9" s="17">
        <f>SUM(D10:D30)</f>
        <v>0</v>
      </c>
      <c r="E9" s="17">
        <f>F9+G9</f>
        <v>-7</v>
      </c>
      <c r="F9" s="17">
        <f>SUM(F10:F30)</f>
        <v>-2</v>
      </c>
      <c r="G9" s="17">
        <f>SUM(G10:G30)</f>
        <v>-5</v>
      </c>
      <c r="H9" s="15">
        <f>IF(B9=E9,0,(1-(B9/(B9-E9)))*-100)</f>
        <v>-63.636363636363633</v>
      </c>
      <c r="I9" s="15">
        <f>IF(C9=F9,0,(1-(C9/(C9-F9)))*-100)</f>
        <v>-33.333333333333336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-18.75</v>
      </c>
      <c r="X9" s="15">
        <f t="shared" ref="X9:Y30" si="1">IF(R9=U9,IF(R9&gt;0,"皆増",0),(1-(R9/(R9-U9)))*-100)</f>
        <v>-33.333333333333336</v>
      </c>
      <c r="Y9" s="15">
        <f t="shared" si="1"/>
        <v>0</v>
      </c>
      <c r="Z9" s="17">
        <f>AA9+AB9</f>
        <v>-4</v>
      </c>
      <c r="AA9" s="17">
        <f>SUM(AA10:AA30)</f>
        <v>-4</v>
      </c>
      <c r="AB9" s="17">
        <f>SUM(AB10:AB30)</f>
        <v>0</v>
      </c>
      <c r="AC9" s="15">
        <f>IF(Q9=Z9,IF(Q9&gt;0,"皆増",0),(1-(Q9/(Q9-Z9)))*-100)</f>
        <v>-23.529411764705888</v>
      </c>
      <c r="AD9" s="15">
        <f t="shared" ref="AD9:AE30" si="2">IF(R9=AA9,IF(R9&gt;0,"皆増",0),(1-(R9/(R9-AA9)))*-100)</f>
        <v>-40</v>
      </c>
      <c r="AE9" s="15">
        <f t="shared" si="2"/>
        <v>0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4</v>
      </c>
      <c r="D10" s="17">
        <v>0</v>
      </c>
      <c r="E10" s="17">
        <f t="shared" ref="E10" si="6">F10+G10</f>
        <v>-7</v>
      </c>
      <c r="F10" s="17">
        <v>-2</v>
      </c>
      <c r="G10" s="17">
        <v>-5</v>
      </c>
      <c r="H10" s="15">
        <f>IF(B10=E10,0,(1-(B10/(B10-E10)))*-100)</f>
        <v>-63.636363636363633</v>
      </c>
      <c r="I10" s="15">
        <f t="shared" ref="I10" si="7">IF(C10=F10,0,(1-(C10/(C10-F10)))*-100)</f>
        <v>-33.333333333333336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-19.999999999999996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-60</v>
      </c>
      <c r="AD26" s="15">
        <f t="shared" si="2"/>
        <v>-75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-33.333333333333336</v>
      </c>
      <c r="Y27" s="15">
        <f t="shared" si="1"/>
        <v>-50</v>
      </c>
      <c r="Z27" s="17">
        <f t="shared" si="12"/>
        <v>1</v>
      </c>
      <c r="AA27" s="17">
        <v>1</v>
      </c>
      <c r="AB27" s="17">
        <v>0</v>
      </c>
      <c r="AC27" s="15">
        <f t="shared" si="13"/>
        <v>50</v>
      </c>
      <c r="AD27" s="15">
        <f t="shared" si="2"/>
        <v>100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-50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-75</v>
      </c>
      <c r="AD28" s="15">
        <f t="shared" si="2"/>
        <v>-100</v>
      </c>
      <c r="AE28" s="15">
        <f t="shared" si="2"/>
        <v>-66.666666666666671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-21.428571428571431</v>
      </c>
      <c r="X34" s="15">
        <f t="shared" si="15"/>
        <v>-28.571428571428569</v>
      </c>
      <c r="Y34" s="15">
        <f t="shared" si="15"/>
        <v>-14.28571428571429</v>
      </c>
      <c r="Z34" s="17">
        <f t="shared" ref="Z34:AB34" si="23">SUM(Z23:Z30)</f>
        <v>-6</v>
      </c>
      <c r="AA34" s="17">
        <f t="shared" si="23"/>
        <v>-5</v>
      </c>
      <c r="AB34" s="17">
        <f t="shared" si="23"/>
        <v>-1</v>
      </c>
      <c r="AC34" s="15">
        <f t="shared" si="17"/>
        <v>-35.294117647058819</v>
      </c>
      <c r="AD34" s="15">
        <f t="shared" si="17"/>
        <v>-50</v>
      </c>
      <c r="AE34" s="15">
        <f t="shared" si="17"/>
        <v>-14.28571428571429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17</v>
      </c>
      <c r="AL34" s="4">
        <f>SUM(AL23:AL30)</f>
        <v>10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-9.0909090909090935</v>
      </c>
      <c r="X35" s="15">
        <f t="shared" si="15"/>
        <v>0</v>
      </c>
      <c r="Y35" s="15">
        <f t="shared" si="15"/>
        <v>-14.28571428571429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-23.076923076923073</v>
      </c>
      <c r="AD35" s="15">
        <f t="shared" si="17"/>
        <v>-33.333333333333336</v>
      </c>
      <c r="AE35" s="15">
        <f t="shared" si="17"/>
        <v>-14.28571428571429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13</v>
      </c>
      <c r="AL35" s="4">
        <f>SUM(AL25:AL30)</f>
        <v>6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-33.333333333333336</v>
      </c>
      <c r="Y36" s="15">
        <f t="shared" si="15"/>
        <v>25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-12.5</v>
      </c>
      <c r="AD36" s="15">
        <f t="shared" si="17"/>
        <v>0</v>
      </c>
      <c r="AE36" s="15">
        <f t="shared" si="17"/>
        <v>-16.666666666666664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16.666666666666664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33.333333333333329</v>
      </c>
      <c r="V39" s="12" t="e">
        <f t="shared" si="38"/>
        <v>#DIV/0!</v>
      </c>
      <c r="W39" s="12">
        <f>Q39-AH39</f>
        <v>2.884615384615385</v>
      </c>
      <c r="X39" s="12">
        <f t="shared" si="33"/>
        <v>-5.5555555555555571</v>
      </c>
      <c r="Y39" s="12">
        <f>S39-AJ39</f>
        <v>14.285714285714285</v>
      </c>
      <c r="Z39" s="12">
        <f t="shared" si="37"/>
        <v>-50</v>
      </c>
      <c r="AA39" s="12">
        <f t="shared" si="37"/>
        <v>-25</v>
      </c>
      <c r="AB39" s="12" t="e">
        <f t="shared" si="37"/>
        <v>#DIV/0!</v>
      </c>
      <c r="AC39" s="12">
        <f>Q39-AK39</f>
        <v>15.384615384615385</v>
      </c>
      <c r="AD39" s="12">
        <f t="shared" si="35"/>
        <v>16.666666666666664</v>
      </c>
      <c r="AE39" s="12">
        <f t="shared" si="35"/>
        <v>14.285714285714285</v>
      </c>
      <c r="AH39" s="12">
        <f t="shared" ref="AH39:AJ39" si="39">AH33/AH9*100</f>
        <v>12.5</v>
      </c>
      <c r="AI39" s="12">
        <f t="shared" si="39"/>
        <v>22.222222222222221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83.333333333333343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66.666666666666657</v>
      </c>
      <c r="V40" s="12" t="e">
        <f t="shared" si="41"/>
        <v>#DIV/0!</v>
      </c>
      <c r="W40" s="12">
        <f t="shared" ref="W40:W42" si="42">Q40-AH40</f>
        <v>-2.8846153846153868</v>
      </c>
      <c r="X40" s="12">
        <f t="shared" si="33"/>
        <v>5.5555555555555571</v>
      </c>
      <c r="Y40" s="12">
        <f>S40-AJ40</f>
        <v>-14.285714285714292</v>
      </c>
      <c r="Z40" s="12">
        <f>Z34/Z9*100</f>
        <v>150</v>
      </c>
      <c r="AA40" s="12">
        <f t="shared" ref="AA40:AB40" si="43">AA34/AA9*100</f>
        <v>125</v>
      </c>
      <c r="AB40" s="12" t="e">
        <f t="shared" si="43"/>
        <v>#DIV/0!</v>
      </c>
      <c r="AC40" s="12">
        <f t="shared" ref="AC40:AC42" si="44">Q40-AK40</f>
        <v>-15.384615384615387</v>
      </c>
      <c r="AD40" s="12">
        <f t="shared" si="35"/>
        <v>-16.666666666666657</v>
      </c>
      <c r="AE40" s="12">
        <f t="shared" si="35"/>
        <v>-14.285714285714292</v>
      </c>
      <c r="AH40" s="12">
        <f t="shared" ref="AH40:AJ40" si="45">AH34/AH9*100</f>
        <v>87.5</v>
      </c>
      <c r="AI40" s="12">
        <f t="shared" si="45"/>
        <v>77.777777777777786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66.666666666666657</v>
      </c>
      <c r="S41" s="12">
        <f t="shared" si="46"/>
        <v>85.714285714285708</v>
      </c>
      <c r="T41" s="12">
        <f>T35/T9*100</f>
        <v>33.333333333333329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8.173076923076934</v>
      </c>
      <c r="X41" s="12">
        <f t="shared" si="33"/>
        <v>22.222222222222214</v>
      </c>
      <c r="Y41" s="12">
        <f>S41-AJ41</f>
        <v>-14.285714285714292</v>
      </c>
      <c r="Z41" s="12">
        <f>Z35/Z9*100</f>
        <v>75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0.45248868778281803</v>
      </c>
      <c r="AD41" s="12">
        <f>R41-AL41</f>
        <v>6.6666666666666572</v>
      </c>
      <c r="AE41" s="12">
        <f t="shared" si="35"/>
        <v>-14.285714285714292</v>
      </c>
      <c r="AH41" s="12">
        <f>AH35/AH9*100</f>
        <v>68.75</v>
      </c>
      <c r="AI41" s="12">
        <f>AI35/AI9*100</f>
        <v>44.444444444444443</v>
      </c>
      <c r="AJ41" s="12">
        <f>AJ35/AJ9*100</f>
        <v>100</v>
      </c>
      <c r="AK41" s="12">
        <f t="shared" ref="AK41:AM41" si="49">AK35/AK9*100</f>
        <v>76.470588235294116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33.333333333333329</v>
      </c>
      <c r="S42" s="12">
        <f t="shared" si="50"/>
        <v>71.428571428571431</v>
      </c>
      <c r="T42" s="12">
        <f t="shared" si="50"/>
        <v>0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10.096153846153847</v>
      </c>
      <c r="X42" s="12">
        <f t="shared" si="33"/>
        <v>0</v>
      </c>
      <c r="Y42" s="12">
        <f>S42-AJ42</f>
        <v>14.285714285714292</v>
      </c>
      <c r="Z42" s="12">
        <f t="shared" si="50"/>
        <v>25</v>
      </c>
      <c r="AA42" s="12">
        <f t="shared" si="50"/>
        <v>0</v>
      </c>
      <c r="AB42" s="12" t="e">
        <f t="shared" si="50"/>
        <v>#DIV/0!</v>
      </c>
      <c r="AC42" s="12">
        <f t="shared" si="44"/>
        <v>6.7873303167420858</v>
      </c>
      <c r="AD42" s="12">
        <f>R42-AL42</f>
        <v>13.333333333333329</v>
      </c>
      <c r="AE42" s="12">
        <f t="shared" si="35"/>
        <v>-14.285714285714278</v>
      </c>
      <c r="AH42" s="12">
        <f t="shared" ref="AH42:AJ42" si="51">AH36/AH9*100</f>
        <v>43.75</v>
      </c>
      <c r="AI42" s="12">
        <f t="shared" si="51"/>
        <v>33.333333333333329</v>
      </c>
      <c r="AJ42" s="12">
        <f t="shared" si="51"/>
        <v>57.142857142857139</v>
      </c>
      <c r="AK42" s="12">
        <f>AK36/AK9*100</f>
        <v>47.058823529411761</v>
      </c>
      <c r="AL42" s="12">
        <f>AL36/AL9*100</f>
        <v>20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50</v>
      </c>
      <c r="Y9" s="15">
        <f t="shared" si="1"/>
        <v>-75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200</v>
      </c>
      <c r="AE9" s="15">
        <f t="shared" si="2"/>
        <v>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-33.333333333333336</v>
      </c>
      <c r="X34" s="15">
        <f t="shared" si="15"/>
        <v>50</v>
      </c>
      <c r="Y34" s="15">
        <f t="shared" si="15"/>
        <v>-75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300</v>
      </c>
      <c r="AD34" s="15">
        <f t="shared" si="17"/>
        <v>200</v>
      </c>
      <c r="AE34" s="15" t="str">
        <f t="shared" si="17"/>
        <v>皆増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1</v>
      </c>
      <c r="AL34" s="4">
        <f>SUM(AL23:AL30)</f>
        <v>1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-19.999999999999996</v>
      </c>
      <c r="X35" s="15">
        <f t="shared" si="15"/>
        <v>50</v>
      </c>
      <c r="Y35" s="15">
        <f t="shared" si="15"/>
        <v>-66.666666666666671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300</v>
      </c>
      <c r="AD35" s="15">
        <f t="shared" si="17"/>
        <v>200</v>
      </c>
      <c r="AE35" s="15" t="str">
        <f t="shared" si="17"/>
        <v>皆増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-50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300</v>
      </c>
      <c r="AD36" s="15">
        <f t="shared" si="17"/>
        <v>200</v>
      </c>
      <c r="AE36" s="15" t="str">
        <f t="shared" si="17"/>
        <v>皆増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0</v>
      </c>
      <c r="AB39" s="12" t="e">
        <f t="shared" si="37"/>
        <v>#DIV/0!</v>
      </c>
      <c r="AC39" s="12">
        <f>Q39-AK39</f>
        <v>-50</v>
      </c>
      <c r="AD39" s="12">
        <f t="shared" si="35"/>
        <v>0</v>
      </c>
      <c r="AE39" s="12">
        <f t="shared" si="35"/>
        <v>-100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50</v>
      </c>
      <c r="AL39" s="12">
        <f>AL33/AL9*100</f>
        <v>0</v>
      </c>
      <c r="AM39" s="12">
        <f>AM33/AM9*100</f>
        <v>100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50</v>
      </c>
      <c r="AD40" s="12">
        <f t="shared" si="35"/>
        <v>0</v>
      </c>
      <c r="AE40" s="12">
        <f t="shared" si="35"/>
        <v>100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50</v>
      </c>
      <c r="AL40" s="12">
        <f>AL34/AL9*100</f>
        <v>100</v>
      </c>
      <c r="AM40" s="12">
        <f>AM34/AM9*100</f>
        <v>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16.666666666666657</v>
      </c>
      <c r="X41" s="12">
        <f t="shared" si="33"/>
        <v>0</v>
      </c>
      <c r="Y41" s="12">
        <f>S41-AJ41</f>
        <v>25</v>
      </c>
      <c r="Z41" s="12">
        <f>Z35/Z9*100</f>
        <v>150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50</v>
      </c>
      <c r="AD41" s="12">
        <f>R41-AL41</f>
        <v>0</v>
      </c>
      <c r="AE41" s="12">
        <f t="shared" si="35"/>
        <v>100</v>
      </c>
      <c r="AH41" s="12">
        <f>AH35/AH9*100</f>
        <v>83.333333333333343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50</v>
      </c>
      <c r="AL41" s="12">
        <f t="shared" si="49"/>
        <v>100</v>
      </c>
      <c r="AM41" s="12">
        <f t="shared" si="49"/>
        <v>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0</v>
      </c>
      <c r="U42" s="12">
        <f t="shared" si="50"/>
        <v>100</v>
      </c>
      <c r="V42" s="12">
        <f t="shared" si="50"/>
        <v>33.333333333333329</v>
      </c>
      <c r="W42" s="12">
        <f t="shared" si="42"/>
        <v>33.333333333333343</v>
      </c>
      <c r="X42" s="12">
        <f t="shared" si="33"/>
        <v>0</v>
      </c>
      <c r="Y42" s="12">
        <f>S42-AJ42</f>
        <v>50</v>
      </c>
      <c r="Z42" s="12">
        <f t="shared" si="50"/>
        <v>150</v>
      </c>
      <c r="AA42" s="12">
        <f t="shared" si="50"/>
        <v>100</v>
      </c>
      <c r="AB42" s="12" t="e">
        <f t="shared" si="50"/>
        <v>#DIV/0!</v>
      </c>
      <c r="AC42" s="12">
        <f t="shared" si="44"/>
        <v>50</v>
      </c>
      <c r="AD42" s="12">
        <f>R42-AL42</f>
        <v>0</v>
      </c>
      <c r="AE42" s="12">
        <f t="shared" si="35"/>
        <v>100</v>
      </c>
      <c r="AH42" s="12">
        <f t="shared" ref="AH42:AJ42" si="51">AH36/AH9*100</f>
        <v>66.666666666666657</v>
      </c>
      <c r="AI42" s="12">
        <f t="shared" si="51"/>
        <v>100</v>
      </c>
      <c r="AJ42" s="12">
        <f t="shared" si="51"/>
        <v>50</v>
      </c>
      <c r="AK42" s="12">
        <f>AK36/AK9*100</f>
        <v>50</v>
      </c>
      <c r="AL42" s="12">
        <f>AL36/AL9*100</f>
        <v>100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3</v>
      </c>
      <c r="D9" s="17">
        <f>SUM(D10:D30)</f>
        <v>5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14.285714285714279</v>
      </c>
      <c r="I9" s="15">
        <f>IF(C9=F9,0,(1-(C9/(C9-F9)))*-100)</f>
        <v>0</v>
      </c>
      <c r="J9" s="15">
        <f>IF(D9=G9,0,(1-(D9/(D9-G9)))*-100)</f>
        <v>25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-19.999999999999996</v>
      </c>
      <c r="O9" s="15">
        <f t="shared" ref="O9:P10" si="0">IF(C9=L9,0,(1-(C9/(C9-L9)))*-100)</f>
        <v>-25</v>
      </c>
      <c r="P9" s="15">
        <f>IF(D9=M9,0,(1-(D9/(D9-M9)))*-100)</f>
        <v>-16.666666666666664</v>
      </c>
      <c r="Q9" s="17">
        <f>R9+S9</f>
        <v>21</v>
      </c>
      <c r="R9" s="17">
        <f>SUM(R10:R30)</f>
        <v>9</v>
      </c>
      <c r="S9" s="17">
        <f>SUM(S10:S30)</f>
        <v>12</v>
      </c>
      <c r="T9" s="17">
        <f>U9+V9</f>
        <v>-9</v>
      </c>
      <c r="U9" s="17">
        <f>SUM(U10:U30)</f>
        <v>-4</v>
      </c>
      <c r="V9" s="17">
        <f>SUM(V10:V30)</f>
        <v>-5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-30.76923076923077</v>
      </c>
      <c r="Y9" s="15">
        <f t="shared" si="1"/>
        <v>-29.411764705882348</v>
      </c>
      <c r="Z9" s="17">
        <f>AA9+AB9</f>
        <v>-6</v>
      </c>
      <c r="AA9" s="17">
        <f>SUM(AA10:AA30)</f>
        <v>1</v>
      </c>
      <c r="AB9" s="17">
        <f>SUM(AB10:AB30)</f>
        <v>-7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12.5</v>
      </c>
      <c r="AE9" s="15">
        <f t="shared" si="2"/>
        <v>-36.842105263157897</v>
      </c>
      <c r="AH9" s="4">
        <f t="shared" ref="AH9:AJ30" si="3">Q9-T9</f>
        <v>30</v>
      </c>
      <c r="AI9" s="4">
        <f t="shared" si="3"/>
        <v>13</v>
      </c>
      <c r="AJ9" s="4">
        <f t="shared" si="3"/>
        <v>17</v>
      </c>
      <c r="AK9" s="4">
        <f t="shared" ref="AK9:AM30" si="4">Q9-Z9</f>
        <v>27</v>
      </c>
      <c r="AL9" s="4">
        <f t="shared" si="4"/>
        <v>8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3</v>
      </c>
      <c r="D10" s="17">
        <v>5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14.285714285714279</v>
      </c>
      <c r="I10" s="15">
        <f t="shared" ref="I10" si="7">IF(C10=F10,0,(1-(C10/(C10-F10)))*-100)</f>
        <v>0</v>
      </c>
      <c r="J10" s="15">
        <f>IF(D10=G10,0,(1-(D10/(D10-G10)))*-100)</f>
        <v>25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-19.999999999999996</v>
      </c>
      <c r="O10" s="15">
        <f t="shared" si="0"/>
        <v>-25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50</v>
      </c>
      <c r="Y24" s="15">
        <f t="shared" si="1"/>
        <v>-100</v>
      </c>
      <c r="Z24" s="17">
        <f t="shared" si="12"/>
        <v>2</v>
      </c>
      <c r="AA24" s="17">
        <v>3</v>
      </c>
      <c r="AB24" s="17">
        <v>-1</v>
      </c>
      <c r="AC24" s="15">
        <f t="shared" si="13"/>
        <v>200</v>
      </c>
      <c r="AD24" s="15" t="str">
        <f t="shared" si="2"/>
        <v>皆増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-4</v>
      </c>
      <c r="U25" s="17">
        <v>-2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-25</v>
      </c>
      <c r="X26" s="15">
        <f t="shared" si="1"/>
        <v>0</v>
      </c>
      <c r="Y26" s="15">
        <f t="shared" si="1"/>
        <v>-50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 t="str">
        <f t="shared" si="2"/>
        <v>皆増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-1</v>
      </c>
      <c r="V27" s="17">
        <v>-2</v>
      </c>
      <c r="W27" s="15">
        <f t="shared" si="11"/>
        <v>-60</v>
      </c>
      <c r="X27" s="15">
        <f t="shared" si="1"/>
        <v>-50</v>
      </c>
      <c r="Y27" s="15">
        <f t="shared" si="1"/>
        <v>-66.666666666666671</v>
      </c>
      <c r="Z27" s="17">
        <f t="shared" si="12"/>
        <v>-4</v>
      </c>
      <c r="AA27" s="17">
        <v>-3</v>
      </c>
      <c r="AB27" s="17">
        <v>-1</v>
      </c>
      <c r="AC27" s="15">
        <f t="shared" si="13"/>
        <v>-66.666666666666671</v>
      </c>
      <c r="AD27" s="15">
        <f t="shared" si="2"/>
        <v>-75</v>
      </c>
      <c r="AE27" s="15">
        <f t="shared" si="2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-3</v>
      </c>
      <c r="U28" s="17">
        <v>-1</v>
      </c>
      <c r="V28" s="17">
        <v>-2</v>
      </c>
      <c r="W28" s="15">
        <f t="shared" si="11"/>
        <v>-60</v>
      </c>
      <c r="X28" s="15">
        <f t="shared" si="1"/>
        <v>-100</v>
      </c>
      <c r="Y28" s="15">
        <f t="shared" si="1"/>
        <v>-50</v>
      </c>
      <c r="Z28" s="17">
        <f t="shared" si="12"/>
        <v>-7</v>
      </c>
      <c r="AA28" s="17">
        <v>-1</v>
      </c>
      <c r="AB28" s="17">
        <v>-6</v>
      </c>
      <c r="AC28" s="15">
        <f t="shared" si="13"/>
        <v>-77.777777777777786</v>
      </c>
      <c r="AD28" s="15">
        <f t="shared" si="2"/>
        <v>-100</v>
      </c>
      <c r="AE28" s="15">
        <f t="shared" si="2"/>
        <v>-75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9</v>
      </c>
      <c r="AL28" s="4">
        <f t="shared" si="4"/>
        <v>1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25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-16.666666666666664</v>
      </c>
      <c r="AD29" s="15">
        <f t="shared" si="2"/>
        <v>0</v>
      </c>
      <c r="AE29" s="15">
        <f t="shared" si="2"/>
        <v>-16.666666666666664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2</v>
      </c>
      <c r="U30" s="17">
        <v>1</v>
      </c>
      <c r="V30" s="17">
        <v>1</v>
      </c>
      <c r="W30" s="15">
        <f t="shared" si="11"/>
        <v>200</v>
      </c>
      <c r="X30" s="15" t="str">
        <f t="shared" si="1"/>
        <v>皆増</v>
      </c>
      <c r="Y30" s="15">
        <f t="shared" si="1"/>
        <v>100</v>
      </c>
      <c r="Z30" s="17">
        <f t="shared" si="12"/>
        <v>3</v>
      </c>
      <c r="AA30" s="17">
        <v>1</v>
      </c>
      <c r="AB30" s="17">
        <v>2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-33.333333333333336</v>
      </c>
      <c r="X33" s="15">
        <f t="shared" si="15"/>
        <v>-66.666666666666671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8</v>
      </c>
      <c r="S34" s="17">
        <f t="shared" si="22"/>
        <v>11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-29.629629629629626</v>
      </c>
      <c r="X34" s="15">
        <f t="shared" si="15"/>
        <v>-19.999999999999996</v>
      </c>
      <c r="Y34" s="15">
        <f t="shared" si="15"/>
        <v>-35.294117647058819</v>
      </c>
      <c r="Z34" s="17">
        <f t="shared" ref="Z34:AB34" si="23">SUM(Z23:Z30)</f>
        <v>-6</v>
      </c>
      <c r="AA34" s="17">
        <f t="shared" si="23"/>
        <v>2</v>
      </c>
      <c r="AB34" s="17">
        <f t="shared" si="23"/>
        <v>-8</v>
      </c>
      <c r="AC34" s="15">
        <f t="shared" si="17"/>
        <v>-24</v>
      </c>
      <c r="AD34" s="15">
        <f t="shared" si="17"/>
        <v>33.333333333333329</v>
      </c>
      <c r="AE34" s="15">
        <f t="shared" si="17"/>
        <v>-42.105263157894733</v>
      </c>
      <c r="AH34" s="4">
        <f t="shared" ref="AH34:AJ34" si="24">SUM(AH23:AH30)</f>
        <v>27</v>
      </c>
      <c r="AI34" s="4">
        <f t="shared" si="24"/>
        <v>10</v>
      </c>
      <c r="AJ34" s="4">
        <f t="shared" si="24"/>
        <v>17</v>
      </c>
      <c r="AK34" s="4">
        <f>SUM(AK23:AK30)</f>
        <v>25</v>
      </c>
      <c r="AL34" s="4">
        <f>SUM(AL23:AL30)</f>
        <v>6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4</v>
      </c>
      <c r="S35" s="17">
        <f t="shared" si="25"/>
        <v>11</v>
      </c>
      <c r="T35" s="17">
        <f t="shared" si="25"/>
        <v>-9</v>
      </c>
      <c r="U35" s="17">
        <f t="shared" si="25"/>
        <v>-4</v>
      </c>
      <c r="V35" s="17">
        <f t="shared" si="25"/>
        <v>-5</v>
      </c>
      <c r="W35" s="15">
        <f t="shared" si="15"/>
        <v>-37.5</v>
      </c>
      <c r="X35" s="15">
        <f t="shared" si="15"/>
        <v>-50</v>
      </c>
      <c r="Y35" s="15">
        <f t="shared" si="15"/>
        <v>-31.25</v>
      </c>
      <c r="Z35" s="17">
        <f t="shared" ref="Z35:AB35" si="26">SUM(Z25:Z30)</f>
        <v>-9</v>
      </c>
      <c r="AA35" s="17">
        <f t="shared" si="26"/>
        <v>-2</v>
      </c>
      <c r="AB35" s="17">
        <f t="shared" si="26"/>
        <v>-7</v>
      </c>
      <c r="AC35" s="15">
        <f t="shared" si="17"/>
        <v>-37.5</v>
      </c>
      <c r="AD35" s="15">
        <f t="shared" si="17"/>
        <v>-33.333333333333336</v>
      </c>
      <c r="AE35" s="15">
        <f t="shared" si="17"/>
        <v>-38.888888888888886</v>
      </c>
      <c r="AH35" s="4">
        <f t="shared" ref="AH35:AJ35" si="27">SUM(AH25:AH30)</f>
        <v>24</v>
      </c>
      <c r="AI35" s="4">
        <f t="shared" si="27"/>
        <v>8</v>
      </c>
      <c r="AJ35" s="4">
        <f t="shared" si="27"/>
        <v>16</v>
      </c>
      <c r="AK35" s="4">
        <f>SUM(AK25:AK30)</f>
        <v>24</v>
      </c>
      <c r="AL35" s="4">
        <f>SUM(AL25:AL30)</f>
        <v>6</v>
      </c>
      <c r="AM35" s="4">
        <f>SUM(AM25:AM30)</f>
        <v>18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-25</v>
      </c>
      <c r="X36" s="15">
        <f t="shared" si="15"/>
        <v>-50</v>
      </c>
      <c r="Y36" s="15">
        <f t="shared" si="15"/>
        <v>-16.666666666666664</v>
      </c>
      <c r="Z36" s="17">
        <f t="shared" ref="Z36:AB36" si="29">SUM(Z27:Z30)</f>
        <v>-9</v>
      </c>
      <c r="AA36" s="17">
        <f t="shared" si="29"/>
        <v>-3</v>
      </c>
      <c r="AB36" s="17">
        <f t="shared" si="29"/>
        <v>-6</v>
      </c>
      <c r="AC36" s="15">
        <f t="shared" si="17"/>
        <v>-42.857142857142861</v>
      </c>
      <c r="AD36" s="15">
        <f t="shared" si="17"/>
        <v>-60</v>
      </c>
      <c r="AE36" s="15">
        <f t="shared" si="17"/>
        <v>-37.5</v>
      </c>
      <c r="AH36" s="4">
        <f t="shared" ref="AH36:AJ36" si="30">SUM(AH27:AH30)</f>
        <v>16</v>
      </c>
      <c r="AI36" s="4">
        <f t="shared" si="30"/>
        <v>4</v>
      </c>
      <c r="AJ36" s="4">
        <f t="shared" si="30"/>
        <v>12</v>
      </c>
      <c r="AK36" s="4">
        <f>SUM(AK27:AK30)</f>
        <v>21</v>
      </c>
      <c r="AL36" s="4">
        <f>SUM(AL27:AL30)</f>
        <v>5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11.111111111111111</v>
      </c>
      <c r="S39" s="13">
        <f t="shared" si="37"/>
        <v>8.3333333333333321</v>
      </c>
      <c r="T39" s="12">
        <f>T33/T9*100</f>
        <v>11.111111111111111</v>
      </c>
      <c r="U39" s="12">
        <f t="shared" ref="U39:V39" si="38">U33/U9*100</f>
        <v>50</v>
      </c>
      <c r="V39" s="12">
        <f t="shared" si="38"/>
        <v>-20</v>
      </c>
      <c r="W39" s="12">
        <f>Q39-AH39</f>
        <v>-0.47619047619047628</v>
      </c>
      <c r="X39" s="12">
        <f t="shared" si="33"/>
        <v>-11.965811965811966</v>
      </c>
      <c r="Y39" s="12">
        <f>S39-AJ39</f>
        <v>8.3333333333333321</v>
      </c>
      <c r="Z39" s="12">
        <f t="shared" si="37"/>
        <v>0</v>
      </c>
      <c r="AA39" s="12">
        <f t="shared" si="37"/>
        <v>-100</v>
      </c>
      <c r="AB39" s="12">
        <f t="shared" si="37"/>
        <v>-14.285714285714285</v>
      </c>
      <c r="AC39" s="12">
        <f>Q39-AK39</f>
        <v>2.1164021164021172</v>
      </c>
      <c r="AD39" s="12">
        <f t="shared" si="35"/>
        <v>-13.888888888888889</v>
      </c>
      <c r="AE39" s="12">
        <f t="shared" si="35"/>
        <v>8.3333333333333321</v>
      </c>
      <c r="AH39" s="12">
        <f t="shared" ref="AH39:AJ39" si="39">AH33/AH9*100</f>
        <v>10</v>
      </c>
      <c r="AI39" s="12">
        <f t="shared" si="39"/>
        <v>23.076923076923077</v>
      </c>
      <c r="AJ39" s="12">
        <f t="shared" si="39"/>
        <v>0</v>
      </c>
      <c r="AK39" s="12">
        <f>AK33/AK9*100</f>
        <v>7.4074074074074066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88.888888888888886</v>
      </c>
      <c r="S40" s="12">
        <f t="shared" si="40"/>
        <v>91.666666666666657</v>
      </c>
      <c r="T40" s="12">
        <f>T34/T9*100</f>
        <v>88.888888888888886</v>
      </c>
      <c r="U40" s="12">
        <f t="shared" ref="U40:V40" si="41">U34/U9*100</f>
        <v>50</v>
      </c>
      <c r="V40" s="12">
        <f t="shared" si="41"/>
        <v>120</v>
      </c>
      <c r="W40" s="12">
        <f t="shared" ref="W40:W42" si="42">Q40-AH40</f>
        <v>0.4761904761904816</v>
      </c>
      <c r="X40" s="12">
        <f t="shared" si="33"/>
        <v>11.965811965811952</v>
      </c>
      <c r="Y40" s="12">
        <f>S40-AJ40</f>
        <v>-8.3333333333333428</v>
      </c>
      <c r="Z40" s="12">
        <f>Z34/Z9*100</f>
        <v>100</v>
      </c>
      <c r="AA40" s="12">
        <f t="shared" ref="AA40:AB40" si="43">AA34/AA9*100</f>
        <v>200</v>
      </c>
      <c r="AB40" s="12">
        <f t="shared" si="43"/>
        <v>114.28571428571428</v>
      </c>
      <c r="AC40" s="12">
        <f t="shared" ref="AC40:AC42" si="44">Q40-AK40</f>
        <v>-2.1164021164021136</v>
      </c>
      <c r="AD40" s="12">
        <f t="shared" si="35"/>
        <v>13.888888888888886</v>
      </c>
      <c r="AE40" s="12">
        <f t="shared" si="35"/>
        <v>-8.3333333333333428</v>
      </c>
      <c r="AH40" s="12">
        <f t="shared" ref="AH40:AJ40" si="45">AH34/AH9*100</f>
        <v>90</v>
      </c>
      <c r="AI40" s="12">
        <f t="shared" si="45"/>
        <v>76.923076923076934</v>
      </c>
      <c r="AJ40" s="12">
        <f t="shared" si="45"/>
        <v>100</v>
      </c>
      <c r="AK40" s="12">
        <f>AK34/AK9*100</f>
        <v>92.592592592592595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44.444444444444443</v>
      </c>
      <c r="S41" s="12">
        <f t="shared" si="46"/>
        <v>91.666666666666657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-8.5714285714285694</v>
      </c>
      <c r="X41" s="12">
        <f t="shared" si="33"/>
        <v>-17.094017094017097</v>
      </c>
      <c r="Y41" s="12">
        <f>S41-AJ41</f>
        <v>-2.4509803921568647</v>
      </c>
      <c r="Z41" s="12">
        <f>Z35/Z9*100</f>
        <v>150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-17.460317460317455</v>
      </c>
      <c r="AD41" s="12">
        <f>R41-AL41</f>
        <v>-30.555555555555557</v>
      </c>
      <c r="AE41" s="12">
        <f t="shared" si="35"/>
        <v>-3.0701754385964932</v>
      </c>
      <c r="AH41" s="12">
        <f>AH35/AH9*100</f>
        <v>80</v>
      </c>
      <c r="AI41" s="12">
        <f>AI35/AI9*100</f>
        <v>61.53846153846154</v>
      </c>
      <c r="AJ41" s="12">
        <f>AJ35/AJ9*100</f>
        <v>94.117647058823522</v>
      </c>
      <c r="AK41" s="12">
        <f t="shared" ref="AK41:AM41" si="49">AK35/AK9*100</f>
        <v>88.888888888888886</v>
      </c>
      <c r="AL41" s="12">
        <f t="shared" si="49"/>
        <v>75</v>
      </c>
      <c r="AM41" s="12">
        <f t="shared" si="49"/>
        <v>94.73684210526315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22.222222222222221</v>
      </c>
      <c r="S42" s="12">
        <f t="shared" si="50"/>
        <v>83.333333333333343</v>
      </c>
      <c r="T42" s="12">
        <f t="shared" si="50"/>
        <v>44.444444444444443</v>
      </c>
      <c r="U42" s="12">
        <f t="shared" si="50"/>
        <v>50</v>
      </c>
      <c r="V42" s="12">
        <f t="shared" si="50"/>
        <v>40</v>
      </c>
      <c r="W42" s="12">
        <f t="shared" si="42"/>
        <v>3.8095238095238031</v>
      </c>
      <c r="X42" s="12">
        <f t="shared" si="33"/>
        <v>-8.5470085470085486</v>
      </c>
      <c r="Y42" s="12">
        <f>S42-AJ42</f>
        <v>12.745098039215691</v>
      </c>
      <c r="Z42" s="12">
        <f t="shared" si="50"/>
        <v>150</v>
      </c>
      <c r="AA42" s="12">
        <f t="shared" si="50"/>
        <v>-300</v>
      </c>
      <c r="AB42" s="12">
        <f t="shared" si="50"/>
        <v>85.714285714285708</v>
      </c>
      <c r="AC42" s="12">
        <f t="shared" si="44"/>
        <v>-20.634920634920647</v>
      </c>
      <c r="AD42" s="12">
        <f>R42-AL42</f>
        <v>-40.277777777777779</v>
      </c>
      <c r="AE42" s="12">
        <f t="shared" si="35"/>
        <v>-0.87719298245612265</v>
      </c>
      <c r="AH42" s="12">
        <f t="shared" ref="AH42:AJ42" si="51">AH36/AH9*100</f>
        <v>53.333333333333336</v>
      </c>
      <c r="AI42" s="12">
        <f t="shared" si="51"/>
        <v>30.76923076923077</v>
      </c>
      <c r="AJ42" s="12">
        <f t="shared" si="51"/>
        <v>70.588235294117652</v>
      </c>
      <c r="AK42" s="12">
        <f>AK36/AK9*100</f>
        <v>77.777777777777786</v>
      </c>
      <c r="AL42" s="12">
        <f>AL36/AL9*100</f>
        <v>62.5</v>
      </c>
      <c r="AM42" s="12">
        <f>AM36/AM9*100</f>
        <v>84.210526315789465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3</v>
      </c>
      <c r="D9" s="17">
        <f>SUM(D10:D30)</f>
        <v>6</v>
      </c>
      <c r="E9" s="17">
        <f>F9+G9</f>
        <v>9</v>
      </c>
      <c r="F9" s="17">
        <f>SUM(F10:F30)</f>
        <v>3</v>
      </c>
      <c r="G9" s="17">
        <f>SUM(G10:G30)</f>
        <v>6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80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16</v>
      </c>
      <c r="R9" s="17">
        <f>SUM(R10:R30)</f>
        <v>10</v>
      </c>
      <c r="S9" s="17">
        <f>SUM(S10:S30)</f>
        <v>6</v>
      </c>
      <c r="T9" s="17">
        <f>U9+V9</f>
        <v>1</v>
      </c>
      <c r="U9" s="17">
        <f>SUM(U10:U30)</f>
        <v>5</v>
      </c>
      <c r="V9" s="17">
        <f>SUM(V10:V30)</f>
        <v>-4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100</v>
      </c>
      <c r="Y9" s="15">
        <f t="shared" si="1"/>
        <v>-40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100</v>
      </c>
      <c r="AE9" s="15">
        <f t="shared" si="2"/>
        <v>-14.28571428571429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3</v>
      </c>
      <c r="D10" s="17">
        <v>6</v>
      </c>
      <c r="E10" s="17">
        <f t="shared" ref="E10" si="6">F10+G10</f>
        <v>9</v>
      </c>
      <c r="F10" s="17">
        <v>3</v>
      </c>
      <c r="G10" s="17">
        <v>6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80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>
        <f t="shared" si="1"/>
        <v>200</v>
      </c>
      <c r="Y26" s="15">
        <f t="shared" si="1"/>
        <v>-100</v>
      </c>
      <c r="Z26" s="17">
        <f t="shared" si="12"/>
        <v>3</v>
      </c>
      <c r="AA26" s="17">
        <v>3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>
        <f t="shared" si="2"/>
        <v>100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3</v>
      </c>
      <c r="U28" s="17">
        <v>2</v>
      </c>
      <c r="V28" s="17">
        <v>1</v>
      </c>
      <c r="W28" s="15">
        <f t="shared" si="11"/>
        <v>75</v>
      </c>
      <c r="X28" s="15">
        <f t="shared" si="1"/>
        <v>200</v>
      </c>
      <c r="Y28" s="15">
        <f t="shared" si="1"/>
        <v>33.333333333333329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16.666666666666675</v>
      </c>
      <c r="AD28" s="15">
        <f t="shared" si="2"/>
        <v>200</v>
      </c>
      <c r="AE28" s="15">
        <f t="shared" si="2"/>
        <v>-19.999999999999996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9</v>
      </c>
      <c r="S34" s="17">
        <f t="shared" si="22"/>
        <v>6</v>
      </c>
      <c r="T34" s="17">
        <f t="shared" si="22"/>
        <v>1</v>
      </c>
      <c r="U34" s="17">
        <f t="shared" si="22"/>
        <v>4</v>
      </c>
      <c r="V34" s="17">
        <f t="shared" si="22"/>
        <v>-3</v>
      </c>
      <c r="W34" s="15">
        <f t="shared" si="15"/>
        <v>7.1428571428571397</v>
      </c>
      <c r="X34" s="15">
        <f t="shared" si="15"/>
        <v>80</v>
      </c>
      <c r="Y34" s="15">
        <f t="shared" si="15"/>
        <v>-33.333333333333336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25</v>
      </c>
      <c r="AD34" s="15">
        <f t="shared" si="17"/>
        <v>80</v>
      </c>
      <c r="AE34" s="15">
        <f t="shared" si="17"/>
        <v>-14.28571428571429</v>
      </c>
      <c r="AH34" s="4">
        <f t="shared" ref="AH34:AJ34" si="24">SUM(AH23:AH30)</f>
        <v>14</v>
      </c>
      <c r="AI34" s="4">
        <f t="shared" si="24"/>
        <v>5</v>
      </c>
      <c r="AJ34" s="4">
        <f t="shared" si="24"/>
        <v>9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2</v>
      </c>
      <c r="U35" s="17">
        <f t="shared" si="25"/>
        <v>4</v>
      </c>
      <c r="V35" s="17">
        <f t="shared" si="25"/>
        <v>-2</v>
      </c>
      <c r="W35" s="15">
        <f t="shared" si="15"/>
        <v>16.666666666666675</v>
      </c>
      <c r="X35" s="15">
        <f t="shared" si="15"/>
        <v>100</v>
      </c>
      <c r="Y35" s="15">
        <f t="shared" si="15"/>
        <v>-25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27.27272727272727</v>
      </c>
      <c r="AD35" s="15">
        <f t="shared" si="17"/>
        <v>100</v>
      </c>
      <c r="AE35" s="15">
        <f t="shared" si="17"/>
        <v>-14.28571428571429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22.222222222222232</v>
      </c>
      <c r="X36" s="15">
        <f t="shared" si="15"/>
        <v>66.666666666666671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10.000000000000009</v>
      </c>
      <c r="AD36" s="15">
        <f t="shared" si="17"/>
        <v>66.666666666666671</v>
      </c>
      <c r="AE36" s="15">
        <f t="shared" si="17"/>
        <v>-14.28571428571429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20</v>
      </c>
      <c r="V39" s="12">
        <f t="shared" si="38"/>
        <v>25</v>
      </c>
      <c r="W39" s="12">
        <f>Q39-AH39</f>
        <v>-0.41666666666666696</v>
      </c>
      <c r="X39" s="12">
        <f t="shared" si="33"/>
        <v>10</v>
      </c>
      <c r="Y39" s="12">
        <f>S39-AJ39</f>
        <v>-10</v>
      </c>
      <c r="Z39" s="12">
        <f t="shared" si="37"/>
        <v>25</v>
      </c>
      <c r="AA39" s="12">
        <f t="shared" si="37"/>
        <v>20</v>
      </c>
      <c r="AB39" s="12">
        <f t="shared" si="37"/>
        <v>0</v>
      </c>
      <c r="AC39" s="12">
        <f>Q39-AK39</f>
        <v>6.25</v>
      </c>
      <c r="AD39" s="12">
        <f t="shared" si="35"/>
        <v>10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90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80</v>
      </c>
      <c r="V40" s="12">
        <f t="shared" si="41"/>
        <v>75</v>
      </c>
      <c r="W40" s="12">
        <f t="shared" ref="W40:W42" si="42">Q40-AH40</f>
        <v>0.4166666666666714</v>
      </c>
      <c r="X40" s="12">
        <f t="shared" si="33"/>
        <v>-10</v>
      </c>
      <c r="Y40" s="12">
        <f>S40-AJ40</f>
        <v>10</v>
      </c>
      <c r="Z40" s="12">
        <f>Z34/Z9*100</f>
        <v>75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-6.25</v>
      </c>
      <c r="AD40" s="12">
        <f t="shared" si="35"/>
        <v>-10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80</v>
      </c>
      <c r="S41" s="12">
        <f t="shared" si="46"/>
        <v>100</v>
      </c>
      <c r="T41" s="12">
        <f>T35/T9*100</f>
        <v>200</v>
      </c>
      <c r="U41" s="12">
        <f t="shared" ref="U41:V41" si="47">U35/U9*100</f>
        <v>80</v>
      </c>
      <c r="V41" s="12">
        <f t="shared" si="47"/>
        <v>50</v>
      </c>
      <c r="W41" s="12">
        <f t="shared" si="42"/>
        <v>7.5</v>
      </c>
      <c r="X41" s="12">
        <f t="shared" si="33"/>
        <v>0</v>
      </c>
      <c r="Y41" s="12">
        <f>S41-AJ41</f>
        <v>20</v>
      </c>
      <c r="Z41" s="12">
        <f>Z35/Z9*100</f>
        <v>75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-4.1666666666666572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80</v>
      </c>
      <c r="AJ41" s="12">
        <f>AJ35/AJ9*100</f>
        <v>80</v>
      </c>
      <c r="AK41" s="12">
        <f t="shared" ref="AK41:AM41" si="49">AK35/AK9*100</f>
        <v>91.666666666666657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50</v>
      </c>
      <c r="S42" s="12">
        <f t="shared" si="50"/>
        <v>100</v>
      </c>
      <c r="T42" s="12">
        <f t="shared" si="50"/>
        <v>200</v>
      </c>
      <c r="U42" s="12">
        <f t="shared" si="50"/>
        <v>40</v>
      </c>
      <c r="V42" s="12">
        <f t="shared" si="50"/>
        <v>0</v>
      </c>
      <c r="W42" s="12">
        <f t="shared" si="42"/>
        <v>8.75</v>
      </c>
      <c r="X42" s="12">
        <f t="shared" si="33"/>
        <v>-10</v>
      </c>
      <c r="Y42" s="12">
        <f>S42-AJ42</f>
        <v>40</v>
      </c>
      <c r="Z42" s="12">
        <f t="shared" si="50"/>
        <v>25</v>
      </c>
      <c r="AA42" s="12">
        <f t="shared" si="50"/>
        <v>40</v>
      </c>
      <c r="AB42" s="12">
        <f t="shared" si="50"/>
        <v>100</v>
      </c>
      <c r="AC42" s="12">
        <f t="shared" si="44"/>
        <v>-14.583333333333343</v>
      </c>
      <c r="AD42" s="12">
        <f>R42-AL42</f>
        <v>-10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60</v>
      </c>
      <c r="AJ42" s="12">
        <f t="shared" si="51"/>
        <v>60</v>
      </c>
      <c r="AK42" s="12">
        <f>AK36/AK9*100</f>
        <v>83.333333333333343</v>
      </c>
      <c r="AL42" s="12">
        <f>AL36/AL9*100</f>
        <v>60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200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50</v>
      </c>
      <c r="P9" s="15">
        <f>IF(D9=M9,0,(1-(D9/(D9-M9)))*-100)</f>
        <v>50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-8.3333333333333375</v>
      </c>
      <c r="X9" s="15">
        <f t="shared" ref="X9:Y30" si="1">IF(R9=U9,IF(R9&gt;0,"皆増",0),(1-(R9/(R9-U9)))*-100)</f>
        <v>0</v>
      </c>
      <c r="Y9" s="15">
        <f t="shared" si="1"/>
        <v>-16.666666666666664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-37.5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11</v>
      </c>
      <c r="AL9" s="4">
        <f t="shared" si="4"/>
        <v>3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200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50</v>
      </c>
      <c r="O10" s="15">
        <f t="shared" si="0"/>
        <v>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-2</v>
      </c>
      <c r="AA14" s="17">
        <v>0</v>
      </c>
      <c r="AB14" s="17">
        <v>-2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2</v>
      </c>
      <c r="AL14" s="4">
        <f t="shared" si="4"/>
        <v>0</v>
      </c>
      <c r="AM14" s="4">
        <f t="shared" si="4"/>
        <v>2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1</v>
      </c>
      <c r="AB33" s="17">
        <f t="shared" si="20"/>
        <v>-3</v>
      </c>
      <c r="AC33" s="15">
        <f t="shared" si="17"/>
        <v>-66.666666666666671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3</v>
      </c>
      <c r="AL33" s="4">
        <f>SUM(AL13:AL22)</f>
        <v>0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-9.0909090909090935</v>
      </c>
      <c r="X34" s="15">
        <f t="shared" si="15"/>
        <v>-16.666666666666664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25</v>
      </c>
      <c r="AD34" s="15">
        <f t="shared" si="17"/>
        <v>66.666666666666671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12.5</v>
      </c>
      <c r="AD35" s="15">
        <f t="shared" si="17"/>
        <v>33.333333333333329</v>
      </c>
      <c r="AE35" s="15">
        <f t="shared" si="17"/>
        <v>0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-28.571428571428569</v>
      </c>
      <c r="X36" s="15">
        <f t="shared" si="15"/>
        <v>-50</v>
      </c>
      <c r="Y36" s="15">
        <f t="shared" si="15"/>
        <v>-19.999999999999996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-16.666666666666664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16.666666666666664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100</v>
      </c>
      <c r="W39" s="12">
        <f>Q39-AH39</f>
        <v>0.75757575757575957</v>
      </c>
      <c r="X39" s="12">
        <f t="shared" si="33"/>
        <v>16.666666666666664</v>
      </c>
      <c r="Y39" s="12">
        <f>S39-AJ39</f>
        <v>-16.666666666666664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100</v>
      </c>
      <c r="AC39" s="12">
        <f>Q39-AK39</f>
        <v>-18.18181818181818</v>
      </c>
      <c r="AD39" s="12">
        <f t="shared" si="35"/>
        <v>16.666666666666664</v>
      </c>
      <c r="AE39" s="12">
        <f t="shared" si="35"/>
        <v>-37.5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16.666666666666664</v>
      </c>
      <c r="AK39" s="12">
        <f>AK33/AK9*100</f>
        <v>27.27272727272727</v>
      </c>
      <c r="AL39" s="12">
        <f>AL33/AL9*100</f>
        <v>0</v>
      </c>
      <c r="AM39" s="12">
        <f>AM33/AM9*100</f>
        <v>37.5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0</v>
      </c>
      <c r="W40" s="12">
        <f t="shared" ref="W40:W42" si="42">Q40-AH40</f>
        <v>-0.75757575757575069</v>
      </c>
      <c r="X40" s="12">
        <f t="shared" si="33"/>
        <v>-16.666666666666657</v>
      </c>
      <c r="Y40" s="12">
        <f>S40-AJ40</f>
        <v>16.666666666666657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0</v>
      </c>
      <c r="AC40" s="12">
        <f t="shared" ref="AC40:AC42" si="44">Q40-AK40</f>
        <v>18.181818181818173</v>
      </c>
      <c r="AD40" s="12">
        <f t="shared" si="35"/>
        <v>-16.666666666666657</v>
      </c>
      <c r="AE40" s="12">
        <f t="shared" si="35"/>
        <v>37.5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83.333333333333343</v>
      </c>
      <c r="AK40" s="12">
        <f>AK34/AK9*100</f>
        <v>72.727272727272734</v>
      </c>
      <c r="AL40" s="12">
        <f>AL34/AL9*100</f>
        <v>100</v>
      </c>
      <c r="AM40" s="12">
        <f>AM34/AM9*100</f>
        <v>62.5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66.666666666666657</v>
      </c>
      <c r="S41" s="12">
        <f t="shared" si="46"/>
        <v>100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6.8181818181818272</v>
      </c>
      <c r="X41" s="12">
        <f t="shared" si="33"/>
        <v>0</v>
      </c>
      <c r="Y41" s="12">
        <f>S41-AJ41</f>
        <v>16.666666666666657</v>
      </c>
      <c r="Z41" s="12" t="e">
        <f>Z35/Z9*100</f>
        <v>#DIV/0!</v>
      </c>
      <c r="AA41" s="12">
        <f t="shared" ref="AA41:AB41" si="48">AA35/AA9*100</f>
        <v>33.333333333333329</v>
      </c>
      <c r="AB41" s="12">
        <f t="shared" si="48"/>
        <v>0</v>
      </c>
      <c r="AC41" s="12">
        <f t="shared" si="44"/>
        <v>9.0909090909090935</v>
      </c>
      <c r="AD41" s="12">
        <f>R41-AL41</f>
        <v>-33.333333333333343</v>
      </c>
      <c r="AE41" s="12">
        <f t="shared" si="35"/>
        <v>37.5</v>
      </c>
      <c r="AH41" s="12">
        <f>AH35/AH9*100</f>
        <v>75</v>
      </c>
      <c r="AI41" s="12">
        <f>AI35/AI9*100</f>
        <v>66.666666666666657</v>
      </c>
      <c r="AJ41" s="12">
        <f>AJ35/AJ9*100</f>
        <v>83.333333333333343</v>
      </c>
      <c r="AK41" s="12">
        <f t="shared" ref="AK41:AM41" si="49">AK35/AK9*100</f>
        <v>72.727272727272734</v>
      </c>
      <c r="AL41" s="12">
        <f t="shared" si="49"/>
        <v>100</v>
      </c>
      <c r="AM41" s="12">
        <f t="shared" si="49"/>
        <v>62.5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16.666666666666664</v>
      </c>
      <c r="S42" s="12">
        <f t="shared" si="50"/>
        <v>80</v>
      </c>
      <c r="T42" s="12">
        <f t="shared" si="50"/>
        <v>200</v>
      </c>
      <c r="U42" s="12" t="e">
        <f t="shared" si="50"/>
        <v>#DIV/0!</v>
      </c>
      <c r="V42" s="12">
        <f t="shared" si="50"/>
        <v>100</v>
      </c>
      <c r="W42" s="12">
        <f t="shared" si="42"/>
        <v>-12.878787878787882</v>
      </c>
      <c r="X42" s="12">
        <f t="shared" si="33"/>
        <v>-16.666666666666664</v>
      </c>
      <c r="Y42" s="12">
        <f>S42-AJ42</f>
        <v>-3.3333333333333428</v>
      </c>
      <c r="Z42" s="12" t="e">
        <f t="shared" si="50"/>
        <v>#DIV/0!</v>
      </c>
      <c r="AA42" s="12">
        <f t="shared" si="50"/>
        <v>-33.333333333333329</v>
      </c>
      <c r="AB42" s="12">
        <f t="shared" si="50"/>
        <v>0</v>
      </c>
      <c r="AC42" s="12">
        <f t="shared" si="44"/>
        <v>-9.0909090909090864</v>
      </c>
      <c r="AD42" s="12">
        <f>R42-AL42</f>
        <v>-49.999999999999993</v>
      </c>
      <c r="AE42" s="12">
        <f t="shared" si="35"/>
        <v>30</v>
      </c>
      <c r="AH42" s="12">
        <f t="shared" ref="AH42:AJ42" si="51">AH36/AH9*100</f>
        <v>58.333333333333336</v>
      </c>
      <c r="AI42" s="12">
        <f t="shared" si="51"/>
        <v>33.333333333333329</v>
      </c>
      <c r="AJ42" s="12">
        <f t="shared" si="51"/>
        <v>83.333333333333343</v>
      </c>
      <c r="AK42" s="12">
        <f>AK36/AK9*100</f>
        <v>54.54545454545454</v>
      </c>
      <c r="AL42" s="12">
        <f>AL36/AL9*100</f>
        <v>66.666666666666657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-2</v>
      </c>
      <c r="U9" s="17">
        <f>SUM(U10:U30)</f>
        <v>-1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-25</v>
      </c>
      <c r="Y9" s="15">
        <f t="shared" si="1"/>
        <v>-25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0</v>
      </c>
      <c r="AE9" s="15">
        <f t="shared" si="2"/>
        <v>-57.142857142857139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-25</v>
      </c>
      <c r="AD28" s="15">
        <f t="shared" si="2"/>
        <v>0</v>
      </c>
      <c r="AE28" s="15">
        <f t="shared" si="2"/>
        <v>-33.333333333333336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-28.571428571428569</v>
      </c>
      <c r="X34" s="15">
        <f t="shared" si="15"/>
        <v>-33.333333333333336</v>
      </c>
      <c r="Y34" s="15">
        <f t="shared" si="15"/>
        <v>-25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-44.444444444444443</v>
      </c>
      <c r="AD34" s="15">
        <f t="shared" si="17"/>
        <v>-33.333333333333336</v>
      </c>
      <c r="AE34" s="15">
        <f t="shared" si="17"/>
        <v>-50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-16.666666666666664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-37.5</v>
      </c>
      <c r="AD35" s="15">
        <f t="shared" si="17"/>
        <v>-33.333333333333336</v>
      </c>
      <c r="AE35" s="15">
        <f t="shared" si="17"/>
        <v>-40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-37.5</v>
      </c>
      <c r="AD36" s="15">
        <f t="shared" si="17"/>
        <v>-33.333333333333336</v>
      </c>
      <c r="AE36" s="15">
        <f t="shared" si="17"/>
        <v>-40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33.333333333333329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4.1666666666666643</v>
      </c>
      <c r="X39" s="12">
        <f t="shared" si="33"/>
        <v>8.3333333333333286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25</v>
      </c>
      <c r="AC39" s="12">
        <f>Q39-AK39</f>
        <v>6.6666666666666643</v>
      </c>
      <c r="AD39" s="12">
        <f t="shared" si="35"/>
        <v>33.333333333333329</v>
      </c>
      <c r="AE39" s="12">
        <f t="shared" si="35"/>
        <v>-14.285714285714285</v>
      </c>
      <c r="AH39" s="12">
        <f t="shared" ref="AH39:AJ39" si="39">AH33/AH9*100</f>
        <v>12.5</v>
      </c>
      <c r="AI39" s="12">
        <f t="shared" si="39"/>
        <v>25</v>
      </c>
      <c r="AJ39" s="12">
        <f t="shared" si="39"/>
        <v>0</v>
      </c>
      <c r="AK39" s="12">
        <f>AK33/AK9*100</f>
        <v>10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66.666666666666657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-4.1666666666666572</v>
      </c>
      <c r="X40" s="12">
        <f t="shared" si="33"/>
        <v>-8.3333333333333428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-6.6666666666666572</v>
      </c>
      <c r="AD40" s="12">
        <f t="shared" si="35"/>
        <v>-33.333333333333343</v>
      </c>
      <c r="AE40" s="12">
        <f t="shared" si="35"/>
        <v>14.285714285714292</v>
      </c>
      <c r="AH40" s="12">
        <f t="shared" ref="AH40:AJ40" si="45">AH34/AH9*100</f>
        <v>87.5</v>
      </c>
      <c r="AI40" s="12">
        <f t="shared" si="45"/>
        <v>75</v>
      </c>
      <c r="AJ40" s="12">
        <f t="shared" si="45"/>
        <v>100</v>
      </c>
      <c r="AK40" s="12">
        <f>AK34/AK9*100</f>
        <v>90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50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8.3333333333333428</v>
      </c>
      <c r="X41" s="12">
        <f t="shared" si="33"/>
        <v>16.666666666666657</v>
      </c>
      <c r="Y41" s="12">
        <f>S41-AJ41</f>
        <v>0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3.3333333333333428</v>
      </c>
      <c r="AD41" s="12">
        <f>R41-AL41</f>
        <v>-33.333333333333343</v>
      </c>
      <c r="AE41" s="12">
        <f t="shared" si="35"/>
        <v>28.571428571428569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20.833333333333343</v>
      </c>
      <c r="X42" s="12">
        <f t="shared" si="33"/>
        <v>16.666666666666657</v>
      </c>
      <c r="Y42" s="12">
        <f>S42-AJ42</f>
        <v>25</v>
      </c>
      <c r="Z42" s="12">
        <f t="shared" si="50"/>
        <v>75</v>
      </c>
      <c r="AA42" s="12" t="e">
        <f t="shared" si="50"/>
        <v>#DIV/0!</v>
      </c>
      <c r="AB42" s="12">
        <f t="shared" si="50"/>
        <v>50</v>
      </c>
      <c r="AC42" s="12">
        <f t="shared" si="44"/>
        <v>3.3333333333333428</v>
      </c>
      <c r="AD42" s="12">
        <f>R42-AL42</f>
        <v>-33.333333333333343</v>
      </c>
      <c r="AE42" s="12">
        <f t="shared" si="35"/>
        <v>28.571428571428569</v>
      </c>
      <c r="AH42" s="12">
        <f t="shared" ref="AH42:AJ42" si="51">AH36/AH9*100</f>
        <v>62.5</v>
      </c>
      <c r="AI42" s="12">
        <f t="shared" si="51"/>
        <v>50</v>
      </c>
      <c r="AJ42" s="12">
        <f t="shared" si="51"/>
        <v>75</v>
      </c>
      <c r="AK42" s="12">
        <f>AK36/AK9*100</f>
        <v>80</v>
      </c>
      <c r="AL42" s="12">
        <f>AL36/AL9*100</f>
        <v>100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-50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100</v>
      </c>
      <c r="X9" s="15">
        <f t="shared" ref="X9:Y30" si="1">IF(R9=U9,IF(R9&gt;0,"皆増",0),(1-(R9/(R9-U9)))*-100)</f>
        <v>0</v>
      </c>
      <c r="Y9" s="15">
        <f t="shared" si="1"/>
        <v>300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33.333333333333329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66.666666666666671</v>
      </c>
      <c r="X34" s="15">
        <f t="shared" si="15"/>
        <v>-50</v>
      </c>
      <c r="Y34" s="15">
        <f t="shared" si="15"/>
        <v>300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-16.666666666666664</v>
      </c>
      <c r="AD34" s="15">
        <f t="shared" si="17"/>
        <v>-66.666666666666671</v>
      </c>
      <c r="AE34" s="15">
        <f t="shared" si="17"/>
        <v>33.333333333333329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66.666666666666671</v>
      </c>
      <c r="X35" s="15">
        <f t="shared" si="15"/>
        <v>-50</v>
      </c>
      <c r="Y35" s="15">
        <f t="shared" si="15"/>
        <v>300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-16.666666666666664</v>
      </c>
      <c r="AD35" s="15">
        <f t="shared" si="17"/>
        <v>-66.666666666666671</v>
      </c>
      <c r="AE35" s="15">
        <f t="shared" si="17"/>
        <v>33.333333333333329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150</v>
      </c>
      <c r="X36" s="15">
        <f t="shared" si="15"/>
        <v>0</v>
      </c>
      <c r="Y36" s="15">
        <f t="shared" si="15"/>
        <v>300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33.333333333333329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16.666666666666664</v>
      </c>
      <c r="R39" s="12">
        <f>R33/R9*100</f>
        <v>50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16.666666666666664</v>
      </c>
      <c r="X39" s="12">
        <f t="shared" si="33"/>
        <v>50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16.666666666666664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83.333333333333343</v>
      </c>
      <c r="R40" s="12">
        <f t="shared" si="40"/>
        <v>50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-16.666666666666657</v>
      </c>
      <c r="X40" s="12">
        <f t="shared" si="33"/>
        <v>-50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-16.666666666666657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-16.666666666666657</v>
      </c>
      <c r="X41" s="12">
        <f t="shared" si="33"/>
        <v>-50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-16.666666666666657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100</v>
      </c>
      <c r="W42" s="12">
        <f t="shared" si="42"/>
        <v>16.666666666666686</v>
      </c>
      <c r="X42" s="12">
        <f t="shared" si="33"/>
        <v>0</v>
      </c>
      <c r="Y42" s="12">
        <f>S42-AJ42</f>
        <v>0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-16.666666666666657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83.333333333333343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106</v>
      </c>
      <c r="C9" s="17">
        <f>SUM(C10:C30)</f>
        <v>60</v>
      </c>
      <c r="D9" s="17">
        <f>SUM(D10:D30)</f>
        <v>46</v>
      </c>
      <c r="E9" s="17">
        <f>F9+G9</f>
        <v>-8</v>
      </c>
      <c r="F9" s="17">
        <f>SUM(F10:F30)</f>
        <v>6</v>
      </c>
      <c r="G9" s="17">
        <f>SUM(G10:G30)</f>
        <v>-14</v>
      </c>
      <c r="H9" s="15">
        <f>IF(B9=E9,0,(1-(B9/(B9-E9)))*-100)</f>
        <v>-7.0175438596491224</v>
      </c>
      <c r="I9" s="15">
        <f>IF(C9=F9,0,(1-(C9/(C9-F9)))*-100)</f>
        <v>11.111111111111116</v>
      </c>
      <c r="J9" s="15">
        <f>IF(D9=G9,0,(1-(D9/(D9-G9)))*-100)</f>
        <v>-23.333333333333329</v>
      </c>
      <c r="K9" s="17">
        <f>L9+M9</f>
        <v>-6</v>
      </c>
      <c r="L9" s="17">
        <f>SUM(L10:L30)</f>
        <v>0</v>
      </c>
      <c r="M9" s="17">
        <f>SUM(M10:M30)</f>
        <v>-6</v>
      </c>
      <c r="N9" s="15">
        <f>IF(B9=K9,0,(1-(B9/(B9-K9)))*-100)</f>
        <v>-5.3571428571428603</v>
      </c>
      <c r="O9" s="15">
        <f t="shared" ref="O9:P10" si="0">IF(C9=L9,0,(1-(C9/(C9-L9)))*-100)</f>
        <v>0</v>
      </c>
      <c r="P9" s="15">
        <f>IF(D9=M9,0,(1-(D9/(D9-M9)))*-100)</f>
        <v>-11.538461538461542</v>
      </c>
      <c r="Q9" s="17">
        <f>R9+S9</f>
        <v>175</v>
      </c>
      <c r="R9" s="17">
        <f>SUM(R10:R30)</f>
        <v>82</v>
      </c>
      <c r="S9" s="17">
        <f>SUM(S10:S30)</f>
        <v>93</v>
      </c>
      <c r="T9" s="17">
        <f>U9+V9</f>
        <v>-10</v>
      </c>
      <c r="U9" s="17">
        <f>SUM(U10:U30)</f>
        <v>-8</v>
      </c>
      <c r="V9" s="17">
        <f>SUM(V10:V30)</f>
        <v>-2</v>
      </c>
      <c r="W9" s="15">
        <f>IF(Q9=T9,IF(Q9&gt;0,"皆増",0),(1-(Q9/(Q9-T9)))*-100)</f>
        <v>-5.4054054054054053</v>
      </c>
      <c r="X9" s="15">
        <f t="shared" ref="X9:Y30" si="1">IF(R9=U9,IF(R9&gt;0,"皆増",0),(1-(R9/(R9-U9)))*-100)</f>
        <v>-8.8888888888888911</v>
      </c>
      <c r="Y9" s="15">
        <f t="shared" si="1"/>
        <v>-2.1052631578947323</v>
      </c>
      <c r="Z9" s="17">
        <f>AA9+AB9</f>
        <v>5</v>
      </c>
      <c r="AA9" s="17">
        <f>SUM(AA10:AA30)</f>
        <v>-2</v>
      </c>
      <c r="AB9" s="17">
        <f>SUM(AB10:AB30)</f>
        <v>7</v>
      </c>
      <c r="AC9" s="15">
        <f>IF(Q9=Z9,IF(Q9&gt;0,"皆増",0),(1-(Q9/(Q9-Z9)))*-100)</f>
        <v>2.9411764705882248</v>
      </c>
      <c r="AD9" s="15">
        <f t="shared" ref="AD9:AE30" si="2">IF(R9=AA9,IF(R9&gt;0,"皆増",0),(1-(R9/(R9-AA9)))*-100)</f>
        <v>-2.3809523809523836</v>
      </c>
      <c r="AE9" s="15">
        <f t="shared" si="2"/>
        <v>8.1395348837209234</v>
      </c>
      <c r="AH9" s="4">
        <f t="shared" ref="AH9:AJ30" si="3">Q9-T9</f>
        <v>185</v>
      </c>
      <c r="AI9" s="4">
        <f t="shared" si="3"/>
        <v>90</v>
      </c>
      <c r="AJ9" s="4">
        <f t="shared" si="3"/>
        <v>95</v>
      </c>
      <c r="AK9" s="4">
        <f t="shared" ref="AK9:AM30" si="4">Q9-Z9</f>
        <v>170</v>
      </c>
      <c r="AL9" s="4">
        <f t="shared" si="4"/>
        <v>84</v>
      </c>
      <c r="AM9" s="4">
        <f t="shared" si="4"/>
        <v>86</v>
      </c>
    </row>
    <row r="10" spans="1:39" s="1" customFormat="1" ht="18" customHeight="1" x14ac:dyDescent="0.2">
      <c r="A10" s="4" t="s">
        <v>1</v>
      </c>
      <c r="B10" s="17">
        <f t="shared" ref="B10" si="5">C10+D10</f>
        <v>106</v>
      </c>
      <c r="C10" s="17">
        <v>60</v>
      </c>
      <c r="D10" s="17">
        <v>46</v>
      </c>
      <c r="E10" s="17">
        <f t="shared" ref="E10" si="6">F10+G10</f>
        <v>-8</v>
      </c>
      <c r="F10" s="17">
        <v>6</v>
      </c>
      <c r="G10" s="17">
        <v>-14</v>
      </c>
      <c r="H10" s="15">
        <f>IF(B10=E10,0,(1-(B10/(B10-E10)))*-100)</f>
        <v>-7.0175438596491224</v>
      </c>
      <c r="I10" s="15">
        <f t="shared" ref="I10" si="7">IF(C10=F10,0,(1-(C10/(C10-F10)))*-100)</f>
        <v>11.111111111111116</v>
      </c>
      <c r="J10" s="15">
        <f>IF(D10=G10,0,(1-(D10/(D10-G10)))*-100)</f>
        <v>-23.333333333333329</v>
      </c>
      <c r="K10" s="17">
        <f t="shared" ref="K10" si="8">L10+M10</f>
        <v>-6</v>
      </c>
      <c r="L10" s="17">
        <v>0</v>
      </c>
      <c r="M10" s="17">
        <v>-6</v>
      </c>
      <c r="N10" s="15">
        <f>IF(B10=K10,0,(1-(B10/(B10-K10)))*-100)</f>
        <v>-5.3571428571428603</v>
      </c>
      <c r="O10" s="15">
        <f t="shared" si="0"/>
        <v>0</v>
      </c>
      <c r="P10" s="15">
        <f t="shared" si="0"/>
        <v>-11.538461538461542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-1</v>
      </c>
      <c r="AA12" s="17">
        <v>-1</v>
      </c>
      <c r="AB12" s="17">
        <v>0</v>
      </c>
      <c r="AC12" s="15">
        <f t="shared" si="13"/>
        <v>-100</v>
      </c>
      <c r="AD12" s="15">
        <f t="shared" si="2"/>
        <v>-100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1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-50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0</v>
      </c>
      <c r="S21" s="17">
        <v>2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>
        <f t="shared" si="1"/>
        <v>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0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-3</v>
      </c>
      <c r="U22" s="17">
        <v>-2</v>
      </c>
      <c r="V22" s="17">
        <v>-1</v>
      </c>
      <c r="W22" s="15">
        <f t="shared" si="11"/>
        <v>-75</v>
      </c>
      <c r="X22" s="15">
        <f t="shared" si="1"/>
        <v>-66.666666666666671</v>
      </c>
      <c r="Y22" s="15">
        <f t="shared" si="1"/>
        <v>-100</v>
      </c>
      <c r="Z22" s="17">
        <f t="shared" si="12"/>
        <v>-4</v>
      </c>
      <c r="AA22" s="17">
        <v>-4</v>
      </c>
      <c r="AB22" s="17">
        <v>0</v>
      </c>
      <c r="AC22" s="15">
        <f t="shared" si="13"/>
        <v>-80</v>
      </c>
      <c r="AD22" s="15">
        <f t="shared" si="2"/>
        <v>-80</v>
      </c>
      <c r="AE22" s="15">
        <f t="shared" si="2"/>
        <v>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5</v>
      </c>
      <c r="AL22" s="4">
        <f t="shared" si="4"/>
        <v>5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7</v>
      </c>
      <c r="S23" s="17">
        <v>2</v>
      </c>
      <c r="T23" s="17">
        <f t="shared" si="10"/>
        <v>-2</v>
      </c>
      <c r="U23" s="17">
        <v>-2</v>
      </c>
      <c r="V23" s="17">
        <v>0</v>
      </c>
      <c r="W23" s="15">
        <f t="shared" si="11"/>
        <v>-18.181818181818176</v>
      </c>
      <c r="X23" s="15">
        <f t="shared" si="1"/>
        <v>-22.222222222222221</v>
      </c>
      <c r="Y23" s="15">
        <f t="shared" si="1"/>
        <v>0</v>
      </c>
      <c r="Z23" s="17">
        <f t="shared" si="12"/>
        <v>4</v>
      </c>
      <c r="AA23" s="17">
        <v>2</v>
      </c>
      <c r="AB23" s="17">
        <v>2</v>
      </c>
      <c r="AC23" s="15">
        <f t="shared" si="13"/>
        <v>80</v>
      </c>
      <c r="AD23" s="15">
        <f t="shared" si="2"/>
        <v>39.999999999999993</v>
      </c>
      <c r="AE23" s="15" t="str">
        <f t="shared" si="2"/>
        <v>皆増</v>
      </c>
      <c r="AH23" s="4">
        <f t="shared" si="3"/>
        <v>11</v>
      </c>
      <c r="AI23" s="4">
        <f t="shared" si="3"/>
        <v>9</v>
      </c>
      <c r="AJ23" s="4">
        <f t="shared" si="3"/>
        <v>2</v>
      </c>
      <c r="AK23" s="4">
        <f t="shared" si="4"/>
        <v>5</v>
      </c>
      <c r="AL23" s="4">
        <f t="shared" si="4"/>
        <v>5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9</v>
      </c>
      <c r="S24" s="17">
        <v>9</v>
      </c>
      <c r="T24" s="17">
        <f t="shared" si="10"/>
        <v>-3</v>
      </c>
      <c r="U24" s="17">
        <v>-6</v>
      </c>
      <c r="V24" s="17">
        <v>3</v>
      </c>
      <c r="W24" s="15">
        <f t="shared" si="11"/>
        <v>-14.28571428571429</v>
      </c>
      <c r="X24" s="15">
        <f t="shared" si="1"/>
        <v>-40</v>
      </c>
      <c r="Y24" s="15">
        <f t="shared" si="1"/>
        <v>50</v>
      </c>
      <c r="Z24" s="17">
        <f t="shared" si="12"/>
        <v>3</v>
      </c>
      <c r="AA24" s="17">
        <v>-3</v>
      </c>
      <c r="AB24" s="17">
        <v>6</v>
      </c>
      <c r="AC24" s="15">
        <f t="shared" si="13"/>
        <v>19.999999999999996</v>
      </c>
      <c r="AD24" s="15">
        <f t="shared" si="2"/>
        <v>-25</v>
      </c>
      <c r="AE24" s="15">
        <f t="shared" si="2"/>
        <v>200</v>
      </c>
      <c r="AH24" s="4">
        <f t="shared" si="3"/>
        <v>21</v>
      </c>
      <c r="AI24" s="4">
        <f t="shared" si="3"/>
        <v>15</v>
      </c>
      <c r="AJ24" s="4">
        <f t="shared" si="3"/>
        <v>6</v>
      </c>
      <c r="AK24" s="4">
        <f t="shared" si="4"/>
        <v>15</v>
      </c>
      <c r="AL24" s="4">
        <f t="shared" si="4"/>
        <v>12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8</v>
      </c>
      <c r="S25" s="17">
        <v>2</v>
      </c>
      <c r="T25" s="17">
        <f t="shared" si="10"/>
        <v>1</v>
      </c>
      <c r="U25" s="17">
        <v>1</v>
      </c>
      <c r="V25" s="17">
        <v>0</v>
      </c>
      <c r="W25" s="15">
        <f t="shared" si="11"/>
        <v>11.111111111111116</v>
      </c>
      <c r="X25" s="15">
        <f t="shared" si="1"/>
        <v>14.285714285714279</v>
      </c>
      <c r="Y25" s="15">
        <f t="shared" si="1"/>
        <v>0</v>
      </c>
      <c r="Z25" s="17">
        <f t="shared" si="12"/>
        <v>-4</v>
      </c>
      <c r="AA25" s="17">
        <v>0</v>
      </c>
      <c r="AB25" s="17">
        <v>-4</v>
      </c>
      <c r="AC25" s="15">
        <f t="shared" si="13"/>
        <v>-28.571428571428569</v>
      </c>
      <c r="AD25" s="15">
        <f t="shared" si="2"/>
        <v>0</v>
      </c>
      <c r="AE25" s="15">
        <f t="shared" si="2"/>
        <v>-66.666666666666671</v>
      </c>
      <c r="AH25" s="4">
        <f t="shared" si="3"/>
        <v>9</v>
      </c>
      <c r="AI25" s="4">
        <f t="shared" si="3"/>
        <v>7</v>
      </c>
      <c r="AJ25" s="4">
        <f t="shared" si="3"/>
        <v>2</v>
      </c>
      <c r="AK25" s="4">
        <f t="shared" si="4"/>
        <v>14</v>
      </c>
      <c r="AL25" s="4">
        <f t="shared" si="4"/>
        <v>8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15</v>
      </c>
      <c r="S26" s="17">
        <v>15</v>
      </c>
      <c r="T26" s="17">
        <f t="shared" si="10"/>
        <v>9</v>
      </c>
      <c r="U26" s="17">
        <v>2</v>
      </c>
      <c r="V26" s="17">
        <v>7</v>
      </c>
      <c r="W26" s="15">
        <f t="shared" si="11"/>
        <v>42.857142857142861</v>
      </c>
      <c r="X26" s="15">
        <f t="shared" si="1"/>
        <v>15.384615384615374</v>
      </c>
      <c r="Y26" s="15">
        <f t="shared" si="1"/>
        <v>87.5</v>
      </c>
      <c r="Z26" s="17">
        <f t="shared" si="12"/>
        <v>9</v>
      </c>
      <c r="AA26" s="17">
        <v>4</v>
      </c>
      <c r="AB26" s="17">
        <v>5</v>
      </c>
      <c r="AC26" s="15">
        <f t="shared" si="13"/>
        <v>42.857142857142861</v>
      </c>
      <c r="AD26" s="15">
        <f t="shared" si="2"/>
        <v>36.363636363636353</v>
      </c>
      <c r="AE26" s="15">
        <f t="shared" si="2"/>
        <v>50</v>
      </c>
      <c r="AH26" s="4">
        <f t="shared" si="3"/>
        <v>21</v>
      </c>
      <c r="AI26" s="4">
        <f t="shared" si="3"/>
        <v>13</v>
      </c>
      <c r="AJ26" s="4">
        <f t="shared" si="3"/>
        <v>8</v>
      </c>
      <c r="AK26" s="4">
        <f t="shared" si="4"/>
        <v>21</v>
      </c>
      <c r="AL26" s="4">
        <f t="shared" si="4"/>
        <v>11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15</v>
      </c>
      <c r="S27" s="17">
        <v>19</v>
      </c>
      <c r="T27" s="17">
        <f t="shared" si="10"/>
        <v>2</v>
      </c>
      <c r="U27" s="17">
        <v>0</v>
      </c>
      <c r="V27" s="17">
        <v>2</v>
      </c>
      <c r="W27" s="15">
        <f t="shared" si="11"/>
        <v>6.25</v>
      </c>
      <c r="X27" s="15">
        <f t="shared" si="1"/>
        <v>0</v>
      </c>
      <c r="Y27" s="15">
        <f t="shared" si="1"/>
        <v>11.764705882352944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-5.555555555555558</v>
      </c>
      <c r="AD27" s="15">
        <f t="shared" si="2"/>
        <v>-11.764705882352944</v>
      </c>
      <c r="AE27" s="15">
        <f t="shared" si="2"/>
        <v>0</v>
      </c>
      <c r="AH27" s="4">
        <f t="shared" si="3"/>
        <v>32</v>
      </c>
      <c r="AI27" s="4">
        <f t="shared" si="3"/>
        <v>15</v>
      </c>
      <c r="AJ27" s="4">
        <f t="shared" si="3"/>
        <v>17</v>
      </c>
      <c r="AK27" s="4">
        <f t="shared" si="4"/>
        <v>36</v>
      </c>
      <c r="AL27" s="4">
        <f t="shared" si="4"/>
        <v>17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34</v>
      </c>
      <c r="R28" s="17">
        <v>15</v>
      </c>
      <c r="S28" s="17">
        <v>19</v>
      </c>
      <c r="T28" s="17">
        <f t="shared" si="10"/>
        <v>-10</v>
      </c>
      <c r="U28" s="17">
        <v>-1</v>
      </c>
      <c r="V28" s="17">
        <v>-9</v>
      </c>
      <c r="W28" s="15">
        <f t="shared" si="11"/>
        <v>-22.72727272727273</v>
      </c>
      <c r="X28" s="15">
        <f t="shared" si="1"/>
        <v>-6.25</v>
      </c>
      <c r="Y28" s="15">
        <f t="shared" si="1"/>
        <v>-32.142857142857139</v>
      </c>
      <c r="Z28" s="17">
        <f t="shared" si="12"/>
        <v>-13</v>
      </c>
      <c r="AA28" s="17">
        <v>-3</v>
      </c>
      <c r="AB28" s="17">
        <v>-10</v>
      </c>
      <c r="AC28" s="15">
        <f t="shared" si="13"/>
        <v>-27.659574468085101</v>
      </c>
      <c r="AD28" s="15">
        <f t="shared" si="2"/>
        <v>-16.666666666666664</v>
      </c>
      <c r="AE28" s="15">
        <f t="shared" si="2"/>
        <v>-34.482758620689658</v>
      </c>
      <c r="AH28" s="4">
        <f t="shared" si="3"/>
        <v>44</v>
      </c>
      <c r="AI28" s="4">
        <f t="shared" si="3"/>
        <v>16</v>
      </c>
      <c r="AJ28" s="4">
        <f t="shared" si="3"/>
        <v>28</v>
      </c>
      <c r="AK28" s="4">
        <f t="shared" si="4"/>
        <v>47</v>
      </c>
      <c r="AL28" s="4">
        <f t="shared" si="4"/>
        <v>18</v>
      </c>
      <c r="AM28" s="4">
        <f t="shared" si="4"/>
        <v>29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9</v>
      </c>
      <c r="S29" s="17">
        <v>15</v>
      </c>
      <c r="T29" s="17">
        <f t="shared" si="10"/>
        <v>-10</v>
      </c>
      <c r="U29" s="17">
        <v>1</v>
      </c>
      <c r="V29" s="17">
        <v>-11</v>
      </c>
      <c r="W29" s="15">
        <f t="shared" si="11"/>
        <v>-29.411764705882348</v>
      </c>
      <c r="X29" s="15">
        <f t="shared" si="1"/>
        <v>12.5</v>
      </c>
      <c r="Y29" s="15">
        <f t="shared" si="1"/>
        <v>-42.307692307692314</v>
      </c>
      <c r="Z29" s="17">
        <f t="shared" si="12"/>
        <v>5</v>
      </c>
      <c r="AA29" s="17">
        <v>3</v>
      </c>
      <c r="AB29" s="17">
        <v>2</v>
      </c>
      <c r="AC29" s="15">
        <f t="shared" si="13"/>
        <v>26.315789473684205</v>
      </c>
      <c r="AD29" s="15">
        <f t="shared" si="2"/>
        <v>50</v>
      </c>
      <c r="AE29" s="15">
        <f t="shared" si="2"/>
        <v>15.384615384615374</v>
      </c>
      <c r="AH29" s="4">
        <f t="shared" si="3"/>
        <v>34</v>
      </c>
      <c r="AI29" s="4">
        <f t="shared" si="3"/>
        <v>8</v>
      </c>
      <c r="AJ29" s="4">
        <f t="shared" si="3"/>
        <v>26</v>
      </c>
      <c r="AK29" s="4">
        <f t="shared" si="4"/>
        <v>19</v>
      </c>
      <c r="AL29" s="4">
        <f t="shared" si="4"/>
        <v>6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10</v>
      </c>
      <c r="R30" s="17">
        <v>1</v>
      </c>
      <c r="S30" s="17">
        <v>9</v>
      </c>
      <c r="T30" s="17">
        <f t="shared" si="10"/>
        <v>6</v>
      </c>
      <c r="U30" s="17">
        <v>0</v>
      </c>
      <c r="V30" s="17">
        <v>6</v>
      </c>
      <c r="W30" s="15">
        <f t="shared" si="11"/>
        <v>150</v>
      </c>
      <c r="X30" s="15">
        <f t="shared" si="1"/>
        <v>0</v>
      </c>
      <c r="Y30" s="15">
        <f t="shared" si="1"/>
        <v>200</v>
      </c>
      <c r="Z30" s="17">
        <f t="shared" si="12"/>
        <v>6</v>
      </c>
      <c r="AA30" s="17">
        <v>1</v>
      </c>
      <c r="AB30" s="17">
        <v>5</v>
      </c>
      <c r="AC30" s="15">
        <f t="shared" si="13"/>
        <v>150</v>
      </c>
      <c r="AD30" s="15" t="str">
        <f t="shared" si="2"/>
        <v>皆増</v>
      </c>
      <c r="AE30" s="15">
        <f t="shared" si="2"/>
        <v>125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3</v>
      </c>
      <c r="S33" s="17">
        <f>SUM(S13:S22)</f>
        <v>3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-33.333333333333336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-3</v>
      </c>
      <c r="AB33" s="17">
        <f t="shared" si="20"/>
        <v>1</v>
      </c>
      <c r="AC33" s="15">
        <f t="shared" si="17"/>
        <v>-25</v>
      </c>
      <c r="AD33" s="15">
        <f t="shared" si="17"/>
        <v>-50</v>
      </c>
      <c r="AE33" s="15">
        <f t="shared" si="17"/>
        <v>50</v>
      </c>
      <c r="AH33" s="4">
        <f t="shared" ref="AH33:AJ33" si="21">SUM(AH13:AH22)</f>
        <v>9</v>
      </c>
      <c r="AI33" s="4">
        <f t="shared" si="21"/>
        <v>6</v>
      </c>
      <c r="AJ33" s="4">
        <f t="shared" si="21"/>
        <v>3</v>
      </c>
      <c r="AK33" s="4">
        <f>SUM(AK13:AK22)</f>
        <v>8</v>
      </c>
      <c r="AL33" s="4">
        <f>SUM(AL13:AL22)</f>
        <v>6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169</v>
      </c>
      <c r="R34" s="17">
        <f t="shared" si="22"/>
        <v>79</v>
      </c>
      <c r="S34" s="17">
        <f t="shared" si="22"/>
        <v>90</v>
      </c>
      <c r="T34" s="17">
        <f t="shared" si="22"/>
        <v>-7</v>
      </c>
      <c r="U34" s="17">
        <f t="shared" si="22"/>
        <v>-5</v>
      </c>
      <c r="V34" s="17">
        <f t="shared" si="22"/>
        <v>-2</v>
      </c>
      <c r="W34" s="15">
        <f t="shared" si="15"/>
        <v>-3.9772727272727293</v>
      </c>
      <c r="X34" s="15">
        <f t="shared" si="15"/>
        <v>-5.9523809523809534</v>
      </c>
      <c r="Y34" s="15">
        <f t="shared" si="15"/>
        <v>-2.1739130434782594</v>
      </c>
      <c r="Z34" s="17">
        <f t="shared" ref="Z34:AB34" si="23">SUM(Z23:Z30)</f>
        <v>8</v>
      </c>
      <c r="AA34" s="17">
        <f t="shared" si="23"/>
        <v>2</v>
      </c>
      <c r="AB34" s="17">
        <f t="shared" si="23"/>
        <v>6</v>
      </c>
      <c r="AC34" s="15">
        <f t="shared" si="17"/>
        <v>4.9689440993788914</v>
      </c>
      <c r="AD34" s="15">
        <f t="shared" si="17"/>
        <v>2.5974025974025983</v>
      </c>
      <c r="AE34" s="15">
        <f t="shared" si="17"/>
        <v>7.1428571428571397</v>
      </c>
      <c r="AH34" s="4">
        <f t="shared" ref="AH34:AJ34" si="24">SUM(AH23:AH30)</f>
        <v>176</v>
      </c>
      <c r="AI34" s="4">
        <f t="shared" si="24"/>
        <v>84</v>
      </c>
      <c r="AJ34" s="4">
        <f t="shared" si="24"/>
        <v>92</v>
      </c>
      <c r="AK34" s="4">
        <f>SUM(AK23:AK30)</f>
        <v>161</v>
      </c>
      <c r="AL34" s="4">
        <f>SUM(AL23:AL30)</f>
        <v>77</v>
      </c>
      <c r="AM34" s="4">
        <f>SUM(AM23:AM30)</f>
        <v>84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142</v>
      </c>
      <c r="R35" s="17">
        <f t="shared" si="25"/>
        <v>63</v>
      </c>
      <c r="S35" s="17">
        <f t="shared" si="25"/>
        <v>79</v>
      </c>
      <c r="T35" s="17">
        <f t="shared" si="25"/>
        <v>-2</v>
      </c>
      <c r="U35" s="17">
        <f t="shared" si="25"/>
        <v>3</v>
      </c>
      <c r="V35" s="17">
        <f t="shared" si="25"/>
        <v>-5</v>
      </c>
      <c r="W35" s="15">
        <f t="shared" si="15"/>
        <v>-1.388888888888884</v>
      </c>
      <c r="X35" s="15">
        <f t="shared" si="15"/>
        <v>5.0000000000000044</v>
      </c>
      <c r="Y35" s="15">
        <f t="shared" si="15"/>
        <v>-5.9523809523809534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0.70921985815601829</v>
      </c>
      <c r="AD35" s="15">
        <f t="shared" si="17"/>
        <v>5.0000000000000044</v>
      </c>
      <c r="AE35" s="15">
        <f t="shared" si="17"/>
        <v>-2.4691358024691357</v>
      </c>
      <c r="AH35" s="4">
        <f t="shared" ref="AH35:AJ35" si="27">SUM(AH25:AH30)</f>
        <v>144</v>
      </c>
      <c r="AI35" s="4">
        <f t="shared" si="27"/>
        <v>60</v>
      </c>
      <c r="AJ35" s="4">
        <f t="shared" si="27"/>
        <v>84</v>
      </c>
      <c r="AK35" s="4">
        <f>SUM(AK25:AK30)</f>
        <v>141</v>
      </c>
      <c r="AL35" s="4">
        <f>SUM(AL25:AL30)</f>
        <v>60</v>
      </c>
      <c r="AM35" s="4">
        <f>SUM(AM25:AM30)</f>
        <v>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102</v>
      </c>
      <c r="R36" s="17">
        <f t="shared" si="28"/>
        <v>40</v>
      </c>
      <c r="S36" s="17">
        <f t="shared" si="28"/>
        <v>62</v>
      </c>
      <c r="T36" s="17">
        <f t="shared" si="28"/>
        <v>-12</v>
      </c>
      <c r="U36" s="17">
        <f t="shared" si="28"/>
        <v>0</v>
      </c>
      <c r="V36" s="17">
        <f t="shared" si="28"/>
        <v>-12</v>
      </c>
      <c r="W36" s="15">
        <f t="shared" si="15"/>
        <v>-10.526315789473683</v>
      </c>
      <c r="X36" s="15">
        <f t="shared" si="15"/>
        <v>0</v>
      </c>
      <c r="Y36" s="15">
        <f t="shared" si="15"/>
        <v>-16.216216216216218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-3.7735849056603765</v>
      </c>
      <c r="AD36" s="15">
        <f t="shared" si="17"/>
        <v>-2.4390243902439046</v>
      </c>
      <c r="AE36" s="15">
        <f t="shared" si="17"/>
        <v>-4.6153846153846096</v>
      </c>
      <c r="AH36" s="4">
        <f t="shared" ref="AH36:AJ36" si="30">SUM(AH27:AH30)</f>
        <v>114</v>
      </c>
      <c r="AI36" s="4">
        <f t="shared" si="30"/>
        <v>40</v>
      </c>
      <c r="AJ36" s="4">
        <f t="shared" si="30"/>
        <v>74</v>
      </c>
      <c r="AK36" s="4">
        <f>SUM(AK27:AK30)</f>
        <v>106</v>
      </c>
      <c r="AL36" s="4">
        <f>SUM(AL27:AL30)</f>
        <v>41</v>
      </c>
      <c r="AM36" s="4">
        <f>SUM(AM27:AM30)</f>
        <v>65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-20</v>
      </c>
      <c r="AA38" s="12">
        <f t="shared" ref="AA38:AB38" si="34">AA32/AA9*100</f>
        <v>50</v>
      </c>
      <c r="AB38" s="12">
        <f t="shared" si="34"/>
        <v>0</v>
      </c>
      <c r="AC38" s="12">
        <f>Q38-AK38</f>
        <v>-0.58823529411764708</v>
      </c>
      <c r="AD38" s="12">
        <f t="shared" ref="AD38:AE42" si="35">R38-AL38</f>
        <v>-1.1904761904761905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0.58823529411764708</v>
      </c>
      <c r="AL38" s="12">
        <f>AL32/AL9*100</f>
        <v>1.1904761904761905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3.4285714285714288</v>
      </c>
      <c r="R39" s="12">
        <f>R33/R9*100</f>
        <v>3.6585365853658534</v>
      </c>
      <c r="S39" s="13">
        <f t="shared" si="37"/>
        <v>3.225806451612903</v>
      </c>
      <c r="T39" s="12">
        <f>T33/T9*100</f>
        <v>30</v>
      </c>
      <c r="U39" s="12">
        <f t="shared" ref="U39:V39" si="38">U33/U9*100</f>
        <v>37.5</v>
      </c>
      <c r="V39" s="12">
        <f t="shared" si="38"/>
        <v>0</v>
      </c>
      <c r="W39" s="12">
        <f>Q39-AH39</f>
        <v>-1.4362934362934361</v>
      </c>
      <c r="X39" s="12">
        <f t="shared" si="33"/>
        <v>-3.0081300813008136</v>
      </c>
      <c r="Y39" s="12">
        <f>S39-AJ39</f>
        <v>6.7911714770797715E-2</v>
      </c>
      <c r="Z39" s="12">
        <f t="shared" si="37"/>
        <v>-40</v>
      </c>
      <c r="AA39" s="12">
        <f t="shared" si="37"/>
        <v>150</v>
      </c>
      <c r="AB39" s="12">
        <f t="shared" si="37"/>
        <v>14.285714285714285</v>
      </c>
      <c r="AC39" s="12">
        <f>Q39-AK39</f>
        <v>-1.2773109243697478</v>
      </c>
      <c r="AD39" s="12">
        <f t="shared" si="35"/>
        <v>-3.484320557491289</v>
      </c>
      <c r="AE39" s="12">
        <f t="shared" si="35"/>
        <v>0.90022505626406568</v>
      </c>
      <c r="AH39" s="12">
        <f t="shared" ref="AH39:AJ39" si="39">AH33/AH9*100</f>
        <v>4.8648648648648649</v>
      </c>
      <c r="AI39" s="12">
        <f t="shared" si="39"/>
        <v>6.666666666666667</v>
      </c>
      <c r="AJ39" s="12">
        <f t="shared" si="39"/>
        <v>3.1578947368421053</v>
      </c>
      <c r="AK39" s="12">
        <f>AK33/AK9*100</f>
        <v>4.7058823529411766</v>
      </c>
      <c r="AL39" s="12">
        <f>AL33/AL9*100</f>
        <v>7.1428571428571423</v>
      </c>
      <c r="AM39" s="12">
        <f>AM33/AM9*100</f>
        <v>2.3255813953488373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96.571428571428569</v>
      </c>
      <c r="R40" s="12">
        <f t="shared" si="40"/>
        <v>96.341463414634148</v>
      </c>
      <c r="S40" s="12">
        <f t="shared" si="40"/>
        <v>96.774193548387103</v>
      </c>
      <c r="T40" s="12">
        <f>T34/T9*100</f>
        <v>70</v>
      </c>
      <c r="U40" s="12">
        <f t="shared" ref="U40:V40" si="41">U34/U9*100</f>
        <v>62.5</v>
      </c>
      <c r="V40" s="12">
        <f t="shared" si="41"/>
        <v>100</v>
      </c>
      <c r="W40" s="12">
        <f t="shared" ref="W40:W42" si="42">Q40-AH40</f>
        <v>1.4362934362934254</v>
      </c>
      <c r="X40" s="12">
        <f t="shared" si="33"/>
        <v>3.0081300813008198</v>
      </c>
      <c r="Y40" s="12">
        <f>S40-AJ40</f>
        <v>-6.7911714770787057E-2</v>
      </c>
      <c r="Z40" s="12">
        <f>Z34/Z9*100</f>
        <v>160</v>
      </c>
      <c r="AA40" s="12">
        <f t="shared" ref="AA40:AB40" si="43">AA34/AA9*100</f>
        <v>-100</v>
      </c>
      <c r="AB40" s="12">
        <f t="shared" si="43"/>
        <v>85.714285714285708</v>
      </c>
      <c r="AC40" s="12">
        <f t="shared" ref="AC40:AC42" si="44">Q40-AK40</f>
        <v>1.8655462184873954</v>
      </c>
      <c r="AD40" s="12">
        <f t="shared" si="35"/>
        <v>4.6747967479674912</v>
      </c>
      <c r="AE40" s="12">
        <f t="shared" si="35"/>
        <v>-0.90022505626404836</v>
      </c>
      <c r="AH40" s="12">
        <f t="shared" ref="AH40:AJ40" si="45">AH34/AH9*100</f>
        <v>95.135135135135144</v>
      </c>
      <c r="AI40" s="12">
        <f t="shared" si="45"/>
        <v>93.333333333333329</v>
      </c>
      <c r="AJ40" s="12">
        <f t="shared" si="45"/>
        <v>96.84210526315789</v>
      </c>
      <c r="AK40" s="12">
        <f>AK34/AK9*100</f>
        <v>94.705882352941174</v>
      </c>
      <c r="AL40" s="12">
        <f>AL34/AL9*100</f>
        <v>91.666666666666657</v>
      </c>
      <c r="AM40" s="12">
        <f>AM34/AM9*100</f>
        <v>97.674418604651152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81.142857142857139</v>
      </c>
      <c r="R41" s="12">
        <f t="shared" si="46"/>
        <v>76.829268292682926</v>
      </c>
      <c r="S41" s="12">
        <f t="shared" si="46"/>
        <v>84.946236559139791</v>
      </c>
      <c r="T41" s="12">
        <f>T35/T9*100</f>
        <v>20</v>
      </c>
      <c r="U41" s="12">
        <f t="shared" ref="U41:V41" si="47">U35/U9*100</f>
        <v>-37.5</v>
      </c>
      <c r="V41" s="12">
        <f t="shared" si="47"/>
        <v>250</v>
      </c>
      <c r="W41" s="12">
        <f t="shared" si="42"/>
        <v>3.3050193050193002</v>
      </c>
      <c r="X41" s="12">
        <f t="shared" si="33"/>
        <v>10.162601626016269</v>
      </c>
      <c r="Y41" s="12">
        <f>S41-AJ41</f>
        <v>-3.4748160724391539</v>
      </c>
      <c r="Z41" s="12">
        <f>Z35/Z9*100</f>
        <v>20</v>
      </c>
      <c r="AA41" s="12">
        <f t="shared" ref="AA41:AB41" si="48">AA35/AA9*100</f>
        <v>-150</v>
      </c>
      <c r="AB41" s="12">
        <f t="shared" si="48"/>
        <v>-28.571428571428569</v>
      </c>
      <c r="AC41" s="12">
        <f t="shared" si="44"/>
        <v>-1.7983193277311074</v>
      </c>
      <c r="AD41" s="12">
        <f>R41-AL41</f>
        <v>5.4006968641114952</v>
      </c>
      <c r="AE41" s="12">
        <f t="shared" si="35"/>
        <v>-9.2398099524881161</v>
      </c>
      <c r="AH41" s="12">
        <f>AH35/AH9*100</f>
        <v>77.837837837837839</v>
      </c>
      <c r="AI41" s="12">
        <f>AI35/AI9*100</f>
        <v>66.666666666666657</v>
      </c>
      <c r="AJ41" s="12">
        <f>AJ35/AJ9*100</f>
        <v>88.421052631578945</v>
      </c>
      <c r="AK41" s="12">
        <f t="shared" ref="AK41:AM41" si="49">AK35/AK9*100</f>
        <v>82.941176470588246</v>
      </c>
      <c r="AL41" s="12">
        <f t="shared" si="49"/>
        <v>71.428571428571431</v>
      </c>
      <c r="AM41" s="12">
        <f t="shared" si="49"/>
        <v>94.186046511627907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58.285714285714285</v>
      </c>
      <c r="R42" s="12">
        <f t="shared" si="50"/>
        <v>48.780487804878049</v>
      </c>
      <c r="S42" s="12">
        <f t="shared" si="50"/>
        <v>66.666666666666657</v>
      </c>
      <c r="T42" s="12">
        <f t="shared" si="50"/>
        <v>120</v>
      </c>
      <c r="U42" s="12">
        <f t="shared" si="50"/>
        <v>0</v>
      </c>
      <c r="V42" s="12">
        <f t="shared" si="50"/>
        <v>600</v>
      </c>
      <c r="W42" s="12">
        <f t="shared" si="42"/>
        <v>-3.3359073359073435</v>
      </c>
      <c r="X42" s="12">
        <f t="shared" si="33"/>
        <v>4.3360433604336066</v>
      </c>
      <c r="Y42" s="12">
        <f>S42-AJ42</f>
        <v>-11.228070175438603</v>
      </c>
      <c r="Z42" s="12">
        <f t="shared" si="50"/>
        <v>-80</v>
      </c>
      <c r="AA42" s="12">
        <f t="shared" si="50"/>
        <v>50</v>
      </c>
      <c r="AB42" s="12">
        <f t="shared" si="50"/>
        <v>-42.857142857142854</v>
      </c>
      <c r="AC42" s="12">
        <f t="shared" si="44"/>
        <v>-4.0672268907563023</v>
      </c>
      <c r="AD42" s="12">
        <f>R42-AL42</f>
        <v>-2.9036004645760727E-2</v>
      </c>
      <c r="AE42" s="12">
        <f t="shared" si="35"/>
        <v>-8.9147286821705478</v>
      </c>
      <c r="AH42" s="12">
        <f t="shared" ref="AH42:AJ42" si="51">AH36/AH9*100</f>
        <v>61.621621621621628</v>
      </c>
      <c r="AI42" s="12">
        <f t="shared" si="51"/>
        <v>44.444444444444443</v>
      </c>
      <c r="AJ42" s="12">
        <f t="shared" si="51"/>
        <v>77.89473684210526</v>
      </c>
      <c r="AK42" s="12">
        <f>AK36/AK9*100</f>
        <v>62.352941176470587</v>
      </c>
      <c r="AL42" s="12">
        <f>AL36/AL9*100</f>
        <v>48.80952380952381</v>
      </c>
      <c r="AM42" s="12">
        <f>AM36/AM9*100</f>
        <v>75.581395348837205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5</v>
      </c>
      <c r="S9" s="17">
        <f>SUM(S10:S30)</f>
        <v>6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266.66666666666663</v>
      </c>
      <c r="X9" s="15">
        <f t="shared" ref="X9:Y30" si="1">IF(R9=U9,IF(R9&gt;0,"皆増",0),(1-(R9/(R9-U9)))*-100)</f>
        <v>150</v>
      </c>
      <c r="Y9" s="15">
        <f t="shared" si="1"/>
        <v>500</v>
      </c>
      <c r="Z9" s="17">
        <f>AA9+AB9</f>
        <v>6</v>
      </c>
      <c r="AA9" s="17">
        <f>SUM(AA10:AA30)</f>
        <v>1</v>
      </c>
      <c r="AB9" s="17">
        <f>SUM(AB10:AB30)</f>
        <v>5</v>
      </c>
      <c r="AC9" s="15">
        <f>IF(Q9=Z9,IF(Q9&gt;0,"皆増",0),(1-(Q9/(Q9-Z9)))*-100)</f>
        <v>120.00000000000001</v>
      </c>
      <c r="AD9" s="15">
        <f t="shared" ref="AD9:AE30" si="2">IF(R9=AA9,IF(R9&gt;0,"皆増",0),(1-(R9/(R9-AA9)))*-100)</f>
        <v>25</v>
      </c>
      <c r="AE9" s="15">
        <f t="shared" si="2"/>
        <v>500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5</v>
      </c>
      <c r="U28" s="17">
        <v>2</v>
      </c>
      <c r="V28" s="17">
        <v>3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4</v>
      </c>
      <c r="AA28" s="17">
        <v>1</v>
      </c>
      <c r="AB28" s="17">
        <v>3</v>
      </c>
      <c r="AC28" s="15">
        <f t="shared" si="13"/>
        <v>400</v>
      </c>
      <c r="AD28" s="15">
        <f t="shared" si="2"/>
        <v>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8</v>
      </c>
      <c r="U34" s="17">
        <f t="shared" si="22"/>
        <v>3</v>
      </c>
      <c r="V34" s="17">
        <f t="shared" si="22"/>
        <v>5</v>
      </c>
      <c r="W34" s="15">
        <f t="shared" si="15"/>
        <v>266.66666666666663</v>
      </c>
      <c r="X34" s="15">
        <f t="shared" si="15"/>
        <v>150</v>
      </c>
      <c r="Y34" s="15">
        <f t="shared" si="15"/>
        <v>500</v>
      </c>
      <c r="Z34" s="17">
        <f t="shared" ref="Z34:AB34" si="23">SUM(Z23:Z30)</f>
        <v>6</v>
      </c>
      <c r="AA34" s="17">
        <f t="shared" si="23"/>
        <v>1</v>
      </c>
      <c r="AB34" s="17">
        <f t="shared" si="23"/>
        <v>5</v>
      </c>
      <c r="AC34" s="15">
        <f t="shared" si="17"/>
        <v>120.00000000000001</v>
      </c>
      <c r="AD34" s="15">
        <f t="shared" si="17"/>
        <v>25</v>
      </c>
      <c r="AE34" s="15">
        <f t="shared" si="17"/>
        <v>500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266.66666666666663</v>
      </c>
      <c r="X35" s="15">
        <f t="shared" si="15"/>
        <v>150</v>
      </c>
      <c r="Y35" s="15">
        <f t="shared" si="15"/>
        <v>500</v>
      </c>
      <c r="Z35" s="17">
        <f t="shared" ref="Z35:AB35" si="26">SUM(Z25:Z30)</f>
        <v>6</v>
      </c>
      <c r="AA35" s="17">
        <f t="shared" si="26"/>
        <v>1</v>
      </c>
      <c r="AB35" s="17">
        <f t="shared" si="26"/>
        <v>5</v>
      </c>
      <c r="AC35" s="15">
        <f t="shared" si="17"/>
        <v>120.00000000000001</v>
      </c>
      <c r="AD35" s="15">
        <f t="shared" si="17"/>
        <v>25</v>
      </c>
      <c r="AE35" s="15">
        <f t="shared" si="17"/>
        <v>500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8</v>
      </c>
      <c r="U36" s="17">
        <f t="shared" si="28"/>
        <v>4</v>
      </c>
      <c r="V36" s="17">
        <f t="shared" si="28"/>
        <v>4</v>
      </c>
      <c r="W36" s="15">
        <f t="shared" si="15"/>
        <v>800</v>
      </c>
      <c r="X36" s="15" t="str">
        <f t="shared" si="15"/>
        <v>皆増</v>
      </c>
      <c r="Y36" s="15">
        <f t="shared" si="15"/>
        <v>400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125</v>
      </c>
      <c r="AD36" s="15">
        <f t="shared" si="17"/>
        <v>33.333333333333329</v>
      </c>
      <c r="AE36" s="15">
        <f t="shared" si="17"/>
        <v>400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81.818181818181827</v>
      </c>
      <c r="R42" s="12">
        <f t="shared" si="50"/>
        <v>80</v>
      </c>
      <c r="S42" s="12">
        <f t="shared" si="50"/>
        <v>83.333333333333343</v>
      </c>
      <c r="T42" s="12">
        <f t="shared" si="50"/>
        <v>100</v>
      </c>
      <c r="U42" s="12">
        <f t="shared" si="50"/>
        <v>133.33333333333331</v>
      </c>
      <c r="V42" s="12">
        <f t="shared" si="50"/>
        <v>80</v>
      </c>
      <c r="W42" s="12">
        <f t="shared" si="42"/>
        <v>48.484848484848499</v>
      </c>
      <c r="X42" s="12">
        <f t="shared" si="33"/>
        <v>80</v>
      </c>
      <c r="Y42" s="12">
        <f>S42-AJ42</f>
        <v>-16.666666666666657</v>
      </c>
      <c r="Z42" s="12">
        <f t="shared" si="50"/>
        <v>83.333333333333343</v>
      </c>
      <c r="AA42" s="12">
        <f t="shared" si="50"/>
        <v>100</v>
      </c>
      <c r="AB42" s="12">
        <f t="shared" si="50"/>
        <v>80</v>
      </c>
      <c r="AC42" s="12">
        <f t="shared" si="44"/>
        <v>1.8181818181818272</v>
      </c>
      <c r="AD42" s="12">
        <f>R42-AL42</f>
        <v>5</v>
      </c>
      <c r="AE42" s="12">
        <f t="shared" si="35"/>
        <v>-16.666666666666657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100</v>
      </c>
      <c r="AK42" s="12">
        <f>AK36/AK9*100</f>
        <v>80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117</v>
      </c>
      <c r="C9" s="17">
        <f>SUM(C10:C30)</f>
        <v>63</v>
      </c>
      <c r="D9" s="17">
        <f>SUM(D10:D30)</f>
        <v>54</v>
      </c>
      <c r="E9" s="17">
        <f>F9+G9</f>
        <v>28</v>
      </c>
      <c r="F9" s="17">
        <f>SUM(F10:F30)</f>
        <v>18</v>
      </c>
      <c r="G9" s="17">
        <f>SUM(G10:G30)</f>
        <v>10</v>
      </c>
      <c r="H9" s="15">
        <f>IF(B9=E9,0,(1-(B9/(B9-E9)))*-100)</f>
        <v>31.46067415730338</v>
      </c>
      <c r="I9" s="15">
        <f>IF(C9=F9,0,(1-(C9/(C9-F9)))*-100)</f>
        <v>39.999999999999993</v>
      </c>
      <c r="J9" s="15">
        <f>IF(D9=G9,0,(1-(D9/(D9-G9)))*-100)</f>
        <v>22.72727272727273</v>
      </c>
      <c r="K9" s="17">
        <f>L9+M9</f>
        <v>19</v>
      </c>
      <c r="L9" s="17">
        <f>SUM(L10:L30)</f>
        <v>8</v>
      </c>
      <c r="M9" s="17">
        <f>SUM(M10:M30)</f>
        <v>11</v>
      </c>
      <c r="N9" s="15">
        <f>IF(B9=K9,0,(1-(B9/(B9-K9)))*-100)</f>
        <v>19.387755102040828</v>
      </c>
      <c r="O9" s="15">
        <f t="shared" ref="O9:P10" si="0">IF(C9=L9,0,(1-(C9/(C9-L9)))*-100)</f>
        <v>14.54545454545455</v>
      </c>
      <c r="P9" s="15">
        <f>IF(D9=M9,0,(1-(D9/(D9-M9)))*-100)</f>
        <v>25.581395348837212</v>
      </c>
      <c r="Q9" s="17">
        <f>R9+S9</f>
        <v>135</v>
      </c>
      <c r="R9" s="17">
        <f>SUM(R10:R30)</f>
        <v>72</v>
      </c>
      <c r="S9" s="17">
        <f>SUM(S10:S30)</f>
        <v>63</v>
      </c>
      <c r="T9" s="17">
        <f>U9+V9</f>
        <v>-33</v>
      </c>
      <c r="U9" s="17">
        <f>SUM(U10:U30)</f>
        <v>-12</v>
      </c>
      <c r="V9" s="17">
        <f>SUM(V10:V30)</f>
        <v>-21</v>
      </c>
      <c r="W9" s="15">
        <f>IF(Q9=T9,IF(Q9&gt;0,"皆増",0),(1-(Q9/(Q9-T9)))*-100)</f>
        <v>-19.642857142857139</v>
      </c>
      <c r="X9" s="15">
        <f t="shared" ref="X9:Y30" si="1">IF(R9=U9,IF(R9&gt;0,"皆増",0),(1-(R9/(R9-U9)))*-100)</f>
        <v>-14.28571428571429</v>
      </c>
      <c r="Y9" s="15">
        <f t="shared" si="1"/>
        <v>-25</v>
      </c>
      <c r="Z9" s="17">
        <f>AA9+AB9</f>
        <v>6</v>
      </c>
      <c r="AA9" s="17">
        <f>SUM(AA10:AA30)</f>
        <v>10</v>
      </c>
      <c r="AB9" s="17">
        <f>SUM(AB10:AB30)</f>
        <v>-4</v>
      </c>
      <c r="AC9" s="15">
        <f>IF(Q9=Z9,IF(Q9&gt;0,"皆増",0),(1-(Q9/(Q9-Z9)))*-100)</f>
        <v>4.6511627906976827</v>
      </c>
      <c r="AD9" s="15">
        <f t="shared" ref="AD9:AE30" si="2">IF(R9=AA9,IF(R9&gt;0,"皆増",0),(1-(R9/(R9-AA9)))*-100)</f>
        <v>16.129032258064523</v>
      </c>
      <c r="AE9" s="15">
        <f t="shared" si="2"/>
        <v>-5.9701492537313383</v>
      </c>
      <c r="AH9" s="4">
        <f t="shared" ref="AH9:AJ30" si="3">Q9-T9</f>
        <v>168</v>
      </c>
      <c r="AI9" s="4">
        <f t="shared" si="3"/>
        <v>84</v>
      </c>
      <c r="AJ9" s="4">
        <f t="shared" si="3"/>
        <v>84</v>
      </c>
      <c r="AK9" s="4">
        <f t="shared" ref="AK9:AM30" si="4">Q9-Z9</f>
        <v>129</v>
      </c>
      <c r="AL9" s="4">
        <f t="shared" si="4"/>
        <v>62</v>
      </c>
      <c r="AM9" s="4">
        <f t="shared" si="4"/>
        <v>67</v>
      </c>
    </row>
    <row r="10" spans="1:39" s="1" customFormat="1" ht="18" customHeight="1" x14ac:dyDescent="0.2">
      <c r="A10" s="4" t="s">
        <v>1</v>
      </c>
      <c r="B10" s="17">
        <f t="shared" ref="B10" si="5">C10+D10</f>
        <v>117</v>
      </c>
      <c r="C10" s="17">
        <v>63</v>
      </c>
      <c r="D10" s="17">
        <v>54</v>
      </c>
      <c r="E10" s="17">
        <f t="shared" ref="E10" si="6">F10+G10</f>
        <v>28</v>
      </c>
      <c r="F10" s="17">
        <v>18</v>
      </c>
      <c r="G10" s="17">
        <v>10</v>
      </c>
      <c r="H10" s="15">
        <f>IF(B10=E10,0,(1-(B10/(B10-E10)))*-100)</f>
        <v>31.46067415730338</v>
      </c>
      <c r="I10" s="15">
        <f t="shared" ref="I10" si="7">IF(C10=F10,0,(1-(C10/(C10-F10)))*-100)</f>
        <v>39.999999999999993</v>
      </c>
      <c r="J10" s="15">
        <f>IF(D10=G10,0,(1-(D10/(D10-G10)))*-100)</f>
        <v>22.72727272727273</v>
      </c>
      <c r="K10" s="17">
        <f t="shared" ref="K10" si="8">L10+M10</f>
        <v>19</v>
      </c>
      <c r="L10" s="17">
        <v>8</v>
      </c>
      <c r="M10" s="17">
        <v>11</v>
      </c>
      <c r="N10" s="15">
        <f>IF(B10=K10,0,(1-(B10/(B10-K10)))*-100)</f>
        <v>19.387755102040828</v>
      </c>
      <c r="O10" s="15">
        <f t="shared" si="0"/>
        <v>14.54545454545455</v>
      </c>
      <c r="P10" s="15">
        <f t="shared" si="0"/>
        <v>25.581395348837212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-33.333333333333336</v>
      </c>
      <c r="X20" s="15">
        <f t="shared" si="1"/>
        <v>0</v>
      </c>
      <c r="Y20" s="15">
        <f t="shared" si="1"/>
        <v>-100</v>
      </c>
      <c r="Z20" s="17">
        <f t="shared" si="12"/>
        <v>1</v>
      </c>
      <c r="AA20" s="17">
        <v>2</v>
      </c>
      <c r="AB20" s="17">
        <v>-1</v>
      </c>
      <c r="AC20" s="15">
        <f t="shared" si="13"/>
        <v>100</v>
      </c>
      <c r="AD20" s="15" t="str">
        <f t="shared" si="2"/>
        <v>皆増</v>
      </c>
      <c r="AE20" s="15">
        <f t="shared" si="2"/>
        <v>-100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2</v>
      </c>
      <c r="S21" s="17">
        <v>4</v>
      </c>
      <c r="T21" s="17">
        <f t="shared" si="10"/>
        <v>4</v>
      </c>
      <c r="U21" s="17">
        <v>1</v>
      </c>
      <c r="V21" s="17">
        <v>3</v>
      </c>
      <c r="W21" s="15">
        <f t="shared" si="11"/>
        <v>200</v>
      </c>
      <c r="X21" s="15">
        <f t="shared" si="1"/>
        <v>100</v>
      </c>
      <c r="Y21" s="15">
        <f t="shared" si="1"/>
        <v>300</v>
      </c>
      <c r="Z21" s="17">
        <f t="shared" si="12"/>
        <v>5</v>
      </c>
      <c r="AA21" s="17">
        <v>1</v>
      </c>
      <c r="AB21" s="17">
        <v>4</v>
      </c>
      <c r="AC21" s="15">
        <f t="shared" si="13"/>
        <v>500</v>
      </c>
      <c r="AD21" s="15">
        <f t="shared" si="2"/>
        <v>100</v>
      </c>
      <c r="AE21" s="15" t="str">
        <f t="shared" si="2"/>
        <v>皆増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-66.666666666666671</v>
      </c>
      <c r="X22" s="15">
        <f t="shared" si="1"/>
        <v>-66.666666666666671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-50</v>
      </c>
      <c r="AE22" s="15">
        <f t="shared" si="2"/>
        <v>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5</v>
      </c>
      <c r="S23" s="17">
        <v>3</v>
      </c>
      <c r="T23" s="17">
        <f t="shared" si="10"/>
        <v>-1</v>
      </c>
      <c r="U23" s="17">
        <v>-2</v>
      </c>
      <c r="V23" s="17">
        <v>1</v>
      </c>
      <c r="W23" s="15">
        <f t="shared" si="11"/>
        <v>-11.111111111111116</v>
      </c>
      <c r="X23" s="15">
        <f t="shared" si="1"/>
        <v>-28.571428571428569</v>
      </c>
      <c r="Y23" s="15">
        <f t="shared" si="1"/>
        <v>50</v>
      </c>
      <c r="Z23" s="17">
        <f t="shared" si="12"/>
        <v>0</v>
      </c>
      <c r="AA23" s="17">
        <v>2</v>
      </c>
      <c r="AB23" s="17">
        <v>-2</v>
      </c>
      <c r="AC23" s="15">
        <f t="shared" si="13"/>
        <v>0</v>
      </c>
      <c r="AD23" s="15">
        <f t="shared" si="2"/>
        <v>66.666666666666671</v>
      </c>
      <c r="AE23" s="15">
        <f t="shared" si="2"/>
        <v>-40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8</v>
      </c>
      <c r="AL23" s="4">
        <f t="shared" si="4"/>
        <v>3</v>
      </c>
      <c r="AM23" s="4">
        <f t="shared" si="4"/>
        <v>5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21</v>
      </c>
      <c r="R24" s="17">
        <v>14</v>
      </c>
      <c r="S24" s="17">
        <v>7</v>
      </c>
      <c r="T24" s="17">
        <f t="shared" si="10"/>
        <v>6</v>
      </c>
      <c r="U24" s="17">
        <v>3</v>
      </c>
      <c r="V24" s="17">
        <v>3</v>
      </c>
      <c r="W24" s="15">
        <f t="shared" si="11"/>
        <v>39.999999999999993</v>
      </c>
      <c r="X24" s="15">
        <f t="shared" si="1"/>
        <v>27.27272727272727</v>
      </c>
      <c r="Y24" s="15">
        <f t="shared" si="1"/>
        <v>75</v>
      </c>
      <c r="Z24" s="17">
        <f t="shared" si="12"/>
        <v>8</v>
      </c>
      <c r="AA24" s="17">
        <v>5</v>
      </c>
      <c r="AB24" s="17">
        <v>3</v>
      </c>
      <c r="AC24" s="15">
        <f t="shared" si="13"/>
        <v>61.53846153846154</v>
      </c>
      <c r="AD24" s="15">
        <f t="shared" si="2"/>
        <v>55.555555555555557</v>
      </c>
      <c r="AE24" s="15">
        <f t="shared" si="2"/>
        <v>75</v>
      </c>
      <c r="AH24" s="4">
        <f t="shared" si="3"/>
        <v>15</v>
      </c>
      <c r="AI24" s="4">
        <f t="shared" si="3"/>
        <v>11</v>
      </c>
      <c r="AJ24" s="4">
        <f t="shared" si="3"/>
        <v>4</v>
      </c>
      <c r="AK24" s="4">
        <f t="shared" si="4"/>
        <v>13</v>
      </c>
      <c r="AL24" s="4">
        <f t="shared" si="4"/>
        <v>9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8</v>
      </c>
      <c r="S25" s="17">
        <v>6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-17.647058823529417</v>
      </c>
      <c r="X25" s="15">
        <f t="shared" si="1"/>
        <v>-19.999999999999996</v>
      </c>
      <c r="Y25" s="15">
        <f t="shared" si="1"/>
        <v>-14.28571428571429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17</v>
      </c>
      <c r="AI25" s="4">
        <f t="shared" si="3"/>
        <v>10</v>
      </c>
      <c r="AJ25" s="4">
        <f t="shared" si="3"/>
        <v>7</v>
      </c>
      <c r="AK25" s="4">
        <f t="shared" si="4"/>
        <v>14</v>
      </c>
      <c r="AL25" s="4">
        <f t="shared" si="4"/>
        <v>8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16</v>
      </c>
      <c r="S26" s="17">
        <v>6</v>
      </c>
      <c r="T26" s="17">
        <f t="shared" si="10"/>
        <v>-5</v>
      </c>
      <c r="U26" s="17">
        <v>0</v>
      </c>
      <c r="V26" s="17">
        <v>-5</v>
      </c>
      <c r="W26" s="15">
        <f t="shared" si="11"/>
        <v>-18.518518518518523</v>
      </c>
      <c r="X26" s="15">
        <f t="shared" si="1"/>
        <v>0</v>
      </c>
      <c r="Y26" s="15">
        <f t="shared" si="1"/>
        <v>-45.45454545454546</v>
      </c>
      <c r="Z26" s="17">
        <f t="shared" si="12"/>
        <v>8</v>
      </c>
      <c r="AA26" s="17">
        <v>5</v>
      </c>
      <c r="AB26" s="17">
        <v>3</v>
      </c>
      <c r="AC26" s="15">
        <f t="shared" si="13"/>
        <v>57.142857142857139</v>
      </c>
      <c r="AD26" s="15">
        <f t="shared" si="2"/>
        <v>45.45454545454546</v>
      </c>
      <c r="AE26" s="15">
        <f t="shared" si="2"/>
        <v>100</v>
      </c>
      <c r="AH26" s="4">
        <f t="shared" si="3"/>
        <v>27</v>
      </c>
      <c r="AI26" s="4">
        <f t="shared" si="3"/>
        <v>16</v>
      </c>
      <c r="AJ26" s="4">
        <f t="shared" si="3"/>
        <v>11</v>
      </c>
      <c r="AK26" s="4">
        <f t="shared" si="4"/>
        <v>14</v>
      </c>
      <c r="AL26" s="4">
        <f t="shared" si="4"/>
        <v>11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7</v>
      </c>
      <c r="S27" s="17">
        <v>7</v>
      </c>
      <c r="T27" s="17">
        <f t="shared" si="10"/>
        <v>-15</v>
      </c>
      <c r="U27" s="17">
        <v>-6</v>
      </c>
      <c r="V27" s="17">
        <v>-9</v>
      </c>
      <c r="W27" s="15">
        <f t="shared" si="11"/>
        <v>-51.724137931034477</v>
      </c>
      <c r="X27" s="15">
        <f t="shared" si="1"/>
        <v>-46.153846153846153</v>
      </c>
      <c r="Y27" s="15">
        <f t="shared" si="1"/>
        <v>-56.25</v>
      </c>
      <c r="Z27" s="17">
        <f t="shared" si="12"/>
        <v>-10</v>
      </c>
      <c r="AA27" s="17">
        <v>-4</v>
      </c>
      <c r="AB27" s="17">
        <v>-6</v>
      </c>
      <c r="AC27" s="15">
        <f t="shared" si="13"/>
        <v>-41.666666666666664</v>
      </c>
      <c r="AD27" s="15">
        <f t="shared" si="2"/>
        <v>-36.363636363636367</v>
      </c>
      <c r="AE27" s="15">
        <f t="shared" si="2"/>
        <v>-46.153846153846153</v>
      </c>
      <c r="AH27" s="4">
        <f t="shared" si="3"/>
        <v>29</v>
      </c>
      <c r="AI27" s="4">
        <f t="shared" si="3"/>
        <v>13</v>
      </c>
      <c r="AJ27" s="4">
        <f t="shared" si="3"/>
        <v>16</v>
      </c>
      <c r="AK27" s="4">
        <f t="shared" si="4"/>
        <v>24</v>
      </c>
      <c r="AL27" s="4">
        <f t="shared" si="4"/>
        <v>11</v>
      </c>
      <c r="AM27" s="4">
        <f t="shared" si="4"/>
        <v>13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9</v>
      </c>
      <c r="S28" s="17">
        <v>17</v>
      </c>
      <c r="T28" s="17">
        <f t="shared" si="10"/>
        <v>-5</v>
      </c>
      <c r="U28" s="17">
        <v>-1</v>
      </c>
      <c r="V28" s="17">
        <v>-4</v>
      </c>
      <c r="W28" s="15">
        <f t="shared" si="11"/>
        <v>-16.129032258064512</v>
      </c>
      <c r="X28" s="15">
        <f t="shared" si="1"/>
        <v>-9.9999999999999982</v>
      </c>
      <c r="Y28" s="15">
        <f t="shared" si="1"/>
        <v>-19.047619047619047</v>
      </c>
      <c r="Z28" s="17">
        <f t="shared" si="12"/>
        <v>3</v>
      </c>
      <c r="AA28" s="17">
        <v>2</v>
      </c>
      <c r="AB28" s="17">
        <v>1</v>
      </c>
      <c r="AC28" s="15">
        <f t="shared" si="13"/>
        <v>13.043478260869556</v>
      </c>
      <c r="AD28" s="15">
        <f t="shared" si="2"/>
        <v>28.57142857142858</v>
      </c>
      <c r="AE28" s="15">
        <f t="shared" si="2"/>
        <v>6.25</v>
      </c>
      <c r="AH28" s="4">
        <f t="shared" si="3"/>
        <v>31</v>
      </c>
      <c r="AI28" s="4">
        <f t="shared" si="3"/>
        <v>10</v>
      </c>
      <c r="AJ28" s="4">
        <f t="shared" si="3"/>
        <v>21</v>
      </c>
      <c r="AK28" s="4">
        <f t="shared" si="4"/>
        <v>23</v>
      </c>
      <c r="AL28" s="4">
        <f t="shared" si="4"/>
        <v>7</v>
      </c>
      <c r="AM28" s="4">
        <f t="shared" si="4"/>
        <v>16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7</v>
      </c>
      <c r="S29" s="17">
        <v>6</v>
      </c>
      <c r="T29" s="17">
        <f t="shared" si="10"/>
        <v>-11</v>
      </c>
      <c r="U29" s="17">
        <v>-2</v>
      </c>
      <c r="V29" s="17">
        <v>-9</v>
      </c>
      <c r="W29" s="15">
        <f t="shared" si="11"/>
        <v>-45.833333333333336</v>
      </c>
      <c r="X29" s="15">
        <f t="shared" si="1"/>
        <v>-22.222222222222221</v>
      </c>
      <c r="Y29" s="15">
        <f t="shared" si="1"/>
        <v>-60</v>
      </c>
      <c r="Z29" s="17">
        <f t="shared" si="12"/>
        <v>-9</v>
      </c>
      <c r="AA29" s="17">
        <v>-1</v>
      </c>
      <c r="AB29" s="17">
        <v>-8</v>
      </c>
      <c r="AC29" s="15">
        <f t="shared" si="13"/>
        <v>-40.909090909090907</v>
      </c>
      <c r="AD29" s="15">
        <f t="shared" si="2"/>
        <v>-12.5</v>
      </c>
      <c r="AE29" s="15">
        <f t="shared" si="2"/>
        <v>-57.142857142857139</v>
      </c>
      <c r="AH29" s="4">
        <f t="shared" si="3"/>
        <v>24</v>
      </c>
      <c r="AI29" s="4">
        <f t="shared" si="3"/>
        <v>9</v>
      </c>
      <c r="AJ29" s="4">
        <f t="shared" si="3"/>
        <v>15</v>
      </c>
      <c r="AK29" s="4">
        <f t="shared" si="4"/>
        <v>22</v>
      </c>
      <c r="AL29" s="4">
        <f t="shared" si="4"/>
        <v>8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25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-16.666666666666664</v>
      </c>
      <c r="AD30" s="15">
        <f t="shared" si="2"/>
        <v>-100</v>
      </c>
      <c r="AE30" s="15">
        <f t="shared" si="2"/>
        <v>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6</v>
      </c>
      <c r="AL30" s="4">
        <f t="shared" si="4"/>
        <v>1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6</v>
      </c>
      <c r="S33" s="17">
        <f>SUM(S13:S22)</f>
        <v>6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9.0909090909090828</v>
      </c>
      <c r="X33" s="15">
        <f t="shared" si="15"/>
        <v>-14.28571428571429</v>
      </c>
      <c r="Y33" s="15">
        <f t="shared" si="15"/>
        <v>50</v>
      </c>
      <c r="Z33" s="17">
        <f t="shared" ref="Z33:AB33" si="20">SUM(Z13:Z22)</f>
        <v>7</v>
      </c>
      <c r="AA33" s="17">
        <f t="shared" si="20"/>
        <v>2</v>
      </c>
      <c r="AB33" s="17">
        <f t="shared" si="20"/>
        <v>5</v>
      </c>
      <c r="AC33" s="15">
        <f t="shared" si="17"/>
        <v>140</v>
      </c>
      <c r="AD33" s="15">
        <f t="shared" si="17"/>
        <v>50</v>
      </c>
      <c r="AE33" s="15">
        <f t="shared" si="17"/>
        <v>500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123</v>
      </c>
      <c r="R34" s="17">
        <f t="shared" si="22"/>
        <v>66</v>
      </c>
      <c r="S34" s="17">
        <f t="shared" si="22"/>
        <v>57</v>
      </c>
      <c r="T34" s="17">
        <f t="shared" si="22"/>
        <v>-34</v>
      </c>
      <c r="U34" s="17">
        <f t="shared" si="22"/>
        <v>-11</v>
      </c>
      <c r="V34" s="17">
        <f t="shared" si="22"/>
        <v>-23</v>
      </c>
      <c r="W34" s="15">
        <f t="shared" si="15"/>
        <v>-21.65605095541401</v>
      </c>
      <c r="X34" s="15">
        <f t="shared" si="15"/>
        <v>-14.28571428571429</v>
      </c>
      <c r="Y34" s="15">
        <f t="shared" si="15"/>
        <v>-28.749999999999996</v>
      </c>
      <c r="Z34" s="17">
        <f t="shared" ref="Z34:AB34" si="23">SUM(Z23:Z30)</f>
        <v>-1</v>
      </c>
      <c r="AA34" s="17">
        <f t="shared" si="23"/>
        <v>8</v>
      </c>
      <c r="AB34" s="17">
        <f t="shared" si="23"/>
        <v>-9</v>
      </c>
      <c r="AC34" s="15">
        <f t="shared" si="17"/>
        <v>-0.80645161290322509</v>
      </c>
      <c r="AD34" s="15">
        <f t="shared" si="17"/>
        <v>13.793103448275868</v>
      </c>
      <c r="AE34" s="15">
        <f t="shared" si="17"/>
        <v>-13.636363636363635</v>
      </c>
      <c r="AH34" s="4">
        <f t="shared" ref="AH34:AJ34" si="24">SUM(AH23:AH30)</f>
        <v>157</v>
      </c>
      <c r="AI34" s="4">
        <f t="shared" si="24"/>
        <v>77</v>
      </c>
      <c r="AJ34" s="4">
        <f t="shared" si="24"/>
        <v>80</v>
      </c>
      <c r="AK34" s="4">
        <f>SUM(AK23:AK30)</f>
        <v>124</v>
      </c>
      <c r="AL34" s="4">
        <f>SUM(AL23:AL30)</f>
        <v>58</v>
      </c>
      <c r="AM34" s="4">
        <f>SUM(AM23:AM30)</f>
        <v>66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94</v>
      </c>
      <c r="R35" s="17">
        <f t="shared" si="25"/>
        <v>47</v>
      </c>
      <c r="S35" s="17">
        <f t="shared" si="25"/>
        <v>47</v>
      </c>
      <c r="T35" s="17">
        <f t="shared" si="25"/>
        <v>-39</v>
      </c>
      <c r="U35" s="17">
        <f t="shared" si="25"/>
        <v>-12</v>
      </c>
      <c r="V35" s="17">
        <f t="shared" si="25"/>
        <v>-27</v>
      </c>
      <c r="W35" s="15">
        <f t="shared" si="15"/>
        <v>-29.323308270676694</v>
      </c>
      <c r="X35" s="15">
        <f t="shared" si="15"/>
        <v>-20.33898305084746</v>
      </c>
      <c r="Y35" s="15">
        <f t="shared" si="15"/>
        <v>-36.486486486486491</v>
      </c>
      <c r="Z35" s="17">
        <f t="shared" ref="Z35:AB35" si="26">SUM(Z25:Z30)</f>
        <v>-9</v>
      </c>
      <c r="AA35" s="17">
        <f t="shared" si="26"/>
        <v>1</v>
      </c>
      <c r="AB35" s="17">
        <f t="shared" si="26"/>
        <v>-10</v>
      </c>
      <c r="AC35" s="15">
        <f t="shared" si="17"/>
        <v>-8.737864077669899</v>
      </c>
      <c r="AD35" s="15">
        <f t="shared" si="17"/>
        <v>2.1739130434782705</v>
      </c>
      <c r="AE35" s="15">
        <f t="shared" si="17"/>
        <v>-17.543859649122805</v>
      </c>
      <c r="AH35" s="4">
        <f t="shared" ref="AH35:AJ35" si="27">SUM(AH25:AH30)</f>
        <v>133</v>
      </c>
      <c r="AI35" s="4">
        <f t="shared" si="27"/>
        <v>59</v>
      </c>
      <c r="AJ35" s="4">
        <f t="shared" si="27"/>
        <v>74</v>
      </c>
      <c r="AK35" s="4">
        <f>SUM(AK25:AK30)</f>
        <v>103</v>
      </c>
      <c r="AL35" s="4">
        <f>SUM(AL25:AL30)</f>
        <v>46</v>
      </c>
      <c r="AM35" s="4">
        <f>SUM(AM25:AM30)</f>
        <v>57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58</v>
      </c>
      <c r="R36" s="17">
        <f t="shared" si="28"/>
        <v>23</v>
      </c>
      <c r="S36" s="17">
        <f t="shared" si="28"/>
        <v>35</v>
      </c>
      <c r="T36" s="17">
        <f t="shared" si="28"/>
        <v>-31</v>
      </c>
      <c r="U36" s="17">
        <f t="shared" si="28"/>
        <v>-10</v>
      </c>
      <c r="V36" s="17">
        <f t="shared" si="28"/>
        <v>-21</v>
      </c>
      <c r="W36" s="15">
        <f t="shared" si="15"/>
        <v>-34.831460674157299</v>
      </c>
      <c r="X36" s="15">
        <f t="shared" si="15"/>
        <v>-30.303030303030297</v>
      </c>
      <c r="Y36" s="15">
        <f t="shared" si="15"/>
        <v>-37.5</v>
      </c>
      <c r="Z36" s="17">
        <f t="shared" ref="Z36:AB36" si="29">SUM(Z27:Z30)</f>
        <v>-17</v>
      </c>
      <c r="AA36" s="17">
        <f t="shared" si="29"/>
        <v>-4</v>
      </c>
      <c r="AB36" s="17">
        <f t="shared" si="29"/>
        <v>-13</v>
      </c>
      <c r="AC36" s="15">
        <f t="shared" si="17"/>
        <v>-22.666666666666668</v>
      </c>
      <c r="AD36" s="15">
        <f t="shared" si="17"/>
        <v>-14.814814814814813</v>
      </c>
      <c r="AE36" s="15">
        <f t="shared" si="17"/>
        <v>-27.083333333333336</v>
      </c>
      <c r="AH36" s="4">
        <f t="shared" ref="AH36:AJ36" si="30">SUM(AH27:AH30)</f>
        <v>89</v>
      </c>
      <c r="AI36" s="4">
        <f t="shared" si="30"/>
        <v>33</v>
      </c>
      <c r="AJ36" s="4">
        <f t="shared" si="30"/>
        <v>56</v>
      </c>
      <c r="AK36" s="4">
        <f>SUM(AK27:AK30)</f>
        <v>75</v>
      </c>
      <c r="AL36" s="4">
        <f>SUM(AL27:AL30)</f>
        <v>27</v>
      </c>
      <c r="AM36" s="4">
        <f>SUM(AM27:AM30)</f>
        <v>48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8.8888888888888893</v>
      </c>
      <c r="R39" s="12">
        <f>R33/R9*100</f>
        <v>8.3333333333333321</v>
      </c>
      <c r="S39" s="13">
        <f t="shared" si="37"/>
        <v>9.5238095238095237</v>
      </c>
      <c r="T39" s="12">
        <f>T33/T9*100</f>
        <v>-3.0303030303030303</v>
      </c>
      <c r="U39" s="12">
        <f t="shared" ref="U39:V39" si="38">U33/U9*100</f>
        <v>8.3333333333333321</v>
      </c>
      <c r="V39" s="12">
        <f t="shared" si="38"/>
        <v>-9.5238095238095237</v>
      </c>
      <c r="W39" s="12">
        <f>Q39-AH39</f>
        <v>2.3412698412698409</v>
      </c>
      <c r="X39" s="12">
        <f t="shared" si="33"/>
        <v>0</v>
      </c>
      <c r="Y39" s="12">
        <f>S39-AJ39</f>
        <v>4.7619047619047619</v>
      </c>
      <c r="Z39" s="12">
        <f t="shared" si="37"/>
        <v>116.66666666666667</v>
      </c>
      <c r="AA39" s="12">
        <f t="shared" si="37"/>
        <v>20</v>
      </c>
      <c r="AB39" s="12">
        <f t="shared" si="37"/>
        <v>-125</v>
      </c>
      <c r="AC39" s="12">
        <f>Q39-AK39</f>
        <v>5.0129198966408275</v>
      </c>
      <c r="AD39" s="12">
        <f t="shared" si="35"/>
        <v>1.8817204301075261</v>
      </c>
      <c r="AE39" s="12">
        <f t="shared" si="35"/>
        <v>8.031272210376688</v>
      </c>
      <c r="AH39" s="12">
        <f t="shared" ref="AH39:AJ39" si="39">AH33/AH9*100</f>
        <v>6.5476190476190483</v>
      </c>
      <c r="AI39" s="12">
        <f t="shared" si="39"/>
        <v>8.3333333333333321</v>
      </c>
      <c r="AJ39" s="12">
        <f t="shared" si="39"/>
        <v>4.7619047619047619</v>
      </c>
      <c r="AK39" s="12">
        <f>AK33/AK9*100</f>
        <v>3.8759689922480618</v>
      </c>
      <c r="AL39" s="12">
        <f>AL33/AL9*100</f>
        <v>6.4516129032258061</v>
      </c>
      <c r="AM39" s="12">
        <f>AM33/AM9*100</f>
        <v>1.4925373134328357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91.111111111111114</v>
      </c>
      <c r="R40" s="12">
        <f t="shared" si="40"/>
        <v>91.666666666666657</v>
      </c>
      <c r="S40" s="12">
        <f t="shared" si="40"/>
        <v>90.476190476190482</v>
      </c>
      <c r="T40" s="12">
        <f>T34/T9*100</f>
        <v>103.03030303030303</v>
      </c>
      <c r="U40" s="12">
        <f t="shared" ref="U40:V40" si="41">U34/U9*100</f>
        <v>91.666666666666657</v>
      </c>
      <c r="V40" s="12">
        <f t="shared" si="41"/>
        <v>109.52380952380953</v>
      </c>
      <c r="W40" s="12">
        <f t="shared" ref="W40:W42" si="42">Q40-AH40</f>
        <v>-2.3412698412698347</v>
      </c>
      <c r="X40" s="12">
        <f t="shared" si="33"/>
        <v>0</v>
      </c>
      <c r="Y40" s="12">
        <f>S40-AJ40</f>
        <v>-4.761904761904745</v>
      </c>
      <c r="Z40" s="12">
        <f>Z34/Z9*100</f>
        <v>-16.666666666666664</v>
      </c>
      <c r="AA40" s="12">
        <f t="shared" ref="AA40:AB40" si="43">AA34/AA9*100</f>
        <v>80</v>
      </c>
      <c r="AB40" s="12">
        <f t="shared" si="43"/>
        <v>225</v>
      </c>
      <c r="AC40" s="12">
        <f t="shared" ref="AC40:AC42" si="44">Q40-AK40</f>
        <v>-5.0129198966408239</v>
      </c>
      <c r="AD40" s="12">
        <f t="shared" si="35"/>
        <v>-1.881720430107535</v>
      </c>
      <c r="AE40" s="12">
        <f t="shared" si="35"/>
        <v>-8.0312722103766845</v>
      </c>
      <c r="AH40" s="12">
        <f t="shared" ref="AH40:AJ40" si="45">AH34/AH9*100</f>
        <v>93.452380952380949</v>
      </c>
      <c r="AI40" s="12">
        <f t="shared" si="45"/>
        <v>91.666666666666657</v>
      </c>
      <c r="AJ40" s="12">
        <f t="shared" si="45"/>
        <v>95.238095238095227</v>
      </c>
      <c r="AK40" s="12">
        <f>AK34/AK9*100</f>
        <v>96.124031007751938</v>
      </c>
      <c r="AL40" s="12">
        <f>AL34/AL9*100</f>
        <v>93.548387096774192</v>
      </c>
      <c r="AM40" s="12">
        <f>AM34/AM9*100</f>
        <v>98.507462686567166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69.629629629629633</v>
      </c>
      <c r="R41" s="12">
        <f t="shared" si="46"/>
        <v>65.277777777777786</v>
      </c>
      <c r="S41" s="12">
        <f t="shared" si="46"/>
        <v>74.603174603174608</v>
      </c>
      <c r="T41" s="12">
        <f>T35/T9*100</f>
        <v>118.18181818181819</v>
      </c>
      <c r="U41" s="12">
        <f t="shared" ref="U41:V41" si="47">U35/U9*100</f>
        <v>100</v>
      </c>
      <c r="V41" s="12">
        <f t="shared" si="47"/>
        <v>128.57142857142858</v>
      </c>
      <c r="W41" s="12">
        <f t="shared" si="42"/>
        <v>-9.5370370370370239</v>
      </c>
      <c r="X41" s="12">
        <f t="shared" si="33"/>
        <v>-4.9603174603174409</v>
      </c>
      <c r="Y41" s="12">
        <f>S41-AJ41</f>
        <v>-13.49206349206348</v>
      </c>
      <c r="Z41" s="12">
        <f>Z35/Z9*100</f>
        <v>-150</v>
      </c>
      <c r="AA41" s="12">
        <f t="shared" ref="AA41:AB41" si="48">AA35/AA9*100</f>
        <v>10</v>
      </c>
      <c r="AB41" s="12">
        <f t="shared" si="48"/>
        <v>250</v>
      </c>
      <c r="AC41" s="12">
        <f t="shared" si="44"/>
        <v>-10.215331610680437</v>
      </c>
      <c r="AD41" s="12">
        <f>R41-AL41</f>
        <v>-8.915770609318983</v>
      </c>
      <c r="AE41" s="12">
        <f t="shared" si="35"/>
        <v>-10.471452262497039</v>
      </c>
      <c r="AH41" s="12">
        <f>AH35/AH9*100</f>
        <v>79.166666666666657</v>
      </c>
      <c r="AI41" s="12">
        <f>AI35/AI9*100</f>
        <v>70.238095238095227</v>
      </c>
      <c r="AJ41" s="12">
        <f>AJ35/AJ9*100</f>
        <v>88.095238095238088</v>
      </c>
      <c r="AK41" s="12">
        <f t="shared" ref="AK41:AM41" si="49">AK35/AK9*100</f>
        <v>79.84496124031007</v>
      </c>
      <c r="AL41" s="12">
        <f t="shared" si="49"/>
        <v>74.193548387096769</v>
      </c>
      <c r="AM41" s="12">
        <f t="shared" si="49"/>
        <v>85.074626865671647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42.962962962962962</v>
      </c>
      <c r="R42" s="12">
        <f t="shared" si="50"/>
        <v>31.944444444444443</v>
      </c>
      <c r="S42" s="12">
        <f t="shared" si="50"/>
        <v>55.555555555555557</v>
      </c>
      <c r="T42" s="12">
        <f t="shared" si="50"/>
        <v>93.939393939393938</v>
      </c>
      <c r="U42" s="12">
        <f t="shared" si="50"/>
        <v>83.333333333333343</v>
      </c>
      <c r="V42" s="12">
        <f t="shared" si="50"/>
        <v>100</v>
      </c>
      <c r="W42" s="12">
        <f t="shared" si="42"/>
        <v>-10.013227513227513</v>
      </c>
      <c r="X42" s="12">
        <f t="shared" si="33"/>
        <v>-7.3412698412698418</v>
      </c>
      <c r="Y42" s="12">
        <f>S42-AJ42</f>
        <v>-11.1111111111111</v>
      </c>
      <c r="Z42" s="12">
        <f t="shared" si="50"/>
        <v>-283.33333333333337</v>
      </c>
      <c r="AA42" s="12">
        <f t="shared" si="50"/>
        <v>-40</v>
      </c>
      <c r="AB42" s="12">
        <f t="shared" si="50"/>
        <v>325</v>
      </c>
      <c r="AC42" s="12">
        <f t="shared" si="44"/>
        <v>-15.176571920757972</v>
      </c>
      <c r="AD42" s="12">
        <f>R42-AL42</f>
        <v>-11.603942652329749</v>
      </c>
      <c r="AE42" s="12">
        <f t="shared" si="35"/>
        <v>-16.086235489220556</v>
      </c>
      <c r="AH42" s="12">
        <f t="shared" ref="AH42:AJ42" si="51">AH36/AH9*100</f>
        <v>52.976190476190474</v>
      </c>
      <c r="AI42" s="12">
        <f t="shared" si="51"/>
        <v>39.285714285714285</v>
      </c>
      <c r="AJ42" s="12">
        <f t="shared" si="51"/>
        <v>66.666666666666657</v>
      </c>
      <c r="AK42" s="12">
        <f>AK36/AK9*100</f>
        <v>58.139534883720934</v>
      </c>
      <c r="AL42" s="12">
        <f>AL36/AL9*100</f>
        <v>43.548387096774192</v>
      </c>
      <c r="AM42" s="12">
        <f>AM36/AM9*100</f>
        <v>71.641791044776113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33</v>
      </c>
      <c r="C9" s="17">
        <f>SUM(C10:C30)</f>
        <v>19</v>
      </c>
      <c r="D9" s="17">
        <f>SUM(D10:D30)</f>
        <v>14</v>
      </c>
      <c r="E9" s="17">
        <f>F9+G9</f>
        <v>5</v>
      </c>
      <c r="F9" s="17">
        <f>SUM(F10:F30)</f>
        <v>1</v>
      </c>
      <c r="G9" s="17">
        <f>SUM(G10:G30)</f>
        <v>4</v>
      </c>
      <c r="H9" s="15">
        <f>IF(B9=E9,0,(1-(B9/(B9-E9)))*-100)</f>
        <v>17.857142857142861</v>
      </c>
      <c r="I9" s="15">
        <f>IF(C9=F9,0,(1-(C9/(C9-F9)))*-100)</f>
        <v>5.555555555555558</v>
      </c>
      <c r="J9" s="15">
        <f>IF(D9=G9,0,(1-(D9/(D9-G9)))*-100)</f>
        <v>39.999999999999993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-5.7142857142857162</v>
      </c>
      <c r="O9" s="15">
        <f t="shared" ref="O9:P10" si="0">IF(C9=L9,0,(1-(C9/(C9-L9)))*-100)</f>
        <v>-9.5238095238095237</v>
      </c>
      <c r="P9" s="15">
        <f>IF(D9=M9,0,(1-(D9/(D9-M9)))*-100)</f>
        <v>0</v>
      </c>
      <c r="Q9" s="17">
        <f>R9+S9</f>
        <v>57</v>
      </c>
      <c r="R9" s="17">
        <f>SUM(R10:R30)</f>
        <v>30</v>
      </c>
      <c r="S9" s="17">
        <f>SUM(S10:S30)</f>
        <v>27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11.764705882352944</v>
      </c>
      <c r="X9" s="15">
        <f t="shared" ref="X9:Y30" si="1">IF(R9=U9,IF(R9&gt;0,"皆増",0),(1-(R9/(R9-U9)))*-100)</f>
        <v>15.384615384615374</v>
      </c>
      <c r="Y9" s="15">
        <f t="shared" si="1"/>
        <v>8.0000000000000071</v>
      </c>
      <c r="Z9" s="17">
        <f>AA9+AB9</f>
        <v>5</v>
      </c>
      <c r="AA9" s="17">
        <f>SUM(AA10:AA30)</f>
        <v>9</v>
      </c>
      <c r="AB9" s="17">
        <f>SUM(AB10:AB30)</f>
        <v>-4</v>
      </c>
      <c r="AC9" s="15">
        <f>IF(Q9=Z9,IF(Q9&gt;0,"皆増",0),(1-(Q9/(Q9-Z9)))*-100)</f>
        <v>9.6153846153846256</v>
      </c>
      <c r="AD9" s="15">
        <f t="shared" ref="AD9:AE30" si="2">IF(R9=AA9,IF(R9&gt;0,"皆増",0),(1-(R9/(R9-AA9)))*-100)</f>
        <v>42.857142857142861</v>
      </c>
      <c r="AE9" s="15">
        <f t="shared" si="2"/>
        <v>-12.903225806451612</v>
      </c>
      <c r="AH9" s="4">
        <f t="shared" ref="AH9:AJ30" si="3">Q9-T9</f>
        <v>51</v>
      </c>
      <c r="AI9" s="4">
        <f t="shared" si="3"/>
        <v>26</v>
      </c>
      <c r="AJ9" s="4">
        <f t="shared" si="3"/>
        <v>25</v>
      </c>
      <c r="AK9" s="4">
        <f t="shared" ref="AK9:AM30" si="4">Q9-Z9</f>
        <v>52</v>
      </c>
      <c r="AL9" s="4">
        <f t="shared" si="4"/>
        <v>21</v>
      </c>
      <c r="AM9" s="4">
        <f t="shared" si="4"/>
        <v>31</v>
      </c>
    </row>
    <row r="10" spans="1:39" s="1" customFormat="1" ht="18" customHeight="1" x14ac:dyDescent="0.2">
      <c r="A10" s="4" t="s">
        <v>1</v>
      </c>
      <c r="B10" s="17">
        <f t="shared" ref="B10" si="5">C10+D10</f>
        <v>33</v>
      </c>
      <c r="C10" s="17">
        <v>19</v>
      </c>
      <c r="D10" s="17">
        <v>14</v>
      </c>
      <c r="E10" s="17">
        <f t="shared" ref="E10" si="6">F10+G10</f>
        <v>5</v>
      </c>
      <c r="F10" s="17">
        <v>1</v>
      </c>
      <c r="G10" s="17">
        <v>4</v>
      </c>
      <c r="H10" s="15">
        <f>IF(B10=E10,0,(1-(B10/(B10-E10)))*-100)</f>
        <v>17.857142857142861</v>
      </c>
      <c r="I10" s="15">
        <f t="shared" ref="I10" si="7">IF(C10=F10,0,(1-(C10/(C10-F10)))*-100)</f>
        <v>5.555555555555558</v>
      </c>
      <c r="J10" s="15">
        <f>IF(D10=G10,0,(1-(D10/(D10-G10)))*-100)</f>
        <v>39.999999999999993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-5.7142857142857162</v>
      </c>
      <c r="O10" s="15">
        <f t="shared" si="0"/>
        <v>-9.5238095238095237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-1</v>
      </c>
      <c r="V19" s="17">
        <v>-1</v>
      </c>
      <c r="W19" s="15">
        <f t="shared" si="11"/>
        <v>-100</v>
      </c>
      <c r="X19" s="15">
        <f t="shared" si="1"/>
        <v>-100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-75</v>
      </c>
      <c r="AD22" s="15">
        <f t="shared" si="2"/>
        <v>-100</v>
      </c>
      <c r="AE22" s="15">
        <f t="shared" si="2"/>
        <v>-50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4</v>
      </c>
      <c r="AL22" s="4">
        <f t="shared" si="4"/>
        <v>2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4</v>
      </c>
      <c r="S23" s="17">
        <v>3</v>
      </c>
      <c r="T23" s="17">
        <f t="shared" si="10"/>
        <v>3</v>
      </c>
      <c r="U23" s="17">
        <v>2</v>
      </c>
      <c r="V23" s="17">
        <v>1</v>
      </c>
      <c r="W23" s="15">
        <f t="shared" si="11"/>
        <v>75</v>
      </c>
      <c r="X23" s="15">
        <f t="shared" si="1"/>
        <v>100</v>
      </c>
      <c r="Y23" s="15">
        <f t="shared" si="1"/>
        <v>50</v>
      </c>
      <c r="Z23" s="17">
        <f t="shared" si="12"/>
        <v>6</v>
      </c>
      <c r="AA23" s="17">
        <v>3</v>
      </c>
      <c r="AB23" s="17">
        <v>3</v>
      </c>
      <c r="AC23" s="15">
        <f t="shared" si="13"/>
        <v>600</v>
      </c>
      <c r="AD23" s="15">
        <f t="shared" si="2"/>
        <v>300</v>
      </c>
      <c r="AE23" s="15" t="str">
        <f t="shared" si="2"/>
        <v>皆増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3</v>
      </c>
      <c r="U24" s="17">
        <v>4</v>
      </c>
      <c r="V24" s="17">
        <v>-1</v>
      </c>
      <c r="W24" s="15">
        <f t="shared" si="11"/>
        <v>150</v>
      </c>
      <c r="X24" s="15">
        <f t="shared" si="1"/>
        <v>400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-16.666666666666664</v>
      </c>
      <c r="AD24" s="15">
        <f t="shared" si="2"/>
        <v>25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7</v>
      </c>
      <c r="S25" s="17">
        <v>2</v>
      </c>
      <c r="T25" s="17">
        <f t="shared" si="10"/>
        <v>6</v>
      </c>
      <c r="U25" s="17">
        <v>5</v>
      </c>
      <c r="V25" s="17">
        <v>1</v>
      </c>
      <c r="W25" s="15">
        <f t="shared" si="11"/>
        <v>200</v>
      </c>
      <c r="X25" s="15">
        <f t="shared" si="1"/>
        <v>250</v>
      </c>
      <c r="Y25" s="15">
        <f t="shared" si="1"/>
        <v>100</v>
      </c>
      <c r="Z25" s="17">
        <f t="shared" si="12"/>
        <v>3</v>
      </c>
      <c r="AA25" s="17">
        <v>6</v>
      </c>
      <c r="AB25" s="17">
        <v>-3</v>
      </c>
      <c r="AC25" s="15">
        <f t="shared" si="13"/>
        <v>50</v>
      </c>
      <c r="AD25" s="15">
        <f t="shared" si="2"/>
        <v>600</v>
      </c>
      <c r="AE25" s="15">
        <f t="shared" si="2"/>
        <v>-60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6</v>
      </c>
      <c r="AL25" s="4">
        <f t="shared" si="4"/>
        <v>1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-1</v>
      </c>
      <c r="U26" s="17">
        <v>-2</v>
      </c>
      <c r="V26" s="17">
        <v>1</v>
      </c>
      <c r="W26" s="15">
        <f t="shared" si="11"/>
        <v>-16.666666666666664</v>
      </c>
      <c r="X26" s="15">
        <f t="shared" si="1"/>
        <v>-50</v>
      </c>
      <c r="Y26" s="15">
        <f t="shared" si="1"/>
        <v>50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-25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5</v>
      </c>
      <c r="AL26" s="4">
        <f t="shared" si="4"/>
        <v>1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13</v>
      </c>
      <c r="R27" s="17">
        <v>9</v>
      </c>
      <c r="S27" s="17">
        <v>4</v>
      </c>
      <c r="T27" s="17">
        <f t="shared" si="10"/>
        <v>4</v>
      </c>
      <c r="U27" s="17">
        <v>4</v>
      </c>
      <c r="V27" s="17">
        <v>0</v>
      </c>
      <c r="W27" s="15">
        <f t="shared" si="11"/>
        <v>44.444444444444443</v>
      </c>
      <c r="X27" s="15">
        <f t="shared" si="1"/>
        <v>80</v>
      </c>
      <c r="Y27" s="15">
        <f t="shared" si="1"/>
        <v>0</v>
      </c>
      <c r="Z27" s="17">
        <f t="shared" si="12"/>
        <v>3</v>
      </c>
      <c r="AA27" s="17">
        <v>2</v>
      </c>
      <c r="AB27" s="17">
        <v>1</v>
      </c>
      <c r="AC27" s="15">
        <f t="shared" si="13"/>
        <v>30.000000000000004</v>
      </c>
      <c r="AD27" s="15">
        <f t="shared" si="2"/>
        <v>28.57142857142858</v>
      </c>
      <c r="AE27" s="15">
        <f t="shared" si="2"/>
        <v>33.333333333333329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10</v>
      </c>
      <c r="AL27" s="4">
        <f t="shared" si="4"/>
        <v>7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3</v>
      </c>
      <c r="U28" s="17">
        <v>0</v>
      </c>
      <c r="V28" s="17">
        <v>3</v>
      </c>
      <c r="W28" s="15">
        <f t="shared" si="11"/>
        <v>50</v>
      </c>
      <c r="X28" s="15">
        <f t="shared" si="1"/>
        <v>0</v>
      </c>
      <c r="Y28" s="15">
        <f t="shared" si="1"/>
        <v>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9</v>
      </c>
      <c r="AL28" s="4">
        <f t="shared" si="4"/>
        <v>2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1</v>
      </c>
      <c r="S29" s="17">
        <v>7</v>
      </c>
      <c r="T29" s="17">
        <f t="shared" si="10"/>
        <v>-6</v>
      </c>
      <c r="U29" s="17">
        <v>-3</v>
      </c>
      <c r="V29" s="17">
        <v>-3</v>
      </c>
      <c r="W29" s="15">
        <f t="shared" si="11"/>
        <v>-42.857142857142861</v>
      </c>
      <c r="X29" s="15">
        <f t="shared" si="1"/>
        <v>-75</v>
      </c>
      <c r="Y29" s="15">
        <f t="shared" si="1"/>
        <v>-30.000000000000004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-50</v>
      </c>
      <c r="AE29" s="15">
        <f t="shared" si="2"/>
        <v>16.666666666666675</v>
      </c>
      <c r="AH29" s="4">
        <f t="shared" si="3"/>
        <v>14</v>
      </c>
      <c r="AI29" s="4">
        <f t="shared" si="3"/>
        <v>4</v>
      </c>
      <c r="AJ29" s="4">
        <f t="shared" si="3"/>
        <v>10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-2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2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-4</v>
      </c>
      <c r="U33" s="17">
        <f t="shared" si="19"/>
        <v>-4</v>
      </c>
      <c r="V33" s="17">
        <f t="shared" si="19"/>
        <v>0</v>
      </c>
      <c r="W33" s="15">
        <f t="shared" si="15"/>
        <v>-80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-80</v>
      </c>
      <c r="AD33" s="15">
        <f t="shared" si="17"/>
        <v>-100</v>
      </c>
      <c r="AE33" s="15">
        <f t="shared" si="17"/>
        <v>-50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56</v>
      </c>
      <c r="R34" s="17">
        <f t="shared" si="22"/>
        <v>30</v>
      </c>
      <c r="S34" s="17">
        <f t="shared" si="22"/>
        <v>26</v>
      </c>
      <c r="T34" s="17">
        <f t="shared" si="22"/>
        <v>10</v>
      </c>
      <c r="U34" s="17">
        <f t="shared" si="22"/>
        <v>8</v>
      </c>
      <c r="V34" s="17">
        <f t="shared" si="22"/>
        <v>2</v>
      </c>
      <c r="W34" s="15">
        <f t="shared" si="15"/>
        <v>21.739130434782616</v>
      </c>
      <c r="X34" s="15">
        <f t="shared" si="15"/>
        <v>36.363636363636353</v>
      </c>
      <c r="Y34" s="15">
        <f t="shared" si="15"/>
        <v>8.333333333333325</v>
      </c>
      <c r="Z34" s="17">
        <f t="shared" ref="Z34:AB34" si="23">SUM(Z23:Z30)</f>
        <v>9</v>
      </c>
      <c r="AA34" s="17">
        <f t="shared" si="23"/>
        <v>12</v>
      </c>
      <c r="AB34" s="17">
        <f t="shared" si="23"/>
        <v>-3</v>
      </c>
      <c r="AC34" s="15">
        <f t="shared" si="17"/>
        <v>19.14893617021276</v>
      </c>
      <c r="AD34" s="15">
        <f t="shared" si="17"/>
        <v>66.666666666666671</v>
      </c>
      <c r="AE34" s="15">
        <f t="shared" si="17"/>
        <v>-10.344827586206895</v>
      </c>
      <c r="AH34" s="4">
        <f t="shared" ref="AH34:AJ34" si="24">SUM(AH23:AH30)</f>
        <v>46</v>
      </c>
      <c r="AI34" s="4">
        <f t="shared" si="24"/>
        <v>22</v>
      </c>
      <c r="AJ34" s="4">
        <f t="shared" si="24"/>
        <v>24</v>
      </c>
      <c r="AK34" s="4">
        <f>SUM(AK23:AK30)</f>
        <v>47</v>
      </c>
      <c r="AL34" s="4">
        <f>SUM(AL23:AL30)</f>
        <v>18</v>
      </c>
      <c r="AM34" s="4">
        <f>SUM(AM23:AM30)</f>
        <v>29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44</v>
      </c>
      <c r="R35" s="17">
        <f t="shared" si="25"/>
        <v>21</v>
      </c>
      <c r="S35" s="17">
        <f t="shared" si="25"/>
        <v>23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10.000000000000009</v>
      </c>
      <c r="X35" s="15">
        <f t="shared" si="15"/>
        <v>10.526315789473696</v>
      </c>
      <c r="Y35" s="15">
        <f t="shared" si="15"/>
        <v>9.5238095238095344</v>
      </c>
      <c r="Z35" s="17">
        <f t="shared" ref="Z35:AB35" si="26">SUM(Z25:Z30)</f>
        <v>4</v>
      </c>
      <c r="AA35" s="17">
        <f t="shared" si="26"/>
        <v>8</v>
      </c>
      <c r="AB35" s="17">
        <f t="shared" si="26"/>
        <v>-4</v>
      </c>
      <c r="AC35" s="15">
        <f t="shared" si="17"/>
        <v>10.000000000000009</v>
      </c>
      <c r="AD35" s="15">
        <f t="shared" si="17"/>
        <v>61.53846153846154</v>
      </c>
      <c r="AE35" s="15">
        <f t="shared" si="17"/>
        <v>-14.814814814814813</v>
      </c>
      <c r="AH35" s="4">
        <f t="shared" ref="AH35:AJ35" si="27">SUM(AH25:AH30)</f>
        <v>40</v>
      </c>
      <c r="AI35" s="4">
        <f t="shared" si="27"/>
        <v>19</v>
      </c>
      <c r="AJ35" s="4">
        <f t="shared" si="27"/>
        <v>21</v>
      </c>
      <c r="AK35" s="4">
        <f>SUM(AK25:AK30)</f>
        <v>40</v>
      </c>
      <c r="AL35" s="4">
        <f>SUM(AL25:AL30)</f>
        <v>13</v>
      </c>
      <c r="AM35" s="4">
        <f>SUM(AM25:AM30)</f>
        <v>27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12</v>
      </c>
      <c r="S36" s="17">
        <f t="shared" si="28"/>
        <v>18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-3.2258064516129004</v>
      </c>
      <c r="X36" s="15">
        <f t="shared" si="15"/>
        <v>-7.6923076923076872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3.4482758620689724</v>
      </c>
      <c r="AD36" s="15">
        <f t="shared" si="17"/>
        <v>9.0909090909090828</v>
      </c>
      <c r="AE36" s="15">
        <f t="shared" si="17"/>
        <v>0</v>
      </c>
      <c r="AH36" s="4">
        <f t="shared" ref="AH36:AJ36" si="30">SUM(AH27:AH30)</f>
        <v>31</v>
      </c>
      <c r="AI36" s="4">
        <f t="shared" si="30"/>
        <v>13</v>
      </c>
      <c r="AJ36" s="4">
        <f t="shared" si="30"/>
        <v>18</v>
      </c>
      <c r="AK36" s="4">
        <f>SUM(AK27:AK30)</f>
        <v>29</v>
      </c>
      <c r="AL36" s="4">
        <f>SUM(AL27:AL30)</f>
        <v>11</v>
      </c>
      <c r="AM36" s="4">
        <f>SUM(AM27:AM30)</f>
        <v>18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1.7543859649122806</v>
      </c>
      <c r="R39" s="12">
        <f>R33/R9*100</f>
        <v>0</v>
      </c>
      <c r="S39" s="13">
        <f t="shared" si="37"/>
        <v>3.7037037037037033</v>
      </c>
      <c r="T39" s="12">
        <f>T33/T9*100</f>
        <v>-66.666666666666657</v>
      </c>
      <c r="U39" s="12">
        <f t="shared" ref="U39:V39" si="38">U33/U9*100</f>
        <v>-100</v>
      </c>
      <c r="V39" s="12">
        <f t="shared" si="38"/>
        <v>0</v>
      </c>
      <c r="W39" s="12">
        <f>Q39-AH39</f>
        <v>-8.0495356037151709</v>
      </c>
      <c r="X39" s="12">
        <f t="shared" si="33"/>
        <v>-15.384615384615385</v>
      </c>
      <c r="Y39" s="12">
        <f>S39-AJ39</f>
        <v>-0.29629629629629672</v>
      </c>
      <c r="Z39" s="12">
        <f t="shared" si="37"/>
        <v>-80</v>
      </c>
      <c r="AA39" s="12">
        <f t="shared" si="37"/>
        <v>-33.333333333333329</v>
      </c>
      <c r="AB39" s="12">
        <f t="shared" si="37"/>
        <v>25</v>
      </c>
      <c r="AC39" s="12">
        <f>Q39-AK39</f>
        <v>-7.8609986504723359</v>
      </c>
      <c r="AD39" s="12">
        <f t="shared" si="35"/>
        <v>-14.285714285714285</v>
      </c>
      <c r="AE39" s="12">
        <f t="shared" si="35"/>
        <v>-2.7479091995221028</v>
      </c>
      <c r="AH39" s="12">
        <f t="shared" ref="AH39:AJ39" si="39">AH33/AH9*100</f>
        <v>9.8039215686274517</v>
      </c>
      <c r="AI39" s="12">
        <f t="shared" si="39"/>
        <v>15.384615384615385</v>
      </c>
      <c r="AJ39" s="12">
        <f t="shared" si="39"/>
        <v>4</v>
      </c>
      <c r="AK39" s="12">
        <f>AK33/AK9*100</f>
        <v>9.6153846153846168</v>
      </c>
      <c r="AL39" s="12">
        <f>AL33/AL9*100</f>
        <v>14.285714285714285</v>
      </c>
      <c r="AM39" s="12">
        <f>AM33/AM9*100</f>
        <v>6.4516129032258061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98.245614035087712</v>
      </c>
      <c r="R40" s="12">
        <f t="shared" si="40"/>
        <v>100</v>
      </c>
      <c r="S40" s="12">
        <f t="shared" si="40"/>
        <v>96.296296296296291</v>
      </c>
      <c r="T40" s="12">
        <f>T34/T9*100</f>
        <v>166.66666666666669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8.0495356037151566</v>
      </c>
      <c r="X40" s="12">
        <f t="shared" si="33"/>
        <v>15.384615384615387</v>
      </c>
      <c r="Y40" s="12">
        <f>S40-AJ40</f>
        <v>0.29629629629629051</v>
      </c>
      <c r="Z40" s="12">
        <f>Z34/Z9*100</f>
        <v>180</v>
      </c>
      <c r="AA40" s="12">
        <f t="shared" ref="AA40:AB40" si="43">AA34/AA9*100</f>
        <v>133.33333333333331</v>
      </c>
      <c r="AB40" s="12">
        <f t="shared" si="43"/>
        <v>75</v>
      </c>
      <c r="AC40" s="12">
        <f t="shared" ref="AC40:AC42" si="44">Q40-AK40</f>
        <v>7.8609986504723253</v>
      </c>
      <c r="AD40" s="12">
        <f t="shared" si="35"/>
        <v>14.285714285714292</v>
      </c>
      <c r="AE40" s="12">
        <f t="shared" si="35"/>
        <v>2.7479091995220983</v>
      </c>
      <c r="AH40" s="12">
        <f t="shared" ref="AH40:AJ40" si="45">AH34/AH9*100</f>
        <v>90.196078431372555</v>
      </c>
      <c r="AI40" s="12">
        <f t="shared" si="45"/>
        <v>84.615384615384613</v>
      </c>
      <c r="AJ40" s="12">
        <f t="shared" si="45"/>
        <v>96</v>
      </c>
      <c r="AK40" s="12">
        <f>AK34/AK9*100</f>
        <v>90.384615384615387</v>
      </c>
      <c r="AL40" s="12">
        <f>AL34/AL9*100</f>
        <v>85.714285714285708</v>
      </c>
      <c r="AM40" s="12">
        <f>AM34/AM9*100</f>
        <v>93.548387096774192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77.192982456140342</v>
      </c>
      <c r="R41" s="12">
        <f t="shared" si="46"/>
        <v>70</v>
      </c>
      <c r="S41" s="12">
        <f t="shared" si="46"/>
        <v>85.18518518518519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-1.2383900928792713</v>
      </c>
      <c r="X41" s="12">
        <f t="shared" si="33"/>
        <v>-3.076923076923066</v>
      </c>
      <c r="Y41" s="12">
        <f>S41-AJ41</f>
        <v>1.1851851851851904</v>
      </c>
      <c r="Z41" s="12">
        <f>Z35/Z9*100</f>
        <v>80</v>
      </c>
      <c r="AA41" s="12">
        <f t="shared" ref="AA41:AB41" si="48">AA35/AA9*100</f>
        <v>88.888888888888886</v>
      </c>
      <c r="AB41" s="12">
        <f t="shared" si="48"/>
        <v>100</v>
      </c>
      <c r="AC41" s="12">
        <f t="shared" si="44"/>
        <v>0.26990553306340814</v>
      </c>
      <c r="AD41" s="12">
        <f>R41-AL41</f>
        <v>8.0952380952380949</v>
      </c>
      <c r="AE41" s="12">
        <f t="shared" si="35"/>
        <v>-1.9115890083631939</v>
      </c>
      <c r="AH41" s="12">
        <f>AH35/AH9*100</f>
        <v>78.431372549019613</v>
      </c>
      <c r="AI41" s="12">
        <f>AI35/AI9*100</f>
        <v>73.076923076923066</v>
      </c>
      <c r="AJ41" s="12">
        <f>AJ35/AJ9*100</f>
        <v>84</v>
      </c>
      <c r="AK41" s="12">
        <f t="shared" ref="AK41:AM41" si="49">AK35/AK9*100</f>
        <v>76.923076923076934</v>
      </c>
      <c r="AL41" s="12">
        <f t="shared" si="49"/>
        <v>61.904761904761905</v>
      </c>
      <c r="AM41" s="12">
        <f t="shared" si="49"/>
        <v>87.096774193548384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52.631578947368418</v>
      </c>
      <c r="R42" s="12">
        <f t="shared" si="50"/>
        <v>40</v>
      </c>
      <c r="S42" s="12">
        <f t="shared" si="50"/>
        <v>66.666666666666657</v>
      </c>
      <c r="T42" s="12">
        <f t="shared" si="50"/>
        <v>-16.666666666666664</v>
      </c>
      <c r="U42" s="12">
        <f t="shared" si="50"/>
        <v>-25</v>
      </c>
      <c r="V42" s="12">
        <f t="shared" si="50"/>
        <v>0</v>
      </c>
      <c r="W42" s="12">
        <f t="shared" si="42"/>
        <v>-8.1527347781217756</v>
      </c>
      <c r="X42" s="12">
        <f t="shared" si="33"/>
        <v>-10</v>
      </c>
      <c r="Y42" s="12">
        <f>S42-AJ42</f>
        <v>-5.3333333333333428</v>
      </c>
      <c r="Z42" s="12">
        <f t="shared" si="50"/>
        <v>20</v>
      </c>
      <c r="AA42" s="12">
        <f t="shared" si="50"/>
        <v>11.111111111111111</v>
      </c>
      <c r="AB42" s="12">
        <f t="shared" si="50"/>
        <v>0</v>
      </c>
      <c r="AC42" s="12">
        <f t="shared" si="44"/>
        <v>-3.1376518218623559</v>
      </c>
      <c r="AD42" s="12">
        <f>R42-AL42</f>
        <v>-12.380952380952387</v>
      </c>
      <c r="AE42" s="12">
        <f t="shared" si="35"/>
        <v>8.6021505376343939</v>
      </c>
      <c r="AH42" s="12">
        <f t="shared" ref="AH42:AJ42" si="51">AH36/AH9*100</f>
        <v>60.784313725490193</v>
      </c>
      <c r="AI42" s="12">
        <f t="shared" si="51"/>
        <v>50</v>
      </c>
      <c r="AJ42" s="12">
        <f t="shared" si="51"/>
        <v>72</v>
      </c>
      <c r="AK42" s="12">
        <f>AK36/AK9*100</f>
        <v>55.769230769230774</v>
      </c>
      <c r="AL42" s="12">
        <f>AL36/AL9*100</f>
        <v>52.380952380952387</v>
      </c>
      <c r="AM42" s="12">
        <f>AM36/AM9*100</f>
        <v>58.064516129032263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8</v>
      </c>
      <c r="D9" s="17">
        <f>SUM(D10:D30)</f>
        <v>8</v>
      </c>
      <c r="E9" s="17">
        <f>F9+G9</f>
        <v>-3</v>
      </c>
      <c r="F9" s="17">
        <f>SUM(F10:F30)</f>
        <v>-2</v>
      </c>
      <c r="G9" s="17">
        <f>SUM(G10:G30)</f>
        <v>-1</v>
      </c>
      <c r="H9" s="15">
        <f>IF(B9=E9,0,(1-(B9/(B9-E9)))*-100)</f>
        <v>-15.789473684210531</v>
      </c>
      <c r="I9" s="15">
        <f>IF(C9=F9,0,(1-(C9/(C9-F9)))*-100)</f>
        <v>-19.999999999999996</v>
      </c>
      <c r="J9" s="15">
        <f>IF(D9=G9,0,(1-(D9/(D9-G9)))*-100)</f>
        <v>-11.111111111111116</v>
      </c>
      <c r="K9" s="17">
        <f>L9+M9</f>
        <v>0</v>
      </c>
      <c r="L9" s="17">
        <f>SUM(L10:L30)</f>
        <v>-3</v>
      </c>
      <c r="M9" s="17">
        <f>SUM(M10:M30)</f>
        <v>3</v>
      </c>
      <c r="N9" s="15">
        <f>IF(B9=K9,0,(1-(B9/(B9-K9)))*-100)</f>
        <v>0</v>
      </c>
      <c r="O9" s="15">
        <f t="shared" ref="O9:P10" si="0">IF(C9=L9,0,(1-(C9/(C9-L9)))*-100)</f>
        <v>-27.27272727272727</v>
      </c>
      <c r="P9" s="15">
        <f>IF(D9=M9,0,(1-(D9/(D9-M9)))*-100)</f>
        <v>60.000000000000007</v>
      </c>
      <c r="Q9" s="17">
        <f>R9+S9</f>
        <v>23</v>
      </c>
      <c r="R9" s="17">
        <f>SUM(R10:R30)</f>
        <v>11</v>
      </c>
      <c r="S9" s="17">
        <f>SUM(S10:S30)</f>
        <v>12</v>
      </c>
      <c r="T9" s="17">
        <f>U9+V9</f>
        <v>-23</v>
      </c>
      <c r="U9" s="17">
        <f>SUM(U10:U30)</f>
        <v>-7</v>
      </c>
      <c r="V9" s="17">
        <f>SUM(V10:V30)</f>
        <v>-16</v>
      </c>
      <c r="W9" s="15">
        <f>IF(Q9=T9,IF(Q9&gt;0,"皆増",0),(1-(Q9/(Q9-T9)))*-100)</f>
        <v>-50</v>
      </c>
      <c r="X9" s="15">
        <f t="shared" ref="X9:Y30" si="1">IF(R9=U9,IF(R9&gt;0,"皆増",0),(1-(R9/(R9-U9)))*-100)</f>
        <v>-38.888888888888886</v>
      </c>
      <c r="Y9" s="15">
        <f t="shared" si="1"/>
        <v>-57.142857142857139</v>
      </c>
      <c r="Z9" s="17">
        <f>AA9+AB9</f>
        <v>-17</v>
      </c>
      <c r="AA9" s="17">
        <f>SUM(AA10:AA30)</f>
        <v>-10</v>
      </c>
      <c r="AB9" s="17">
        <f>SUM(AB10:AB30)</f>
        <v>-7</v>
      </c>
      <c r="AC9" s="15">
        <f>IF(Q9=Z9,IF(Q9&gt;0,"皆増",0),(1-(Q9/(Q9-Z9)))*-100)</f>
        <v>-42.500000000000007</v>
      </c>
      <c r="AD9" s="15">
        <f t="shared" ref="AD9:AE30" si="2">IF(R9=AA9,IF(R9&gt;0,"皆増",0),(1-(R9/(R9-AA9)))*-100)</f>
        <v>-47.619047619047613</v>
      </c>
      <c r="AE9" s="15">
        <f t="shared" si="2"/>
        <v>-36.842105263157897</v>
      </c>
      <c r="AH9" s="4">
        <f t="shared" ref="AH9:AJ30" si="3">Q9-T9</f>
        <v>46</v>
      </c>
      <c r="AI9" s="4">
        <f t="shared" si="3"/>
        <v>18</v>
      </c>
      <c r="AJ9" s="4">
        <f t="shared" si="3"/>
        <v>28</v>
      </c>
      <c r="AK9" s="4">
        <f t="shared" ref="AK9:AM30" si="4">Q9-Z9</f>
        <v>40</v>
      </c>
      <c r="AL9" s="4">
        <f t="shared" si="4"/>
        <v>21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8</v>
      </c>
      <c r="D10" s="17">
        <v>8</v>
      </c>
      <c r="E10" s="17">
        <f t="shared" ref="E10" si="6">F10+G10</f>
        <v>-3</v>
      </c>
      <c r="F10" s="17">
        <v>-2</v>
      </c>
      <c r="G10" s="17">
        <v>-1</v>
      </c>
      <c r="H10" s="15">
        <f>IF(B10=E10,0,(1-(B10/(B10-E10)))*-100)</f>
        <v>-15.789473684210531</v>
      </c>
      <c r="I10" s="15">
        <f t="shared" ref="I10" si="7">IF(C10=F10,0,(1-(C10/(C10-F10)))*-100)</f>
        <v>-19.999999999999996</v>
      </c>
      <c r="J10" s="15">
        <f>IF(D10=G10,0,(1-(D10/(D10-G10)))*-100)</f>
        <v>-11.111111111111116</v>
      </c>
      <c r="K10" s="17">
        <f t="shared" ref="K10" si="8">L10+M10</f>
        <v>0</v>
      </c>
      <c r="L10" s="17">
        <v>-3</v>
      </c>
      <c r="M10" s="17">
        <v>3</v>
      </c>
      <c r="N10" s="15">
        <f>IF(B10=K10,0,(1-(B10/(B10-K10)))*-100)</f>
        <v>0</v>
      </c>
      <c r="O10" s="15">
        <f t="shared" si="0"/>
        <v>-27.27272727272727</v>
      </c>
      <c r="P10" s="15">
        <f t="shared" si="0"/>
        <v>60.000000000000007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-4</v>
      </c>
      <c r="U25" s="17">
        <v>-4</v>
      </c>
      <c r="V25" s="17">
        <v>0</v>
      </c>
      <c r="W25" s="15">
        <f t="shared" si="11"/>
        <v>-66.666666666666671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-60</v>
      </c>
      <c r="AD25" s="15">
        <f t="shared" si="2"/>
        <v>-100</v>
      </c>
      <c r="AE25" s="15">
        <f t="shared" si="2"/>
        <v>-33.333333333333336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5</v>
      </c>
      <c r="AL25" s="4">
        <f t="shared" si="4"/>
        <v>2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2</v>
      </c>
      <c r="S26" s="17">
        <v>4</v>
      </c>
      <c r="T26" s="17">
        <f t="shared" si="10"/>
        <v>-2</v>
      </c>
      <c r="U26" s="17">
        <v>-3</v>
      </c>
      <c r="V26" s="17">
        <v>1</v>
      </c>
      <c r="W26" s="15">
        <f t="shared" si="11"/>
        <v>-25</v>
      </c>
      <c r="X26" s="15">
        <f t="shared" si="1"/>
        <v>-60</v>
      </c>
      <c r="Y26" s="15">
        <f t="shared" si="1"/>
        <v>33.333333333333329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-14.28571428571429</v>
      </c>
      <c r="AD26" s="15">
        <f t="shared" si="2"/>
        <v>-60</v>
      </c>
      <c r="AE26" s="15">
        <f t="shared" si="2"/>
        <v>100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-6</v>
      </c>
      <c r="U27" s="17">
        <v>-4</v>
      </c>
      <c r="V27" s="17">
        <v>-2</v>
      </c>
      <c r="W27" s="15">
        <f t="shared" si="11"/>
        <v>-66.666666666666671</v>
      </c>
      <c r="X27" s="15">
        <f t="shared" si="1"/>
        <v>-80</v>
      </c>
      <c r="Y27" s="15">
        <f t="shared" si="1"/>
        <v>-50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-57.142857142857139</v>
      </c>
      <c r="AD27" s="15">
        <f t="shared" si="2"/>
        <v>-80</v>
      </c>
      <c r="AE27" s="15">
        <f t="shared" si="2"/>
        <v>0</v>
      </c>
      <c r="AH27" s="4">
        <f t="shared" si="3"/>
        <v>9</v>
      </c>
      <c r="AI27" s="4">
        <f t="shared" si="3"/>
        <v>5</v>
      </c>
      <c r="AJ27" s="4">
        <f t="shared" si="3"/>
        <v>4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6</v>
      </c>
      <c r="S28" s="17">
        <v>2</v>
      </c>
      <c r="T28" s="17">
        <f t="shared" si="10"/>
        <v>-4</v>
      </c>
      <c r="U28" s="17">
        <v>5</v>
      </c>
      <c r="V28" s="17">
        <v>-9</v>
      </c>
      <c r="W28" s="15">
        <f t="shared" si="11"/>
        <v>-33.333333333333336</v>
      </c>
      <c r="X28" s="15">
        <f t="shared" si="1"/>
        <v>500</v>
      </c>
      <c r="Y28" s="15">
        <f t="shared" si="1"/>
        <v>-81.818181818181813</v>
      </c>
      <c r="Z28" s="17">
        <f t="shared" si="12"/>
        <v>1</v>
      </c>
      <c r="AA28" s="17">
        <v>3</v>
      </c>
      <c r="AB28" s="17">
        <v>-2</v>
      </c>
      <c r="AC28" s="15">
        <f t="shared" si="13"/>
        <v>14.285714285714279</v>
      </c>
      <c r="AD28" s="15">
        <f t="shared" si="2"/>
        <v>100</v>
      </c>
      <c r="AE28" s="15">
        <f t="shared" si="2"/>
        <v>-50</v>
      </c>
      <c r="AH28" s="4">
        <f t="shared" si="3"/>
        <v>12</v>
      </c>
      <c r="AI28" s="4">
        <f t="shared" si="3"/>
        <v>1</v>
      </c>
      <c r="AJ28" s="4">
        <f t="shared" si="3"/>
        <v>11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-4</v>
      </c>
      <c r="U29" s="17">
        <v>-1</v>
      </c>
      <c r="V29" s="17">
        <v>-3</v>
      </c>
      <c r="W29" s="15">
        <f t="shared" si="11"/>
        <v>-66.666666666666671</v>
      </c>
      <c r="X29" s="15">
        <f t="shared" si="1"/>
        <v>-100</v>
      </c>
      <c r="Y29" s="15">
        <f t="shared" si="1"/>
        <v>-60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-60</v>
      </c>
      <c r="AD29" s="15">
        <f t="shared" si="2"/>
        <v>-100</v>
      </c>
      <c r="AE29" s="15">
        <f t="shared" si="2"/>
        <v>-33.333333333333336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-23</v>
      </c>
      <c r="U34" s="17">
        <f t="shared" si="22"/>
        <v>-7</v>
      </c>
      <c r="V34" s="17">
        <f t="shared" si="22"/>
        <v>-16</v>
      </c>
      <c r="W34" s="15">
        <f t="shared" si="15"/>
        <v>-51.111111111111107</v>
      </c>
      <c r="X34" s="15">
        <f t="shared" si="15"/>
        <v>-41.17647058823529</v>
      </c>
      <c r="Y34" s="15">
        <f t="shared" si="15"/>
        <v>-57.142857142857139</v>
      </c>
      <c r="Z34" s="17">
        <f t="shared" ref="Z34:AB34" si="23">SUM(Z23:Z30)</f>
        <v>-15</v>
      </c>
      <c r="AA34" s="17">
        <f t="shared" si="23"/>
        <v>-9</v>
      </c>
      <c r="AB34" s="17">
        <f t="shared" si="23"/>
        <v>-6</v>
      </c>
      <c r="AC34" s="15">
        <f t="shared" si="17"/>
        <v>-40.54054054054054</v>
      </c>
      <c r="AD34" s="15">
        <f t="shared" si="17"/>
        <v>-47.368421052631582</v>
      </c>
      <c r="AE34" s="15">
        <f t="shared" si="17"/>
        <v>-33.333333333333336</v>
      </c>
      <c r="AH34" s="4">
        <f t="shared" ref="AH34:AJ34" si="24">SUM(AH23:AH30)</f>
        <v>45</v>
      </c>
      <c r="AI34" s="4">
        <f t="shared" si="24"/>
        <v>17</v>
      </c>
      <c r="AJ34" s="4">
        <f t="shared" si="24"/>
        <v>28</v>
      </c>
      <c r="AK34" s="4">
        <f>SUM(AK23:AK30)</f>
        <v>37</v>
      </c>
      <c r="AL34" s="4">
        <f>SUM(AL23:AL30)</f>
        <v>19</v>
      </c>
      <c r="AM34" s="4">
        <f>SUM(AM23:AM30)</f>
        <v>18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9</v>
      </c>
      <c r="S35" s="17">
        <f t="shared" si="25"/>
        <v>12</v>
      </c>
      <c r="T35" s="17">
        <f t="shared" si="25"/>
        <v>-21</v>
      </c>
      <c r="U35" s="17">
        <f t="shared" si="25"/>
        <v>-7</v>
      </c>
      <c r="V35" s="17">
        <f t="shared" si="25"/>
        <v>-14</v>
      </c>
      <c r="W35" s="15">
        <f t="shared" si="15"/>
        <v>-50</v>
      </c>
      <c r="X35" s="15">
        <f t="shared" si="15"/>
        <v>-43.75</v>
      </c>
      <c r="Y35" s="15">
        <f t="shared" si="15"/>
        <v>-53.846153846153847</v>
      </c>
      <c r="Z35" s="17">
        <f t="shared" ref="Z35:AB35" si="26">SUM(Z25:Z30)</f>
        <v>-11</v>
      </c>
      <c r="AA35" s="17">
        <f t="shared" si="26"/>
        <v>-8</v>
      </c>
      <c r="AB35" s="17">
        <f t="shared" si="26"/>
        <v>-3</v>
      </c>
      <c r="AC35" s="15">
        <f t="shared" si="17"/>
        <v>-34.375</v>
      </c>
      <c r="AD35" s="15">
        <f t="shared" si="17"/>
        <v>-47.058823529411761</v>
      </c>
      <c r="AE35" s="15">
        <f t="shared" si="17"/>
        <v>-19.999999999999996</v>
      </c>
      <c r="AH35" s="4">
        <f t="shared" ref="AH35:AJ35" si="27">SUM(AH25:AH30)</f>
        <v>42</v>
      </c>
      <c r="AI35" s="4">
        <f t="shared" si="27"/>
        <v>16</v>
      </c>
      <c r="AJ35" s="4">
        <f t="shared" si="27"/>
        <v>26</v>
      </c>
      <c r="AK35" s="4">
        <f>SUM(AK25:AK30)</f>
        <v>32</v>
      </c>
      <c r="AL35" s="4">
        <f>SUM(AL25:AL30)</f>
        <v>17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7</v>
      </c>
      <c r="S36" s="17">
        <f t="shared" si="28"/>
        <v>6</v>
      </c>
      <c r="T36" s="17">
        <f t="shared" si="28"/>
        <v>-15</v>
      </c>
      <c r="U36" s="17">
        <f t="shared" si="28"/>
        <v>0</v>
      </c>
      <c r="V36" s="17">
        <f t="shared" si="28"/>
        <v>-15</v>
      </c>
      <c r="W36" s="15">
        <f t="shared" si="15"/>
        <v>-53.571428571428569</v>
      </c>
      <c r="X36" s="15">
        <f t="shared" si="15"/>
        <v>0</v>
      </c>
      <c r="Y36" s="15">
        <f t="shared" si="15"/>
        <v>-71.428571428571431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-35</v>
      </c>
      <c r="AD36" s="15">
        <f t="shared" si="17"/>
        <v>-30.000000000000004</v>
      </c>
      <c r="AE36" s="15">
        <f t="shared" si="17"/>
        <v>-40</v>
      </c>
      <c r="AH36" s="4">
        <f t="shared" ref="AH36:AJ36" si="30">SUM(AH27:AH30)</f>
        <v>28</v>
      </c>
      <c r="AI36" s="4">
        <f t="shared" si="30"/>
        <v>7</v>
      </c>
      <c r="AJ36" s="4">
        <f t="shared" si="30"/>
        <v>21</v>
      </c>
      <c r="AK36" s="4">
        <f>SUM(AK27:AK30)</f>
        <v>20</v>
      </c>
      <c r="AL36" s="4">
        <f>SUM(AL27:AL30)</f>
        <v>10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2.1739130434782608</v>
      </c>
      <c r="X39" s="12">
        <f t="shared" si="33"/>
        <v>3.5353535353535364</v>
      </c>
      <c r="Y39" s="12">
        <f>S39-AJ39</f>
        <v>0</v>
      </c>
      <c r="Z39" s="12">
        <f t="shared" si="37"/>
        <v>11.76470588235294</v>
      </c>
      <c r="AA39" s="12">
        <f t="shared" si="37"/>
        <v>10</v>
      </c>
      <c r="AB39" s="12">
        <f t="shared" si="37"/>
        <v>14.285714285714285</v>
      </c>
      <c r="AC39" s="12">
        <f>Q39-AK39</f>
        <v>-3.1521739130434785</v>
      </c>
      <c r="AD39" s="12">
        <f t="shared" si="35"/>
        <v>-0.43290043290043201</v>
      </c>
      <c r="AE39" s="12">
        <f t="shared" si="35"/>
        <v>-5.2631578947368416</v>
      </c>
      <c r="AH39" s="12">
        <f t="shared" ref="AH39:AJ39" si="39">AH33/AH9*100</f>
        <v>2.1739130434782608</v>
      </c>
      <c r="AI39" s="12">
        <f t="shared" si="39"/>
        <v>5.5555555555555554</v>
      </c>
      <c r="AJ39" s="12">
        <f t="shared" si="39"/>
        <v>0</v>
      </c>
      <c r="AK39" s="12">
        <f>AK33/AK9*100</f>
        <v>7.5</v>
      </c>
      <c r="AL39" s="12">
        <f>AL33/AL9*100</f>
        <v>9.5238095238095237</v>
      </c>
      <c r="AM39" s="12">
        <f>AM33/AM9*100</f>
        <v>5.2631578947368416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-2.173913043478251</v>
      </c>
      <c r="X40" s="12">
        <f t="shared" si="33"/>
        <v>-3.5353535353535364</v>
      </c>
      <c r="Y40" s="12">
        <f>S40-AJ40</f>
        <v>0</v>
      </c>
      <c r="Z40" s="12">
        <f>Z34/Z9*100</f>
        <v>88.235294117647058</v>
      </c>
      <c r="AA40" s="12">
        <f t="shared" ref="AA40:AB40" si="43">AA34/AA9*100</f>
        <v>90</v>
      </c>
      <c r="AB40" s="12">
        <f t="shared" si="43"/>
        <v>85.714285714285708</v>
      </c>
      <c r="AC40" s="12">
        <f t="shared" ref="AC40:AC42" si="44">Q40-AK40</f>
        <v>3.1521739130434838</v>
      </c>
      <c r="AD40" s="12">
        <f t="shared" si="35"/>
        <v>0.4329004329004249</v>
      </c>
      <c r="AE40" s="12">
        <f t="shared" si="35"/>
        <v>5.2631578947368496</v>
      </c>
      <c r="AH40" s="12">
        <f t="shared" ref="AH40:AJ40" si="45">AH34/AH9*100</f>
        <v>97.826086956521735</v>
      </c>
      <c r="AI40" s="12">
        <f t="shared" si="45"/>
        <v>94.444444444444443</v>
      </c>
      <c r="AJ40" s="12">
        <f t="shared" si="45"/>
        <v>100</v>
      </c>
      <c r="AK40" s="12">
        <f>AK34/AK9*100</f>
        <v>92.5</v>
      </c>
      <c r="AL40" s="12">
        <f>AL34/AL9*100</f>
        <v>90.476190476190482</v>
      </c>
      <c r="AM40" s="12">
        <f>AM34/AM9*100</f>
        <v>94.73684210526315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91.304347826086953</v>
      </c>
      <c r="R41" s="12">
        <f t="shared" si="46"/>
        <v>81.818181818181827</v>
      </c>
      <c r="S41" s="12">
        <f t="shared" si="46"/>
        <v>100</v>
      </c>
      <c r="T41" s="12">
        <f>T35/T9*100</f>
        <v>91.304347826086953</v>
      </c>
      <c r="U41" s="12">
        <f t="shared" ref="U41:V41" si="47">U35/U9*100</f>
        <v>100</v>
      </c>
      <c r="V41" s="12">
        <f t="shared" si="47"/>
        <v>87.5</v>
      </c>
      <c r="W41" s="12">
        <f t="shared" si="42"/>
        <v>0</v>
      </c>
      <c r="X41" s="12">
        <f t="shared" si="33"/>
        <v>-7.0707070707070585</v>
      </c>
      <c r="Y41" s="12">
        <f>S41-AJ41</f>
        <v>7.1428571428571388</v>
      </c>
      <c r="Z41" s="12">
        <f>Z35/Z9*100</f>
        <v>64.705882352941174</v>
      </c>
      <c r="AA41" s="12">
        <f t="shared" ref="AA41:AB41" si="48">AA35/AA9*100</f>
        <v>80</v>
      </c>
      <c r="AB41" s="12">
        <f t="shared" si="48"/>
        <v>42.857142857142854</v>
      </c>
      <c r="AC41" s="12">
        <f t="shared" si="44"/>
        <v>11.304347826086953</v>
      </c>
      <c r="AD41" s="12">
        <f>R41-AL41</f>
        <v>0.86580086580087823</v>
      </c>
      <c r="AE41" s="12">
        <f t="shared" si="35"/>
        <v>21.05263157894737</v>
      </c>
      <c r="AH41" s="12">
        <f>AH35/AH9*100</f>
        <v>91.304347826086953</v>
      </c>
      <c r="AI41" s="12">
        <f>AI35/AI9*100</f>
        <v>88.888888888888886</v>
      </c>
      <c r="AJ41" s="12">
        <f>AJ35/AJ9*100</f>
        <v>92.857142857142861</v>
      </c>
      <c r="AK41" s="12">
        <f t="shared" ref="AK41:AM41" si="49">AK35/AK9*100</f>
        <v>80</v>
      </c>
      <c r="AL41" s="12">
        <f t="shared" si="49"/>
        <v>80.952380952380949</v>
      </c>
      <c r="AM41" s="12">
        <f t="shared" si="49"/>
        <v>78.94736842105263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56.521739130434781</v>
      </c>
      <c r="R42" s="12">
        <f t="shared" si="50"/>
        <v>63.636363636363633</v>
      </c>
      <c r="S42" s="12">
        <f t="shared" si="50"/>
        <v>50</v>
      </c>
      <c r="T42" s="12">
        <f t="shared" si="50"/>
        <v>65.217391304347828</v>
      </c>
      <c r="U42" s="12">
        <f t="shared" si="50"/>
        <v>0</v>
      </c>
      <c r="V42" s="12">
        <f t="shared" si="50"/>
        <v>93.75</v>
      </c>
      <c r="W42" s="12">
        <f t="shared" si="42"/>
        <v>-4.3478260869565304</v>
      </c>
      <c r="X42" s="12">
        <f t="shared" si="33"/>
        <v>24.74747474747474</v>
      </c>
      <c r="Y42" s="12">
        <f>S42-AJ42</f>
        <v>-25</v>
      </c>
      <c r="Z42" s="12">
        <f t="shared" si="50"/>
        <v>41.17647058823529</v>
      </c>
      <c r="AA42" s="12">
        <f t="shared" si="50"/>
        <v>30</v>
      </c>
      <c r="AB42" s="12">
        <f t="shared" si="50"/>
        <v>57.142857142857139</v>
      </c>
      <c r="AC42" s="12">
        <f t="shared" si="44"/>
        <v>6.5217391304347814</v>
      </c>
      <c r="AD42" s="12">
        <f>R42-AL42</f>
        <v>16.01731601731602</v>
      </c>
      <c r="AE42" s="12">
        <f t="shared" si="35"/>
        <v>-2.6315789473684177</v>
      </c>
      <c r="AH42" s="12">
        <f t="shared" ref="AH42:AJ42" si="51">AH36/AH9*100</f>
        <v>60.869565217391312</v>
      </c>
      <c r="AI42" s="12">
        <f t="shared" si="51"/>
        <v>38.888888888888893</v>
      </c>
      <c r="AJ42" s="12">
        <f t="shared" si="51"/>
        <v>75</v>
      </c>
      <c r="AK42" s="12">
        <f>AK36/AK9*100</f>
        <v>50</v>
      </c>
      <c r="AL42" s="12">
        <f>AL36/AL9*100</f>
        <v>47.619047619047613</v>
      </c>
      <c r="AM42" s="12">
        <f>AM36/AM9*100</f>
        <v>52.631578947368418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39.999999999999993</v>
      </c>
      <c r="I9" s="15">
        <f>IF(C9=F9,0,(1-(C9/(C9-F9)))*-100)</f>
        <v>200</v>
      </c>
      <c r="J9" s="15">
        <f>IF(D9=G9,0,(1-(D9/(D9-G9)))*-100)</f>
        <v>0</v>
      </c>
      <c r="K9" s="17">
        <f>L9+M9</f>
        <v>3</v>
      </c>
      <c r="L9" s="17">
        <f>SUM(L10:L30)</f>
        <v>-1</v>
      </c>
      <c r="M9" s="17">
        <f>SUM(M10:M30)</f>
        <v>4</v>
      </c>
      <c r="N9" s="15">
        <f>IF(B9=K9,0,(1-(B9/(B9-K9)))*-100)</f>
        <v>75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-14</v>
      </c>
      <c r="U9" s="17">
        <f>SUM(U10:U30)</f>
        <v>-8</v>
      </c>
      <c r="V9" s="17">
        <f>SUM(V10:V30)</f>
        <v>-6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-72.727272727272734</v>
      </c>
      <c r="Y9" s="15">
        <f t="shared" si="1"/>
        <v>-60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-46.153846153846153</v>
      </c>
      <c r="AD9" s="15">
        <f t="shared" ref="AD9:AE30" si="2">IF(R9=AA9,IF(R9&gt;0,"皆増",0),(1-(R9/(R9-AA9)))*-100)</f>
        <v>-40</v>
      </c>
      <c r="AE9" s="15">
        <f t="shared" si="2"/>
        <v>-50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39.999999999999993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3</v>
      </c>
      <c r="L10" s="17">
        <v>-1</v>
      </c>
      <c r="M10" s="17">
        <v>4</v>
      </c>
      <c r="N10" s="15">
        <f>IF(B10=K10,0,(1-(B10/(B10-K10)))*-100)</f>
        <v>75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-75</v>
      </c>
      <c r="X27" s="15">
        <f t="shared" si="1"/>
        <v>-100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-1</v>
      </c>
      <c r="U28" s="17">
        <v>1</v>
      </c>
      <c r="V28" s="17">
        <v>-2</v>
      </c>
      <c r="W28" s="15">
        <f t="shared" si="11"/>
        <v>-33.333333333333336</v>
      </c>
      <c r="X28" s="15" t="str">
        <f t="shared" si="1"/>
        <v>皆増</v>
      </c>
      <c r="Y28" s="15">
        <f t="shared" si="1"/>
        <v>-66.666666666666671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-71.428571428571431</v>
      </c>
      <c r="AD28" s="15">
        <f t="shared" si="2"/>
        <v>-75</v>
      </c>
      <c r="AE28" s="15">
        <f t="shared" si="2"/>
        <v>-66.666666666666671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-75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-4</v>
      </c>
      <c r="U33" s="17">
        <f t="shared" si="19"/>
        <v>-2</v>
      </c>
      <c r="V33" s="17">
        <f t="shared" si="19"/>
        <v>-2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-10</v>
      </c>
      <c r="U34" s="17">
        <f t="shared" si="22"/>
        <v>-6</v>
      </c>
      <c r="V34" s="17">
        <f t="shared" si="22"/>
        <v>-4</v>
      </c>
      <c r="W34" s="15">
        <f t="shared" si="15"/>
        <v>-58.82352941176471</v>
      </c>
      <c r="X34" s="15">
        <f t="shared" si="15"/>
        <v>-66.666666666666671</v>
      </c>
      <c r="Y34" s="15">
        <f t="shared" si="15"/>
        <v>-50</v>
      </c>
      <c r="Z34" s="17">
        <f t="shared" ref="Z34:AB34" si="23">SUM(Z23:Z30)</f>
        <v>-6</v>
      </c>
      <c r="AA34" s="17">
        <f t="shared" si="23"/>
        <v>-2</v>
      </c>
      <c r="AB34" s="17">
        <f t="shared" si="23"/>
        <v>-4</v>
      </c>
      <c r="AC34" s="15">
        <f t="shared" si="17"/>
        <v>-46.153846153846153</v>
      </c>
      <c r="AD34" s="15">
        <f t="shared" si="17"/>
        <v>-40</v>
      </c>
      <c r="AE34" s="15">
        <f t="shared" si="17"/>
        <v>-50</v>
      </c>
      <c r="AH34" s="4">
        <f t="shared" ref="AH34:AJ34" si="24">SUM(AH23:AH30)</f>
        <v>17</v>
      </c>
      <c r="AI34" s="4">
        <f t="shared" si="24"/>
        <v>9</v>
      </c>
      <c r="AJ34" s="4">
        <f t="shared" si="24"/>
        <v>8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-7</v>
      </c>
      <c r="U35" s="17">
        <f t="shared" si="25"/>
        <v>-3</v>
      </c>
      <c r="V35" s="17">
        <f t="shared" si="25"/>
        <v>-4</v>
      </c>
      <c r="W35" s="15">
        <f t="shared" si="15"/>
        <v>-58.333333333333329</v>
      </c>
      <c r="X35" s="15">
        <f t="shared" si="15"/>
        <v>-60</v>
      </c>
      <c r="Y35" s="15">
        <f t="shared" si="15"/>
        <v>-57.142857142857139</v>
      </c>
      <c r="Z35" s="17">
        <f t="shared" ref="Z35:AB35" si="26">SUM(Z25:Z30)</f>
        <v>-7</v>
      </c>
      <c r="AA35" s="17">
        <f t="shared" si="26"/>
        <v>-3</v>
      </c>
      <c r="AB35" s="17">
        <f t="shared" si="26"/>
        <v>-4</v>
      </c>
      <c r="AC35" s="15">
        <f t="shared" si="17"/>
        <v>-58.333333333333329</v>
      </c>
      <c r="AD35" s="15">
        <f t="shared" si="17"/>
        <v>-60</v>
      </c>
      <c r="AE35" s="15">
        <f t="shared" si="17"/>
        <v>-57.142857142857139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-55.555555555555557</v>
      </c>
      <c r="X36" s="15">
        <f t="shared" si="15"/>
        <v>-50</v>
      </c>
      <c r="Y36" s="15">
        <f t="shared" si="15"/>
        <v>-57.142857142857139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-63.636363636363633</v>
      </c>
      <c r="AD36" s="15">
        <f t="shared" si="17"/>
        <v>-75</v>
      </c>
      <c r="AE36" s="15">
        <f t="shared" si="17"/>
        <v>-57.142857142857139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25</v>
      </c>
      <c r="V39" s="12">
        <f t="shared" si="38"/>
        <v>33.333333333333329</v>
      </c>
      <c r="W39" s="12">
        <f>Q39-AH39</f>
        <v>-19.047619047619047</v>
      </c>
      <c r="X39" s="12">
        <f t="shared" si="33"/>
        <v>-18.181818181818183</v>
      </c>
      <c r="Y39" s="12">
        <f>S39-AJ39</f>
        <v>-20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19.047619047619047</v>
      </c>
      <c r="AI39" s="12">
        <f t="shared" si="39"/>
        <v>18.181818181818183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75</v>
      </c>
      <c r="V40" s="12">
        <f t="shared" si="41"/>
        <v>66.666666666666657</v>
      </c>
      <c r="W40" s="12">
        <f t="shared" ref="W40:W42" si="42">Q40-AH40</f>
        <v>19.047619047619051</v>
      </c>
      <c r="X40" s="12">
        <f t="shared" si="33"/>
        <v>18.181818181818173</v>
      </c>
      <c r="Y40" s="12">
        <f>S40-AJ40</f>
        <v>20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80.952380952380949</v>
      </c>
      <c r="AI40" s="12">
        <f t="shared" si="45"/>
        <v>81.818181818181827</v>
      </c>
      <c r="AJ40" s="12">
        <f t="shared" si="45"/>
        <v>80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66.666666666666657</v>
      </c>
      <c r="S41" s="12">
        <f t="shared" si="46"/>
        <v>75</v>
      </c>
      <c r="T41" s="12">
        <f>T35/T9*100</f>
        <v>50</v>
      </c>
      <c r="U41" s="12">
        <f t="shared" ref="U41:V41" si="47">U35/U9*100</f>
        <v>37.5</v>
      </c>
      <c r="V41" s="12">
        <f t="shared" si="47"/>
        <v>66.666666666666657</v>
      </c>
      <c r="W41" s="12">
        <f t="shared" si="42"/>
        <v>14.285714285714292</v>
      </c>
      <c r="X41" s="12">
        <f t="shared" si="33"/>
        <v>21.212121212121204</v>
      </c>
      <c r="Y41" s="12">
        <f>S41-AJ41</f>
        <v>5</v>
      </c>
      <c r="Z41" s="12">
        <f>Z35/Z9*100</f>
        <v>116.66666666666667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-20.879120879120876</v>
      </c>
      <c r="AD41" s="12">
        <f>R41-AL41</f>
        <v>-33.333333333333343</v>
      </c>
      <c r="AE41" s="12">
        <f t="shared" si="35"/>
        <v>-12.5</v>
      </c>
      <c r="AH41" s="12">
        <f>AH35/AH9*100</f>
        <v>57.142857142857139</v>
      </c>
      <c r="AI41" s="12">
        <f>AI35/AI9*100</f>
        <v>45.454545454545453</v>
      </c>
      <c r="AJ41" s="12">
        <f>AJ35/AJ9*100</f>
        <v>70</v>
      </c>
      <c r="AK41" s="12">
        <f t="shared" ref="AK41:AM41" si="49">AK35/AK9*100</f>
        <v>92.307692307692307</v>
      </c>
      <c r="AL41" s="12">
        <f t="shared" si="49"/>
        <v>100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>
        <f t="shared" si="50"/>
        <v>35.714285714285715</v>
      </c>
      <c r="U42" s="12">
        <f t="shared" si="50"/>
        <v>12.5</v>
      </c>
      <c r="V42" s="12">
        <f t="shared" si="50"/>
        <v>66.666666666666657</v>
      </c>
      <c r="W42" s="12">
        <f t="shared" si="42"/>
        <v>14.285714285714285</v>
      </c>
      <c r="X42" s="12">
        <f t="shared" si="33"/>
        <v>15.151515151515145</v>
      </c>
      <c r="Y42" s="12">
        <f>S42-AJ42</f>
        <v>5</v>
      </c>
      <c r="Z42" s="12">
        <f t="shared" si="50"/>
        <v>116.66666666666667</v>
      </c>
      <c r="AA42" s="12">
        <f t="shared" si="50"/>
        <v>150</v>
      </c>
      <c r="AB42" s="12">
        <f t="shared" si="50"/>
        <v>100</v>
      </c>
      <c r="AC42" s="12">
        <f t="shared" si="44"/>
        <v>-27.472527472527474</v>
      </c>
      <c r="AD42" s="12">
        <f>R42-AL42</f>
        <v>-46.666666666666671</v>
      </c>
      <c r="AE42" s="12">
        <f t="shared" si="35"/>
        <v>-12.5</v>
      </c>
      <c r="AH42" s="12">
        <f t="shared" ref="AH42:AJ42" si="51">AH36/AH9*100</f>
        <v>42.857142857142854</v>
      </c>
      <c r="AI42" s="12">
        <f t="shared" si="51"/>
        <v>18.181818181818183</v>
      </c>
      <c r="AJ42" s="12">
        <f t="shared" si="51"/>
        <v>70</v>
      </c>
      <c r="AK42" s="12">
        <f>AK36/AK9*100</f>
        <v>84.615384615384613</v>
      </c>
      <c r="AL42" s="12">
        <f>AL36/AL9*100</f>
        <v>80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-50</v>
      </c>
      <c r="Y9" s="15">
        <f t="shared" si="1"/>
        <v>33.333333333333329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-50</v>
      </c>
      <c r="AE9" s="15">
        <f t="shared" si="2"/>
        <v>-19.999999999999996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-50</v>
      </c>
      <c r="Y34" s="15">
        <f t="shared" si="15"/>
        <v>33.333333333333329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-28.571428571428569</v>
      </c>
      <c r="AD34" s="15">
        <f t="shared" si="17"/>
        <v>-50</v>
      </c>
      <c r="AE34" s="15">
        <f t="shared" si="17"/>
        <v>-19.999999999999996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-19.999999999999996</v>
      </c>
      <c r="X35" s="15">
        <f t="shared" si="15"/>
        <v>-50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 t="str">
        <f t="shared" si="17"/>
        <v>皆増</v>
      </c>
      <c r="AE35" s="15">
        <f t="shared" si="17"/>
        <v>-40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0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-50</v>
      </c>
      <c r="X36" s="15">
        <f t="shared" si="15"/>
        <v>0</v>
      </c>
      <c r="Y36" s="15">
        <f t="shared" si="15"/>
        <v>-66.666666666666671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-60</v>
      </c>
      <c r="AD36" s="15" t="str">
        <f t="shared" si="17"/>
        <v>皆増</v>
      </c>
      <c r="AE36" s="15">
        <f t="shared" si="17"/>
        <v>-80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75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-20</v>
      </c>
      <c r="X41" s="12">
        <f t="shared" si="33"/>
        <v>0</v>
      </c>
      <c r="Y41" s="12">
        <f>S41-AJ41</f>
        <v>-25</v>
      </c>
      <c r="Z41" s="12">
        <f>Z35/Z9*100</f>
        <v>50</v>
      </c>
      <c r="AA41" s="12">
        <f t="shared" ref="AA41:AB41" si="48">AA35/AA9*100</f>
        <v>-100</v>
      </c>
      <c r="AB41" s="12">
        <f t="shared" si="48"/>
        <v>200</v>
      </c>
      <c r="AC41" s="12">
        <f t="shared" si="44"/>
        <v>8.5714285714285694</v>
      </c>
      <c r="AD41" s="12">
        <f>R41-AL41</f>
        <v>100</v>
      </c>
      <c r="AE41" s="12">
        <f t="shared" si="35"/>
        <v>-25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100</v>
      </c>
      <c r="S42" s="12">
        <f t="shared" si="50"/>
        <v>25</v>
      </c>
      <c r="T42" s="12" t="e">
        <f t="shared" si="50"/>
        <v>#DIV/0!</v>
      </c>
      <c r="U42" s="12">
        <f t="shared" si="50"/>
        <v>0</v>
      </c>
      <c r="V42" s="12">
        <f t="shared" si="50"/>
        <v>-200</v>
      </c>
      <c r="W42" s="12">
        <f t="shared" si="42"/>
        <v>-40</v>
      </c>
      <c r="X42" s="12">
        <f t="shared" si="33"/>
        <v>50</v>
      </c>
      <c r="Y42" s="12">
        <f>S42-AJ42</f>
        <v>-75</v>
      </c>
      <c r="Z42" s="12">
        <f t="shared" si="50"/>
        <v>150</v>
      </c>
      <c r="AA42" s="12">
        <f t="shared" si="50"/>
        <v>-100</v>
      </c>
      <c r="AB42" s="12">
        <f t="shared" si="50"/>
        <v>400</v>
      </c>
      <c r="AC42" s="12">
        <f t="shared" si="44"/>
        <v>-31.428571428571431</v>
      </c>
      <c r="AD42" s="12">
        <f>R42-AL42</f>
        <v>100</v>
      </c>
      <c r="AE42" s="12">
        <f t="shared" si="35"/>
        <v>-75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100</v>
      </c>
      <c r="AK42" s="12">
        <f>AK36/AK9*100</f>
        <v>71.428571428571431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75</v>
      </c>
      <c r="X9" s="15">
        <f t="shared" ref="X9:Y30" si="1">IF(R9=U9,IF(R9&gt;0,"皆増",0),(1-(R9/(R9-U9)))*-100)</f>
        <v>19.999999999999996</v>
      </c>
      <c r="Y9" s="15">
        <f t="shared" si="1"/>
        <v>166.66666666666666</v>
      </c>
      <c r="Z9" s="17">
        <f>AA9+AB9</f>
        <v>5</v>
      </c>
      <c r="AA9" s="17">
        <f>SUM(AA10:AA30)</f>
        <v>2</v>
      </c>
      <c r="AB9" s="17">
        <f>SUM(AB10:AB30)</f>
        <v>3</v>
      </c>
      <c r="AC9" s="15">
        <f>IF(Q9=Z9,IF(Q9&gt;0,"皆増",0),(1-(Q9/(Q9-Z9)))*-100)</f>
        <v>55.555555555555557</v>
      </c>
      <c r="AD9" s="15">
        <f t="shared" ref="AD9:AE30" si="2">IF(R9=AA9,IF(R9&gt;0,"皆増",0),(1-(R9/(R9-AA9)))*-100)</f>
        <v>50</v>
      </c>
      <c r="AE9" s="15">
        <f t="shared" si="2"/>
        <v>60.000000000000007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-33.333333333333336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5</v>
      </c>
      <c r="U29" s="17">
        <v>1</v>
      </c>
      <c r="V29" s="17">
        <v>4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5</v>
      </c>
      <c r="AA29" s="17">
        <v>1</v>
      </c>
      <c r="AB29" s="17">
        <v>4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6</v>
      </c>
      <c r="S34" s="17">
        <f t="shared" si="22"/>
        <v>8</v>
      </c>
      <c r="T34" s="17">
        <f t="shared" si="22"/>
        <v>6</v>
      </c>
      <c r="U34" s="17">
        <f t="shared" si="22"/>
        <v>1</v>
      </c>
      <c r="V34" s="17">
        <f t="shared" si="22"/>
        <v>5</v>
      </c>
      <c r="W34" s="15">
        <f t="shared" si="15"/>
        <v>75</v>
      </c>
      <c r="X34" s="15">
        <f t="shared" si="15"/>
        <v>19.999999999999996</v>
      </c>
      <c r="Y34" s="15">
        <f t="shared" si="15"/>
        <v>166.66666666666666</v>
      </c>
      <c r="Z34" s="17">
        <f t="shared" ref="Z34:AB34" si="23">SUM(Z23:Z30)</f>
        <v>6</v>
      </c>
      <c r="AA34" s="17">
        <f t="shared" si="23"/>
        <v>3</v>
      </c>
      <c r="AB34" s="17">
        <f t="shared" si="23"/>
        <v>3</v>
      </c>
      <c r="AC34" s="15">
        <f t="shared" si="17"/>
        <v>75</v>
      </c>
      <c r="AD34" s="15">
        <f t="shared" si="17"/>
        <v>100</v>
      </c>
      <c r="AE34" s="15">
        <f t="shared" si="17"/>
        <v>60.000000000000007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100</v>
      </c>
      <c r="X35" s="15">
        <f t="shared" si="15"/>
        <v>33.333333333333329</v>
      </c>
      <c r="Y35" s="15">
        <f t="shared" si="15"/>
        <v>166.66666666666666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71.428571428571416</v>
      </c>
      <c r="AD35" s="15">
        <f t="shared" si="17"/>
        <v>100</v>
      </c>
      <c r="AE35" s="15">
        <f t="shared" si="17"/>
        <v>60.000000000000007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7</v>
      </c>
      <c r="U36" s="17">
        <f t="shared" si="28"/>
        <v>2</v>
      </c>
      <c r="V36" s="17">
        <f t="shared" si="28"/>
        <v>5</v>
      </c>
      <c r="W36" s="15">
        <f t="shared" si="15"/>
        <v>233.33333333333334</v>
      </c>
      <c r="X36" s="15">
        <f t="shared" si="15"/>
        <v>200</v>
      </c>
      <c r="Y36" s="15">
        <f t="shared" si="15"/>
        <v>250</v>
      </c>
      <c r="Z36" s="17">
        <f t="shared" ref="Z36:AB36" si="29">SUM(Z27:Z30)</f>
        <v>6</v>
      </c>
      <c r="AA36" s="17">
        <f t="shared" si="29"/>
        <v>3</v>
      </c>
      <c r="AB36" s="17">
        <f t="shared" si="29"/>
        <v>3</v>
      </c>
      <c r="AC36" s="15">
        <f t="shared" si="17"/>
        <v>150</v>
      </c>
      <c r="AD36" s="15" t="str">
        <f t="shared" si="17"/>
        <v>皆増</v>
      </c>
      <c r="AE36" s="15">
        <f t="shared" si="17"/>
        <v>75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-20</v>
      </c>
      <c r="AA39" s="12">
        <f t="shared" si="37"/>
        <v>-50</v>
      </c>
      <c r="AB39" s="12">
        <f t="shared" si="37"/>
        <v>0</v>
      </c>
      <c r="AC39" s="12">
        <f>Q39-AK39</f>
        <v>-11.111111111111111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120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10.714285714285708</v>
      </c>
      <c r="X41" s="12">
        <f t="shared" si="33"/>
        <v>6.6666666666666572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7.9365079365079225</v>
      </c>
      <c r="AD41" s="12">
        <f>R41-AL41</f>
        <v>16.666666666666657</v>
      </c>
      <c r="AE41" s="12">
        <f t="shared" si="35"/>
        <v>0</v>
      </c>
      <c r="AH41" s="12">
        <f>AH35/AH9*100</f>
        <v>75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50</v>
      </c>
      <c r="S42" s="12">
        <f t="shared" si="50"/>
        <v>87.5</v>
      </c>
      <c r="T42" s="12">
        <f t="shared" si="50"/>
        <v>116.66666666666667</v>
      </c>
      <c r="U42" s="12">
        <f t="shared" si="50"/>
        <v>200</v>
      </c>
      <c r="V42" s="12">
        <f t="shared" si="50"/>
        <v>100</v>
      </c>
      <c r="W42" s="12">
        <f t="shared" si="42"/>
        <v>33.928571428571431</v>
      </c>
      <c r="X42" s="12">
        <f t="shared" si="33"/>
        <v>30</v>
      </c>
      <c r="Y42" s="12">
        <f>S42-AJ42</f>
        <v>20.833333333333343</v>
      </c>
      <c r="Z42" s="12">
        <f t="shared" si="50"/>
        <v>120</v>
      </c>
      <c r="AA42" s="12">
        <f t="shared" si="50"/>
        <v>150</v>
      </c>
      <c r="AB42" s="12">
        <f t="shared" si="50"/>
        <v>100</v>
      </c>
      <c r="AC42" s="12">
        <f t="shared" si="44"/>
        <v>26.984126984126988</v>
      </c>
      <c r="AD42" s="12">
        <f>R42-AL42</f>
        <v>50</v>
      </c>
      <c r="AE42" s="12">
        <f t="shared" si="35"/>
        <v>7.5</v>
      </c>
      <c r="AH42" s="12">
        <f t="shared" ref="AH42:AJ42" si="51">AH36/AH9*100</f>
        <v>37.5</v>
      </c>
      <c r="AI42" s="12">
        <f t="shared" si="51"/>
        <v>20</v>
      </c>
      <c r="AJ42" s="12">
        <f t="shared" si="51"/>
        <v>66.666666666666657</v>
      </c>
      <c r="AK42" s="12">
        <f>AK36/AK9*100</f>
        <v>44.444444444444443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-19.999999999999996</v>
      </c>
      <c r="I9" s="15">
        <f>IF(C9=F9,0,(1-(C9/(C9-F9)))*-100)</f>
        <v>0</v>
      </c>
      <c r="J9" s="15">
        <f>IF(D9=G9,0,(1-(D9/(D9-G9)))*-100)</f>
        <v>-33.333333333333336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166.66666666666666</v>
      </c>
      <c r="O9" s="15">
        <f t="shared" ref="O9:P10" si="0">IF(C9=L9,0,(1-(C9/(C9-L9)))*-100)</f>
        <v>100</v>
      </c>
      <c r="P9" s="15">
        <f>IF(D9=M9,0,(1-(D9/(D9-M9)))*-100)</f>
        <v>300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-5</v>
      </c>
      <c r="U9" s="17">
        <f>SUM(U10:U30)</f>
        <v>-6</v>
      </c>
      <c r="V9" s="17">
        <f>SUM(V10:V30)</f>
        <v>1</v>
      </c>
      <c r="W9" s="15">
        <f>IF(Q9=T9,IF(Q9&gt;0,"皆増",0),(1-(Q9/(Q9-T9)))*-100)</f>
        <v>-22.72727272727273</v>
      </c>
      <c r="X9" s="15">
        <f t="shared" ref="X9:Y30" si="1">IF(R9=U9,IF(R9&gt;0,"皆増",0),(1-(R9/(R9-U9)))*-100)</f>
        <v>-46.153846153846153</v>
      </c>
      <c r="Y9" s="15">
        <f t="shared" si="1"/>
        <v>11.111111111111116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22</v>
      </c>
      <c r="AI9" s="4">
        <f t="shared" si="3"/>
        <v>13</v>
      </c>
      <c r="AJ9" s="4">
        <f t="shared" si="3"/>
        <v>9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-19.999999999999996</v>
      </c>
      <c r="I10" s="15">
        <f t="shared" ref="I10" si="7">IF(C10=F10,0,(1-(C10/(C10-F10)))*-100)</f>
        <v>0</v>
      </c>
      <c r="J10" s="15">
        <f>IF(D10=G10,0,(1-(D10/(D10-G10)))*-100)</f>
        <v>-33.333333333333336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166.66666666666666</v>
      </c>
      <c r="O10" s="15">
        <f t="shared" si="0"/>
        <v>100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33.333333333333329</v>
      </c>
      <c r="X26" s="15">
        <f t="shared" si="1"/>
        <v>0</v>
      </c>
      <c r="Y26" s="15">
        <f t="shared" si="1"/>
        <v>100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 t="str">
        <f t="shared" si="2"/>
        <v>皆増</v>
      </c>
      <c r="AE26" s="15">
        <f t="shared" si="2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-33.333333333333336</v>
      </c>
      <c r="Y27" s="15">
        <f t="shared" si="1"/>
        <v>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-33.333333333333336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-3</v>
      </c>
      <c r="U28" s="17">
        <v>-2</v>
      </c>
      <c r="V28" s="17">
        <v>-1</v>
      </c>
      <c r="W28" s="15">
        <f t="shared" si="11"/>
        <v>-50</v>
      </c>
      <c r="X28" s="15">
        <f t="shared" si="1"/>
        <v>-66.666666666666671</v>
      </c>
      <c r="Y28" s="15">
        <f t="shared" si="1"/>
        <v>-33.333333333333336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-40</v>
      </c>
      <c r="AD28" s="15">
        <f t="shared" si="2"/>
        <v>-50</v>
      </c>
      <c r="AE28" s="15">
        <f t="shared" si="2"/>
        <v>-33.333333333333336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-1</v>
      </c>
      <c r="V29" s="17">
        <v>3</v>
      </c>
      <c r="W29" s="15">
        <f t="shared" si="11"/>
        <v>100</v>
      </c>
      <c r="X29" s="15">
        <f t="shared" si="1"/>
        <v>-100</v>
      </c>
      <c r="Y29" s="15">
        <f t="shared" si="1"/>
        <v>300</v>
      </c>
      <c r="Z29" s="17">
        <f t="shared" si="12"/>
        <v>2</v>
      </c>
      <c r="AA29" s="17">
        <v>-2</v>
      </c>
      <c r="AB29" s="17">
        <v>4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-4</v>
      </c>
      <c r="U34" s="17">
        <f t="shared" si="22"/>
        <v>-6</v>
      </c>
      <c r="V34" s="17">
        <f t="shared" si="22"/>
        <v>2</v>
      </c>
      <c r="W34" s="15">
        <f t="shared" si="15"/>
        <v>-19.047619047619047</v>
      </c>
      <c r="X34" s="15">
        <f t="shared" si="15"/>
        <v>-46.153846153846153</v>
      </c>
      <c r="Y34" s="15">
        <f t="shared" si="15"/>
        <v>25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6.25</v>
      </c>
      <c r="AD34" s="15">
        <f t="shared" si="17"/>
        <v>0</v>
      </c>
      <c r="AE34" s="15">
        <f t="shared" si="17"/>
        <v>11.111111111111116</v>
      </c>
      <c r="AH34" s="4">
        <f t="shared" ref="AH34:AJ34" si="24">SUM(AH23:AH30)</f>
        <v>21</v>
      </c>
      <c r="AI34" s="4">
        <f t="shared" si="24"/>
        <v>13</v>
      </c>
      <c r="AJ34" s="4">
        <f t="shared" si="24"/>
        <v>8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-3</v>
      </c>
      <c r="U35" s="17">
        <f t="shared" si="25"/>
        <v>-6</v>
      </c>
      <c r="V35" s="17">
        <f t="shared" si="25"/>
        <v>3</v>
      </c>
      <c r="W35" s="15">
        <f t="shared" si="15"/>
        <v>-16.666666666666664</v>
      </c>
      <c r="X35" s="15">
        <f t="shared" si="15"/>
        <v>-54.54545454545454</v>
      </c>
      <c r="Y35" s="15">
        <f t="shared" si="15"/>
        <v>42.857142857142861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-28.571428571428569</v>
      </c>
      <c r="AE35" s="15">
        <f t="shared" si="17"/>
        <v>25</v>
      </c>
      <c r="AH35" s="4">
        <f t="shared" ref="AH35:AJ35" si="27">SUM(AH25:AH30)</f>
        <v>18</v>
      </c>
      <c r="AI35" s="4">
        <f t="shared" si="27"/>
        <v>11</v>
      </c>
      <c r="AJ35" s="4">
        <f t="shared" si="27"/>
        <v>7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-2</v>
      </c>
      <c r="U36" s="17">
        <f t="shared" si="28"/>
        <v>-4</v>
      </c>
      <c r="V36" s="17">
        <f t="shared" si="28"/>
        <v>2</v>
      </c>
      <c r="W36" s="15">
        <f t="shared" si="15"/>
        <v>-15.384615384615385</v>
      </c>
      <c r="X36" s="15">
        <f t="shared" si="15"/>
        <v>-57.142857142857139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-40</v>
      </c>
      <c r="AE36" s="15">
        <f t="shared" si="17"/>
        <v>33.333333333333329</v>
      </c>
      <c r="AH36" s="4">
        <f t="shared" ref="AH36:AJ36" si="30">SUM(AH27:AH30)</f>
        <v>13</v>
      </c>
      <c r="AI36" s="4">
        <f t="shared" si="30"/>
        <v>7</v>
      </c>
      <c r="AJ36" s="4">
        <f t="shared" si="30"/>
        <v>6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0</v>
      </c>
      <c r="V39" s="12">
        <f t="shared" si="38"/>
        <v>-100</v>
      </c>
      <c r="W39" s="12">
        <f>Q39-AH39</f>
        <v>-4.5454545454545459</v>
      </c>
      <c r="X39" s="12">
        <f t="shared" si="33"/>
        <v>0</v>
      </c>
      <c r="Y39" s="12">
        <f>S39-AJ39</f>
        <v>-11.111111111111111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-5.8823529411764701</v>
      </c>
      <c r="AD39" s="12">
        <f t="shared" si="35"/>
        <v>0</v>
      </c>
      <c r="AE39" s="12">
        <f t="shared" si="35"/>
        <v>-10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11.111111111111111</v>
      </c>
      <c r="AK39" s="12">
        <f>AK33/AK9*100</f>
        <v>5.8823529411764701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4.5454545454545467</v>
      </c>
      <c r="X40" s="12">
        <f t="shared" si="33"/>
        <v>0</v>
      </c>
      <c r="Y40" s="12">
        <f>S40-AJ40</f>
        <v>11.111111111111114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5.8823529411764781</v>
      </c>
      <c r="AD40" s="12">
        <f t="shared" si="35"/>
        <v>0</v>
      </c>
      <c r="AE40" s="12">
        <f t="shared" si="35"/>
        <v>10</v>
      </c>
      <c r="AH40" s="12">
        <f t="shared" ref="AH40:AJ40" si="45">AH34/AH9*100</f>
        <v>95.454545454545453</v>
      </c>
      <c r="AI40" s="12">
        <f t="shared" si="45"/>
        <v>100</v>
      </c>
      <c r="AJ40" s="12">
        <f t="shared" si="45"/>
        <v>88.888888888888886</v>
      </c>
      <c r="AK40" s="12">
        <f>AK34/AK9*100</f>
        <v>94.117647058823522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71.428571428571431</v>
      </c>
      <c r="S41" s="12">
        <f t="shared" si="46"/>
        <v>100</v>
      </c>
      <c r="T41" s="12">
        <f>T35/T9*100</f>
        <v>60</v>
      </c>
      <c r="U41" s="12">
        <f t="shared" ref="U41:V41" si="47">U35/U9*100</f>
        <v>100</v>
      </c>
      <c r="V41" s="12">
        <f t="shared" si="47"/>
        <v>300</v>
      </c>
      <c r="W41" s="12">
        <f t="shared" si="42"/>
        <v>6.4171122994652308</v>
      </c>
      <c r="X41" s="12">
        <f t="shared" si="33"/>
        <v>-13.186813186813183</v>
      </c>
      <c r="Y41" s="12">
        <f>S41-AJ41</f>
        <v>22.222222222222214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0</v>
      </c>
      <c r="AD41" s="12">
        <f>R41-AL41</f>
        <v>-28.571428571428569</v>
      </c>
      <c r="AE41" s="12">
        <f t="shared" si="35"/>
        <v>20</v>
      </c>
      <c r="AH41" s="12">
        <f>AH35/AH9*100</f>
        <v>81.818181818181827</v>
      </c>
      <c r="AI41" s="12">
        <f>AI35/AI9*100</f>
        <v>84.615384615384613</v>
      </c>
      <c r="AJ41" s="12">
        <f>AJ35/AJ9*100</f>
        <v>77.777777777777786</v>
      </c>
      <c r="AK41" s="12">
        <f t="shared" ref="AK41:AM41" si="49">AK35/AK9*100</f>
        <v>88.235294117647058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64.705882352941174</v>
      </c>
      <c r="R42" s="12">
        <f t="shared" si="50"/>
        <v>42.857142857142854</v>
      </c>
      <c r="S42" s="12">
        <f t="shared" si="50"/>
        <v>80</v>
      </c>
      <c r="T42" s="12">
        <f t="shared" si="50"/>
        <v>40</v>
      </c>
      <c r="U42" s="12">
        <f t="shared" si="50"/>
        <v>66.666666666666657</v>
      </c>
      <c r="V42" s="12">
        <f t="shared" si="50"/>
        <v>200</v>
      </c>
      <c r="W42" s="12">
        <f t="shared" si="42"/>
        <v>5.6149732620320805</v>
      </c>
      <c r="X42" s="12">
        <f t="shared" si="33"/>
        <v>-10.989010989010993</v>
      </c>
      <c r="Y42" s="12">
        <f>S42-AJ42</f>
        <v>13.333333333333343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0</v>
      </c>
      <c r="AD42" s="12">
        <f>R42-AL42</f>
        <v>-28.571428571428577</v>
      </c>
      <c r="AE42" s="12">
        <f t="shared" si="35"/>
        <v>20</v>
      </c>
      <c r="AH42" s="12">
        <f t="shared" ref="AH42:AJ42" si="51">AH36/AH9*100</f>
        <v>59.090909090909093</v>
      </c>
      <c r="AI42" s="12">
        <f t="shared" si="51"/>
        <v>53.846153846153847</v>
      </c>
      <c r="AJ42" s="12">
        <f t="shared" si="51"/>
        <v>66.666666666666657</v>
      </c>
      <c r="AK42" s="12">
        <f>AK36/AK9*100</f>
        <v>64.705882352941174</v>
      </c>
      <c r="AL42" s="12">
        <f>AL36/AL9*100</f>
        <v>71.428571428571431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2022-07-15T10:58:49Z</dcterms:modified>
</cp:coreProperties>
</file>