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8F3C9E0A-D5F4-4D58-8280-3945496A00E3}"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<sst xmlns="http://schemas.openxmlformats.org/spreadsheetml/2006/main" count="207" uniqueCount="66">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</sst>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-100</v>
      </c>
      <c r="C9" s="17">
        <f t="shared" si="0"/>
        <v>28</v>
      </c>
      <c r="D9" s="17">
        <f t="shared" si="0"/>
        <v>264</v>
      </c>
      <c r="E9" s="17">
        <f t="shared" si="0"/>
        <v>-222</v>
      </c>
      <c r="F9" s="17">
        <f t="shared" si="0"/>
        <v>338</v>
      </c>
      <c r="G9" s="17">
        <f t="shared" si="0"/>
        <v>22</v>
      </c>
      <c r="H9" s="17">
        <f t="shared" si="0"/>
        <v>560</v>
      </c>
      <c r="I9" s="17">
        <f t="shared" si="0"/>
        <v>-16</v>
      </c>
      <c r="J9" s="28">
        <f t="shared" ref="J9:J19" si="1">K9-L9</f>
        <v>-4.9601589601479414</v>
      </c>
      <c r="K9" s="32">
        <v>7.5519537321171377</v>
      </c>
      <c r="L9" s="32">
        <v>12.512112692265079</v>
      </c>
      <c r="M9" s="17">
        <f t="shared" ref="M9:U9" si="2">M10+M11</f>
        <v>122</v>
      </c>
      <c r="N9" s="17">
        <f t="shared" si="2"/>
        <v>1161</v>
      </c>
      <c r="O9" s="17">
        <f t="shared" si="2"/>
        <v>283</v>
      </c>
      <c r="P9" s="17">
        <f t="shared" si="2"/>
        <v>781</v>
      </c>
      <c r="Q9" s="17">
        <f t="shared" si="2"/>
        <v>380</v>
      </c>
      <c r="R9" s="17">
        <f t="shared" si="2"/>
        <v>1039</v>
      </c>
      <c r="S9" s="17">
        <f t="shared" si="2"/>
        <v>57</v>
      </c>
      <c r="T9" s="17">
        <f t="shared" si="2"/>
        <v>659</v>
      </c>
      <c r="U9" s="17">
        <f t="shared" si="2"/>
        <v>380</v>
      </c>
      <c r="V9" s="28">
        <v>2.7258531222434677</v>
      </c>
    </row>
    <row r="10" spans="1:22" ht="18.75" customHeight="1" x14ac:dyDescent="0.2">
      <c r="A10" s="6" t="s">
        <v>28</v>
      </c>
      <c r="B10" s="18">
        <f t="shared" ref="B10:I10" si="3">B20+B21+B22+B23</f>
        <v>-83</v>
      </c>
      <c r="C10" s="18">
        <f t="shared" si="3"/>
        <v>-71</v>
      </c>
      <c r="D10" s="18">
        <f t="shared" si="3"/>
        <v>115</v>
      </c>
      <c r="E10" s="18">
        <f t="shared" si="3"/>
        <v>-118</v>
      </c>
      <c r="F10" s="18">
        <f t="shared" si="3"/>
        <v>272</v>
      </c>
      <c r="G10" s="18">
        <f t="shared" si="3"/>
        <v>11</v>
      </c>
      <c r="H10" s="18">
        <f t="shared" si="3"/>
        <v>390</v>
      </c>
      <c r="I10" s="18">
        <f t="shared" si="3"/>
        <v>-1</v>
      </c>
      <c r="J10" s="25">
        <f t="shared" si="1"/>
        <v>-3.5020103832534488</v>
      </c>
      <c r="K10" s="33">
        <v>8.0724307139401468</v>
      </c>
      <c r="L10" s="33">
        <v>11.574441097193596</v>
      </c>
      <c r="M10" s="18">
        <f t="shared" ref="M10:U10" si="4">M20+M21+M22+M23</f>
        <v>35</v>
      </c>
      <c r="N10" s="18">
        <f t="shared" si="4"/>
        <v>782</v>
      </c>
      <c r="O10" s="18">
        <f t="shared" si="4"/>
        <v>121</v>
      </c>
      <c r="P10" s="18">
        <f t="shared" si="4"/>
        <v>560</v>
      </c>
      <c r="Q10" s="18">
        <f t="shared" si="4"/>
        <v>222</v>
      </c>
      <c r="R10" s="18">
        <f t="shared" si="4"/>
        <v>747</v>
      </c>
      <c r="S10" s="18">
        <f t="shared" si="4"/>
        <v>18</v>
      </c>
      <c r="T10" s="18">
        <f t="shared" si="4"/>
        <v>531</v>
      </c>
      <c r="U10" s="18">
        <f t="shared" si="4"/>
        <v>216</v>
      </c>
      <c r="V10" s="25">
        <v>1.0387318933378893</v>
      </c>
    </row>
    <row r="11" spans="1:22" ht="18.75" customHeight="1" x14ac:dyDescent="0.2">
      <c r="A11" s="2" t="s">
        <v>27</v>
      </c>
      <c r="B11" s="19">
        <f t="shared" ref="B11:I11" si="5">B12+B13+B14+B15+B16</f>
        <v>-17</v>
      </c>
      <c r="C11" s="19">
        <f t="shared" si="5"/>
        <v>99</v>
      </c>
      <c r="D11" s="19">
        <f t="shared" si="5"/>
        <v>149</v>
      </c>
      <c r="E11" s="19">
        <f t="shared" si="5"/>
        <v>-104</v>
      </c>
      <c r="F11" s="19">
        <f t="shared" si="5"/>
        <v>66</v>
      </c>
      <c r="G11" s="19">
        <f t="shared" si="5"/>
        <v>11</v>
      </c>
      <c r="H11" s="19">
        <f t="shared" si="5"/>
        <v>170</v>
      </c>
      <c r="I11" s="19">
        <f t="shared" si="5"/>
        <v>-15</v>
      </c>
      <c r="J11" s="27">
        <f t="shared" si="1"/>
        <v>-9.4018110127008647</v>
      </c>
      <c r="K11" s="34">
        <v>5.9665339119063203</v>
      </c>
      <c r="L11" s="34">
        <v>15.368344924607184</v>
      </c>
      <c r="M11" s="19">
        <f t="shared" ref="M11:U11" si="6">M12+M13+M14+M15+M16</f>
        <v>87</v>
      </c>
      <c r="N11" s="19">
        <f t="shared" si="6"/>
        <v>379</v>
      </c>
      <c r="O11" s="19">
        <f t="shared" si="6"/>
        <v>162</v>
      </c>
      <c r="P11" s="19">
        <f t="shared" si="6"/>
        <v>221</v>
      </c>
      <c r="Q11" s="19">
        <f t="shared" si="6"/>
        <v>158</v>
      </c>
      <c r="R11" s="19">
        <f t="shared" si="6"/>
        <v>292</v>
      </c>
      <c r="S11" s="19">
        <f t="shared" si="6"/>
        <v>39</v>
      </c>
      <c r="T11" s="19">
        <f t="shared" si="6"/>
        <v>128</v>
      </c>
      <c r="U11" s="19">
        <f t="shared" si="6"/>
        <v>164</v>
      </c>
      <c r="V11" s="30">
        <v>7.8649765202401447</v>
      </c>
    </row>
    <row r="12" spans="1:22" ht="18.75" customHeight="1" x14ac:dyDescent="0.2">
      <c r="A12" s="6" t="s">
        <v>26</v>
      </c>
      <c r="B12" s="18">
        <f t="shared" ref="B12:I12" si="7">B24</f>
        <v>21</v>
      </c>
      <c r="C12" s="18">
        <f t="shared" si="7"/>
        <v>40</v>
      </c>
      <c r="D12" s="18">
        <f t="shared" si="7"/>
        <v>50</v>
      </c>
      <c r="E12" s="18">
        <f t="shared" si="7"/>
        <v>0</v>
      </c>
      <c r="F12" s="18">
        <f t="shared" si="7"/>
        <v>7</v>
      </c>
      <c r="G12" s="18">
        <f t="shared" si="7"/>
        <v>3</v>
      </c>
      <c r="H12" s="18">
        <f t="shared" si="7"/>
        <v>7</v>
      </c>
      <c r="I12" s="18">
        <f t="shared" si="7"/>
        <v>-6</v>
      </c>
      <c r="J12" s="25">
        <f t="shared" si="1"/>
        <v>0</v>
      </c>
      <c r="K12" s="33">
        <v>8.0688457287225646</v>
      </c>
      <c r="L12" s="33">
        <v>8.0688457287225646</v>
      </c>
      <c r="M12" s="18">
        <f t="shared" ref="M12:U12" si="8">M24</f>
        <v>21</v>
      </c>
      <c r="N12" s="18">
        <f t="shared" si="8"/>
        <v>37</v>
      </c>
      <c r="O12" s="18">
        <f t="shared" si="8"/>
        <v>24</v>
      </c>
      <c r="P12" s="18">
        <f t="shared" si="8"/>
        <v>24</v>
      </c>
      <c r="Q12" s="18">
        <f t="shared" si="8"/>
        <v>13</v>
      </c>
      <c r="R12" s="18">
        <f t="shared" si="8"/>
        <v>16</v>
      </c>
      <c r="S12" s="18">
        <f t="shared" si="8"/>
        <v>-17</v>
      </c>
      <c r="T12" s="18">
        <f t="shared" si="8"/>
        <v>8</v>
      </c>
      <c r="U12" s="18">
        <f t="shared" si="8"/>
        <v>8</v>
      </c>
      <c r="V12" s="25">
        <v>24.206537186167697</v>
      </c>
    </row>
    <row r="13" spans="1:22" ht="18.75" customHeight="1" x14ac:dyDescent="0.2">
      <c r="A13" s="4" t="s">
        <v>25</v>
      </c>
      <c r="B13" s="20">
        <f t="shared" ref="B13:I13" si="9">B25+B26+B27</f>
        <v>-13</v>
      </c>
      <c r="C13" s="20">
        <f t="shared" si="9"/>
        <v>1</v>
      </c>
      <c r="D13" s="20">
        <f t="shared" si="9"/>
        <v>24</v>
      </c>
      <c r="E13" s="20">
        <f t="shared" si="9"/>
        <v>-27</v>
      </c>
      <c r="F13" s="20">
        <f t="shared" si="9"/>
        <v>9</v>
      </c>
      <c r="G13" s="20">
        <f t="shared" si="9"/>
        <v>4</v>
      </c>
      <c r="H13" s="20">
        <f t="shared" si="9"/>
        <v>36</v>
      </c>
      <c r="I13" s="20">
        <f t="shared" si="9"/>
        <v>3</v>
      </c>
      <c r="J13" s="26">
        <f t="shared" si="1"/>
        <v>-13.553657630894914</v>
      </c>
      <c r="K13" s="35">
        <v>4.5178858769649715</v>
      </c>
      <c r="L13" s="35">
        <v>18.071543507859886</v>
      </c>
      <c r="M13" s="20">
        <f t="shared" ref="M13:U13" si="10">M25+M26+M27</f>
        <v>14</v>
      </c>
      <c r="N13" s="20">
        <f t="shared" si="10"/>
        <v>61</v>
      </c>
      <c r="O13" s="20">
        <f t="shared" si="10"/>
        <v>27</v>
      </c>
      <c r="P13" s="20">
        <f t="shared" si="10"/>
        <v>44</v>
      </c>
      <c r="Q13" s="20">
        <f t="shared" si="10"/>
        <v>17</v>
      </c>
      <c r="R13" s="20">
        <f t="shared" si="10"/>
        <v>47</v>
      </c>
      <c r="S13" s="20">
        <f t="shared" si="10"/>
        <v>4</v>
      </c>
      <c r="T13" s="20">
        <f t="shared" si="10"/>
        <v>23</v>
      </c>
      <c r="U13" s="20">
        <f t="shared" si="10"/>
        <v>24</v>
      </c>
      <c r="V13" s="26">
        <v>7.027822475278839</v>
      </c>
    </row>
    <row r="14" spans="1:22" ht="18.75" customHeight="1" x14ac:dyDescent="0.2">
      <c r="A14" s="4" t="s">
        <v>24</v>
      </c>
      <c r="B14" s="20">
        <f t="shared" ref="B14:I14" si="11">B28+B29+B30+B31</f>
        <v>-10</v>
      </c>
      <c r="C14" s="20">
        <f t="shared" si="11"/>
        <v>24</v>
      </c>
      <c r="D14" s="20">
        <f t="shared" si="11"/>
        <v>39</v>
      </c>
      <c r="E14" s="20">
        <f t="shared" si="11"/>
        <v>-30</v>
      </c>
      <c r="F14" s="20">
        <f t="shared" si="11"/>
        <v>22</v>
      </c>
      <c r="G14" s="20">
        <f t="shared" si="11"/>
        <v>-2</v>
      </c>
      <c r="H14" s="20">
        <f t="shared" si="11"/>
        <v>52</v>
      </c>
      <c r="I14" s="20">
        <f t="shared" si="11"/>
        <v>-14</v>
      </c>
      <c r="J14" s="26">
        <f t="shared" si="1"/>
        <v>-7.0752888268589631</v>
      </c>
      <c r="K14" s="35">
        <v>5.1885451396965694</v>
      </c>
      <c r="L14" s="35">
        <v>12.263833966555532</v>
      </c>
      <c r="M14" s="20">
        <f t="shared" ref="M14:U14" si="12">M28+M29+M30+M31</f>
        <v>20</v>
      </c>
      <c r="N14" s="20">
        <f t="shared" si="12"/>
        <v>144</v>
      </c>
      <c r="O14" s="20">
        <f t="shared" si="12"/>
        <v>66</v>
      </c>
      <c r="P14" s="20">
        <f t="shared" si="12"/>
        <v>76</v>
      </c>
      <c r="Q14" s="20">
        <f t="shared" si="12"/>
        <v>68</v>
      </c>
      <c r="R14" s="20">
        <f t="shared" si="12"/>
        <v>124</v>
      </c>
      <c r="S14" s="20">
        <f t="shared" si="12"/>
        <v>39</v>
      </c>
      <c r="T14" s="20">
        <f t="shared" si="12"/>
        <v>48</v>
      </c>
      <c r="U14" s="20">
        <f t="shared" si="12"/>
        <v>76</v>
      </c>
      <c r="V14" s="26">
        <v>4.7168592179059736</v>
      </c>
    </row>
    <row r="15" spans="1:22" ht="18.75" customHeight="1" x14ac:dyDescent="0.2">
      <c r="A15" s="4" t="s">
        <v>23</v>
      </c>
      <c r="B15" s="20">
        <f t="shared" ref="B15:I15" si="13">B32+B33+B34+B35</f>
        <v>-11</v>
      </c>
      <c r="C15" s="20">
        <f t="shared" si="13"/>
        <v>36</v>
      </c>
      <c r="D15" s="20">
        <f t="shared" si="13"/>
        <v>15</v>
      </c>
      <c r="E15" s="20">
        <f t="shared" si="13"/>
        <v>-27</v>
      </c>
      <c r="F15" s="20">
        <f t="shared" si="13"/>
        <v>25</v>
      </c>
      <c r="G15" s="20">
        <f t="shared" si="13"/>
        <v>4</v>
      </c>
      <c r="H15" s="20">
        <f t="shared" si="13"/>
        <v>52</v>
      </c>
      <c r="I15" s="22">
        <f t="shared" si="13"/>
        <v>0</v>
      </c>
      <c r="J15" s="26">
        <f>K15-L15</f>
        <v>-8.4503781447754314</v>
      </c>
      <c r="K15" s="35">
        <v>7.8244242081253974</v>
      </c>
      <c r="L15" s="35">
        <v>16.274802352900828</v>
      </c>
      <c r="M15" s="22">
        <f t="shared" ref="M15:U15" si="14">M32+M33+M34+M35</f>
        <v>16</v>
      </c>
      <c r="N15" s="20">
        <f t="shared" si="14"/>
        <v>109</v>
      </c>
      <c r="O15" s="20">
        <f t="shared" si="14"/>
        <v>28</v>
      </c>
      <c r="P15" s="20">
        <f t="shared" si="14"/>
        <v>59</v>
      </c>
      <c r="Q15" s="20">
        <f t="shared" si="14"/>
        <v>50</v>
      </c>
      <c r="R15" s="20">
        <f>R32+R33+R34+R35</f>
        <v>93</v>
      </c>
      <c r="S15" s="20">
        <f t="shared" si="14"/>
        <v>17</v>
      </c>
      <c r="T15" s="20">
        <f t="shared" si="14"/>
        <v>43</v>
      </c>
      <c r="U15" s="20">
        <f t="shared" si="14"/>
        <v>50</v>
      </c>
      <c r="V15" s="26">
        <v>5.0076314932002575</v>
      </c>
    </row>
    <row r="16" spans="1:22" ht="18.75" customHeight="1" x14ac:dyDescent="0.2">
      <c r="A16" s="2" t="s">
        <v>22</v>
      </c>
      <c r="B16" s="19">
        <f t="shared" ref="B16:I16" si="15">B36+B37+B38</f>
        <v>-4</v>
      </c>
      <c r="C16" s="19">
        <f t="shared" si="15"/>
        <v>-2</v>
      </c>
      <c r="D16" s="19">
        <f t="shared" si="15"/>
        <v>21</v>
      </c>
      <c r="E16" s="19">
        <f t="shared" si="15"/>
        <v>-20</v>
      </c>
      <c r="F16" s="19">
        <f t="shared" si="15"/>
        <v>3</v>
      </c>
      <c r="G16" s="19">
        <f t="shared" si="15"/>
        <v>2</v>
      </c>
      <c r="H16" s="19">
        <f t="shared" si="15"/>
        <v>23</v>
      </c>
      <c r="I16" s="19">
        <f t="shared" si="15"/>
        <v>2</v>
      </c>
      <c r="J16" s="27">
        <f t="shared" si="1"/>
        <v>-26.080743122543772</v>
      </c>
      <c r="K16" s="34">
        <v>3.9121114683815645</v>
      </c>
      <c r="L16" s="34">
        <v>29.992854590925337</v>
      </c>
      <c r="M16" s="19">
        <f t="shared" ref="M16:U16" si="16">M36+M37+M38</f>
        <v>16</v>
      </c>
      <c r="N16" s="19">
        <f t="shared" si="16"/>
        <v>28</v>
      </c>
      <c r="O16" s="19">
        <f t="shared" si="16"/>
        <v>17</v>
      </c>
      <c r="P16" s="19">
        <f t="shared" si="16"/>
        <v>18</v>
      </c>
      <c r="Q16" s="19">
        <f t="shared" si="16"/>
        <v>10</v>
      </c>
      <c r="R16" s="19">
        <f t="shared" si="16"/>
        <v>12</v>
      </c>
      <c r="S16" s="19">
        <f t="shared" si="16"/>
        <v>-4</v>
      </c>
      <c r="T16" s="19">
        <f t="shared" si="16"/>
        <v>6</v>
      </c>
      <c r="U16" s="19">
        <f t="shared" si="16"/>
        <v>6</v>
      </c>
      <c r="V16" s="30">
        <v>20.864594498035018</v>
      </c>
    </row>
    <row r="17" spans="1:22" ht="18.75" customHeight="1" x14ac:dyDescent="0.2">
      <c r="A17" s="6" t="s">
        <v>21</v>
      </c>
      <c r="B17" s="18">
        <f t="shared" ref="B17:I17" si="17">B12+B13+B20</f>
        <v>-4</v>
      </c>
      <c r="C17" s="18">
        <f t="shared" si="17"/>
        <v>51</v>
      </c>
      <c r="D17" s="18">
        <f t="shared" si="17"/>
        <v>172</v>
      </c>
      <c r="E17" s="18">
        <f t="shared" si="17"/>
        <v>-96</v>
      </c>
      <c r="F17" s="18">
        <f t="shared" si="17"/>
        <v>122</v>
      </c>
      <c r="G17" s="18">
        <f t="shared" si="17"/>
        <v>1</v>
      </c>
      <c r="H17" s="18">
        <f t="shared" si="17"/>
        <v>218</v>
      </c>
      <c r="I17" s="18">
        <f t="shared" si="17"/>
        <v>2</v>
      </c>
      <c r="J17" s="25">
        <f t="shared" si="1"/>
        <v>-5.2841353788245513</v>
      </c>
      <c r="K17" s="33">
        <v>6.7152553772562005</v>
      </c>
      <c r="L17" s="33">
        <v>11.999390756080752</v>
      </c>
      <c r="M17" s="18">
        <f t="shared" ref="M17:U17" si="18">M12+M13+M20</f>
        <v>92</v>
      </c>
      <c r="N17" s="18">
        <f t="shared" si="18"/>
        <v>405</v>
      </c>
      <c r="O17" s="18">
        <f t="shared" si="18"/>
        <v>128</v>
      </c>
      <c r="P17" s="18">
        <f t="shared" si="18"/>
        <v>317</v>
      </c>
      <c r="Q17" s="18">
        <f t="shared" si="18"/>
        <v>88</v>
      </c>
      <c r="R17" s="18">
        <f t="shared" si="18"/>
        <v>313</v>
      </c>
      <c r="S17" s="18">
        <f t="shared" si="18"/>
        <v>-45</v>
      </c>
      <c r="T17" s="18">
        <f t="shared" si="18"/>
        <v>226</v>
      </c>
      <c r="U17" s="18">
        <f t="shared" si="18"/>
        <v>87</v>
      </c>
      <c r="V17" s="25">
        <v>5.0639630713735251</v>
      </c>
    </row>
    <row r="18" spans="1:22" ht="18.75" customHeight="1" x14ac:dyDescent="0.2">
      <c r="A18" s="4" t="s">
        <v>20</v>
      </c>
      <c r="B18" s="20">
        <f t="shared" ref="B18:I18" si="19">B14+B22</f>
        <v>-35</v>
      </c>
      <c r="C18" s="20">
        <f t="shared" si="19"/>
        <v>49</v>
      </c>
      <c r="D18" s="20">
        <f t="shared" si="19"/>
        <v>21</v>
      </c>
      <c r="E18" s="20">
        <f t="shared" si="19"/>
        <v>-54</v>
      </c>
      <c r="F18" s="20">
        <f t="shared" si="19"/>
        <v>55</v>
      </c>
      <c r="G18" s="20">
        <f t="shared" si="19"/>
        <v>-4</v>
      </c>
      <c r="H18" s="20">
        <f t="shared" si="19"/>
        <v>109</v>
      </c>
      <c r="I18" s="20">
        <f t="shared" si="19"/>
        <v>-9</v>
      </c>
      <c r="J18" s="26">
        <f t="shared" si="1"/>
        <v>-6.781305478716817</v>
      </c>
      <c r="K18" s="35">
        <v>6.9068852098041642</v>
      </c>
      <c r="L18" s="35">
        <v>13.688190688520981</v>
      </c>
      <c r="M18" s="20">
        <f t="shared" ref="M18:U18" si="20">M14+M22</f>
        <v>19</v>
      </c>
      <c r="N18" s="20">
        <f t="shared" si="20"/>
        <v>232</v>
      </c>
      <c r="O18" s="20">
        <f t="shared" si="20"/>
        <v>62</v>
      </c>
      <c r="P18" s="20">
        <f t="shared" si="20"/>
        <v>117</v>
      </c>
      <c r="Q18" s="20">
        <f t="shared" si="20"/>
        <v>115</v>
      </c>
      <c r="R18" s="20">
        <f t="shared" si="20"/>
        <v>213</v>
      </c>
      <c r="S18" s="20">
        <f t="shared" si="20"/>
        <v>46</v>
      </c>
      <c r="T18" s="20">
        <f t="shared" si="20"/>
        <v>84</v>
      </c>
      <c r="U18" s="20">
        <f t="shared" si="20"/>
        <v>129</v>
      </c>
      <c r="V18" s="26">
        <v>2.3860148906596201</v>
      </c>
    </row>
    <row r="19" spans="1:22" ht="18.75" customHeight="1" x14ac:dyDescent="0.2">
      <c r="A19" s="2" t="s">
        <v>19</v>
      </c>
      <c r="B19" s="19">
        <f t="shared" ref="B19:I19" si="21">B15+B16+B21+B23</f>
        <v>-61</v>
      </c>
      <c r="C19" s="19">
        <f t="shared" si="21"/>
        <v>-72</v>
      </c>
      <c r="D19" s="19">
        <f t="shared" si="21"/>
        <v>71</v>
      </c>
      <c r="E19" s="19">
        <f t="shared" si="21"/>
        <v>-72</v>
      </c>
      <c r="F19" s="19">
        <f t="shared" si="21"/>
        <v>161</v>
      </c>
      <c r="G19" s="19">
        <f t="shared" si="21"/>
        <v>25</v>
      </c>
      <c r="H19" s="19">
        <f t="shared" si="21"/>
        <v>233</v>
      </c>
      <c r="I19" s="21">
        <f t="shared" si="21"/>
        <v>-9</v>
      </c>
      <c r="J19" s="27">
        <f t="shared" si="1"/>
        <v>-3.8655699509302099</v>
      </c>
      <c r="K19" s="34">
        <v>8.6438439180522693</v>
      </c>
      <c r="L19" s="34">
        <v>12.509413868982479</v>
      </c>
      <c r="M19" s="21">
        <f t="shared" ref="M19:U19" si="22">M15+M16+M21+M23</f>
        <v>11</v>
      </c>
      <c r="N19" s="21">
        <f>N15+N16+N21+N23</f>
        <v>524</v>
      </c>
      <c r="O19" s="19">
        <f t="shared" si="22"/>
        <v>93</v>
      </c>
      <c r="P19" s="19">
        <f t="shared" si="22"/>
        <v>347</v>
      </c>
      <c r="Q19" s="19">
        <f t="shared" si="22"/>
        <v>177</v>
      </c>
      <c r="R19" s="19">
        <f t="shared" si="22"/>
        <v>513</v>
      </c>
      <c r="S19" s="19">
        <f t="shared" si="22"/>
        <v>56</v>
      </c>
      <c r="T19" s="19">
        <f t="shared" si="22"/>
        <v>349</v>
      </c>
      <c r="U19" s="19">
        <f t="shared" si="22"/>
        <v>164</v>
      </c>
      <c r="V19" s="30">
        <v>0.59057318694766536</v>
      </c>
    </row>
    <row r="20" spans="1:22" ht="18.75" customHeight="1" x14ac:dyDescent="0.2">
      <c r="A20" s="5" t="s">
        <v>18</v>
      </c>
      <c r="B20" s="18">
        <f>E20+M20</f>
        <v>-12</v>
      </c>
      <c r="C20" s="18">
        <v>10</v>
      </c>
      <c r="D20" s="18">
        <f>G20-I20+O20-S20</f>
        <v>98</v>
      </c>
      <c r="E20" s="18">
        <f>F20-H20</f>
        <v>-69</v>
      </c>
      <c r="F20" s="18">
        <v>106</v>
      </c>
      <c r="G20" s="18">
        <v>-6</v>
      </c>
      <c r="H20" s="18">
        <v>175</v>
      </c>
      <c r="I20" s="18">
        <v>5</v>
      </c>
      <c r="J20" s="25">
        <f>K20-L20</f>
        <v>-4.5074551536400582</v>
      </c>
      <c r="K20" s="33">
        <v>6.9244963229832779</v>
      </c>
      <c r="L20" s="33">
        <v>11.431951476623336</v>
      </c>
      <c r="M20" s="18">
        <f>N20-R20</f>
        <v>57</v>
      </c>
      <c r="N20" s="18">
        <f>P20+Q20</f>
        <v>307</v>
      </c>
      <c r="O20" s="22">
        <v>77</v>
      </c>
      <c r="P20" s="22">
        <v>249</v>
      </c>
      <c r="Q20" s="22">
        <v>58</v>
      </c>
      <c r="R20" s="22">
        <f>SUM(T20:U20)</f>
        <v>250</v>
      </c>
      <c r="S20" s="22">
        <v>-32</v>
      </c>
      <c r="T20" s="22">
        <v>195</v>
      </c>
      <c r="U20" s="22">
        <v>55</v>
      </c>
      <c r="V20" s="29">
        <v>3.7235499095287423</v>
      </c>
    </row>
    <row r="21" spans="1:22" ht="18.75" customHeight="1" x14ac:dyDescent="0.2">
      <c r="A21" s="3" t="s">
        <v>17</v>
      </c>
      <c r="B21" s="20">
        <f t="shared" ref="B21:B38" si="23">E21+M21</f>
        <v>-84</v>
      </c>
      <c r="C21" s="20">
        <v>-159</v>
      </c>
      <c r="D21" s="20">
        <f t="shared" ref="D21:D38" si="24">G21-I21+O21-S21</f>
        <v>-29</v>
      </c>
      <c r="E21" s="20">
        <f t="shared" ref="E21:E38" si="25">F21-H21</f>
        <v>-18</v>
      </c>
      <c r="F21" s="20">
        <v>117</v>
      </c>
      <c r="G21" s="20">
        <v>19</v>
      </c>
      <c r="H21" s="20">
        <v>135</v>
      </c>
      <c r="I21" s="20">
        <v>6</v>
      </c>
      <c r="J21" s="26">
        <f t="shared" ref="J21:J38" si="26">K21-L21</f>
        <v>-1.4972720933094497</v>
      </c>
      <c r="K21" s="35">
        <v>9.7322686065114254</v>
      </c>
      <c r="L21" s="35">
        <v>11.229540699820875</v>
      </c>
      <c r="M21" s="20">
        <f t="shared" ref="M21:M38" si="27">N21-R21</f>
        <v>-66</v>
      </c>
      <c r="N21" s="20">
        <f t="shared" ref="N21:N38" si="28">P21+Q21</f>
        <v>269</v>
      </c>
      <c r="O21" s="20">
        <v>-17</v>
      </c>
      <c r="P21" s="20">
        <v>177</v>
      </c>
      <c r="Q21" s="20">
        <v>92</v>
      </c>
      <c r="R21" s="20">
        <f t="shared" ref="R21:R38" si="29">SUM(T21:U21)</f>
        <v>335</v>
      </c>
      <c r="S21" s="20">
        <v>25</v>
      </c>
      <c r="T21" s="20">
        <v>248</v>
      </c>
      <c r="U21" s="20">
        <v>87</v>
      </c>
      <c r="V21" s="26">
        <v>-5.4899976754679791</v>
      </c>
    </row>
    <row r="22" spans="1:22" ht="18.75" customHeight="1" x14ac:dyDescent="0.2">
      <c r="A22" s="3" t="s">
        <v>16</v>
      </c>
      <c r="B22" s="20">
        <f t="shared" si="23"/>
        <v>-25</v>
      </c>
      <c r="C22" s="20">
        <v>25</v>
      </c>
      <c r="D22" s="20">
        <f t="shared" si="24"/>
        <v>-18</v>
      </c>
      <c r="E22" s="20">
        <f t="shared" si="25"/>
        <v>-24</v>
      </c>
      <c r="F22" s="20">
        <v>33</v>
      </c>
      <c r="G22" s="20">
        <v>-2</v>
      </c>
      <c r="H22" s="20">
        <v>57</v>
      </c>
      <c r="I22" s="20">
        <v>5</v>
      </c>
      <c r="J22" s="26">
        <f t="shared" si="26"/>
        <v>-6.4464853408689482</v>
      </c>
      <c r="K22" s="35">
        <v>8.8639173436948102</v>
      </c>
      <c r="L22" s="35">
        <v>15.310402684563758</v>
      </c>
      <c r="M22" s="20">
        <f t="shared" si="27"/>
        <v>-1</v>
      </c>
      <c r="N22" s="20">
        <f t="shared" si="28"/>
        <v>88</v>
      </c>
      <c r="O22" s="20">
        <v>-4</v>
      </c>
      <c r="P22" s="20">
        <v>41</v>
      </c>
      <c r="Q22" s="20">
        <v>47</v>
      </c>
      <c r="R22" s="20">
        <f t="shared" si="29"/>
        <v>89</v>
      </c>
      <c r="S22" s="20">
        <v>7</v>
      </c>
      <c r="T22" s="20">
        <v>36</v>
      </c>
      <c r="U22" s="20">
        <v>53</v>
      </c>
      <c r="V22" s="26">
        <v>-0.26860355586954654</v>
      </c>
    </row>
    <row r="23" spans="1:22" ht="18.75" customHeight="1" x14ac:dyDescent="0.2">
      <c r="A23" s="1" t="s">
        <v>15</v>
      </c>
      <c r="B23" s="19">
        <f t="shared" si="23"/>
        <v>38</v>
      </c>
      <c r="C23" s="19">
        <v>53</v>
      </c>
      <c r="D23" s="19">
        <f t="shared" si="24"/>
        <v>64</v>
      </c>
      <c r="E23" s="19">
        <f t="shared" si="25"/>
        <v>-7</v>
      </c>
      <c r="F23" s="19">
        <v>16</v>
      </c>
      <c r="G23" s="19">
        <v>0</v>
      </c>
      <c r="H23" s="19">
        <v>23</v>
      </c>
      <c r="I23" s="21">
        <v>-17</v>
      </c>
      <c r="J23" s="27">
        <f t="shared" si="26"/>
        <v>-2.6493705800618015</v>
      </c>
      <c r="K23" s="34">
        <v>6.0557041829984035</v>
      </c>
      <c r="L23" s="34">
        <v>8.705074763060205</v>
      </c>
      <c r="M23" s="21">
        <f t="shared" si="27"/>
        <v>45</v>
      </c>
      <c r="N23" s="21">
        <f t="shared" si="28"/>
        <v>118</v>
      </c>
      <c r="O23" s="19">
        <v>65</v>
      </c>
      <c r="P23" s="19">
        <v>93</v>
      </c>
      <c r="Q23" s="19">
        <v>25</v>
      </c>
      <c r="R23" s="19">
        <f t="shared" si="29"/>
        <v>73</v>
      </c>
      <c r="S23" s="19">
        <v>18</v>
      </c>
      <c r="T23" s="19">
        <v>52</v>
      </c>
      <c r="U23" s="19">
        <v>21</v>
      </c>
      <c r="V23" s="31">
        <v>17.031668014683003</v>
      </c>
    </row>
    <row r="24" spans="1:22" ht="18.75" customHeight="1" x14ac:dyDescent="0.2">
      <c r="A24" s="7" t="s">
        <v>14</v>
      </c>
      <c r="B24" s="17">
        <f t="shared" si="23"/>
        <v>21</v>
      </c>
      <c r="C24" s="17">
        <v>40</v>
      </c>
      <c r="D24" s="18">
        <f t="shared" si="24"/>
        <v>50</v>
      </c>
      <c r="E24" s="18">
        <f t="shared" si="25"/>
        <v>0</v>
      </c>
      <c r="F24" s="17">
        <v>7</v>
      </c>
      <c r="G24" s="17">
        <v>3</v>
      </c>
      <c r="H24" s="17">
        <v>7</v>
      </c>
      <c r="I24" s="23">
        <v>-6</v>
      </c>
      <c r="J24" s="28">
        <f t="shared" si="26"/>
        <v>0</v>
      </c>
      <c r="K24" s="32">
        <v>8.0688457287225646</v>
      </c>
      <c r="L24" s="32">
        <v>8.0688457287225646</v>
      </c>
      <c r="M24" s="18">
        <f t="shared" si="27"/>
        <v>21</v>
      </c>
      <c r="N24" s="17">
        <f t="shared" si="28"/>
        <v>37</v>
      </c>
      <c r="O24" s="17">
        <v>24</v>
      </c>
      <c r="P24" s="17">
        <v>24</v>
      </c>
      <c r="Q24" s="17">
        <v>13</v>
      </c>
      <c r="R24" s="17">
        <f t="shared" si="29"/>
        <v>16</v>
      </c>
      <c r="S24" s="17">
        <v>-17</v>
      </c>
      <c r="T24" s="17">
        <v>8</v>
      </c>
      <c r="U24" s="17">
        <v>8</v>
      </c>
      <c r="V24" s="28">
        <v>24.206537186167697</v>
      </c>
    </row>
    <row r="25" spans="1:22" ht="18.75" customHeight="1" x14ac:dyDescent="0.2">
      <c r="A25" s="5" t="s">
        <v>13</v>
      </c>
      <c r="B25" s="18">
        <f t="shared" si="23"/>
        <v>-6</v>
      </c>
      <c r="C25" s="18">
        <v>-5</v>
      </c>
      <c r="D25" s="18">
        <f t="shared" si="24"/>
        <v>7</v>
      </c>
      <c r="E25" s="18">
        <f t="shared" si="25"/>
        <v>-4</v>
      </c>
      <c r="F25" s="18">
        <v>1</v>
      </c>
      <c r="G25" s="18">
        <v>1</v>
      </c>
      <c r="H25" s="18">
        <v>5</v>
      </c>
      <c r="I25" s="18">
        <v>-2</v>
      </c>
      <c r="J25" s="25">
        <f t="shared" si="26"/>
        <v>-18.179554227368946</v>
      </c>
      <c r="K25" s="33">
        <v>4.5448885568422357</v>
      </c>
      <c r="L25" s="33">
        <v>22.724442784211181</v>
      </c>
      <c r="M25" s="18">
        <f t="shared" si="27"/>
        <v>-2</v>
      </c>
      <c r="N25" s="18">
        <f t="shared" si="28"/>
        <v>6</v>
      </c>
      <c r="O25" s="18">
        <v>5</v>
      </c>
      <c r="P25" s="18">
        <v>4</v>
      </c>
      <c r="Q25" s="18">
        <v>2</v>
      </c>
      <c r="R25" s="18">
        <f t="shared" si="29"/>
        <v>8</v>
      </c>
      <c r="S25" s="18">
        <v>1</v>
      </c>
      <c r="T25" s="18">
        <v>4</v>
      </c>
      <c r="U25" s="18">
        <v>4</v>
      </c>
      <c r="V25" s="29">
        <v>-9.0897771136844661</v>
      </c>
    </row>
    <row r="26" spans="1:22" ht="18.75" customHeight="1" x14ac:dyDescent="0.2">
      <c r="A26" s="3" t="s">
        <v>12</v>
      </c>
      <c r="B26" s="20">
        <f t="shared" si="23"/>
        <v>11</v>
      </c>
      <c r="C26" s="20">
        <v>10</v>
      </c>
      <c r="D26" s="20">
        <f t="shared" si="24"/>
        <v>16</v>
      </c>
      <c r="E26" s="20">
        <f t="shared" si="25"/>
        <v>-14</v>
      </c>
      <c r="F26" s="20">
        <v>0</v>
      </c>
      <c r="G26" s="20">
        <v>-2</v>
      </c>
      <c r="H26" s="20">
        <v>14</v>
      </c>
      <c r="I26" s="20">
        <v>5</v>
      </c>
      <c r="J26" s="26">
        <f t="shared" si="26"/>
        <v>-27.687472908539231</v>
      </c>
      <c r="K26" s="35">
        <v>0</v>
      </c>
      <c r="L26" s="35">
        <v>27.687472908539231</v>
      </c>
      <c r="M26" s="20">
        <f t="shared" si="27"/>
        <v>25</v>
      </c>
      <c r="N26" s="20">
        <f t="shared" si="28"/>
        <v>31</v>
      </c>
      <c r="O26" s="20">
        <v>21</v>
      </c>
      <c r="P26" s="20">
        <v>27</v>
      </c>
      <c r="Q26" s="20">
        <v>4</v>
      </c>
      <c r="R26" s="20">
        <f t="shared" si="29"/>
        <v>6</v>
      </c>
      <c r="S26" s="20">
        <v>-2</v>
      </c>
      <c r="T26" s="20">
        <v>5</v>
      </c>
      <c r="U26" s="20">
        <v>1</v>
      </c>
      <c r="V26" s="26">
        <v>49.441915908105763</v>
      </c>
    </row>
    <row r="27" spans="1:22" ht="18.75" customHeight="1" x14ac:dyDescent="0.2">
      <c r="A27" s="1" t="s">
        <v>11</v>
      </c>
      <c r="B27" s="19">
        <f t="shared" si="23"/>
        <v>-18</v>
      </c>
      <c r="C27" s="19">
        <v>-4</v>
      </c>
      <c r="D27" s="19">
        <f t="shared" si="24"/>
        <v>1</v>
      </c>
      <c r="E27" s="19">
        <f t="shared" si="25"/>
        <v>-9</v>
      </c>
      <c r="F27" s="19">
        <v>8</v>
      </c>
      <c r="G27" s="19">
        <v>5</v>
      </c>
      <c r="H27" s="21">
        <v>17</v>
      </c>
      <c r="I27" s="21">
        <v>0</v>
      </c>
      <c r="J27" s="27">
        <f t="shared" si="26"/>
        <v>-7.1066978193146424</v>
      </c>
      <c r="K27" s="34">
        <v>6.3170647282796812</v>
      </c>
      <c r="L27" s="34">
        <v>13.423762547594324</v>
      </c>
      <c r="M27" s="21">
        <f t="shared" si="27"/>
        <v>-9</v>
      </c>
      <c r="N27" s="21">
        <f t="shared" si="28"/>
        <v>24</v>
      </c>
      <c r="O27" s="24">
        <v>1</v>
      </c>
      <c r="P27" s="24">
        <v>13</v>
      </c>
      <c r="Q27" s="24">
        <v>11</v>
      </c>
      <c r="R27" s="24">
        <f t="shared" si="29"/>
        <v>33</v>
      </c>
      <c r="S27" s="24">
        <v>5</v>
      </c>
      <c r="T27" s="24">
        <v>14</v>
      </c>
      <c r="U27" s="24">
        <v>19</v>
      </c>
      <c r="V27" s="31">
        <v>-7.1066978193146468</v>
      </c>
    </row>
    <row r="28" spans="1:22" ht="18.75" customHeight="1" x14ac:dyDescent="0.2">
      <c r="A28" s="5" t="s">
        <v>10</v>
      </c>
      <c r="B28" s="18">
        <f t="shared" si="23"/>
        <v>-8</v>
      </c>
      <c r="C28" s="18">
        <v>-5</v>
      </c>
      <c r="D28" s="18">
        <f t="shared" si="24"/>
        <v>8</v>
      </c>
      <c r="E28" s="18">
        <f>F28-H28</f>
        <v>-7</v>
      </c>
      <c r="F28" s="18">
        <v>2</v>
      </c>
      <c r="G28" s="18">
        <v>2</v>
      </c>
      <c r="H28" s="18">
        <v>9</v>
      </c>
      <c r="I28" s="18">
        <v>-1</v>
      </c>
      <c r="J28" s="25">
        <f t="shared" si="26"/>
        <v>-14.625908752647547</v>
      </c>
      <c r="K28" s="33">
        <v>4.1788310721850133</v>
      </c>
      <c r="L28" s="33">
        <v>18.804739824832559</v>
      </c>
      <c r="M28" s="18">
        <f t="shared" si="27"/>
        <v>-1</v>
      </c>
      <c r="N28" s="18">
        <f t="shared" si="28"/>
        <v>10</v>
      </c>
      <c r="O28" s="18">
        <v>3</v>
      </c>
      <c r="P28" s="18">
        <v>6</v>
      </c>
      <c r="Q28" s="18">
        <v>4</v>
      </c>
      <c r="R28" s="18">
        <f t="shared" si="29"/>
        <v>11</v>
      </c>
      <c r="S28" s="18">
        <v>-2</v>
      </c>
      <c r="T28" s="18">
        <v>4</v>
      </c>
      <c r="U28" s="18">
        <v>7</v>
      </c>
      <c r="V28" s="25">
        <v>-2.0894155360925026</v>
      </c>
    </row>
    <row r="29" spans="1:22" ht="18.75" customHeight="1" x14ac:dyDescent="0.2">
      <c r="A29" s="3" t="s">
        <v>9</v>
      </c>
      <c r="B29" s="20">
        <f t="shared" si="23"/>
        <v>15</v>
      </c>
      <c r="C29" s="20">
        <v>20</v>
      </c>
      <c r="D29" s="20">
        <f t="shared" si="24"/>
        <v>26</v>
      </c>
      <c r="E29" s="20">
        <f t="shared" si="25"/>
        <v>0</v>
      </c>
      <c r="F29" s="20">
        <v>12</v>
      </c>
      <c r="G29" s="20">
        <v>6</v>
      </c>
      <c r="H29" s="20">
        <v>12</v>
      </c>
      <c r="I29" s="20">
        <v>-7</v>
      </c>
      <c r="J29" s="26">
        <f t="shared" si="26"/>
        <v>0</v>
      </c>
      <c r="K29" s="35">
        <v>9.1806577375337977</v>
      </c>
      <c r="L29" s="35">
        <v>9.1806577375337977</v>
      </c>
      <c r="M29" s="22">
        <f t="shared" si="27"/>
        <v>15</v>
      </c>
      <c r="N29" s="22">
        <f t="shared" si="28"/>
        <v>58</v>
      </c>
      <c r="O29" s="20">
        <v>27</v>
      </c>
      <c r="P29" s="20">
        <v>21</v>
      </c>
      <c r="Q29" s="20">
        <v>37</v>
      </c>
      <c r="R29" s="20">
        <f t="shared" si="29"/>
        <v>43</v>
      </c>
      <c r="S29" s="20">
        <v>14</v>
      </c>
      <c r="T29" s="20">
        <v>10</v>
      </c>
      <c r="U29" s="20">
        <v>33</v>
      </c>
      <c r="V29" s="26">
        <v>11.475822171917251</v>
      </c>
    </row>
    <row r="30" spans="1:22" ht="18.75" customHeight="1" x14ac:dyDescent="0.2">
      <c r="A30" s="3" t="s">
        <v>8</v>
      </c>
      <c r="B30" s="20">
        <f t="shared" si="23"/>
        <v>0</v>
      </c>
      <c r="C30" s="20">
        <v>17</v>
      </c>
      <c r="D30" s="20">
        <f t="shared" si="24"/>
        <v>14</v>
      </c>
      <c r="E30" s="20">
        <f t="shared" si="25"/>
        <v>-14</v>
      </c>
      <c r="F30" s="20">
        <v>4</v>
      </c>
      <c r="G30" s="20">
        <v>-9</v>
      </c>
      <c r="H30" s="20">
        <v>18</v>
      </c>
      <c r="I30" s="20">
        <v>-2</v>
      </c>
      <c r="J30" s="29">
        <f t="shared" si="26"/>
        <v>-10.744548876132804</v>
      </c>
      <c r="K30" s="36">
        <v>3.0698711074665148</v>
      </c>
      <c r="L30" s="36">
        <v>13.814419983599318</v>
      </c>
      <c r="M30" s="20">
        <f t="shared" si="27"/>
        <v>14</v>
      </c>
      <c r="N30" s="20">
        <f t="shared" si="28"/>
        <v>53</v>
      </c>
      <c r="O30" s="20">
        <v>33</v>
      </c>
      <c r="P30" s="20">
        <v>42</v>
      </c>
      <c r="Q30" s="20">
        <v>11</v>
      </c>
      <c r="R30" s="20">
        <f t="shared" si="29"/>
        <v>39</v>
      </c>
      <c r="S30" s="20">
        <v>12</v>
      </c>
      <c r="T30" s="20">
        <v>24</v>
      </c>
      <c r="U30" s="20">
        <v>15</v>
      </c>
      <c r="V30" s="26">
        <v>10.744548876132797</v>
      </c>
    </row>
    <row r="31" spans="1:22" ht="18.75" customHeight="1" x14ac:dyDescent="0.2">
      <c r="A31" s="1" t="s">
        <v>7</v>
      </c>
      <c r="B31" s="19">
        <f t="shared" si="23"/>
        <v>-17</v>
      </c>
      <c r="C31" s="19">
        <v>-8</v>
      </c>
      <c r="D31" s="19">
        <f t="shared" si="24"/>
        <v>-9</v>
      </c>
      <c r="E31" s="19">
        <f t="shared" si="25"/>
        <v>-9</v>
      </c>
      <c r="F31" s="19">
        <v>4</v>
      </c>
      <c r="G31" s="19">
        <v>-1</v>
      </c>
      <c r="H31" s="19">
        <v>13</v>
      </c>
      <c r="I31" s="21">
        <v>-4</v>
      </c>
      <c r="J31" s="27">
        <f t="shared" si="26"/>
        <v>-7.8164037404525688</v>
      </c>
      <c r="K31" s="34">
        <v>3.473957217978918</v>
      </c>
      <c r="L31" s="34">
        <v>11.290360958431487</v>
      </c>
      <c r="M31" s="19">
        <f t="shared" si="27"/>
        <v>-8</v>
      </c>
      <c r="N31" s="19">
        <f t="shared" si="28"/>
        <v>23</v>
      </c>
      <c r="O31" s="19">
        <v>3</v>
      </c>
      <c r="P31" s="19">
        <v>7</v>
      </c>
      <c r="Q31" s="19">
        <v>16</v>
      </c>
      <c r="R31" s="19">
        <f t="shared" si="29"/>
        <v>31</v>
      </c>
      <c r="S31" s="19">
        <v>15</v>
      </c>
      <c r="T31" s="19">
        <v>10</v>
      </c>
      <c r="U31" s="19">
        <v>21</v>
      </c>
      <c r="V31" s="30">
        <v>-6.9479144359578378</v>
      </c>
    </row>
    <row r="32" spans="1:22" ht="18.75" customHeight="1" x14ac:dyDescent="0.2">
      <c r="A32" s="5" t="s">
        <v>6</v>
      </c>
      <c r="B32" s="18">
        <f t="shared" si="23"/>
        <v>0</v>
      </c>
      <c r="C32" s="18">
        <v>-2</v>
      </c>
      <c r="D32" s="18">
        <f t="shared" si="24"/>
        <v>-10</v>
      </c>
      <c r="E32" s="18">
        <f t="shared" si="25"/>
        <v>-2</v>
      </c>
      <c r="F32" s="18">
        <v>2</v>
      </c>
      <c r="G32" s="18">
        <v>0</v>
      </c>
      <c r="H32" s="18">
        <v>4</v>
      </c>
      <c r="I32" s="18">
        <v>2</v>
      </c>
      <c r="J32" s="25">
        <f t="shared" si="26"/>
        <v>-6.8544600938967131</v>
      </c>
      <c r="K32" s="33">
        <v>6.8544600938967131</v>
      </c>
      <c r="L32" s="33">
        <v>13.708920187793426</v>
      </c>
      <c r="M32" s="18">
        <f t="shared" si="27"/>
        <v>2</v>
      </c>
      <c r="N32" s="18">
        <f t="shared" si="28"/>
        <v>15</v>
      </c>
      <c r="O32" s="22">
        <v>-6</v>
      </c>
      <c r="P32" s="22">
        <v>1</v>
      </c>
      <c r="Q32" s="22">
        <v>14</v>
      </c>
      <c r="R32" s="22">
        <f t="shared" si="29"/>
        <v>13</v>
      </c>
      <c r="S32" s="22">
        <v>2</v>
      </c>
      <c r="T32" s="22">
        <v>6</v>
      </c>
      <c r="U32" s="22">
        <v>7</v>
      </c>
      <c r="V32" s="29">
        <v>6.8544600938967051</v>
      </c>
    </row>
    <row r="33" spans="1:22" ht="18.75" customHeight="1" x14ac:dyDescent="0.2">
      <c r="A33" s="3" t="s">
        <v>5</v>
      </c>
      <c r="B33" s="20">
        <f t="shared" si="23"/>
        <v>2</v>
      </c>
      <c r="C33" s="20">
        <v>12</v>
      </c>
      <c r="D33" s="20">
        <f t="shared" si="24"/>
        <v>27</v>
      </c>
      <c r="E33" s="20">
        <f t="shared" si="25"/>
        <v>-13</v>
      </c>
      <c r="F33" s="20">
        <v>8</v>
      </c>
      <c r="G33" s="20">
        <v>-2</v>
      </c>
      <c r="H33" s="20">
        <v>21</v>
      </c>
      <c r="I33" s="20">
        <v>-6</v>
      </c>
      <c r="J33" s="26">
        <f t="shared" si="26"/>
        <v>-10.641638072170267</v>
      </c>
      <c r="K33" s="35">
        <v>6.5487003521047784</v>
      </c>
      <c r="L33" s="35">
        <v>17.190338424275044</v>
      </c>
      <c r="M33" s="20">
        <f t="shared" si="27"/>
        <v>15</v>
      </c>
      <c r="N33" s="20">
        <f t="shared" si="28"/>
        <v>49</v>
      </c>
      <c r="O33" s="20">
        <v>26</v>
      </c>
      <c r="P33" s="20">
        <v>38</v>
      </c>
      <c r="Q33" s="20">
        <v>11</v>
      </c>
      <c r="R33" s="20">
        <f t="shared" si="29"/>
        <v>34</v>
      </c>
      <c r="S33" s="20">
        <v>3</v>
      </c>
      <c r="T33" s="20">
        <v>18</v>
      </c>
      <c r="U33" s="20">
        <v>16</v>
      </c>
      <c r="V33" s="26">
        <v>12.27881316019646</v>
      </c>
    </row>
    <row r="34" spans="1:22" ht="18.75" customHeight="1" x14ac:dyDescent="0.2">
      <c r="A34" s="3" t="s">
        <v>4</v>
      </c>
      <c r="B34" s="20">
        <f t="shared" si="23"/>
        <v>-2</v>
      </c>
      <c r="C34" s="20">
        <v>1</v>
      </c>
      <c r="D34" s="20">
        <f t="shared" si="24"/>
        <v>3</v>
      </c>
      <c r="E34" s="20">
        <f t="shared" si="25"/>
        <v>-7</v>
      </c>
      <c r="F34" s="20">
        <v>9</v>
      </c>
      <c r="G34" s="20">
        <v>4</v>
      </c>
      <c r="H34" s="20">
        <v>16</v>
      </c>
      <c r="I34" s="20">
        <v>4</v>
      </c>
      <c r="J34" s="26">
        <f t="shared" si="26"/>
        <v>-8.4574644157563732</v>
      </c>
      <c r="K34" s="35">
        <v>10.873882820258192</v>
      </c>
      <c r="L34" s="35">
        <v>19.331347236014565</v>
      </c>
      <c r="M34" s="20">
        <f>N34-R34</f>
        <v>5</v>
      </c>
      <c r="N34" s="20">
        <f t="shared" si="28"/>
        <v>31</v>
      </c>
      <c r="O34" s="20">
        <v>10</v>
      </c>
      <c r="P34" s="20">
        <v>15</v>
      </c>
      <c r="Q34" s="20">
        <v>16</v>
      </c>
      <c r="R34" s="20">
        <f t="shared" si="29"/>
        <v>26</v>
      </c>
      <c r="S34" s="20">
        <v>7</v>
      </c>
      <c r="T34" s="20">
        <v>15</v>
      </c>
      <c r="U34" s="20">
        <v>11</v>
      </c>
      <c r="V34" s="26">
        <v>6.0410460112545543</v>
      </c>
    </row>
    <row r="35" spans="1:22" ht="18.75" customHeight="1" x14ac:dyDescent="0.2">
      <c r="A35" s="1" t="s">
        <v>3</v>
      </c>
      <c r="B35" s="19">
        <f t="shared" si="23"/>
        <v>-11</v>
      </c>
      <c r="C35" s="19">
        <v>25</v>
      </c>
      <c r="D35" s="19">
        <f t="shared" si="24"/>
        <v>-5</v>
      </c>
      <c r="E35" s="19">
        <f t="shared" si="25"/>
        <v>-5</v>
      </c>
      <c r="F35" s="19">
        <v>6</v>
      </c>
      <c r="G35" s="19">
        <v>2</v>
      </c>
      <c r="H35" s="19">
        <v>11</v>
      </c>
      <c r="I35" s="21">
        <v>0</v>
      </c>
      <c r="J35" s="27">
        <f t="shared" si="26"/>
        <v>-5.8544253039489291</v>
      </c>
      <c r="K35" s="34">
        <v>7.0253103647387167</v>
      </c>
      <c r="L35" s="34">
        <v>12.879735668687646</v>
      </c>
      <c r="M35" s="21">
        <f t="shared" si="27"/>
        <v>-6</v>
      </c>
      <c r="N35" s="21">
        <f t="shared" si="28"/>
        <v>14</v>
      </c>
      <c r="O35" s="24">
        <v>-2</v>
      </c>
      <c r="P35" s="24">
        <v>5</v>
      </c>
      <c r="Q35" s="24">
        <v>9</v>
      </c>
      <c r="R35" s="24">
        <f t="shared" si="29"/>
        <v>20</v>
      </c>
      <c r="S35" s="24">
        <v>5</v>
      </c>
      <c r="T35" s="24">
        <v>4</v>
      </c>
      <c r="U35" s="24">
        <v>16</v>
      </c>
      <c r="V35" s="31">
        <v>-7.0253103647387114</v>
      </c>
    </row>
    <row r="36" spans="1:22" ht="18.75" customHeight="1" x14ac:dyDescent="0.2">
      <c r="A36" s="5" t="s">
        <v>2</v>
      </c>
      <c r="B36" s="18">
        <f t="shared" si="23"/>
        <v>-2</v>
      </c>
      <c r="C36" s="18">
        <v>1</v>
      </c>
      <c r="D36" s="18">
        <f t="shared" si="24"/>
        <v>15</v>
      </c>
      <c r="E36" s="18">
        <f t="shared" si="25"/>
        <v>-6</v>
      </c>
      <c r="F36" s="18">
        <v>0</v>
      </c>
      <c r="G36" s="18">
        <v>-1</v>
      </c>
      <c r="H36" s="18">
        <v>6</v>
      </c>
      <c r="I36" s="18">
        <v>-4</v>
      </c>
      <c r="J36" s="25">
        <f t="shared" si="26"/>
        <v>-18.268268268268269</v>
      </c>
      <c r="K36" s="33">
        <v>0</v>
      </c>
      <c r="L36" s="33">
        <v>18.268268268268269</v>
      </c>
      <c r="M36" s="18">
        <f t="shared" si="27"/>
        <v>4</v>
      </c>
      <c r="N36" s="18">
        <f t="shared" si="28"/>
        <v>5</v>
      </c>
      <c r="O36" s="18">
        <v>2</v>
      </c>
      <c r="P36" s="18">
        <v>2</v>
      </c>
      <c r="Q36" s="18">
        <v>3</v>
      </c>
      <c r="R36" s="18">
        <f t="shared" si="29"/>
        <v>1</v>
      </c>
      <c r="S36" s="18">
        <v>-10</v>
      </c>
      <c r="T36" s="18">
        <v>1</v>
      </c>
      <c r="U36" s="18">
        <v>0</v>
      </c>
      <c r="V36" s="25">
        <v>12.178845512178844</v>
      </c>
    </row>
    <row r="37" spans="1:22" ht="18.75" customHeight="1" x14ac:dyDescent="0.2">
      <c r="A37" s="3" t="s">
        <v>1</v>
      </c>
      <c r="B37" s="20">
        <f t="shared" si="23"/>
        <v>10</v>
      </c>
      <c r="C37" s="20">
        <v>10</v>
      </c>
      <c r="D37" s="20">
        <f t="shared" si="24"/>
        <v>15</v>
      </c>
      <c r="E37" s="20">
        <f t="shared" si="25"/>
        <v>-4</v>
      </c>
      <c r="F37" s="20">
        <v>2</v>
      </c>
      <c r="G37" s="20">
        <v>2</v>
      </c>
      <c r="H37" s="20">
        <v>6</v>
      </c>
      <c r="I37" s="20">
        <v>0</v>
      </c>
      <c r="J37" s="26">
        <f t="shared" si="26"/>
        <v>-17.300628036497216</v>
      </c>
      <c r="K37" s="35">
        <v>8.650314018248606</v>
      </c>
      <c r="L37" s="35">
        <v>25.950942054745823</v>
      </c>
      <c r="M37" s="20">
        <f>N37-R37</f>
        <v>14</v>
      </c>
      <c r="N37" s="22">
        <f t="shared" si="28"/>
        <v>19</v>
      </c>
      <c r="O37" s="20">
        <v>17</v>
      </c>
      <c r="P37" s="20">
        <v>13</v>
      </c>
      <c r="Q37" s="20">
        <v>6</v>
      </c>
      <c r="R37" s="20">
        <f t="shared" si="29"/>
        <v>5</v>
      </c>
      <c r="S37" s="20">
        <v>4</v>
      </c>
      <c r="T37" s="20">
        <v>3</v>
      </c>
      <c r="U37" s="20">
        <v>2</v>
      </c>
      <c r="V37" s="26">
        <v>60.552198127740247</v>
      </c>
    </row>
    <row r="38" spans="1:22" ht="18.75" customHeight="1" x14ac:dyDescent="0.2">
      <c r="A38" s="1" t="s">
        <v>0</v>
      </c>
      <c r="B38" s="19">
        <f t="shared" si="23"/>
        <v>-12</v>
      </c>
      <c r="C38" s="19">
        <v>-13</v>
      </c>
      <c r="D38" s="19">
        <f t="shared" si="24"/>
        <v>-9</v>
      </c>
      <c r="E38" s="19">
        <f t="shared" si="25"/>
        <v>-10</v>
      </c>
      <c r="F38" s="19">
        <v>1</v>
      </c>
      <c r="G38" s="19">
        <v>1</v>
      </c>
      <c r="H38" s="19">
        <v>11</v>
      </c>
      <c r="I38" s="21">
        <v>6</v>
      </c>
      <c r="J38" s="27">
        <f t="shared" si="26"/>
        <v>-48.261271982017718</v>
      </c>
      <c r="K38" s="34">
        <v>4.8261271982017711</v>
      </c>
      <c r="L38" s="34">
        <v>53.087399180219485</v>
      </c>
      <c r="M38" s="21">
        <f t="shared" si="27"/>
        <v>-2</v>
      </c>
      <c r="N38" s="19">
        <f t="shared" si="28"/>
        <v>4</v>
      </c>
      <c r="O38" s="19">
        <v>-2</v>
      </c>
      <c r="P38" s="19">
        <v>3</v>
      </c>
      <c r="Q38" s="19">
        <v>1</v>
      </c>
      <c r="R38" s="19">
        <f t="shared" si="29"/>
        <v>6</v>
      </c>
      <c r="S38" s="19">
        <v>2</v>
      </c>
      <c r="T38" s="19">
        <v>2</v>
      </c>
      <c r="U38" s="19">
        <v>4</v>
      </c>
      <c r="V38" s="30">
        <v>-9.6522543964035457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-56</v>
      </c>
      <c r="C9" s="17">
        <f t="shared" si="0"/>
        <v>-31</v>
      </c>
      <c r="D9" s="17">
        <f t="shared" si="0"/>
        <v>100</v>
      </c>
      <c r="E9" s="17">
        <f t="shared" si="0"/>
        <v>-93</v>
      </c>
      <c r="F9" s="17">
        <f t="shared" si="0"/>
        <v>183</v>
      </c>
      <c r="G9" s="17">
        <f t="shared" si="0"/>
        <v>3</v>
      </c>
      <c r="H9" s="17">
        <f t="shared" si="0"/>
        <v>276</v>
      </c>
      <c r="I9" s="17">
        <f>I10+I11</f>
        <v>8</v>
      </c>
      <c r="J9" s="28">
        <f>K9-L9</f>
        <v>-4.3447041838176546</v>
      </c>
      <c r="K9" s="28">
        <v>8.5492566197702278</v>
      </c>
      <c r="L9" s="28">
        <v>12.893960803587882</v>
      </c>
      <c r="M9" s="17">
        <f t="shared" ref="M9:U9" si="1">M10+M11</f>
        <v>37</v>
      </c>
      <c r="N9" s="17">
        <f t="shared" si="1"/>
        <v>618</v>
      </c>
      <c r="O9" s="17">
        <f t="shared" si="1"/>
        <v>142</v>
      </c>
      <c r="P9" s="17">
        <f t="shared" si="1"/>
        <v>414</v>
      </c>
      <c r="Q9" s="17">
        <f t="shared" si="1"/>
        <v>204</v>
      </c>
      <c r="R9" s="17">
        <f>R10+R11</f>
        <v>581</v>
      </c>
      <c r="S9" s="17">
        <f t="shared" si="1"/>
        <v>37</v>
      </c>
      <c r="T9" s="17">
        <f t="shared" si="1"/>
        <v>377</v>
      </c>
      <c r="U9" s="17">
        <f t="shared" si="1"/>
        <v>204</v>
      </c>
      <c r="V9" s="28">
        <v>1.7285382236693891</v>
      </c>
    </row>
    <row r="10" spans="1:22" ht="15" customHeight="1" x14ac:dyDescent="0.2">
      <c r="A10" s="6" t="s">
        <v>28</v>
      </c>
      <c r="B10" s="18">
        <f t="shared" ref="B10:I10" si="2">B20+B21+B22+B23</f>
        <v>-44</v>
      </c>
      <c r="C10" s="18">
        <f t="shared" si="2"/>
        <v>-52</v>
      </c>
      <c r="D10" s="18">
        <f t="shared" si="2"/>
        <v>50</v>
      </c>
      <c r="E10" s="18">
        <f t="shared" si="2"/>
        <v>-45</v>
      </c>
      <c r="F10" s="18">
        <f t="shared" si="2"/>
        <v>150</v>
      </c>
      <c r="G10" s="18">
        <f t="shared" si="2"/>
        <v>3</v>
      </c>
      <c r="H10" s="18">
        <f t="shared" si="2"/>
        <v>195</v>
      </c>
      <c r="I10" s="18">
        <f t="shared" si="2"/>
        <v>7</v>
      </c>
      <c r="J10" s="25">
        <f t="shared" ref="J10:J38" si="3">K10-L10</f>
        <v>-2.787649820266596</v>
      </c>
      <c r="K10" s="25">
        <v>9.2921660675553195</v>
      </c>
      <c r="L10" s="25">
        <v>12.079815887821916</v>
      </c>
      <c r="M10" s="18">
        <f t="shared" ref="M10:U10" si="4">M20+M21+M22+M23</f>
        <v>1</v>
      </c>
      <c r="N10" s="18">
        <f t="shared" si="4"/>
        <v>423</v>
      </c>
      <c r="O10" s="18">
        <f t="shared" si="4"/>
        <v>59</v>
      </c>
      <c r="P10" s="18">
        <f t="shared" si="4"/>
        <v>300</v>
      </c>
      <c r="Q10" s="18">
        <f t="shared" si="4"/>
        <v>123</v>
      </c>
      <c r="R10" s="18">
        <f t="shared" si="4"/>
        <v>422</v>
      </c>
      <c r="S10" s="18">
        <f t="shared" si="4"/>
        <v>5</v>
      </c>
      <c r="T10" s="18">
        <f t="shared" si="4"/>
        <v>306</v>
      </c>
      <c r="U10" s="18">
        <f t="shared" si="4"/>
        <v>116</v>
      </c>
      <c r="V10" s="25">
        <v>6.1947773783703752E-2</v>
      </c>
    </row>
    <row r="11" spans="1:22" ht="15" customHeight="1" x14ac:dyDescent="0.2">
      <c r="A11" s="2" t="s">
        <v>27</v>
      </c>
      <c r="B11" s="19">
        <f t="shared" ref="B11:I11" si="5">B12+B13+B14+B15+B16</f>
        <v>-12</v>
      </c>
      <c r="C11" s="19">
        <f t="shared" si="5"/>
        <v>21</v>
      </c>
      <c r="D11" s="19">
        <f t="shared" si="5"/>
        <v>50</v>
      </c>
      <c r="E11" s="19">
        <f t="shared" si="5"/>
        <v>-48</v>
      </c>
      <c r="F11" s="19">
        <f t="shared" si="5"/>
        <v>33</v>
      </c>
      <c r="G11" s="19">
        <f t="shared" si="5"/>
        <v>0</v>
      </c>
      <c r="H11" s="19">
        <f t="shared" si="5"/>
        <v>81</v>
      </c>
      <c r="I11" s="19">
        <f t="shared" si="5"/>
        <v>1</v>
      </c>
      <c r="J11" s="30">
        <f t="shared" si="3"/>
        <v>-9.1207246603154779</v>
      </c>
      <c r="K11" s="30">
        <v>6.2704982039668913</v>
      </c>
      <c r="L11" s="30">
        <v>15.391222864282369</v>
      </c>
      <c r="M11" s="19">
        <f t="shared" ref="M11:U11" si="6">M12+M13+M14+M15+M16</f>
        <v>36</v>
      </c>
      <c r="N11" s="19">
        <f t="shared" si="6"/>
        <v>195</v>
      </c>
      <c r="O11" s="19">
        <f t="shared" si="6"/>
        <v>83</v>
      </c>
      <c r="P11" s="19">
        <f t="shared" si="6"/>
        <v>114</v>
      </c>
      <c r="Q11" s="19">
        <f t="shared" si="6"/>
        <v>81</v>
      </c>
      <c r="R11" s="19">
        <f t="shared" si="6"/>
        <v>159</v>
      </c>
      <c r="S11" s="19">
        <f t="shared" si="6"/>
        <v>32</v>
      </c>
      <c r="T11" s="19">
        <f t="shared" si="6"/>
        <v>71</v>
      </c>
      <c r="U11" s="19">
        <f t="shared" si="6"/>
        <v>88</v>
      </c>
      <c r="V11" s="30">
        <v>6.8405434952366093</v>
      </c>
    </row>
    <row r="12" spans="1:22" ht="15" customHeight="1" x14ac:dyDescent="0.2">
      <c r="A12" s="6" t="s">
        <v>26</v>
      </c>
      <c r="B12" s="18">
        <f t="shared" ref="B12:I12" si="7">B24</f>
        <v>17</v>
      </c>
      <c r="C12" s="18">
        <f t="shared" si="7"/>
        <v>28</v>
      </c>
      <c r="D12" s="18">
        <f t="shared" si="7"/>
        <v>29</v>
      </c>
      <c r="E12" s="18">
        <f t="shared" si="7"/>
        <v>0</v>
      </c>
      <c r="F12" s="18">
        <f t="shared" si="7"/>
        <v>3</v>
      </c>
      <c r="G12" s="18">
        <f t="shared" si="7"/>
        <v>-1</v>
      </c>
      <c r="H12" s="18">
        <f t="shared" si="7"/>
        <v>3</v>
      </c>
      <c r="I12" s="18">
        <f t="shared" si="7"/>
        <v>-2</v>
      </c>
      <c r="J12" s="25">
        <f t="shared" si="3"/>
        <v>0</v>
      </c>
      <c r="K12" s="25">
        <v>7.1822117276662727</v>
      </c>
      <c r="L12" s="25">
        <v>7.1822117276662727</v>
      </c>
      <c r="M12" s="18">
        <f t="shared" ref="M12:U12" si="8">M24</f>
        <v>17</v>
      </c>
      <c r="N12" s="18">
        <f t="shared" si="8"/>
        <v>27</v>
      </c>
      <c r="O12" s="18">
        <f t="shared" si="8"/>
        <v>19</v>
      </c>
      <c r="P12" s="18">
        <f t="shared" si="8"/>
        <v>20</v>
      </c>
      <c r="Q12" s="18">
        <f t="shared" si="8"/>
        <v>7</v>
      </c>
      <c r="R12" s="18">
        <f t="shared" si="8"/>
        <v>10</v>
      </c>
      <c r="S12" s="18">
        <f t="shared" si="8"/>
        <v>-9</v>
      </c>
      <c r="T12" s="18">
        <f t="shared" si="8"/>
        <v>5</v>
      </c>
      <c r="U12" s="18">
        <f t="shared" si="8"/>
        <v>5</v>
      </c>
      <c r="V12" s="25">
        <v>40.699199790108878</v>
      </c>
    </row>
    <row r="13" spans="1:22" ht="15" customHeight="1" x14ac:dyDescent="0.2">
      <c r="A13" s="4" t="s">
        <v>25</v>
      </c>
      <c r="B13" s="20">
        <f t="shared" ref="B13:I13" si="9">B25+B26+B27</f>
        <v>-16</v>
      </c>
      <c r="C13" s="20">
        <f t="shared" si="9"/>
        <v>-12</v>
      </c>
      <c r="D13" s="20">
        <f t="shared" si="9"/>
        <v>0</v>
      </c>
      <c r="E13" s="20">
        <f t="shared" si="9"/>
        <v>-9</v>
      </c>
      <c r="F13" s="20">
        <f t="shared" si="9"/>
        <v>5</v>
      </c>
      <c r="G13" s="20">
        <f t="shared" si="9"/>
        <v>2</v>
      </c>
      <c r="H13" s="20">
        <f t="shared" si="9"/>
        <v>14</v>
      </c>
      <c r="I13" s="20">
        <f t="shared" si="9"/>
        <v>1</v>
      </c>
      <c r="J13" s="26">
        <f t="shared" si="3"/>
        <v>-9.5508068033144369</v>
      </c>
      <c r="K13" s="26">
        <v>5.3060037796191306</v>
      </c>
      <c r="L13" s="26">
        <v>14.856810582933567</v>
      </c>
      <c r="M13" s="20">
        <f t="shared" ref="M13:U13" si="10">M25+M26+M27</f>
        <v>-7</v>
      </c>
      <c r="N13" s="20">
        <f t="shared" si="10"/>
        <v>21</v>
      </c>
      <c r="O13" s="20">
        <f t="shared" si="10"/>
        <v>1</v>
      </c>
      <c r="P13" s="20">
        <f t="shared" si="10"/>
        <v>14</v>
      </c>
      <c r="Q13" s="20">
        <f t="shared" si="10"/>
        <v>7</v>
      </c>
      <c r="R13" s="20">
        <f t="shared" si="10"/>
        <v>28</v>
      </c>
      <c r="S13" s="20">
        <f t="shared" si="10"/>
        <v>2</v>
      </c>
      <c r="T13" s="20">
        <f t="shared" si="10"/>
        <v>14</v>
      </c>
      <c r="U13" s="20">
        <f t="shared" si="10"/>
        <v>14</v>
      </c>
      <c r="V13" s="26">
        <v>-7.4284052914667882</v>
      </c>
    </row>
    <row r="14" spans="1:22" ht="15" customHeight="1" x14ac:dyDescent="0.2">
      <c r="A14" s="4" t="s">
        <v>24</v>
      </c>
      <c r="B14" s="20">
        <f t="shared" ref="B14:I14" si="11">B28+B29+B30+B31</f>
        <v>3</v>
      </c>
      <c r="C14" s="20">
        <f t="shared" si="11"/>
        <v>10</v>
      </c>
      <c r="D14" s="20">
        <f t="shared" si="11"/>
        <v>17</v>
      </c>
      <c r="E14" s="20">
        <f t="shared" si="11"/>
        <v>-13</v>
      </c>
      <c r="F14" s="20">
        <f t="shared" si="11"/>
        <v>13</v>
      </c>
      <c r="G14" s="20">
        <f t="shared" si="11"/>
        <v>-2</v>
      </c>
      <c r="H14" s="20">
        <f t="shared" si="11"/>
        <v>26</v>
      </c>
      <c r="I14" s="20">
        <f t="shared" si="11"/>
        <v>-9</v>
      </c>
      <c r="J14" s="26">
        <f t="shared" si="3"/>
        <v>-6.4389621668566477</v>
      </c>
      <c r="K14" s="26">
        <v>6.4389621668566477</v>
      </c>
      <c r="L14" s="26">
        <v>12.877924333713295</v>
      </c>
      <c r="M14" s="20">
        <f t="shared" ref="M14:U14" si="12">M28+M29+M30+M31</f>
        <v>16</v>
      </c>
      <c r="N14" s="20">
        <f t="shared" si="12"/>
        <v>79</v>
      </c>
      <c r="O14" s="20">
        <f t="shared" si="12"/>
        <v>40</v>
      </c>
      <c r="P14" s="20">
        <f t="shared" si="12"/>
        <v>41</v>
      </c>
      <c r="Q14" s="20">
        <f t="shared" si="12"/>
        <v>38</v>
      </c>
      <c r="R14" s="20">
        <f t="shared" si="12"/>
        <v>63</v>
      </c>
      <c r="S14" s="20">
        <f t="shared" si="12"/>
        <v>30</v>
      </c>
      <c r="T14" s="20">
        <f t="shared" si="12"/>
        <v>22</v>
      </c>
      <c r="U14" s="20">
        <f t="shared" si="12"/>
        <v>41</v>
      </c>
      <c r="V14" s="26">
        <v>7.9248765130543326</v>
      </c>
    </row>
    <row r="15" spans="1:22" ht="15" customHeight="1" x14ac:dyDescent="0.2">
      <c r="A15" s="4" t="s">
        <v>23</v>
      </c>
      <c r="B15" s="20">
        <f t="shared" ref="B15:I15" si="13">B32+B33+B34+B35</f>
        <v>-18</v>
      </c>
      <c r="C15" s="20">
        <f t="shared" si="13"/>
        <v>-8</v>
      </c>
      <c r="D15" s="20">
        <f t="shared" si="13"/>
        <v>-7</v>
      </c>
      <c r="E15" s="20">
        <f t="shared" si="13"/>
        <v>-18</v>
      </c>
      <c r="F15" s="20">
        <f t="shared" si="13"/>
        <v>10</v>
      </c>
      <c r="G15" s="20">
        <f t="shared" si="13"/>
        <v>0</v>
      </c>
      <c r="H15" s="20">
        <f t="shared" si="13"/>
        <v>28</v>
      </c>
      <c r="I15" s="20">
        <f t="shared" si="13"/>
        <v>11</v>
      </c>
      <c r="J15" s="26">
        <f t="shared" si="3"/>
        <v>-11.802748585286984</v>
      </c>
      <c r="K15" s="26">
        <v>6.5570825473816576</v>
      </c>
      <c r="L15" s="26">
        <v>18.359831132668642</v>
      </c>
      <c r="M15" s="20">
        <f t="shared" ref="M15:U15" si="14">M32+M33+M34+M35</f>
        <v>0</v>
      </c>
      <c r="N15" s="20">
        <f t="shared" si="14"/>
        <v>53</v>
      </c>
      <c r="O15" s="20">
        <f t="shared" si="14"/>
        <v>14</v>
      </c>
      <c r="P15" s="20">
        <f t="shared" si="14"/>
        <v>30</v>
      </c>
      <c r="Q15" s="20">
        <f t="shared" si="14"/>
        <v>23</v>
      </c>
      <c r="R15" s="20">
        <f t="shared" si="14"/>
        <v>53</v>
      </c>
      <c r="S15" s="20">
        <f t="shared" si="14"/>
        <v>10</v>
      </c>
      <c r="T15" s="20">
        <f t="shared" si="14"/>
        <v>27</v>
      </c>
      <c r="U15" s="20">
        <f t="shared" si="14"/>
        <v>26</v>
      </c>
      <c r="V15" s="26">
        <v>0</v>
      </c>
    </row>
    <row r="16" spans="1:22" ht="15" customHeight="1" x14ac:dyDescent="0.2">
      <c r="A16" s="2" t="s">
        <v>22</v>
      </c>
      <c r="B16" s="19">
        <f t="shared" ref="B16:I16" si="15">B36+B37+B38</f>
        <v>2</v>
      </c>
      <c r="C16" s="19">
        <f t="shared" si="15"/>
        <v>3</v>
      </c>
      <c r="D16" s="19">
        <f t="shared" si="15"/>
        <v>11</v>
      </c>
      <c r="E16" s="19">
        <f t="shared" si="15"/>
        <v>-8</v>
      </c>
      <c r="F16" s="19">
        <f t="shared" si="15"/>
        <v>2</v>
      </c>
      <c r="G16" s="19">
        <f t="shared" si="15"/>
        <v>1</v>
      </c>
      <c r="H16" s="19">
        <f t="shared" si="15"/>
        <v>10</v>
      </c>
      <c r="I16" s="19">
        <f t="shared" si="15"/>
        <v>0</v>
      </c>
      <c r="J16" s="30">
        <f t="shared" si="3"/>
        <v>-22.303696914146041</v>
      </c>
      <c r="K16" s="30">
        <v>5.5759242285365103</v>
      </c>
      <c r="L16" s="30">
        <v>27.879621142682552</v>
      </c>
      <c r="M16" s="19">
        <f t="shared" ref="M16:U16" si="16">M36+M37+M38</f>
        <v>10</v>
      </c>
      <c r="N16" s="19">
        <f t="shared" si="16"/>
        <v>15</v>
      </c>
      <c r="O16" s="19">
        <f t="shared" si="16"/>
        <v>9</v>
      </c>
      <c r="P16" s="19">
        <f t="shared" si="16"/>
        <v>9</v>
      </c>
      <c r="Q16" s="19">
        <f t="shared" si="16"/>
        <v>6</v>
      </c>
      <c r="R16" s="19">
        <f t="shared" si="16"/>
        <v>5</v>
      </c>
      <c r="S16" s="19">
        <f t="shared" si="16"/>
        <v>-1</v>
      </c>
      <c r="T16" s="19">
        <f t="shared" si="16"/>
        <v>3</v>
      </c>
      <c r="U16" s="19">
        <f t="shared" si="16"/>
        <v>2</v>
      </c>
      <c r="V16" s="30">
        <v>27.879621142682552</v>
      </c>
    </row>
    <row r="17" spans="1:22" ht="15" customHeight="1" x14ac:dyDescent="0.2">
      <c r="A17" s="6" t="s">
        <v>21</v>
      </c>
      <c r="B17" s="18">
        <f t="shared" ref="B17:I17" si="17">B12+B13+B20</f>
        <v>17</v>
      </c>
      <c r="C17" s="18">
        <f t="shared" si="17"/>
        <v>45</v>
      </c>
      <c r="D17" s="18">
        <f t="shared" si="17"/>
        <v>94</v>
      </c>
      <c r="E17" s="18">
        <f t="shared" si="17"/>
        <v>-31</v>
      </c>
      <c r="F17" s="18">
        <f t="shared" si="17"/>
        <v>68</v>
      </c>
      <c r="G17" s="18">
        <f t="shared" si="17"/>
        <v>1</v>
      </c>
      <c r="H17" s="18">
        <f t="shared" si="17"/>
        <v>99</v>
      </c>
      <c r="I17" s="18">
        <f t="shared" si="17"/>
        <v>-3</v>
      </c>
      <c r="J17" s="25">
        <f t="shared" si="3"/>
        <v>-3.5303330962097679</v>
      </c>
      <c r="K17" s="25">
        <v>7.743956469105294</v>
      </c>
      <c r="L17" s="25">
        <v>11.274289565315062</v>
      </c>
      <c r="M17" s="18">
        <f t="shared" ref="M17:U17" si="18">M12+M13+M20</f>
        <v>48</v>
      </c>
      <c r="N17" s="18">
        <f t="shared" si="18"/>
        <v>230</v>
      </c>
      <c r="O17" s="18">
        <f t="shared" si="18"/>
        <v>69</v>
      </c>
      <c r="P17" s="18">
        <f t="shared" si="18"/>
        <v>180</v>
      </c>
      <c r="Q17" s="18">
        <f t="shared" si="18"/>
        <v>50</v>
      </c>
      <c r="R17" s="18">
        <f t="shared" si="18"/>
        <v>182</v>
      </c>
      <c r="S17" s="18">
        <f t="shared" si="18"/>
        <v>-21</v>
      </c>
      <c r="T17" s="18">
        <f t="shared" si="18"/>
        <v>132</v>
      </c>
      <c r="U17" s="18">
        <f t="shared" si="18"/>
        <v>50</v>
      </c>
      <c r="V17" s="25">
        <v>5.4663222134860909</v>
      </c>
    </row>
    <row r="18" spans="1:22" ht="15" customHeight="1" x14ac:dyDescent="0.2">
      <c r="A18" s="4" t="s">
        <v>20</v>
      </c>
      <c r="B18" s="20">
        <f t="shared" ref="B18:I18" si="19">B14+B22</f>
        <v>-18</v>
      </c>
      <c r="C18" s="20">
        <f t="shared" si="19"/>
        <v>4</v>
      </c>
      <c r="D18" s="20">
        <f t="shared" si="19"/>
        <v>-17</v>
      </c>
      <c r="E18" s="20">
        <f t="shared" si="19"/>
        <v>-24</v>
      </c>
      <c r="F18" s="20">
        <f t="shared" si="19"/>
        <v>32</v>
      </c>
      <c r="G18" s="20">
        <f t="shared" si="19"/>
        <v>-4</v>
      </c>
      <c r="H18" s="20">
        <f t="shared" si="19"/>
        <v>56</v>
      </c>
      <c r="I18" s="20">
        <f t="shared" si="19"/>
        <v>0</v>
      </c>
      <c r="J18" s="26">
        <f t="shared" si="3"/>
        <v>-6.3611014290693646</v>
      </c>
      <c r="K18" s="26">
        <v>8.4814685720924814</v>
      </c>
      <c r="L18" s="26">
        <v>14.842570001161846</v>
      </c>
      <c r="M18" s="20">
        <f t="shared" ref="M18:U18" si="20">M14+M22</f>
        <v>6</v>
      </c>
      <c r="N18" s="20">
        <f t="shared" si="20"/>
        <v>122</v>
      </c>
      <c r="O18" s="20">
        <f t="shared" si="20"/>
        <v>33</v>
      </c>
      <c r="P18" s="20">
        <f t="shared" si="20"/>
        <v>61</v>
      </c>
      <c r="Q18" s="20">
        <f t="shared" si="20"/>
        <v>61</v>
      </c>
      <c r="R18" s="20">
        <f t="shared" si="20"/>
        <v>116</v>
      </c>
      <c r="S18" s="20">
        <f t="shared" si="20"/>
        <v>46</v>
      </c>
      <c r="T18" s="20">
        <f t="shared" si="20"/>
        <v>47</v>
      </c>
      <c r="U18" s="20">
        <f t="shared" si="20"/>
        <v>69</v>
      </c>
      <c r="V18" s="26">
        <v>1.5902753572673411</v>
      </c>
    </row>
    <row r="19" spans="1:22" ht="15" customHeight="1" x14ac:dyDescent="0.2">
      <c r="A19" s="2" t="s">
        <v>19</v>
      </c>
      <c r="B19" s="19">
        <f t="shared" ref="B19:I19" si="21">B15+B16+B21+B23</f>
        <v>-55</v>
      </c>
      <c r="C19" s="19">
        <f t="shared" si="21"/>
        <v>-80</v>
      </c>
      <c r="D19" s="19">
        <f t="shared" si="21"/>
        <v>23</v>
      </c>
      <c r="E19" s="19">
        <f t="shared" si="21"/>
        <v>-38</v>
      </c>
      <c r="F19" s="19">
        <f t="shared" si="21"/>
        <v>83</v>
      </c>
      <c r="G19" s="19">
        <f t="shared" si="21"/>
        <v>6</v>
      </c>
      <c r="H19" s="19">
        <f t="shared" si="21"/>
        <v>121</v>
      </c>
      <c r="I19" s="19">
        <f t="shared" si="21"/>
        <v>11</v>
      </c>
      <c r="J19" s="30">
        <f t="shared" si="3"/>
        <v>-4.2931075041166782</v>
      </c>
      <c r="K19" s="30">
        <v>9.3770506010969541</v>
      </c>
      <c r="L19" s="30">
        <v>13.670158105213632</v>
      </c>
      <c r="M19" s="19">
        <f t="shared" ref="M19:U19" si="22">M15+M16+M21+M23</f>
        <v>-17</v>
      </c>
      <c r="N19" s="19">
        <f t="shared" si="22"/>
        <v>266</v>
      </c>
      <c r="O19" s="19">
        <f t="shared" si="22"/>
        <v>40</v>
      </c>
      <c r="P19" s="19">
        <f t="shared" si="22"/>
        <v>173</v>
      </c>
      <c r="Q19" s="19">
        <f t="shared" si="22"/>
        <v>93</v>
      </c>
      <c r="R19" s="19">
        <f t="shared" si="22"/>
        <v>283</v>
      </c>
      <c r="S19" s="19">
        <f t="shared" si="22"/>
        <v>12</v>
      </c>
      <c r="T19" s="19">
        <f t="shared" si="22"/>
        <v>198</v>
      </c>
      <c r="U19" s="19">
        <f t="shared" si="22"/>
        <v>85</v>
      </c>
      <c r="V19" s="30">
        <v>-1.9206007255258797</v>
      </c>
    </row>
    <row r="20" spans="1:22" ht="15" customHeight="1" x14ac:dyDescent="0.2">
      <c r="A20" s="5" t="s">
        <v>18</v>
      </c>
      <c r="B20" s="18">
        <f>E20+M20</f>
        <v>16</v>
      </c>
      <c r="C20" s="18">
        <v>29</v>
      </c>
      <c r="D20" s="18">
        <f>G20-I20+O20-S20</f>
        <v>65</v>
      </c>
      <c r="E20" s="18">
        <f>F20-H20</f>
        <v>-22</v>
      </c>
      <c r="F20" s="18">
        <v>60</v>
      </c>
      <c r="G20" s="18">
        <v>0</v>
      </c>
      <c r="H20" s="18">
        <v>82</v>
      </c>
      <c r="I20" s="18">
        <v>-2</v>
      </c>
      <c r="J20" s="25">
        <f t="shared" si="3"/>
        <v>-2.9645545599870058</v>
      </c>
      <c r="K20" s="25">
        <v>8.0851487999645588</v>
      </c>
      <c r="L20" s="25">
        <v>11.049703359951565</v>
      </c>
      <c r="M20" s="18">
        <f>N20-R20</f>
        <v>38</v>
      </c>
      <c r="N20" s="18">
        <f>SUM(P20:Q20)</f>
        <v>182</v>
      </c>
      <c r="O20" s="22">
        <v>49</v>
      </c>
      <c r="P20" s="22">
        <v>146</v>
      </c>
      <c r="Q20" s="22">
        <v>36</v>
      </c>
      <c r="R20" s="22">
        <f>SUM(T20:U20)</f>
        <v>144</v>
      </c>
      <c r="S20" s="22">
        <v>-14</v>
      </c>
      <c r="T20" s="22">
        <v>113</v>
      </c>
      <c r="U20" s="22">
        <v>31</v>
      </c>
      <c r="V20" s="29">
        <v>5.1205942399775495</v>
      </c>
    </row>
    <row r="21" spans="1:22" ht="15" customHeight="1" x14ac:dyDescent="0.2">
      <c r="A21" s="3" t="s">
        <v>17</v>
      </c>
      <c r="B21" s="20">
        <f t="shared" ref="B21:B38" si="23">E21+M21</f>
        <v>-31</v>
      </c>
      <c r="C21" s="20">
        <v>-77</v>
      </c>
      <c r="D21" s="20">
        <f t="shared" ref="D21:D38" si="24">G21-I21+O21-S21</f>
        <v>9</v>
      </c>
      <c r="E21" s="20">
        <f t="shared" ref="E21:E38" si="25">F21-H21</f>
        <v>-9</v>
      </c>
      <c r="F21" s="20">
        <v>63</v>
      </c>
      <c r="G21" s="20">
        <v>8</v>
      </c>
      <c r="H21" s="20">
        <v>72</v>
      </c>
      <c r="I21" s="20">
        <v>10</v>
      </c>
      <c r="J21" s="26">
        <f t="shared" si="3"/>
        <v>-1.5794712016963075</v>
      </c>
      <c r="K21" s="26">
        <v>11.056298411874163</v>
      </c>
      <c r="L21" s="26">
        <v>12.635769613570471</v>
      </c>
      <c r="M21" s="20">
        <f t="shared" ref="M21:M38" si="26">N21-R21</f>
        <v>-22</v>
      </c>
      <c r="N21" s="20">
        <f>SUM(P21:Q21)</f>
        <v>150</v>
      </c>
      <c r="O21" s="20">
        <v>-7</v>
      </c>
      <c r="P21" s="20">
        <v>101</v>
      </c>
      <c r="Q21" s="20">
        <v>49</v>
      </c>
      <c r="R21" s="20">
        <f t="shared" ref="R21:R38" si="27">SUM(T21:U21)</f>
        <v>172</v>
      </c>
      <c r="S21" s="20">
        <v>-18</v>
      </c>
      <c r="T21" s="20">
        <v>127</v>
      </c>
      <c r="U21" s="20">
        <v>45</v>
      </c>
      <c r="V21" s="26">
        <v>-3.8609296041465306</v>
      </c>
    </row>
    <row r="22" spans="1:22" ht="15" customHeight="1" x14ac:dyDescent="0.2">
      <c r="A22" s="3" t="s">
        <v>16</v>
      </c>
      <c r="B22" s="20">
        <f t="shared" si="23"/>
        <v>-21</v>
      </c>
      <c r="C22" s="20">
        <v>-6</v>
      </c>
      <c r="D22" s="20">
        <f t="shared" si="24"/>
        <v>-34</v>
      </c>
      <c r="E22" s="20">
        <f t="shared" si="25"/>
        <v>-11</v>
      </c>
      <c r="F22" s="20">
        <v>19</v>
      </c>
      <c r="G22" s="20">
        <v>-2</v>
      </c>
      <c r="H22" s="20">
        <v>30</v>
      </c>
      <c r="I22" s="20">
        <v>9</v>
      </c>
      <c r="J22" s="26">
        <f t="shared" si="3"/>
        <v>-6.2714776632302414</v>
      </c>
      <c r="K22" s="26">
        <v>10.832552327397687</v>
      </c>
      <c r="L22" s="26">
        <v>17.104029990627929</v>
      </c>
      <c r="M22" s="20">
        <f>N22-R22</f>
        <v>-10</v>
      </c>
      <c r="N22" s="20">
        <f t="shared" ref="N22:N38" si="28">SUM(P22:Q22)</f>
        <v>43</v>
      </c>
      <c r="O22" s="20">
        <v>-7</v>
      </c>
      <c r="P22" s="20">
        <v>20</v>
      </c>
      <c r="Q22" s="20">
        <v>23</v>
      </c>
      <c r="R22" s="20">
        <f t="shared" si="27"/>
        <v>53</v>
      </c>
      <c r="S22" s="20">
        <v>16</v>
      </c>
      <c r="T22" s="20">
        <v>25</v>
      </c>
      <c r="U22" s="20">
        <v>28</v>
      </c>
      <c r="V22" s="26">
        <v>-5.7013433302093084</v>
      </c>
    </row>
    <row r="23" spans="1:22" ht="15" customHeight="1" x14ac:dyDescent="0.2">
      <c r="A23" s="1" t="s">
        <v>15</v>
      </c>
      <c r="B23" s="19">
        <f t="shared" si="23"/>
        <v>-8</v>
      </c>
      <c r="C23" s="19">
        <v>2</v>
      </c>
      <c r="D23" s="19">
        <f t="shared" si="24"/>
        <v>10</v>
      </c>
      <c r="E23" s="19">
        <f t="shared" si="25"/>
        <v>-3</v>
      </c>
      <c r="F23" s="19">
        <v>8</v>
      </c>
      <c r="G23" s="19">
        <v>-3</v>
      </c>
      <c r="H23" s="19">
        <v>11</v>
      </c>
      <c r="I23" s="19">
        <v>-10</v>
      </c>
      <c r="J23" s="30">
        <f t="shared" si="3"/>
        <v>-2.3630713453321244</v>
      </c>
      <c r="K23" s="30">
        <v>6.3015235875523326</v>
      </c>
      <c r="L23" s="30">
        <v>8.6645949328844569</v>
      </c>
      <c r="M23" s="19">
        <f t="shared" si="26"/>
        <v>-5</v>
      </c>
      <c r="N23" s="19">
        <f t="shared" si="28"/>
        <v>48</v>
      </c>
      <c r="O23" s="19">
        <v>24</v>
      </c>
      <c r="P23" s="19">
        <v>33</v>
      </c>
      <c r="Q23" s="19">
        <v>15</v>
      </c>
      <c r="R23" s="19">
        <f t="shared" si="27"/>
        <v>53</v>
      </c>
      <c r="S23" s="24">
        <v>21</v>
      </c>
      <c r="T23" s="24">
        <v>41</v>
      </c>
      <c r="U23" s="24">
        <v>12</v>
      </c>
      <c r="V23" s="31">
        <v>-3.9384522422202082</v>
      </c>
    </row>
    <row r="24" spans="1:22" ht="15" customHeight="1" x14ac:dyDescent="0.2">
      <c r="A24" s="7" t="s">
        <v>14</v>
      </c>
      <c r="B24" s="17">
        <f t="shared" si="23"/>
        <v>17</v>
      </c>
      <c r="C24" s="17">
        <v>28</v>
      </c>
      <c r="D24" s="17">
        <f t="shared" si="24"/>
        <v>29</v>
      </c>
      <c r="E24" s="18">
        <f t="shared" si="25"/>
        <v>0</v>
      </c>
      <c r="F24" s="17">
        <v>3</v>
      </c>
      <c r="G24" s="17">
        <v>-1</v>
      </c>
      <c r="H24" s="17">
        <v>3</v>
      </c>
      <c r="I24" s="23">
        <v>-2</v>
      </c>
      <c r="J24" s="38">
        <f t="shared" si="3"/>
        <v>0</v>
      </c>
      <c r="K24" s="38">
        <v>7.1822117276662727</v>
      </c>
      <c r="L24" s="38">
        <v>7.1822117276662727</v>
      </c>
      <c r="M24" s="18">
        <f t="shared" si="26"/>
        <v>17</v>
      </c>
      <c r="N24" s="17">
        <f t="shared" si="28"/>
        <v>27</v>
      </c>
      <c r="O24" s="17">
        <v>19</v>
      </c>
      <c r="P24" s="17">
        <v>20</v>
      </c>
      <c r="Q24" s="17">
        <v>7</v>
      </c>
      <c r="R24" s="17">
        <f t="shared" si="27"/>
        <v>10</v>
      </c>
      <c r="S24" s="17">
        <v>-9</v>
      </c>
      <c r="T24" s="17">
        <v>5</v>
      </c>
      <c r="U24" s="17">
        <v>5</v>
      </c>
      <c r="V24" s="28">
        <v>40.699199790108878</v>
      </c>
    </row>
    <row r="25" spans="1:22" ht="15" customHeight="1" x14ac:dyDescent="0.2">
      <c r="A25" s="5" t="s">
        <v>13</v>
      </c>
      <c r="B25" s="18">
        <f t="shared" si="23"/>
        <v>-3</v>
      </c>
      <c r="C25" s="18">
        <v>-2</v>
      </c>
      <c r="D25" s="18">
        <f t="shared" si="24"/>
        <v>3</v>
      </c>
      <c r="E25" s="18">
        <f t="shared" si="25"/>
        <v>0</v>
      </c>
      <c r="F25" s="18">
        <v>1</v>
      </c>
      <c r="G25" s="18">
        <v>1</v>
      </c>
      <c r="H25" s="18">
        <v>1</v>
      </c>
      <c r="I25" s="18">
        <v>-1</v>
      </c>
      <c r="J25" s="25">
        <f t="shared" si="3"/>
        <v>0</v>
      </c>
      <c r="K25" s="25">
        <v>9.5800524934383198</v>
      </c>
      <c r="L25" s="25">
        <v>9.5800524934383198</v>
      </c>
      <c r="M25" s="18">
        <f t="shared" si="26"/>
        <v>-3</v>
      </c>
      <c r="N25" s="18">
        <f t="shared" si="28"/>
        <v>2</v>
      </c>
      <c r="O25" s="18">
        <v>1</v>
      </c>
      <c r="P25" s="18">
        <v>1</v>
      </c>
      <c r="Q25" s="18">
        <v>1</v>
      </c>
      <c r="R25" s="18">
        <f t="shared" si="27"/>
        <v>5</v>
      </c>
      <c r="S25" s="22">
        <v>0</v>
      </c>
      <c r="T25" s="22">
        <v>2</v>
      </c>
      <c r="U25" s="22">
        <v>3</v>
      </c>
      <c r="V25" s="29">
        <v>-28.740157480314956</v>
      </c>
    </row>
    <row r="26" spans="1:22" ht="15" customHeight="1" x14ac:dyDescent="0.2">
      <c r="A26" s="3" t="s">
        <v>12</v>
      </c>
      <c r="B26" s="20">
        <f t="shared" si="23"/>
        <v>4</v>
      </c>
      <c r="C26" s="20">
        <v>0</v>
      </c>
      <c r="D26" s="20">
        <f t="shared" si="24"/>
        <v>6</v>
      </c>
      <c r="E26" s="20">
        <f t="shared" si="25"/>
        <v>-6</v>
      </c>
      <c r="F26" s="20">
        <v>0</v>
      </c>
      <c r="G26" s="20">
        <v>-1</v>
      </c>
      <c r="H26" s="20">
        <v>6</v>
      </c>
      <c r="I26" s="20">
        <v>2</v>
      </c>
      <c r="J26" s="26">
        <f t="shared" si="3"/>
        <v>-25.347222222222221</v>
      </c>
      <c r="K26" s="26">
        <v>0</v>
      </c>
      <c r="L26" s="26">
        <v>25.347222222222221</v>
      </c>
      <c r="M26" s="20">
        <f t="shared" si="26"/>
        <v>10</v>
      </c>
      <c r="N26" s="20">
        <f t="shared" si="28"/>
        <v>13</v>
      </c>
      <c r="O26" s="20">
        <v>9</v>
      </c>
      <c r="P26" s="20">
        <v>10</v>
      </c>
      <c r="Q26" s="20">
        <v>3</v>
      </c>
      <c r="R26" s="20">
        <f t="shared" si="27"/>
        <v>3</v>
      </c>
      <c r="S26" s="20">
        <v>0</v>
      </c>
      <c r="T26" s="20">
        <v>3</v>
      </c>
      <c r="U26" s="20">
        <v>0</v>
      </c>
      <c r="V26" s="26">
        <v>42.245370370370381</v>
      </c>
    </row>
    <row r="27" spans="1:22" ht="15" customHeight="1" x14ac:dyDescent="0.2">
      <c r="A27" s="1" t="s">
        <v>11</v>
      </c>
      <c r="B27" s="19">
        <f t="shared" si="23"/>
        <v>-17</v>
      </c>
      <c r="C27" s="19">
        <v>-10</v>
      </c>
      <c r="D27" s="19">
        <f t="shared" si="24"/>
        <v>-9</v>
      </c>
      <c r="E27" s="19">
        <f t="shared" si="25"/>
        <v>-3</v>
      </c>
      <c r="F27" s="19">
        <v>4</v>
      </c>
      <c r="G27" s="19">
        <v>2</v>
      </c>
      <c r="H27" s="19">
        <v>7</v>
      </c>
      <c r="I27" s="19">
        <v>0</v>
      </c>
      <c r="J27" s="30">
        <f t="shared" si="3"/>
        <v>-4.9897470950102543</v>
      </c>
      <c r="K27" s="30">
        <v>6.6529961266803364</v>
      </c>
      <c r="L27" s="30">
        <v>11.642743221690591</v>
      </c>
      <c r="M27" s="19">
        <f t="shared" si="26"/>
        <v>-14</v>
      </c>
      <c r="N27" s="19">
        <f t="shared" si="28"/>
        <v>6</v>
      </c>
      <c r="O27" s="24">
        <v>-9</v>
      </c>
      <c r="P27" s="24">
        <v>3</v>
      </c>
      <c r="Q27" s="24">
        <v>3</v>
      </c>
      <c r="R27" s="24">
        <f t="shared" si="27"/>
        <v>20</v>
      </c>
      <c r="S27" s="24">
        <v>2</v>
      </c>
      <c r="T27" s="24">
        <v>9</v>
      </c>
      <c r="U27" s="24">
        <v>11</v>
      </c>
      <c r="V27" s="31">
        <v>-23.285486443381178</v>
      </c>
    </row>
    <row r="28" spans="1:22" ht="15" customHeight="1" x14ac:dyDescent="0.2">
      <c r="A28" s="5" t="s">
        <v>10</v>
      </c>
      <c r="B28" s="18">
        <f t="shared" si="23"/>
        <v>-3</v>
      </c>
      <c r="C28" s="18">
        <v>1</v>
      </c>
      <c r="D28" s="18">
        <f t="shared" si="24"/>
        <v>6</v>
      </c>
      <c r="E28" s="18">
        <f t="shared" si="25"/>
        <v>-3</v>
      </c>
      <c r="F28" s="18">
        <v>1</v>
      </c>
      <c r="G28" s="18">
        <v>1</v>
      </c>
      <c r="H28" s="18">
        <v>4</v>
      </c>
      <c r="I28" s="18">
        <v>-1</v>
      </c>
      <c r="J28" s="25">
        <f t="shared" si="3"/>
        <v>-13.105924596050269</v>
      </c>
      <c r="K28" s="25">
        <v>4.3686415320167562</v>
      </c>
      <c r="L28" s="25">
        <v>17.474566128067025</v>
      </c>
      <c r="M28" s="18">
        <f t="shared" si="26"/>
        <v>0</v>
      </c>
      <c r="N28" s="18">
        <f t="shared" si="28"/>
        <v>6</v>
      </c>
      <c r="O28" s="18">
        <v>3</v>
      </c>
      <c r="P28" s="18">
        <v>4</v>
      </c>
      <c r="Q28" s="18">
        <v>2</v>
      </c>
      <c r="R28" s="18">
        <f t="shared" si="27"/>
        <v>6</v>
      </c>
      <c r="S28" s="18">
        <v>-1</v>
      </c>
      <c r="T28" s="18">
        <v>2</v>
      </c>
      <c r="U28" s="18">
        <v>4</v>
      </c>
      <c r="V28" s="25">
        <v>0</v>
      </c>
    </row>
    <row r="29" spans="1:22" ht="15" customHeight="1" x14ac:dyDescent="0.2">
      <c r="A29" s="3" t="s">
        <v>9</v>
      </c>
      <c r="B29" s="20">
        <f t="shared" si="23"/>
        <v>0</v>
      </c>
      <c r="C29" s="20">
        <v>-6</v>
      </c>
      <c r="D29" s="20">
        <f t="shared" si="24"/>
        <v>2</v>
      </c>
      <c r="E29" s="20">
        <f>F29-H29</f>
        <v>-1</v>
      </c>
      <c r="F29" s="20">
        <v>5</v>
      </c>
      <c r="G29" s="20">
        <v>0</v>
      </c>
      <c r="H29" s="20">
        <v>6</v>
      </c>
      <c r="I29" s="20">
        <v>-4</v>
      </c>
      <c r="J29" s="26">
        <f t="shared" si="3"/>
        <v>-1.6040430674577024</v>
      </c>
      <c r="K29" s="26">
        <v>8.0202153372885068</v>
      </c>
      <c r="L29" s="26">
        <v>9.6242584047462092</v>
      </c>
      <c r="M29" s="20">
        <f t="shared" si="26"/>
        <v>1</v>
      </c>
      <c r="N29" s="20">
        <f t="shared" si="28"/>
        <v>29</v>
      </c>
      <c r="O29" s="20">
        <v>12</v>
      </c>
      <c r="P29" s="20">
        <v>11</v>
      </c>
      <c r="Q29" s="20">
        <v>18</v>
      </c>
      <c r="R29" s="20">
        <f t="shared" si="27"/>
        <v>28</v>
      </c>
      <c r="S29" s="20">
        <v>14</v>
      </c>
      <c r="T29" s="20">
        <v>7</v>
      </c>
      <c r="U29" s="20">
        <v>21</v>
      </c>
      <c r="V29" s="26">
        <v>1.6040430674576882</v>
      </c>
    </row>
    <row r="30" spans="1:22" ht="15" customHeight="1" x14ac:dyDescent="0.2">
      <c r="A30" s="3" t="s">
        <v>8</v>
      </c>
      <c r="B30" s="20">
        <f t="shared" si="23"/>
        <v>7</v>
      </c>
      <c r="C30" s="20">
        <v>9</v>
      </c>
      <c r="D30" s="20">
        <f t="shared" si="24"/>
        <v>9</v>
      </c>
      <c r="E30" s="20">
        <f t="shared" si="25"/>
        <v>-7</v>
      </c>
      <c r="F30" s="20">
        <v>3</v>
      </c>
      <c r="G30" s="20">
        <v>-3</v>
      </c>
      <c r="H30" s="20">
        <v>10</v>
      </c>
      <c r="I30" s="20">
        <v>0</v>
      </c>
      <c r="J30" s="26">
        <f t="shared" si="3"/>
        <v>-11.35404168333111</v>
      </c>
      <c r="K30" s="26">
        <v>4.8660178642847622</v>
      </c>
      <c r="L30" s="26">
        <v>16.220059547615872</v>
      </c>
      <c r="M30" s="20">
        <f t="shared" si="26"/>
        <v>14</v>
      </c>
      <c r="N30" s="20">
        <f t="shared" si="28"/>
        <v>29</v>
      </c>
      <c r="O30" s="20">
        <v>20</v>
      </c>
      <c r="P30" s="20">
        <v>21</v>
      </c>
      <c r="Q30" s="20">
        <v>8</v>
      </c>
      <c r="R30" s="20">
        <f t="shared" si="27"/>
        <v>15</v>
      </c>
      <c r="S30" s="20">
        <v>8</v>
      </c>
      <c r="T30" s="20">
        <v>10</v>
      </c>
      <c r="U30" s="20">
        <v>5</v>
      </c>
      <c r="V30" s="26">
        <v>22.708083366662219</v>
      </c>
    </row>
    <row r="31" spans="1:22" ht="15" customHeight="1" x14ac:dyDescent="0.2">
      <c r="A31" s="1" t="s">
        <v>7</v>
      </c>
      <c r="B31" s="19">
        <f t="shared" si="23"/>
        <v>-1</v>
      </c>
      <c r="C31" s="19">
        <v>6</v>
      </c>
      <c r="D31" s="19">
        <f t="shared" si="24"/>
        <v>0</v>
      </c>
      <c r="E31" s="19">
        <f t="shared" si="25"/>
        <v>-2</v>
      </c>
      <c r="F31" s="19">
        <v>4</v>
      </c>
      <c r="G31" s="19">
        <v>0</v>
      </c>
      <c r="H31" s="19">
        <v>6</v>
      </c>
      <c r="I31" s="19">
        <v>-4</v>
      </c>
      <c r="J31" s="30">
        <f t="shared" si="3"/>
        <v>-3.6356392250610101</v>
      </c>
      <c r="K31" s="30">
        <v>7.2712784501220176</v>
      </c>
      <c r="L31" s="30">
        <v>10.906917675183028</v>
      </c>
      <c r="M31" s="19">
        <f t="shared" si="26"/>
        <v>1</v>
      </c>
      <c r="N31" s="19">
        <f t="shared" si="28"/>
        <v>15</v>
      </c>
      <c r="O31" s="19">
        <v>5</v>
      </c>
      <c r="P31" s="19">
        <v>5</v>
      </c>
      <c r="Q31" s="19">
        <v>10</v>
      </c>
      <c r="R31" s="19">
        <f t="shared" si="27"/>
        <v>14</v>
      </c>
      <c r="S31" s="19">
        <v>9</v>
      </c>
      <c r="T31" s="19">
        <v>3</v>
      </c>
      <c r="U31" s="19">
        <v>11</v>
      </c>
      <c r="V31" s="30">
        <v>1.8178196125305028</v>
      </c>
    </row>
    <row r="32" spans="1:22" ht="15" customHeight="1" x14ac:dyDescent="0.2">
      <c r="A32" s="5" t="s">
        <v>6</v>
      </c>
      <c r="B32" s="18">
        <f t="shared" si="23"/>
        <v>2</v>
      </c>
      <c r="C32" s="18">
        <v>2</v>
      </c>
      <c r="D32" s="18">
        <f t="shared" si="24"/>
        <v>1</v>
      </c>
      <c r="E32" s="18">
        <f t="shared" si="25"/>
        <v>-2</v>
      </c>
      <c r="F32" s="18">
        <v>1</v>
      </c>
      <c r="G32" s="18">
        <v>0</v>
      </c>
      <c r="H32" s="18">
        <v>3</v>
      </c>
      <c r="I32" s="18">
        <v>2</v>
      </c>
      <c r="J32" s="25">
        <f t="shared" si="3"/>
        <v>-14.685174009253672</v>
      </c>
      <c r="K32" s="25">
        <v>7.3425870046268358</v>
      </c>
      <c r="L32" s="25">
        <v>22.027761013880507</v>
      </c>
      <c r="M32" s="18">
        <f t="shared" si="26"/>
        <v>4</v>
      </c>
      <c r="N32" s="18">
        <f t="shared" si="28"/>
        <v>8</v>
      </c>
      <c r="O32" s="22">
        <v>0</v>
      </c>
      <c r="P32" s="22">
        <v>0</v>
      </c>
      <c r="Q32" s="22">
        <v>8</v>
      </c>
      <c r="R32" s="22">
        <f t="shared" si="27"/>
        <v>4</v>
      </c>
      <c r="S32" s="22">
        <v>-3</v>
      </c>
      <c r="T32" s="22">
        <v>2</v>
      </c>
      <c r="U32" s="22">
        <v>2</v>
      </c>
      <c r="V32" s="29">
        <v>29.370348018507343</v>
      </c>
    </row>
    <row r="33" spans="1:22" ht="15" customHeight="1" x14ac:dyDescent="0.2">
      <c r="A33" s="3" t="s">
        <v>5</v>
      </c>
      <c r="B33" s="20">
        <f t="shared" si="23"/>
        <v>-12</v>
      </c>
      <c r="C33" s="20">
        <v>-13</v>
      </c>
      <c r="D33" s="20">
        <f t="shared" si="24"/>
        <v>-1</v>
      </c>
      <c r="E33" s="20">
        <f t="shared" si="25"/>
        <v>-6</v>
      </c>
      <c r="F33" s="20">
        <v>3</v>
      </c>
      <c r="G33" s="20">
        <v>-1</v>
      </c>
      <c r="H33" s="20">
        <v>9</v>
      </c>
      <c r="I33" s="20">
        <v>1</v>
      </c>
      <c r="J33" s="26">
        <f t="shared" si="3"/>
        <v>-10.23842917251052</v>
      </c>
      <c r="K33" s="26">
        <v>5.1192145862552589</v>
      </c>
      <c r="L33" s="26">
        <v>15.357643758765779</v>
      </c>
      <c r="M33" s="20">
        <f t="shared" si="26"/>
        <v>-6</v>
      </c>
      <c r="N33" s="20">
        <f t="shared" si="28"/>
        <v>20</v>
      </c>
      <c r="O33" s="20">
        <v>8</v>
      </c>
      <c r="P33" s="20">
        <v>16</v>
      </c>
      <c r="Q33" s="20">
        <v>4</v>
      </c>
      <c r="R33" s="20">
        <f t="shared" si="27"/>
        <v>26</v>
      </c>
      <c r="S33" s="20">
        <v>7</v>
      </c>
      <c r="T33" s="20">
        <v>15</v>
      </c>
      <c r="U33" s="20">
        <v>11</v>
      </c>
      <c r="V33" s="26">
        <v>-10.238429172510529</v>
      </c>
    </row>
    <row r="34" spans="1:22" ht="15" customHeight="1" x14ac:dyDescent="0.2">
      <c r="A34" s="3" t="s">
        <v>4</v>
      </c>
      <c r="B34" s="20">
        <f t="shared" si="23"/>
        <v>-2</v>
      </c>
      <c r="C34" s="20">
        <v>-4</v>
      </c>
      <c r="D34" s="20">
        <f t="shared" si="24"/>
        <v>-2</v>
      </c>
      <c r="E34" s="20">
        <f t="shared" si="25"/>
        <v>-7</v>
      </c>
      <c r="F34" s="20">
        <v>3</v>
      </c>
      <c r="G34" s="20">
        <v>0</v>
      </c>
      <c r="H34" s="20">
        <v>10</v>
      </c>
      <c r="I34" s="20">
        <v>5</v>
      </c>
      <c r="J34" s="26">
        <f t="shared" si="3"/>
        <v>-17.636501691171393</v>
      </c>
      <c r="K34" s="26">
        <v>7.5585007247877405</v>
      </c>
      <c r="L34" s="26">
        <v>25.195002415959134</v>
      </c>
      <c r="M34" s="20">
        <f t="shared" si="26"/>
        <v>5</v>
      </c>
      <c r="N34" s="20">
        <f t="shared" si="28"/>
        <v>17</v>
      </c>
      <c r="O34" s="20">
        <v>7</v>
      </c>
      <c r="P34" s="20">
        <v>10</v>
      </c>
      <c r="Q34" s="20">
        <v>7</v>
      </c>
      <c r="R34" s="20">
        <f t="shared" si="27"/>
        <v>12</v>
      </c>
      <c r="S34" s="20">
        <v>4</v>
      </c>
      <c r="T34" s="20">
        <v>8</v>
      </c>
      <c r="U34" s="20">
        <v>4</v>
      </c>
      <c r="V34" s="26">
        <v>12.597501207979565</v>
      </c>
    </row>
    <row r="35" spans="1:22" ht="15" customHeight="1" x14ac:dyDescent="0.2">
      <c r="A35" s="1" t="s">
        <v>3</v>
      </c>
      <c r="B35" s="19">
        <f t="shared" si="23"/>
        <v>-6</v>
      </c>
      <c r="C35" s="19">
        <v>7</v>
      </c>
      <c r="D35" s="19">
        <f t="shared" si="24"/>
        <v>-5</v>
      </c>
      <c r="E35" s="19">
        <f t="shared" si="25"/>
        <v>-3</v>
      </c>
      <c r="F35" s="19">
        <v>3</v>
      </c>
      <c r="G35" s="19">
        <v>1</v>
      </c>
      <c r="H35" s="19">
        <v>6</v>
      </c>
      <c r="I35" s="19">
        <v>3</v>
      </c>
      <c r="J35" s="30">
        <f t="shared" si="3"/>
        <v>-7.3901599514071679</v>
      </c>
      <c r="K35" s="30">
        <v>7.3901599514071679</v>
      </c>
      <c r="L35" s="30">
        <v>14.780319902814336</v>
      </c>
      <c r="M35" s="19">
        <f>N35-R35</f>
        <v>-3</v>
      </c>
      <c r="N35" s="19">
        <f t="shared" si="28"/>
        <v>8</v>
      </c>
      <c r="O35" s="24">
        <v>-1</v>
      </c>
      <c r="P35" s="24">
        <v>4</v>
      </c>
      <c r="Q35" s="24">
        <v>4</v>
      </c>
      <c r="R35" s="24">
        <f t="shared" si="27"/>
        <v>11</v>
      </c>
      <c r="S35" s="24">
        <v>2</v>
      </c>
      <c r="T35" s="24">
        <v>2</v>
      </c>
      <c r="U35" s="24">
        <v>9</v>
      </c>
      <c r="V35" s="31">
        <v>-7.390159951407167</v>
      </c>
    </row>
    <row r="36" spans="1:22" ht="15" customHeight="1" x14ac:dyDescent="0.2">
      <c r="A36" s="5" t="s">
        <v>2</v>
      </c>
      <c r="B36" s="18">
        <f t="shared" si="23"/>
        <v>0</v>
      </c>
      <c r="C36" s="18">
        <v>2</v>
      </c>
      <c r="D36" s="18">
        <f t="shared" si="24"/>
        <v>5</v>
      </c>
      <c r="E36" s="18">
        <f t="shared" si="25"/>
        <v>-3</v>
      </c>
      <c r="F36" s="18">
        <v>0</v>
      </c>
      <c r="G36" s="18">
        <v>-1</v>
      </c>
      <c r="H36" s="18">
        <v>3</v>
      </c>
      <c r="I36" s="18">
        <v>0</v>
      </c>
      <c r="J36" s="25">
        <f t="shared" si="3"/>
        <v>-19.129979035639412</v>
      </c>
      <c r="K36" s="25">
        <v>0</v>
      </c>
      <c r="L36" s="25">
        <v>19.129979035639412</v>
      </c>
      <c r="M36" s="18">
        <f t="shared" si="26"/>
        <v>3</v>
      </c>
      <c r="N36" s="18">
        <f t="shared" si="28"/>
        <v>4</v>
      </c>
      <c r="O36" s="18">
        <v>3</v>
      </c>
      <c r="P36" s="18">
        <v>1</v>
      </c>
      <c r="Q36" s="18">
        <v>3</v>
      </c>
      <c r="R36" s="18">
        <f t="shared" si="27"/>
        <v>1</v>
      </c>
      <c r="S36" s="18">
        <v>-3</v>
      </c>
      <c r="T36" s="18">
        <v>1</v>
      </c>
      <c r="U36" s="18">
        <v>0</v>
      </c>
      <c r="V36" s="25">
        <v>19.129979035639412</v>
      </c>
    </row>
    <row r="37" spans="1:22" ht="15" customHeight="1" x14ac:dyDescent="0.2">
      <c r="A37" s="3" t="s">
        <v>1</v>
      </c>
      <c r="B37" s="20">
        <f t="shared" si="23"/>
        <v>6</v>
      </c>
      <c r="C37" s="20">
        <v>7</v>
      </c>
      <c r="D37" s="20">
        <f t="shared" si="24"/>
        <v>9</v>
      </c>
      <c r="E37" s="20">
        <f t="shared" si="25"/>
        <v>-1</v>
      </c>
      <c r="F37" s="20">
        <v>1</v>
      </c>
      <c r="G37" s="20">
        <v>1</v>
      </c>
      <c r="H37" s="20">
        <v>2</v>
      </c>
      <c r="I37" s="20">
        <v>-1</v>
      </c>
      <c r="J37" s="26">
        <f t="shared" si="3"/>
        <v>-9.4608605495075153</v>
      </c>
      <c r="K37" s="26">
        <v>9.4608605495075153</v>
      </c>
      <c r="L37" s="26">
        <v>18.921721099015031</v>
      </c>
      <c r="M37" s="20">
        <f t="shared" si="26"/>
        <v>7</v>
      </c>
      <c r="N37" s="20">
        <f t="shared" si="28"/>
        <v>9</v>
      </c>
      <c r="O37" s="20">
        <v>8</v>
      </c>
      <c r="P37" s="20">
        <v>6</v>
      </c>
      <c r="Q37" s="20">
        <v>3</v>
      </c>
      <c r="R37" s="20">
        <f t="shared" si="27"/>
        <v>2</v>
      </c>
      <c r="S37" s="20">
        <v>1</v>
      </c>
      <c r="T37" s="20">
        <v>1</v>
      </c>
      <c r="U37" s="20">
        <v>1</v>
      </c>
      <c r="V37" s="26">
        <v>66.226023846552621</v>
      </c>
    </row>
    <row r="38" spans="1:22" ht="15" customHeight="1" x14ac:dyDescent="0.2">
      <c r="A38" s="1" t="s">
        <v>0</v>
      </c>
      <c r="B38" s="19">
        <f t="shared" si="23"/>
        <v>-4</v>
      </c>
      <c r="C38" s="19">
        <v>-6</v>
      </c>
      <c r="D38" s="19">
        <f t="shared" si="24"/>
        <v>-3</v>
      </c>
      <c r="E38" s="19">
        <f t="shared" si="25"/>
        <v>-4</v>
      </c>
      <c r="F38" s="19">
        <v>1</v>
      </c>
      <c r="G38" s="19">
        <v>1</v>
      </c>
      <c r="H38" s="19">
        <v>5</v>
      </c>
      <c r="I38" s="19">
        <v>1</v>
      </c>
      <c r="J38" s="30">
        <f t="shared" si="3"/>
        <v>-41.595441595441585</v>
      </c>
      <c r="K38" s="30">
        <v>10.3988603988604</v>
      </c>
      <c r="L38" s="30">
        <v>51.994301994301985</v>
      </c>
      <c r="M38" s="19">
        <f t="shared" si="26"/>
        <v>0</v>
      </c>
      <c r="N38" s="19">
        <f t="shared" si="28"/>
        <v>2</v>
      </c>
      <c r="O38" s="19">
        <v>-2</v>
      </c>
      <c r="P38" s="19">
        <v>2</v>
      </c>
      <c r="Q38" s="19">
        <v>0</v>
      </c>
      <c r="R38" s="19">
        <f t="shared" si="27"/>
        <v>2</v>
      </c>
      <c r="S38" s="19">
        <v>1</v>
      </c>
      <c r="T38" s="19">
        <v>1</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-44</v>
      </c>
      <c r="C9" s="17">
        <f t="shared" si="0"/>
        <v>59</v>
      </c>
      <c r="D9" s="17">
        <f t="shared" si="0"/>
        <v>164</v>
      </c>
      <c r="E9" s="17">
        <f t="shared" si="0"/>
        <v>-129</v>
      </c>
      <c r="F9" s="17">
        <f t="shared" si="0"/>
        <v>155</v>
      </c>
      <c r="G9" s="17">
        <f t="shared" si="0"/>
        <v>19</v>
      </c>
      <c r="H9" s="17">
        <f t="shared" si="0"/>
        <v>284</v>
      </c>
      <c r="I9" s="17">
        <f t="shared" si="0"/>
        <v>-24</v>
      </c>
      <c r="J9" s="28">
        <f>K9-L9</f>
        <v>-5.5243271021129372</v>
      </c>
      <c r="K9" s="28">
        <v>6.6377573707558541</v>
      </c>
      <c r="L9" s="28">
        <v>12.162084472868791</v>
      </c>
      <c r="M9" s="17">
        <f t="shared" ref="M9:U9" si="1">M10+M11</f>
        <v>85</v>
      </c>
      <c r="N9" s="17">
        <f t="shared" si="1"/>
        <v>543</v>
      </c>
      <c r="O9" s="17">
        <f t="shared" si="1"/>
        <v>141</v>
      </c>
      <c r="P9" s="17">
        <f t="shared" si="1"/>
        <v>367</v>
      </c>
      <c r="Q9" s="17">
        <f t="shared" si="1"/>
        <v>176</v>
      </c>
      <c r="R9" s="17">
        <f>R10+R11</f>
        <v>458</v>
      </c>
      <c r="S9" s="17">
        <f t="shared" si="1"/>
        <v>20</v>
      </c>
      <c r="T9" s="17">
        <f t="shared" si="1"/>
        <v>282</v>
      </c>
      <c r="U9" s="17">
        <f t="shared" si="1"/>
        <v>176</v>
      </c>
      <c r="V9" s="28">
        <v>3.6400604936403056</v>
      </c>
    </row>
    <row r="10" spans="1:22" ht="15" customHeight="1" x14ac:dyDescent="0.2">
      <c r="A10" s="6" t="s">
        <v>28</v>
      </c>
      <c r="B10" s="18">
        <f t="shared" ref="B10:I10" si="2">B20+B21+B22+B23</f>
        <v>-39</v>
      </c>
      <c r="C10" s="18">
        <f t="shared" si="2"/>
        <v>-19</v>
      </c>
      <c r="D10" s="18">
        <f t="shared" si="2"/>
        <v>65</v>
      </c>
      <c r="E10" s="18">
        <f t="shared" si="2"/>
        <v>-73</v>
      </c>
      <c r="F10" s="18">
        <f t="shared" si="2"/>
        <v>122</v>
      </c>
      <c r="G10" s="18">
        <f t="shared" si="2"/>
        <v>8</v>
      </c>
      <c r="H10" s="18">
        <f t="shared" si="2"/>
        <v>195</v>
      </c>
      <c r="I10" s="18">
        <f t="shared" si="2"/>
        <v>-8</v>
      </c>
      <c r="J10" s="25">
        <f t="shared" ref="J10:J38" si="3">K10-L10</f>
        <v>-4.1589987809427491</v>
      </c>
      <c r="K10" s="25">
        <v>6.9506554969180172</v>
      </c>
      <c r="L10" s="25">
        <v>11.109654277860766</v>
      </c>
      <c r="M10" s="18">
        <f t="shared" ref="M10:U10" si="4">M20+M21+M22+M23</f>
        <v>34</v>
      </c>
      <c r="N10" s="18">
        <f t="shared" si="4"/>
        <v>359</v>
      </c>
      <c r="O10" s="18">
        <f t="shared" si="4"/>
        <v>62</v>
      </c>
      <c r="P10" s="18">
        <f t="shared" si="4"/>
        <v>260</v>
      </c>
      <c r="Q10" s="18">
        <f t="shared" si="4"/>
        <v>99</v>
      </c>
      <c r="R10" s="18">
        <f t="shared" si="4"/>
        <v>325</v>
      </c>
      <c r="S10" s="18">
        <f t="shared" si="4"/>
        <v>13</v>
      </c>
      <c r="T10" s="18">
        <f t="shared" si="4"/>
        <v>225</v>
      </c>
      <c r="U10" s="18">
        <f t="shared" si="4"/>
        <v>100</v>
      </c>
      <c r="V10" s="25">
        <v>1.9370679253705916</v>
      </c>
    </row>
    <row r="11" spans="1:22" ht="15" customHeight="1" x14ac:dyDescent="0.2">
      <c r="A11" s="2" t="s">
        <v>27</v>
      </c>
      <c r="B11" s="19">
        <f t="shared" ref="B11:I11" si="5">B12+B13+B14+B15+B16</f>
        <v>-5</v>
      </c>
      <c r="C11" s="19">
        <f t="shared" si="5"/>
        <v>78</v>
      </c>
      <c r="D11" s="19">
        <f t="shared" si="5"/>
        <v>99</v>
      </c>
      <c r="E11" s="19">
        <f t="shared" si="5"/>
        <v>-56</v>
      </c>
      <c r="F11" s="19">
        <f t="shared" si="5"/>
        <v>33</v>
      </c>
      <c r="G11" s="19">
        <f t="shared" si="5"/>
        <v>11</v>
      </c>
      <c r="H11" s="19">
        <f t="shared" si="5"/>
        <v>89</v>
      </c>
      <c r="I11" s="19">
        <f t="shared" si="5"/>
        <v>-16</v>
      </c>
      <c r="J11" s="30">
        <f t="shared" si="3"/>
        <v>-9.6569058215456707</v>
      </c>
      <c r="K11" s="30">
        <v>5.6906766448394146</v>
      </c>
      <c r="L11" s="30">
        <v>15.347582466385086</v>
      </c>
      <c r="M11" s="19">
        <f t="shared" ref="M11:U11" si="6">M12+M13+M14+M15+M16</f>
        <v>51</v>
      </c>
      <c r="N11" s="19">
        <f t="shared" si="6"/>
        <v>184</v>
      </c>
      <c r="O11" s="19">
        <f t="shared" si="6"/>
        <v>79</v>
      </c>
      <c r="P11" s="19">
        <f t="shared" si="6"/>
        <v>107</v>
      </c>
      <c r="Q11" s="19">
        <f t="shared" si="6"/>
        <v>77</v>
      </c>
      <c r="R11" s="19">
        <f t="shared" si="6"/>
        <v>133</v>
      </c>
      <c r="S11" s="19">
        <f t="shared" si="6"/>
        <v>7</v>
      </c>
      <c r="T11" s="19">
        <f t="shared" si="6"/>
        <v>57</v>
      </c>
      <c r="U11" s="19">
        <f t="shared" si="6"/>
        <v>76</v>
      </c>
      <c r="V11" s="30">
        <v>8.7946820874790959</v>
      </c>
    </row>
    <row r="12" spans="1:22" ht="15" customHeight="1" x14ac:dyDescent="0.2">
      <c r="A12" s="6" t="s">
        <v>26</v>
      </c>
      <c r="B12" s="18">
        <f t="shared" ref="B12:I12" si="7">B24</f>
        <v>4</v>
      </c>
      <c r="C12" s="18">
        <f t="shared" si="7"/>
        <v>12</v>
      </c>
      <c r="D12" s="18">
        <f t="shared" si="7"/>
        <v>21</v>
      </c>
      <c r="E12" s="18">
        <f t="shared" si="7"/>
        <v>0</v>
      </c>
      <c r="F12" s="18">
        <f t="shared" si="7"/>
        <v>4</v>
      </c>
      <c r="G12" s="18">
        <f t="shared" si="7"/>
        <v>4</v>
      </c>
      <c r="H12" s="18">
        <f t="shared" si="7"/>
        <v>4</v>
      </c>
      <c r="I12" s="18">
        <f t="shared" si="7"/>
        <v>-4</v>
      </c>
      <c r="J12" s="25">
        <f t="shared" si="3"/>
        <v>0</v>
      </c>
      <c r="K12" s="25">
        <v>8.8921371581704118</v>
      </c>
      <c r="L12" s="25">
        <v>8.8921371581704118</v>
      </c>
      <c r="M12" s="18">
        <f t="shared" ref="M12:U12" si="8">M24</f>
        <v>4</v>
      </c>
      <c r="N12" s="18">
        <f t="shared" si="8"/>
        <v>10</v>
      </c>
      <c r="O12" s="18">
        <f t="shared" si="8"/>
        <v>5</v>
      </c>
      <c r="P12" s="18">
        <f t="shared" si="8"/>
        <v>4</v>
      </c>
      <c r="Q12" s="18">
        <f t="shared" si="8"/>
        <v>6</v>
      </c>
      <c r="R12" s="18">
        <f t="shared" si="8"/>
        <v>6</v>
      </c>
      <c r="S12" s="18">
        <f t="shared" si="8"/>
        <v>-8</v>
      </c>
      <c r="T12" s="18">
        <f t="shared" si="8"/>
        <v>3</v>
      </c>
      <c r="U12" s="18">
        <f t="shared" si="8"/>
        <v>3</v>
      </c>
      <c r="V12" s="25">
        <v>8.8921371581704083</v>
      </c>
    </row>
    <row r="13" spans="1:22" ht="15" customHeight="1" x14ac:dyDescent="0.2">
      <c r="A13" s="4" t="s">
        <v>25</v>
      </c>
      <c r="B13" s="20">
        <f t="shared" ref="B13:I13" si="9">B25+B26+B27</f>
        <v>3</v>
      </c>
      <c r="C13" s="20">
        <f t="shared" si="9"/>
        <v>13</v>
      </c>
      <c r="D13" s="20">
        <f t="shared" si="9"/>
        <v>24</v>
      </c>
      <c r="E13" s="20">
        <f t="shared" si="9"/>
        <v>-18</v>
      </c>
      <c r="F13" s="20">
        <f t="shared" si="9"/>
        <v>4</v>
      </c>
      <c r="G13" s="20">
        <f t="shared" si="9"/>
        <v>2</v>
      </c>
      <c r="H13" s="20">
        <f t="shared" si="9"/>
        <v>22</v>
      </c>
      <c r="I13" s="20">
        <f t="shared" si="9"/>
        <v>2</v>
      </c>
      <c r="J13" s="26">
        <f t="shared" si="3"/>
        <v>-17.14688380833072</v>
      </c>
      <c r="K13" s="26">
        <v>3.8104186240734936</v>
      </c>
      <c r="L13" s="26">
        <v>20.957302432404212</v>
      </c>
      <c r="M13" s="20">
        <f t="shared" ref="M13:U13" si="10">M25+M26+M27</f>
        <v>21</v>
      </c>
      <c r="N13" s="20">
        <f t="shared" si="10"/>
        <v>40</v>
      </c>
      <c r="O13" s="20">
        <f t="shared" si="10"/>
        <v>26</v>
      </c>
      <c r="P13" s="20">
        <f t="shared" si="10"/>
        <v>30</v>
      </c>
      <c r="Q13" s="20">
        <f t="shared" si="10"/>
        <v>10</v>
      </c>
      <c r="R13" s="20">
        <f t="shared" si="10"/>
        <v>19</v>
      </c>
      <c r="S13" s="20">
        <f t="shared" si="10"/>
        <v>2</v>
      </c>
      <c r="T13" s="20">
        <f t="shared" si="10"/>
        <v>9</v>
      </c>
      <c r="U13" s="20">
        <f t="shared" si="10"/>
        <v>10</v>
      </c>
      <c r="V13" s="26">
        <v>20.004697776385843</v>
      </c>
    </row>
    <row r="14" spans="1:22" ht="15" customHeight="1" x14ac:dyDescent="0.2">
      <c r="A14" s="4" t="s">
        <v>24</v>
      </c>
      <c r="B14" s="20">
        <f t="shared" ref="B14:I14" si="11">B28+B29+B30+B31</f>
        <v>-13</v>
      </c>
      <c r="C14" s="20">
        <f t="shared" si="11"/>
        <v>14</v>
      </c>
      <c r="D14" s="20">
        <f t="shared" si="11"/>
        <v>22</v>
      </c>
      <c r="E14" s="20">
        <f t="shared" si="11"/>
        <v>-17</v>
      </c>
      <c r="F14" s="20">
        <f t="shared" si="11"/>
        <v>9</v>
      </c>
      <c r="G14" s="20">
        <f t="shared" si="11"/>
        <v>0</v>
      </c>
      <c r="H14" s="20">
        <f t="shared" si="11"/>
        <v>26</v>
      </c>
      <c r="I14" s="20">
        <f t="shared" si="11"/>
        <v>-5</v>
      </c>
      <c r="J14" s="26">
        <f t="shared" si="3"/>
        <v>-7.6536905466745617</v>
      </c>
      <c r="K14" s="26">
        <v>4.051953818827708</v>
      </c>
      <c r="L14" s="26">
        <v>11.70564436550227</v>
      </c>
      <c r="M14" s="20">
        <f t="shared" ref="M14:U14" si="12">M28+M29+M30+M31</f>
        <v>4</v>
      </c>
      <c r="N14" s="20">
        <f t="shared" si="12"/>
        <v>65</v>
      </c>
      <c r="O14" s="20">
        <f t="shared" si="12"/>
        <v>26</v>
      </c>
      <c r="P14" s="20">
        <f t="shared" si="12"/>
        <v>35</v>
      </c>
      <c r="Q14" s="20">
        <f t="shared" si="12"/>
        <v>30</v>
      </c>
      <c r="R14" s="20">
        <f t="shared" si="12"/>
        <v>61</v>
      </c>
      <c r="S14" s="20">
        <f t="shared" si="12"/>
        <v>9</v>
      </c>
      <c r="T14" s="20">
        <f t="shared" si="12"/>
        <v>26</v>
      </c>
      <c r="U14" s="20">
        <f t="shared" si="12"/>
        <v>35</v>
      </c>
      <c r="V14" s="26">
        <v>1.8008683639234242</v>
      </c>
    </row>
    <row r="15" spans="1:22" ht="15" customHeight="1" x14ac:dyDescent="0.2">
      <c r="A15" s="4" t="s">
        <v>23</v>
      </c>
      <c r="B15" s="20">
        <f t="shared" ref="B15:I15" si="13">B32+B33+B34+B35</f>
        <v>7</v>
      </c>
      <c r="C15" s="20">
        <f t="shared" si="13"/>
        <v>44</v>
      </c>
      <c r="D15" s="20">
        <f t="shared" si="13"/>
        <v>22</v>
      </c>
      <c r="E15" s="20">
        <f t="shared" si="13"/>
        <v>-9</v>
      </c>
      <c r="F15" s="20">
        <f t="shared" si="13"/>
        <v>15</v>
      </c>
      <c r="G15" s="20">
        <f t="shared" si="13"/>
        <v>4</v>
      </c>
      <c r="H15" s="20">
        <f t="shared" si="13"/>
        <v>24</v>
      </c>
      <c r="I15" s="20">
        <f t="shared" si="13"/>
        <v>-11</v>
      </c>
      <c r="J15" s="26">
        <f t="shared" si="3"/>
        <v>-5.389044736453565</v>
      </c>
      <c r="K15" s="26">
        <v>8.9817412274226101</v>
      </c>
      <c r="L15" s="26">
        <v>14.370785963876175</v>
      </c>
      <c r="M15" s="20">
        <f t="shared" ref="M15:U15" si="14">M32+M33+M34+M35</f>
        <v>16</v>
      </c>
      <c r="N15" s="20">
        <f t="shared" si="14"/>
        <v>56</v>
      </c>
      <c r="O15" s="20">
        <f t="shared" si="14"/>
        <v>14</v>
      </c>
      <c r="P15" s="20">
        <f t="shared" si="14"/>
        <v>29</v>
      </c>
      <c r="Q15" s="20">
        <f t="shared" si="14"/>
        <v>27</v>
      </c>
      <c r="R15" s="20">
        <f t="shared" si="14"/>
        <v>40</v>
      </c>
      <c r="S15" s="20">
        <f t="shared" si="14"/>
        <v>7</v>
      </c>
      <c r="T15" s="20">
        <f t="shared" si="14"/>
        <v>16</v>
      </c>
      <c r="U15" s="20">
        <f t="shared" si="14"/>
        <v>24</v>
      </c>
      <c r="V15" s="26">
        <v>9.5805239759174619</v>
      </c>
    </row>
    <row r="16" spans="1:22" ht="15" customHeight="1" x14ac:dyDescent="0.2">
      <c r="A16" s="2" t="s">
        <v>22</v>
      </c>
      <c r="B16" s="19">
        <f t="shared" ref="B16:I16" si="15">B36+B37+B38</f>
        <v>-6</v>
      </c>
      <c r="C16" s="19">
        <f t="shared" si="15"/>
        <v>-5</v>
      </c>
      <c r="D16" s="19">
        <f t="shared" si="15"/>
        <v>10</v>
      </c>
      <c r="E16" s="19">
        <f t="shared" si="15"/>
        <v>-12</v>
      </c>
      <c r="F16" s="19">
        <f t="shared" si="15"/>
        <v>1</v>
      </c>
      <c r="G16" s="19">
        <f t="shared" si="15"/>
        <v>1</v>
      </c>
      <c r="H16" s="19">
        <f t="shared" si="15"/>
        <v>13</v>
      </c>
      <c r="I16" s="19">
        <f t="shared" si="15"/>
        <v>2</v>
      </c>
      <c r="J16" s="30">
        <f t="shared" si="3"/>
        <v>-29.399919452275476</v>
      </c>
      <c r="K16" s="30">
        <v>2.4499932876896229</v>
      </c>
      <c r="L16" s="30">
        <v>31.849912739965099</v>
      </c>
      <c r="M16" s="19">
        <f t="shared" ref="M16:U16" si="16">M36+M37+M38</f>
        <v>6</v>
      </c>
      <c r="N16" s="19">
        <f t="shared" si="16"/>
        <v>13</v>
      </c>
      <c r="O16" s="19">
        <f t="shared" si="16"/>
        <v>8</v>
      </c>
      <c r="P16" s="19">
        <f t="shared" si="16"/>
        <v>9</v>
      </c>
      <c r="Q16" s="19">
        <f t="shared" si="16"/>
        <v>4</v>
      </c>
      <c r="R16" s="19">
        <f t="shared" si="16"/>
        <v>7</v>
      </c>
      <c r="S16" s="19">
        <f t="shared" si="16"/>
        <v>-3</v>
      </c>
      <c r="T16" s="19">
        <f t="shared" si="16"/>
        <v>3</v>
      </c>
      <c r="U16" s="19">
        <f t="shared" si="16"/>
        <v>4</v>
      </c>
      <c r="V16" s="30">
        <v>14.699959726137738</v>
      </c>
    </row>
    <row r="17" spans="1:22" ht="15" customHeight="1" x14ac:dyDescent="0.2">
      <c r="A17" s="6" t="s">
        <v>21</v>
      </c>
      <c r="B17" s="18">
        <f t="shared" ref="B17:I17" si="17">B12+B13+B20</f>
        <v>-21</v>
      </c>
      <c r="C17" s="18">
        <f t="shared" si="17"/>
        <v>6</v>
      </c>
      <c r="D17" s="18">
        <f t="shared" si="17"/>
        <v>78</v>
      </c>
      <c r="E17" s="18">
        <f t="shared" si="17"/>
        <v>-65</v>
      </c>
      <c r="F17" s="18">
        <f t="shared" si="17"/>
        <v>54</v>
      </c>
      <c r="G17" s="18">
        <f t="shared" si="17"/>
        <v>0</v>
      </c>
      <c r="H17" s="18">
        <f t="shared" si="17"/>
        <v>119</v>
      </c>
      <c r="I17" s="18">
        <f t="shared" si="17"/>
        <v>5</v>
      </c>
      <c r="J17" s="25">
        <f t="shared" si="3"/>
        <v>-6.924803493194867</v>
      </c>
      <c r="K17" s="25">
        <v>5.7529136712695816</v>
      </c>
      <c r="L17" s="25">
        <v>12.677717164464449</v>
      </c>
      <c r="M17" s="18">
        <f t="shared" ref="M17:U17" si="18">M12+M13+M20</f>
        <v>44</v>
      </c>
      <c r="N17" s="18">
        <f t="shared" si="18"/>
        <v>175</v>
      </c>
      <c r="O17" s="18">
        <f t="shared" si="18"/>
        <v>59</v>
      </c>
      <c r="P17" s="18">
        <f t="shared" si="18"/>
        <v>137</v>
      </c>
      <c r="Q17" s="18">
        <f t="shared" si="18"/>
        <v>38</v>
      </c>
      <c r="R17" s="18">
        <f t="shared" si="18"/>
        <v>131</v>
      </c>
      <c r="S17" s="18">
        <f t="shared" si="18"/>
        <v>-24</v>
      </c>
      <c r="T17" s="18">
        <f t="shared" si="18"/>
        <v>94</v>
      </c>
      <c r="U17" s="18">
        <f t="shared" si="18"/>
        <v>37</v>
      </c>
      <c r="V17" s="25">
        <v>4.6875592877011432</v>
      </c>
    </row>
    <row r="18" spans="1:22" ht="15" customHeight="1" x14ac:dyDescent="0.2">
      <c r="A18" s="4" t="s">
        <v>20</v>
      </c>
      <c r="B18" s="20">
        <f t="shared" ref="B18:I18" si="19">B14+B22</f>
        <v>-17</v>
      </c>
      <c r="C18" s="20">
        <f t="shared" si="19"/>
        <v>45</v>
      </c>
      <c r="D18" s="20">
        <f t="shared" si="19"/>
        <v>38</v>
      </c>
      <c r="E18" s="20">
        <f t="shared" si="19"/>
        <v>-30</v>
      </c>
      <c r="F18" s="20">
        <f t="shared" si="19"/>
        <v>23</v>
      </c>
      <c r="G18" s="20">
        <f t="shared" si="19"/>
        <v>0</v>
      </c>
      <c r="H18" s="20">
        <f t="shared" si="19"/>
        <v>53</v>
      </c>
      <c r="I18" s="20">
        <f t="shared" si="19"/>
        <v>-9</v>
      </c>
      <c r="J18" s="26">
        <f t="shared" si="3"/>
        <v>-7.1596704590035296</v>
      </c>
      <c r="K18" s="26">
        <v>5.4890806852360408</v>
      </c>
      <c r="L18" s="26">
        <v>12.64875114423957</v>
      </c>
      <c r="M18" s="20">
        <f t="shared" ref="M18:U18" si="20">M14+M22</f>
        <v>13</v>
      </c>
      <c r="N18" s="20">
        <f t="shared" si="20"/>
        <v>110</v>
      </c>
      <c r="O18" s="20">
        <f t="shared" si="20"/>
        <v>29</v>
      </c>
      <c r="P18" s="20">
        <f t="shared" si="20"/>
        <v>56</v>
      </c>
      <c r="Q18" s="20">
        <f t="shared" si="20"/>
        <v>54</v>
      </c>
      <c r="R18" s="20">
        <f t="shared" si="20"/>
        <v>97</v>
      </c>
      <c r="S18" s="20">
        <f t="shared" si="20"/>
        <v>0</v>
      </c>
      <c r="T18" s="20">
        <f t="shared" si="20"/>
        <v>37</v>
      </c>
      <c r="U18" s="20">
        <f t="shared" si="20"/>
        <v>60</v>
      </c>
      <c r="V18" s="26">
        <v>3.1025238655681981</v>
      </c>
    </row>
    <row r="19" spans="1:22" ht="15" customHeight="1" x14ac:dyDescent="0.2">
      <c r="A19" s="2" t="s">
        <v>19</v>
      </c>
      <c r="B19" s="19">
        <f t="shared" ref="B19:I19" si="21">B15+B16+B21+B23</f>
        <v>-6</v>
      </c>
      <c r="C19" s="19">
        <f t="shared" si="21"/>
        <v>8</v>
      </c>
      <c r="D19" s="19">
        <f t="shared" si="21"/>
        <v>48</v>
      </c>
      <c r="E19" s="19">
        <f t="shared" si="21"/>
        <v>-34</v>
      </c>
      <c r="F19" s="19">
        <f t="shared" si="21"/>
        <v>78</v>
      </c>
      <c r="G19" s="19">
        <f t="shared" si="21"/>
        <v>19</v>
      </c>
      <c r="H19" s="19">
        <f t="shared" si="21"/>
        <v>112</v>
      </c>
      <c r="I19" s="19">
        <f t="shared" si="21"/>
        <v>-20</v>
      </c>
      <c r="J19" s="30">
        <f t="shared" si="3"/>
        <v>-3.4784119830031521</v>
      </c>
      <c r="K19" s="30">
        <v>7.9798863139484038</v>
      </c>
      <c r="L19" s="30">
        <v>11.458298296951556</v>
      </c>
      <c r="M19" s="19">
        <f t="shared" ref="M19:U19" si="22">M15+M16+M21+M23</f>
        <v>28</v>
      </c>
      <c r="N19" s="19">
        <f t="shared" si="22"/>
        <v>258</v>
      </c>
      <c r="O19" s="19">
        <f t="shared" si="22"/>
        <v>53</v>
      </c>
      <c r="P19" s="19">
        <f t="shared" si="22"/>
        <v>174</v>
      </c>
      <c r="Q19" s="19">
        <f t="shared" si="22"/>
        <v>84</v>
      </c>
      <c r="R19" s="19">
        <f t="shared" si="22"/>
        <v>230</v>
      </c>
      <c r="S19" s="19">
        <f t="shared" si="22"/>
        <v>44</v>
      </c>
      <c r="T19" s="19">
        <f t="shared" si="22"/>
        <v>151</v>
      </c>
      <c r="U19" s="19">
        <f t="shared" si="22"/>
        <v>79</v>
      </c>
      <c r="V19" s="30">
        <v>2.8645745742378885</v>
      </c>
    </row>
    <row r="20" spans="1:22" ht="15" customHeight="1" x14ac:dyDescent="0.2">
      <c r="A20" s="5" t="s">
        <v>18</v>
      </c>
      <c r="B20" s="18">
        <f>E20+M20</f>
        <v>-28</v>
      </c>
      <c r="C20" s="18">
        <v>-19</v>
      </c>
      <c r="D20" s="18">
        <f>G20-I20+O20-S20</f>
        <v>33</v>
      </c>
      <c r="E20" s="18">
        <f>F20-H20</f>
        <v>-47</v>
      </c>
      <c r="F20" s="18">
        <v>46</v>
      </c>
      <c r="G20" s="18">
        <v>-6</v>
      </c>
      <c r="H20" s="18">
        <v>93</v>
      </c>
      <c r="I20" s="18">
        <v>7</v>
      </c>
      <c r="J20" s="25">
        <f t="shared" si="3"/>
        <v>-5.9592043741359051</v>
      </c>
      <c r="K20" s="25">
        <v>5.8324127917074842</v>
      </c>
      <c r="L20" s="25">
        <v>11.791617165843389</v>
      </c>
      <c r="M20" s="18">
        <f>N20-R20</f>
        <v>19</v>
      </c>
      <c r="N20" s="18">
        <f>SUM(P20:Q20)</f>
        <v>125</v>
      </c>
      <c r="O20" s="22">
        <v>28</v>
      </c>
      <c r="P20" s="22">
        <v>103</v>
      </c>
      <c r="Q20" s="22">
        <v>22</v>
      </c>
      <c r="R20" s="22">
        <f>SUM(T20:U20)</f>
        <v>106</v>
      </c>
      <c r="S20" s="22">
        <v>-18</v>
      </c>
      <c r="T20" s="22">
        <v>82</v>
      </c>
      <c r="U20" s="22">
        <v>24</v>
      </c>
      <c r="V20" s="29">
        <v>2.4090400661400526</v>
      </c>
    </row>
    <row r="21" spans="1:22" ht="15" customHeight="1" x14ac:dyDescent="0.2">
      <c r="A21" s="3" t="s">
        <v>17</v>
      </c>
      <c r="B21" s="20">
        <f t="shared" ref="B21:B38" si="23">E21+M21</f>
        <v>-53</v>
      </c>
      <c r="C21" s="20">
        <v>-82</v>
      </c>
      <c r="D21" s="20">
        <f t="shared" ref="D21:D38" si="24">G21-I21+O21-S21</f>
        <v>-38</v>
      </c>
      <c r="E21" s="20">
        <f t="shared" ref="E21:E38" si="25">F21-H21</f>
        <v>-9</v>
      </c>
      <c r="F21" s="20">
        <v>54</v>
      </c>
      <c r="G21" s="20">
        <v>11</v>
      </c>
      <c r="H21" s="20">
        <v>63</v>
      </c>
      <c r="I21" s="20">
        <v>-4</v>
      </c>
      <c r="J21" s="26">
        <f t="shared" si="3"/>
        <v>-1.4232053964829277</v>
      </c>
      <c r="K21" s="26">
        <v>8.5392323788975695</v>
      </c>
      <c r="L21" s="26">
        <v>9.9624377753804971</v>
      </c>
      <c r="M21" s="20">
        <f t="shared" ref="M21:M38" si="26">N21-R21</f>
        <v>-44</v>
      </c>
      <c r="N21" s="20">
        <f>SUM(P21:Q21)</f>
        <v>119</v>
      </c>
      <c r="O21" s="20">
        <v>-10</v>
      </c>
      <c r="P21" s="20">
        <v>76</v>
      </c>
      <c r="Q21" s="20">
        <v>43</v>
      </c>
      <c r="R21" s="20">
        <f t="shared" ref="R21:R38" si="27">SUM(T21:U21)</f>
        <v>163</v>
      </c>
      <c r="S21" s="20">
        <v>43</v>
      </c>
      <c r="T21" s="20">
        <v>121</v>
      </c>
      <c r="U21" s="20">
        <v>42</v>
      </c>
      <c r="V21" s="26">
        <v>-6.9578930494720908</v>
      </c>
    </row>
    <row r="22" spans="1:22" ht="15" customHeight="1" x14ac:dyDescent="0.2">
      <c r="A22" s="3" t="s">
        <v>16</v>
      </c>
      <c r="B22" s="20">
        <f t="shared" si="23"/>
        <v>-4</v>
      </c>
      <c r="C22" s="20">
        <v>31</v>
      </c>
      <c r="D22" s="20">
        <f t="shared" si="24"/>
        <v>16</v>
      </c>
      <c r="E22" s="20">
        <f t="shared" si="25"/>
        <v>-13</v>
      </c>
      <c r="F22" s="20">
        <v>14</v>
      </c>
      <c r="G22" s="20">
        <v>0</v>
      </c>
      <c r="H22" s="20">
        <v>27</v>
      </c>
      <c r="I22" s="20">
        <v>-4</v>
      </c>
      <c r="J22" s="26">
        <f t="shared" si="3"/>
        <v>-6.6023821450436913</v>
      </c>
      <c r="K22" s="26">
        <v>7.1102576946624367</v>
      </c>
      <c r="L22" s="26">
        <v>13.712639839706128</v>
      </c>
      <c r="M22" s="20">
        <f t="shared" si="26"/>
        <v>9</v>
      </c>
      <c r="N22" s="20">
        <f t="shared" ref="N22:N38" si="28">SUM(P22:Q22)</f>
        <v>45</v>
      </c>
      <c r="O22" s="20">
        <v>3</v>
      </c>
      <c r="P22" s="20">
        <v>21</v>
      </c>
      <c r="Q22" s="20">
        <v>24</v>
      </c>
      <c r="R22" s="20">
        <f t="shared" si="27"/>
        <v>36</v>
      </c>
      <c r="S22" s="20">
        <v>-9</v>
      </c>
      <c r="T22" s="20">
        <v>11</v>
      </c>
      <c r="U22" s="20">
        <v>25</v>
      </c>
      <c r="V22" s="26">
        <v>4.5708799465687093</v>
      </c>
    </row>
    <row r="23" spans="1:22" ht="15" customHeight="1" x14ac:dyDescent="0.2">
      <c r="A23" s="1" t="s">
        <v>15</v>
      </c>
      <c r="B23" s="19">
        <f t="shared" si="23"/>
        <v>46</v>
      </c>
      <c r="C23" s="19">
        <v>51</v>
      </c>
      <c r="D23" s="19">
        <f t="shared" si="24"/>
        <v>54</v>
      </c>
      <c r="E23" s="19">
        <f t="shared" si="25"/>
        <v>-4</v>
      </c>
      <c r="F23" s="19">
        <v>8</v>
      </c>
      <c r="G23" s="19">
        <v>3</v>
      </c>
      <c r="H23" s="19">
        <v>12</v>
      </c>
      <c r="I23" s="19">
        <v>-7</v>
      </c>
      <c r="J23" s="30">
        <f t="shared" si="3"/>
        <v>-2.9141716566866265</v>
      </c>
      <c r="K23" s="30">
        <v>5.828343313373253</v>
      </c>
      <c r="L23" s="30">
        <v>8.7425149700598794</v>
      </c>
      <c r="M23" s="19">
        <f t="shared" si="26"/>
        <v>50</v>
      </c>
      <c r="N23" s="19">
        <f t="shared" si="28"/>
        <v>70</v>
      </c>
      <c r="O23" s="19">
        <v>41</v>
      </c>
      <c r="P23" s="19">
        <v>60</v>
      </c>
      <c r="Q23" s="19">
        <v>10</v>
      </c>
      <c r="R23" s="19">
        <f t="shared" si="27"/>
        <v>20</v>
      </c>
      <c r="S23" s="24">
        <v>-3</v>
      </c>
      <c r="T23" s="24">
        <v>11</v>
      </c>
      <c r="U23" s="24">
        <v>9</v>
      </c>
      <c r="V23" s="31">
        <v>36.427145708582835</v>
      </c>
    </row>
    <row r="24" spans="1:22" ht="15" customHeight="1" x14ac:dyDescent="0.2">
      <c r="A24" s="7" t="s">
        <v>14</v>
      </c>
      <c r="B24" s="17">
        <f t="shared" si="23"/>
        <v>4</v>
      </c>
      <c r="C24" s="17">
        <v>12</v>
      </c>
      <c r="D24" s="17">
        <f t="shared" si="24"/>
        <v>21</v>
      </c>
      <c r="E24" s="18">
        <f t="shared" si="25"/>
        <v>0</v>
      </c>
      <c r="F24" s="17">
        <v>4</v>
      </c>
      <c r="G24" s="17">
        <v>4</v>
      </c>
      <c r="H24" s="17">
        <v>4</v>
      </c>
      <c r="I24" s="23">
        <v>-4</v>
      </c>
      <c r="J24" s="38">
        <f t="shared" si="3"/>
        <v>0</v>
      </c>
      <c r="K24" s="38">
        <v>8.8921371581704118</v>
      </c>
      <c r="L24" s="38">
        <v>8.8921371581704118</v>
      </c>
      <c r="M24" s="18">
        <f t="shared" si="26"/>
        <v>4</v>
      </c>
      <c r="N24" s="17">
        <f t="shared" si="28"/>
        <v>10</v>
      </c>
      <c r="O24" s="17">
        <v>5</v>
      </c>
      <c r="P24" s="17">
        <v>4</v>
      </c>
      <c r="Q24" s="17">
        <v>6</v>
      </c>
      <c r="R24" s="17">
        <f t="shared" si="27"/>
        <v>6</v>
      </c>
      <c r="S24" s="17">
        <v>-8</v>
      </c>
      <c r="T24" s="17">
        <v>3</v>
      </c>
      <c r="U24" s="17">
        <v>3</v>
      </c>
      <c r="V24" s="28">
        <v>8.8921371581704083</v>
      </c>
    </row>
    <row r="25" spans="1:22" ht="15" customHeight="1" x14ac:dyDescent="0.2">
      <c r="A25" s="5" t="s">
        <v>13</v>
      </c>
      <c r="B25" s="18">
        <f t="shared" si="23"/>
        <v>-3</v>
      </c>
      <c r="C25" s="18">
        <v>-3</v>
      </c>
      <c r="D25" s="18">
        <f t="shared" si="24"/>
        <v>4</v>
      </c>
      <c r="E25" s="18">
        <f t="shared" si="25"/>
        <v>-4</v>
      </c>
      <c r="F25" s="18">
        <v>0</v>
      </c>
      <c r="G25" s="18">
        <v>0</v>
      </c>
      <c r="H25" s="18">
        <v>4</v>
      </c>
      <c r="I25" s="18">
        <v>-1</v>
      </c>
      <c r="J25" s="25">
        <f t="shared" si="3"/>
        <v>-34.588959962094286</v>
      </c>
      <c r="K25" s="25">
        <v>0</v>
      </c>
      <c r="L25" s="25">
        <v>34.588959962094286</v>
      </c>
      <c r="M25" s="18">
        <f t="shared" si="26"/>
        <v>1</v>
      </c>
      <c r="N25" s="18">
        <f t="shared" si="28"/>
        <v>4</v>
      </c>
      <c r="O25" s="18">
        <v>4</v>
      </c>
      <c r="P25" s="18">
        <v>3</v>
      </c>
      <c r="Q25" s="18">
        <v>1</v>
      </c>
      <c r="R25" s="18">
        <f t="shared" si="27"/>
        <v>3</v>
      </c>
      <c r="S25" s="22">
        <v>1</v>
      </c>
      <c r="T25" s="22">
        <v>2</v>
      </c>
      <c r="U25" s="22">
        <v>1</v>
      </c>
      <c r="V25" s="29">
        <v>8.6472399905235662</v>
      </c>
    </row>
    <row r="26" spans="1:22" ht="15" customHeight="1" x14ac:dyDescent="0.2">
      <c r="A26" s="3" t="s">
        <v>12</v>
      </c>
      <c r="B26" s="20">
        <f t="shared" si="23"/>
        <v>7</v>
      </c>
      <c r="C26" s="20">
        <v>10</v>
      </c>
      <c r="D26" s="20">
        <f t="shared" si="24"/>
        <v>10</v>
      </c>
      <c r="E26" s="20">
        <f t="shared" si="25"/>
        <v>-8</v>
      </c>
      <c r="F26" s="20">
        <v>0</v>
      </c>
      <c r="G26" s="20">
        <v>-1</v>
      </c>
      <c r="H26" s="20">
        <v>8</v>
      </c>
      <c r="I26" s="20">
        <v>3</v>
      </c>
      <c r="J26" s="26">
        <f t="shared" si="3"/>
        <v>-29.747351263243683</v>
      </c>
      <c r="K26" s="26">
        <v>0</v>
      </c>
      <c r="L26" s="26">
        <v>29.747351263243683</v>
      </c>
      <c r="M26" s="20">
        <f t="shared" si="26"/>
        <v>15</v>
      </c>
      <c r="N26" s="20">
        <f t="shared" si="28"/>
        <v>18</v>
      </c>
      <c r="O26" s="20">
        <v>12</v>
      </c>
      <c r="P26" s="20">
        <v>17</v>
      </c>
      <c r="Q26" s="20">
        <v>1</v>
      </c>
      <c r="R26" s="20">
        <f t="shared" si="27"/>
        <v>3</v>
      </c>
      <c r="S26" s="20">
        <v>-2</v>
      </c>
      <c r="T26" s="20">
        <v>2</v>
      </c>
      <c r="U26" s="20">
        <v>1</v>
      </c>
      <c r="V26" s="26">
        <v>55.776283618581914</v>
      </c>
    </row>
    <row r="27" spans="1:22" ht="15" customHeight="1" x14ac:dyDescent="0.2">
      <c r="A27" s="1" t="s">
        <v>11</v>
      </c>
      <c r="B27" s="19">
        <f t="shared" si="23"/>
        <v>-1</v>
      </c>
      <c r="C27" s="19">
        <v>6</v>
      </c>
      <c r="D27" s="19">
        <f t="shared" si="24"/>
        <v>10</v>
      </c>
      <c r="E27" s="19">
        <f t="shared" si="25"/>
        <v>-6</v>
      </c>
      <c r="F27" s="19">
        <v>4</v>
      </c>
      <c r="G27" s="19">
        <v>3</v>
      </c>
      <c r="H27" s="19">
        <v>10</v>
      </c>
      <c r="I27" s="19">
        <v>0</v>
      </c>
      <c r="J27" s="30">
        <f t="shared" si="3"/>
        <v>-9.0201408624737418</v>
      </c>
      <c r="K27" s="30">
        <v>6.0134272416491612</v>
      </c>
      <c r="L27" s="30">
        <v>15.033568104122903</v>
      </c>
      <c r="M27" s="19">
        <f t="shared" si="26"/>
        <v>5</v>
      </c>
      <c r="N27" s="19">
        <f t="shared" si="28"/>
        <v>18</v>
      </c>
      <c r="O27" s="24">
        <v>10</v>
      </c>
      <c r="P27" s="24">
        <v>10</v>
      </c>
      <c r="Q27" s="24">
        <v>8</v>
      </c>
      <c r="R27" s="24">
        <f t="shared" si="27"/>
        <v>13</v>
      </c>
      <c r="S27" s="24">
        <v>3</v>
      </c>
      <c r="T27" s="24">
        <v>5</v>
      </c>
      <c r="U27" s="24">
        <v>8</v>
      </c>
      <c r="V27" s="31">
        <v>7.5167840520614462</v>
      </c>
    </row>
    <row r="28" spans="1:22" ht="15" customHeight="1" x14ac:dyDescent="0.2">
      <c r="A28" s="5" t="s">
        <v>10</v>
      </c>
      <c r="B28" s="18">
        <f t="shared" si="23"/>
        <v>-5</v>
      </c>
      <c r="C28" s="18">
        <v>-6</v>
      </c>
      <c r="D28" s="18">
        <f t="shared" si="24"/>
        <v>2</v>
      </c>
      <c r="E28" s="18">
        <f t="shared" si="25"/>
        <v>-4</v>
      </c>
      <c r="F28" s="18">
        <v>1</v>
      </c>
      <c r="G28" s="18">
        <v>1</v>
      </c>
      <c r="H28" s="18">
        <v>5</v>
      </c>
      <c r="I28" s="18">
        <v>0</v>
      </c>
      <c r="J28" s="25">
        <f t="shared" si="3"/>
        <v>-16.019310950186526</v>
      </c>
      <c r="K28" s="25">
        <v>4.0048277375466315</v>
      </c>
      <c r="L28" s="25">
        <v>20.024138687733156</v>
      </c>
      <c r="M28" s="18">
        <f t="shared" si="26"/>
        <v>-1</v>
      </c>
      <c r="N28" s="18">
        <f t="shared" si="28"/>
        <v>4</v>
      </c>
      <c r="O28" s="18">
        <v>0</v>
      </c>
      <c r="P28" s="18">
        <v>2</v>
      </c>
      <c r="Q28" s="18">
        <v>2</v>
      </c>
      <c r="R28" s="18">
        <f t="shared" si="27"/>
        <v>5</v>
      </c>
      <c r="S28" s="18">
        <v>-1</v>
      </c>
      <c r="T28" s="18">
        <v>2</v>
      </c>
      <c r="U28" s="18">
        <v>3</v>
      </c>
      <c r="V28" s="25">
        <v>-4.0048277375466306</v>
      </c>
    </row>
    <row r="29" spans="1:22" ht="15" customHeight="1" x14ac:dyDescent="0.2">
      <c r="A29" s="3" t="s">
        <v>9</v>
      </c>
      <c r="B29" s="20">
        <f t="shared" si="23"/>
        <v>15</v>
      </c>
      <c r="C29" s="20">
        <v>26</v>
      </c>
      <c r="D29" s="20">
        <f t="shared" si="24"/>
        <v>24</v>
      </c>
      <c r="E29" s="20">
        <f t="shared" si="25"/>
        <v>1</v>
      </c>
      <c r="F29" s="20">
        <v>7</v>
      </c>
      <c r="G29" s="20">
        <v>6</v>
      </c>
      <c r="H29" s="20">
        <v>6</v>
      </c>
      <c r="I29" s="20">
        <v>-3</v>
      </c>
      <c r="J29" s="26">
        <f t="shared" si="3"/>
        <v>1.4626913520878411</v>
      </c>
      <c r="K29" s="26">
        <v>10.238839464614891</v>
      </c>
      <c r="L29" s="26">
        <v>8.77614811252705</v>
      </c>
      <c r="M29" s="20">
        <f t="shared" si="26"/>
        <v>14</v>
      </c>
      <c r="N29" s="20">
        <f t="shared" si="28"/>
        <v>29</v>
      </c>
      <c r="O29" s="20">
        <v>15</v>
      </c>
      <c r="P29" s="20">
        <v>10</v>
      </c>
      <c r="Q29" s="20">
        <v>19</v>
      </c>
      <c r="R29" s="20">
        <f t="shared" si="27"/>
        <v>15</v>
      </c>
      <c r="S29" s="20">
        <v>0</v>
      </c>
      <c r="T29" s="20">
        <v>3</v>
      </c>
      <c r="U29" s="20">
        <v>12</v>
      </c>
      <c r="V29" s="26">
        <v>20.477678929229782</v>
      </c>
    </row>
    <row r="30" spans="1:22" ht="15" customHeight="1" x14ac:dyDescent="0.2">
      <c r="A30" s="3" t="s">
        <v>8</v>
      </c>
      <c r="B30" s="20">
        <f t="shared" si="23"/>
        <v>-7</v>
      </c>
      <c r="C30" s="20">
        <v>8</v>
      </c>
      <c r="D30" s="20">
        <f t="shared" si="24"/>
        <v>5</v>
      </c>
      <c r="E30" s="20">
        <f t="shared" si="25"/>
        <v>-7</v>
      </c>
      <c r="F30" s="20">
        <v>1</v>
      </c>
      <c r="G30" s="20">
        <v>-6</v>
      </c>
      <c r="H30" s="20">
        <v>8</v>
      </c>
      <c r="I30" s="20">
        <v>-2</v>
      </c>
      <c r="J30" s="26">
        <f t="shared" si="3"/>
        <v>-10.197158365261814</v>
      </c>
      <c r="K30" s="26">
        <v>1.4567369093231162</v>
      </c>
      <c r="L30" s="26">
        <v>11.653895274584929</v>
      </c>
      <c r="M30" s="20">
        <f t="shared" si="26"/>
        <v>0</v>
      </c>
      <c r="N30" s="20">
        <f t="shared" si="28"/>
        <v>24</v>
      </c>
      <c r="O30" s="20">
        <v>13</v>
      </c>
      <c r="P30" s="20">
        <v>21</v>
      </c>
      <c r="Q30" s="20">
        <v>3</v>
      </c>
      <c r="R30" s="20">
        <f t="shared" si="27"/>
        <v>24</v>
      </c>
      <c r="S30" s="20">
        <v>4</v>
      </c>
      <c r="T30" s="20">
        <v>14</v>
      </c>
      <c r="U30" s="20">
        <v>10</v>
      </c>
      <c r="V30" s="26">
        <v>0</v>
      </c>
    </row>
    <row r="31" spans="1:22" ht="15" customHeight="1" x14ac:dyDescent="0.2">
      <c r="A31" s="1" t="s">
        <v>7</v>
      </c>
      <c r="B31" s="19">
        <f t="shared" si="23"/>
        <v>-16</v>
      </c>
      <c r="C31" s="19">
        <v>-14</v>
      </c>
      <c r="D31" s="19">
        <f t="shared" si="24"/>
        <v>-9</v>
      </c>
      <c r="E31" s="19">
        <f t="shared" si="25"/>
        <v>-7</v>
      </c>
      <c r="F31" s="19">
        <v>0</v>
      </c>
      <c r="G31" s="19">
        <v>-1</v>
      </c>
      <c r="H31" s="19">
        <v>7</v>
      </c>
      <c r="I31" s="19">
        <v>0</v>
      </c>
      <c r="J31" s="30">
        <f t="shared" si="3"/>
        <v>-11.641151813377073</v>
      </c>
      <c r="K31" s="30">
        <v>0</v>
      </c>
      <c r="L31" s="30">
        <v>11.641151813377073</v>
      </c>
      <c r="M31" s="19">
        <f t="shared" si="26"/>
        <v>-9</v>
      </c>
      <c r="N31" s="19">
        <f t="shared" si="28"/>
        <v>8</v>
      </c>
      <c r="O31" s="19">
        <v>-2</v>
      </c>
      <c r="P31" s="19">
        <v>2</v>
      </c>
      <c r="Q31" s="19">
        <v>6</v>
      </c>
      <c r="R31" s="19">
        <f t="shared" si="27"/>
        <v>17</v>
      </c>
      <c r="S31" s="19">
        <v>6</v>
      </c>
      <c r="T31" s="19">
        <v>7</v>
      </c>
      <c r="U31" s="19">
        <v>10</v>
      </c>
      <c r="V31" s="30">
        <v>-14.967195188627661</v>
      </c>
    </row>
    <row r="32" spans="1:22" ht="15" customHeight="1" x14ac:dyDescent="0.2">
      <c r="A32" s="5" t="s">
        <v>6</v>
      </c>
      <c r="B32" s="18">
        <f t="shared" si="23"/>
        <v>-2</v>
      </c>
      <c r="C32" s="18">
        <v>-4</v>
      </c>
      <c r="D32" s="18">
        <f t="shared" si="24"/>
        <v>-11</v>
      </c>
      <c r="E32" s="18">
        <f t="shared" si="25"/>
        <v>0</v>
      </c>
      <c r="F32" s="18">
        <v>1</v>
      </c>
      <c r="G32" s="18">
        <v>0</v>
      </c>
      <c r="H32" s="18">
        <v>1</v>
      </c>
      <c r="I32" s="18">
        <v>0</v>
      </c>
      <c r="J32" s="25">
        <f t="shared" si="3"/>
        <v>0</v>
      </c>
      <c r="K32" s="25">
        <v>6.4271878851910538</v>
      </c>
      <c r="L32" s="25">
        <v>6.4271878851910538</v>
      </c>
      <c r="M32" s="18">
        <f t="shared" si="26"/>
        <v>-2</v>
      </c>
      <c r="N32" s="18">
        <f t="shared" si="28"/>
        <v>7</v>
      </c>
      <c r="O32" s="22">
        <v>-6</v>
      </c>
      <c r="P32" s="22">
        <v>1</v>
      </c>
      <c r="Q32" s="22">
        <v>6</v>
      </c>
      <c r="R32" s="22">
        <f t="shared" si="27"/>
        <v>9</v>
      </c>
      <c r="S32" s="22">
        <v>5</v>
      </c>
      <c r="T32" s="22">
        <v>4</v>
      </c>
      <c r="U32" s="22">
        <v>5</v>
      </c>
      <c r="V32" s="29">
        <v>-12.854375770382106</v>
      </c>
    </row>
    <row r="33" spans="1:22" ht="15" customHeight="1" x14ac:dyDescent="0.2">
      <c r="A33" s="3" t="s">
        <v>5</v>
      </c>
      <c r="B33" s="20">
        <f t="shared" si="23"/>
        <v>14</v>
      </c>
      <c r="C33" s="20">
        <v>25</v>
      </c>
      <c r="D33" s="20">
        <f t="shared" si="24"/>
        <v>28</v>
      </c>
      <c r="E33" s="20">
        <f>F33-H33</f>
        <v>-7</v>
      </c>
      <c r="F33" s="20">
        <v>5</v>
      </c>
      <c r="G33" s="20">
        <v>-1</v>
      </c>
      <c r="H33" s="20">
        <v>12</v>
      </c>
      <c r="I33" s="20">
        <v>-7</v>
      </c>
      <c r="J33" s="26">
        <f t="shared" si="3"/>
        <v>-11.013405750247854</v>
      </c>
      <c r="K33" s="26">
        <v>7.8667183930341817</v>
      </c>
      <c r="L33" s="26">
        <v>18.880124143282035</v>
      </c>
      <c r="M33" s="20">
        <f>N33-R33</f>
        <v>21</v>
      </c>
      <c r="N33" s="20">
        <f t="shared" si="28"/>
        <v>29</v>
      </c>
      <c r="O33" s="20">
        <v>18</v>
      </c>
      <c r="P33" s="20">
        <v>22</v>
      </c>
      <c r="Q33" s="20">
        <v>7</v>
      </c>
      <c r="R33" s="20">
        <f t="shared" si="27"/>
        <v>8</v>
      </c>
      <c r="S33" s="20">
        <v>-4</v>
      </c>
      <c r="T33" s="20">
        <v>3</v>
      </c>
      <c r="U33" s="20">
        <v>5</v>
      </c>
      <c r="V33" s="26">
        <v>33.040217250743567</v>
      </c>
    </row>
    <row r="34" spans="1:22" ht="15" customHeight="1" x14ac:dyDescent="0.2">
      <c r="A34" s="3" t="s">
        <v>4</v>
      </c>
      <c r="B34" s="20">
        <f t="shared" si="23"/>
        <v>0</v>
      </c>
      <c r="C34" s="20">
        <v>5</v>
      </c>
      <c r="D34" s="20">
        <f t="shared" si="24"/>
        <v>5</v>
      </c>
      <c r="E34" s="20">
        <f t="shared" si="25"/>
        <v>0</v>
      </c>
      <c r="F34" s="20">
        <v>6</v>
      </c>
      <c r="G34" s="20">
        <v>4</v>
      </c>
      <c r="H34" s="20">
        <v>6</v>
      </c>
      <c r="I34" s="20">
        <v>-1</v>
      </c>
      <c r="J34" s="26">
        <f t="shared" si="3"/>
        <v>0</v>
      </c>
      <c r="K34" s="26">
        <v>13.928639572600648</v>
      </c>
      <c r="L34" s="26">
        <v>13.928639572600648</v>
      </c>
      <c r="M34" s="20">
        <f t="shared" si="26"/>
        <v>0</v>
      </c>
      <c r="N34" s="20">
        <f t="shared" si="28"/>
        <v>14</v>
      </c>
      <c r="O34" s="20">
        <v>3</v>
      </c>
      <c r="P34" s="20">
        <v>5</v>
      </c>
      <c r="Q34" s="20">
        <v>9</v>
      </c>
      <c r="R34" s="20">
        <f t="shared" si="27"/>
        <v>14</v>
      </c>
      <c r="S34" s="20">
        <v>3</v>
      </c>
      <c r="T34" s="20">
        <v>7</v>
      </c>
      <c r="U34" s="20">
        <v>7</v>
      </c>
      <c r="V34" s="26">
        <v>0</v>
      </c>
    </row>
    <row r="35" spans="1:22" ht="15" customHeight="1" x14ac:dyDescent="0.2">
      <c r="A35" s="1" t="s">
        <v>3</v>
      </c>
      <c r="B35" s="19">
        <f t="shared" si="23"/>
        <v>-5</v>
      </c>
      <c r="C35" s="19">
        <v>18</v>
      </c>
      <c r="D35" s="19">
        <f t="shared" si="24"/>
        <v>0</v>
      </c>
      <c r="E35" s="19">
        <f t="shared" si="25"/>
        <v>-2</v>
      </c>
      <c r="F35" s="19">
        <v>3</v>
      </c>
      <c r="G35" s="19">
        <v>1</v>
      </c>
      <c r="H35" s="19">
        <v>5</v>
      </c>
      <c r="I35" s="19">
        <v>-3</v>
      </c>
      <c r="J35" s="30">
        <f t="shared" si="3"/>
        <v>-4.4631939349474186</v>
      </c>
      <c r="K35" s="30">
        <v>6.6947909024211301</v>
      </c>
      <c r="L35" s="30">
        <v>11.157984837368549</v>
      </c>
      <c r="M35" s="19">
        <f t="shared" si="26"/>
        <v>-3</v>
      </c>
      <c r="N35" s="19">
        <f t="shared" si="28"/>
        <v>6</v>
      </c>
      <c r="O35" s="24">
        <v>-1</v>
      </c>
      <c r="P35" s="24">
        <v>1</v>
      </c>
      <c r="Q35" s="24">
        <v>5</v>
      </c>
      <c r="R35" s="24">
        <f t="shared" si="27"/>
        <v>9</v>
      </c>
      <c r="S35" s="24">
        <v>3</v>
      </c>
      <c r="T35" s="24">
        <v>2</v>
      </c>
      <c r="U35" s="24">
        <v>7</v>
      </c>
      <c r="V35" s="31">
        <v>-6.694790902421131</v>
      </c>
    </row>
    <row r="36" spans="1:22" ht="15" customHeight="1" x14ac:dyDescent="0.2">
      <c r="A36" s="5" t="s">
        <v>2</v>
      </c>
      <c r="B36" s="18">
        <f t="shared" si="23"/>
        <v>-2</v>
      </c>
      <c r="C36" s="18">
        <v>-1</v>
      </c>
      <c r="D36" s="18">
        <f t="shared" si="24"/>
        <v>10</v>
      </c>
      <c r="E36" s="18">
        <f t="shared" si="25"/>
        <v>-3</v>
      </c>
      <c r="F36" s="18">
        <v>0</v>
      </c>
      <c r="G36" s="18">
        <v>0</v>
      </c>
      <c r="H36" s="18">
        <v>3</v>
      </c>
      <c r="I36" s="18">
        <v>-4</v>
      </c>
      <c r="J36" s="25">
        <f t="shared" si="3"/>
        <v>-17.480842911877392</v>
      </c>
      <c r="K36" s="25">
        <v>0</v>
      </c>
      <c r="L36" s="25">
        <v>17.480842911877392</v>
      </c>
      <c r="M36" s="18">
        <f t="shared" si="26"/>
        <v>1</v>
      </c>
      <c r="N36" s="18">
        <f t="shared" si="28"/>
        <v>1</v>
      </c>
      <c r="O36" s="18">
        <v>-1</v>
      </c>
      <c r="P36" s="18">
        <v>1</v>
      </c>
      <c r="Q36" s="18">
        <v>0</v>
      </c>
      <c r="R36" s="18">
        <f t="shared" si="27"/>
        <v>0</v>
      </c>
      <c r="S36" s="18">
        <v>-7</v>
      </c>
      <c r="T36" s="18">
        <v>0</v>
      </c>
      <c r="U36" s="18">
        <v>0</v>
      </c>
      <c r="V36" s="25">
        <v>5.8269476372924647</v>
      </c>
    </row>
    <row r="37" spans="1:22" ht="15" customHeight="1" x14ac:dyDescent="0.2">
      <c r="A37" s="3" t="s">
        <v>1</v>
      </c>
      <c r="B37" s="20">
        <f t="shared" si="23"/>
        <v>4</v>
      </c>
      <c r="C37" s="20">
        <v>3</v>
      </c>
      <c r="D37" s="20">
        <f t="shared" si="24"/>
        <v>6</v>
      </c>
      <c r="E37" s="20">
        <f t="shared" si="25"/>
        <v>-3</v>
      </c>
      <c r="F37" s="20">
        <v>1</v>
      </c>
      <c r="G37" s="20">
        <v>1</v>
      </c>
      <c r="H37" s="20">
        <v>4</v>
      </c>
      <c r="I37" s="20">
        <v>1</v>
      </c>
      <c r="J37" s="26">
        <f t="shared" si="3"/>
        <v>-23.903077930582839</v>
      </c>
      <c r="K37" s="26">
        <v>7.967692643527613</v>
      </c>
      <c r="L37" s="26">
        <v>31.870770574110452</v>
      </c>
      <c r="M37" s="20">
        <f t="shared" si="26"/>
        <v>7</v>
      </c>
      <c r="N37" s="20">
        <f t="shared" si="28"/>
        <v>10</v>
      </c>
      <c r="O37" s="20">
        <v>9</v>
      </c>
      <c r="P37" s="20">
        <v>7</v>
      </c>
      <c r="Q37" s="20">
        <v>3</v>
      </c>
      <c r="R37" s="20">
        <f t="shared" si="27"/>
        <v>3</v>
      </c>
      <c r="S37" s="20">
        <v>3</v>
      </c>
      <c r="T37" s="20">
        <v>2</v>
      </c>
      <c r="U37" s="20">
        <v>1</v>
      </c>
      <c r="V37" s="26">
        <v>55.773848504693291</v>
      </c>
    </row>
    <row r="38" spans="1:22" ht="15" customHeight="1" x14ac:dyDescent="0.2">
      <c r="A38" s="1" t="s">
        <v>0</v>
      </c>
      <c r="B38" s="19">
        <f t="shared" si="23"/>
        <v>-8</v>
      </c>
      <c r="C38" s="19">
        <v>-7</v>
      </c>
      <c r="D38" s="19">
        <f t="shared" si="24"/>
        <v>-6</v>
      </c>
      <c r="E38" s="19">
        <f t="shared" si="25"/>
        <v>-6</v>
      </c>
      <c r="F38" s="19">
        <v>0</v>
      </c>
      <c r="G38" s="19">
        <v>0</v>
      </c>
      <c r="H38" s="19">
        <v>6</v>
      </c>
      <c r="I38" s="19">
        <v>5</v>
      </c>
      <c r="J38" s="30">
        <f t="shared" si="3"/>
        <v>-54.034048852701702</v>
      </c>
      <c r="K38" s="30">
        <v>0</v>
      </c>
      <c r="L38" s="30">
        <v>54.034048852701702</v>
      </c>
      <c r="M38" s="19">
        <f t="shared" si="26"/>
        <v>-2</v>
      </c>
      <c r="N38" s="19">
        <f t="shared" si="28"/>
        <v>2</v>
      </c>
      <c r="O38" s="19">
        <v>0</v>
      </c>
      <c r="P38" s="19">
        <v>1</v>
      </c>
      <c r="Q38" s="19">
        <v>1</v>
      </c>
      <c r="R38" s="19">
        <f t="shared" si="27"/>
        <v>4</v>
      </c>
      <c r="S38" s="19">
        <v>1</v>
      </c>
      <c r="T38" s="19">
        <v>1</v>
      </c>
      <c r="U38" s="19">
        <v>3</v>
      </c>
      <c r="V38" s="30">
        <v>-18.011349617567234</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2024-10-28T07:03:29Z</dcterms:modified>
</cp:coreProperties>
</file>