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.178\share\02○介護･施設担当(R05)\25_PCR検査補助金\02_要綱改正\042●\01_起案\"/>
    </mc:Choice>
  </mc:AlternateContent>
  <bookViews>
    <workbookView xWindow="0" yWindow="0" windowWidth="28800" windowHeight="12210"/>
  </bookViews>
  <sheets>
    <sheet name="総括" sheetId="2" r:id="rId1"/>
    <sheet name="（施設名）" sheetId="1" r:id="rId2"/>
  </sheets>
  <definedNames>
    <definedName name="_xlnm.Print_Area" localSheetId="1">'（施設名）'!$A$1:$U$47</definedName>
    <definedName name="_xlnm.Print_Area" localSheetId="0">総括!$A$1:$U$27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1" l="1"/>
  <c r="Q23" i="2" l="1"/>
  <c r="R22" i="2"/>
  <c r="R21" i="2"/>
  <c r="R20" i="2"/>
  <c r="R19" i="2"/>
  <c r="R18" i="2"/>
  <c r="R17" i="2"/>
  <c r="N23" i="2"/>
  <c r="O22" i="2"/>
  <c r="O21" i="2"/>
  <c r="O20" i="2"/>
  <c r="O19" i="2"/>
  <c r="O18" i="2"/>
  <c r="O17" i="2"/>
  <c r="K23" i="2"/>
  <c r="L22" i="2"/>
  <c r="L21" i="2"/>
  <c r="L20" i="2"/>
  <c r="L19" i="2"/>
  <c r="L18" i="2"/>
  <c r="L17" i="2"/>
  <c r="I18" i="2"/>
  <c r="I19" i="2"/>
  <c r="I20" i="2"/>
  <c r="I21" i="2"/>
  <c r="I22" i="2"/>
  <c r="I17" i="2"/>
  <c r="E23" i="2"/>
  <c r="F23" i="2"/>
  <c r="H23" i="2"/>
  <c r="R23" i="2" l="1"/>
  <c r="O26" i="2" s="1"/>
  <c r="I23" i="2"/>
  <c r="C26" i="2" s="1"/>
  <c r="O23" i="2"/>
  <c r="K26" i="2" s="1"/>
  <c r="L23" i="2"/>
  <c r="G26" i="2" s="1"/>
  <c r="Q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44" i="1" s="1"/>
  <c r="N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44" i="1" s="1"/>
  <c r="K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44" i="1" s="1"/>
  <c r="F44" i="1"/>
  <c r="E44" i="1"/>
  <c r="H44" i="1"/>
  <c r="I4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3" i="1"/>
  <c r="S26" i="2" l="1"/>
  <c r="S29" i="2" s="1"/>
  <c r="B42" i="1"/>
  <c r="C42" i="1" s="1"/>
  <c r="D42" i="1" s="1"/>
  <c r="C41" i="1"/>
  <c r="D41" i="1" s="1"/>
  <c r="B43" i="1"/>
  <c r="C43" i="1" s="1"/>
  <c r="D43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</calcChain>
</file>

<file path=xl/comments1.xml><?xml version="1.0" encoding="utf-8"?>
<comments xmlns="http://schemas.openxmlformats.org/spreadsheetml/2006/main">
  <authors>
    <author>鳥取県</author>
  </authors>
  <commentList>
    <comment ref="S9" authorId="0" shapeId="0">
      <text>
        <r>
          <rPr>
            <sz val="9"/>
            <color indexed="81"/>
            <rFont val="MS P ゴシック"/>
            <family val="3"/>
            <charset val="128"/>
          </rPr>
          <t>同日に複数の単価の商品を購入している場合、翌日の欄に記載した上で備考欄に購入日を記載してください。</t>
        </r>
      </text>
    </comment>
  </commentList>
</comments>
</file>

<file path=xl/sharedStrings.xml><?xml version="1.0" encoding="utf-8"?>
<sst xmlns="http://schemas.openxmlformats.org/spreadsheetml/2006/main" count="109" uniqueCount="53">
  <si>
    <t>年</t>
    <rPh sb="0" eb="1">
      <t>ネン</t>
    </rPh>
    <phoneticPr fontId="1"/>
  </si>
  <si>
    <t>陽性者確認状況(人)</t>
    <rPh sb="0" eb="3">
      <t>ヨウセイシャ</t>
    </rPh>
    <rPh sb="3" eb="5">
      <t>カクニン</t>
    </rPh>
    <rPh sb="5" eb="7">
      <t>ジョウキョウ</t>
    </rPh>
    <rPh sb="8" eb="9">
      <t>ニン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</si>
  <si>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</si>
  <si>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</si>
  <si>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検査実施状況</t>
    <rPh sb="0" eb="2">
      <t>ケンサ</t>
    </rPh>
    <rPh sb="2" eb="6">
      <t>ジッシジョウキョウ</t>
    </rPh>
    <phoneticPr fontId="1"/>
  </si>
  <si>
    <t>抗原検査キット</t>
    <rPh sb="0" eb="4">
      <t>コウゲンケンサ</t>
    </rPh>
    <phoneticPr fontId="1"/>
  </si>
  <si>
    <t>検査人数</t>
    <rPh sb="0" eb="2">
      <t>ケンサ</t>
    </rPh>
    <rPh sb="2" eb="4">
      <t>ニンズウ</t>
    </rPh>
    <phoneticPr fontId="1"/>
  </si>
  <si>
    <t>計</t>
    <rPh sb="0" eb="1">
      <t>ケイ</t>
    </rPh>
    <phoneticPr fontId="1"/>
  </si>
  <si>
    <t>PCR検査</t>
    <rPh sb="3" eb="5">
      <t>ケンサ</t>
    </rPh>
    <phoneticPr fontId="1"/>
  </si>
  <si>
    <t>備考</t>
    <rPh sb="0" eb="2">
      <t>ビコウ</t>
    </rPh>
    <phoneticPr fontId="1"/>
  </si>
  <si>
    <t>陽性者の発生確認日に
確認された人数を記載</t>
    <rPh sb="0" eb="3">
      <t>ヨウセイシャ</t>
    </rPh>
    <rPh sb="4" eb="6">
      <t>ハッセイ</t>
    </rPh>
    <rPh sb="6" eb="9">
      <t>カクニンビ</t>
    </rPh>
    <rPh sb="11" eb="13">
      <t>カクニン</t>
    </rPh>
    <rPh sb="16" eb="18">
      <t>ニンズウ</t>
    </rPh>
    <rPh sb="19" eb="21">
      <t>キサイ</t>
    </rPh>
    <phoneticPr fontId="1"/>
  </si>
  <si>
    <t>購入
キット数</t>
    <rPh sb="0" eb="2">
      <t>コウニュウ</t>
    </rPh>
    <rPh sb="6" eb="7">
      <t>スウ</t>
    </rPh>
    <phoneticPr fontId="1"/>
  </si>
  <si>
    <t>抗原検査キット
購入状況</t>
    <rPh sb="0" eb="4">
      <t>コウゲンケンサ</t>
    </rPh>
    <rPh sb="8" eb="10">
      <t>コウニュウ</t>
    </rPh>
    <rPh sb="10" eb="12">
      <t>ジョウキョウ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</si>
  <si>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</si>
  <si>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</si>
  <si>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施設の場合</t>
    <rPh sb="0" eb="2">
      <t>シセツ</t>
    </rPh>
    <rPh sb="3" eb="5">
      <t>バアイ</t>
    </rPh>
    <phoneticPr fontId="1"/>
  </si>
  <si>
    <t>定員又は直近月の一日平均利用者数</t>
    <rPh sb="0" eb="2">
      <t>テイイン</t>
    </rPh>
    <rPh sb="2" eb="3">
      <t>マタ</t>
    </rPh>
    <rPh sb="4" eb="6">
      <t>チョッキン</t>
    </rPh>
    <rPh sb="6" eb="7">
      <t>ツキ</t>
    </rPh>
    <rPh sb="8" eb="12">
      <t>イチニチヘイキン</t>
    </rPh>
    <rPh sb="12" eb="16">
      <t>リヨウシャスウ</t>
    </rPh>
    <phoneticPr fontId="1"/>
  </si>
  <si>
    <t>以下のとおり、抗原検査又はPCR検査検査を実施しましたので、申請します。</t>
    <rPh sb="0" eb="2">
      <t>イカ</t>
    </rPh>
    <rPh sb="7" eb="11">
      <t>コウゲンケンサ</t>
    </rPh>
    <rPh sb="11" eb="12">
      <t>マタ</t>
    </rPh>
    <rPh sb="16" eb="18">
      <t>ケンサ</t>
    </rPh>
    <rPh sb="18" eb="20">
      <t>ケンサ</t>
    </rPh>
    <rPh sb="21" eb="23">
      <t>ジッシ</t>
    </rPh>
    <rPh sb="30" eb="32">
      <t>シンセイ</t>
    </rPh>
    <phoneticPr fontId="1"/>
  </si>
  <si>
    <t>担当者</t>
    <rPh sb="0" eb="3">
      <t>タントウシャ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</si>
  <si>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</si>
  <si>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</si>
  <si>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人</t>
    <rPh sb="0" eb="1">
      <t>ニン</t>
    </rPh>
    <phoneticPr fontId="1"/>
  </si>
  <si>
    <t>法　人　名</t>
    <rPh sb="0" eb="1">
      <t>ホウ</t>
    </rPh>
    <rPh sb="2" eb="3">
      <t>ニン</t>
    </rPh>
    <rPh sb="4" eb="5">
      <t>ナ</t>
    </rPh>
    <phoneticPr fontId="1"/>
  </si>
  <si>
    <t>月分</t>
    <rPh sb="0" eb="1">
      <t>ツキ</t>
    </rPh>
    <rPh sb="1" eb="2">
      <t>フン</t>
    </rPh>
    <phoneticPr fontId="1"/>
  </si>
  <si>
    <t>医療機関又は施設の名称</t>
    <rPh sb="0" eb="4">
      <t>イリョウキカン</t>
    </rPh>
    <rPh sb="4" eb="5">
      <t>マタ</t>
    </rPh>
    <rPh sb="6" eb="8">
      <t>シセツ</t>
    </rPh>
    <rPh sb="9" eb="11">
      <t>メイショウ</t>
    </rPh>
    <phoneticPr fontId="1"/>
  </si>
  <si>
    <t>実施年月</t>
    <rPh sb="0" eb="2">
      <t>ジッシ</t>
    </rPh>
    <rPh sb="2" eb="4">
      <t>ネンゲツ</t>
    </rPh>
    <phoneticPr fontId="1"/>
  </si>
  <si>
    <t>単価※2</t>
    <rPh sb="0" eb="2">
      <t>タンカ</t>
    </rPh>
    <phoneticPr fontId="1"/>
  </si>
  <si>
    <t>※2</t>
    <phoneticPr fontId="1"/>
  </si>
  <si>
    <t>医療機関又は
施設の名称</t>
    <rPh sb="0" eb="4">
      <t>イリョウキカン</t>
    </rPh>
    <rPh sb="4" eb="5">
      <t>マタ</t>
    </rPh>
    <rPh sb="7" eb="9">
      <t>シセツ</t>
    </rPh>
    <rPh sb="10" eb="12">
      <t>メイショウ</t>
    </rPh>
    <phoneticPr fontId="1"/>
  </si>
  <si>
    <t>(内訳) 　※施設ごとに作成</t>
    <rPh sb="1" eb="3">
      <t>ウチワケ</t>
    </rPh>
    <rPh sb="7" eb="9">
      <t>シセツ</t>
    </rPh>
    <rPh sb="12" eb="14">
      <t>サクセイ</t>
    </rPh>
    <phoneticPr fontId="1"/>
  </si>
  <si>
    <t>単位:円</t>
    <rPh sb="0" eb="2">
      <t>タンイ</t>
    </rPh>
    <rPh sb="3" eb="4">
      <t>エン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</si>
  <si>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</si>
  <si>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</si>
  <si>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</si>
  <si>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</si>
  <si>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サービスの種類※1</t>
    <rPh sb="5" eb="7">
      <t>シュルイ</t>
    </rPh>
    <phoneticPr fontId="1"/>
  </si>
  <si>
    <t>※1</t>
    <phoneticPr fontId="1"/>
  </si>
  <si>
    <t>複数サービスを提供している場合は、主なサービスについて、記載してください。</t>
    <rPh sb="0" eb="2">
      <t>フクスウ</t>
    </rPh>
    <rPh sb="7" eb="9">
      <t>テイキョウ</t>
    </rPh>
    <rPh sb="13" eb="15">
      <t>バアイ</t>
    </rPh>
    <rPh sb="17" eb="18">
      <t>オモ</t>
    </rPh>
    <rPh sb="28" eb="30">
      <t>キサイ</t>
    </rPh>
    <phoneticPr fontId="1"/>
  </si>
  <si>
    <t>陽性者確認状況
(人)</t>
    <rPh sb="0" eb="3">
      <t>ヨウセイシャ</t>
    </rPh>
    <rPh sb="3" eb="5">
      <t>カクニン</t>
    </rPh>
    <rPh sb="5" eb="7">
      <t>ジョウキョウ</t>
    </rPh>
    <rPh sb="9" eb="10">
      <t>ニン</t>
    </rPh>
    <phoneticPr fontId="1"/>
  </si>
  <si>
    <t xml:space="preserve">円 </t>
    <rPh sb="0" eb="1">
      <t>エン</t>
    </rPh>
    <phoneticPr fontId="1"/>
  </si>
  <si>
    <t>=</t>
    <phoneticPr fontId="1"/>
  </si>
  <si>
    <t>+</t>
    <phoneticPr fontId="1"/>
  </si>
  <si>
    <t>)×10/10</t>
    <phoneticPr fontId="1"/>
  </si>
  <si>
    <t>円</t>
    <rPh sb="0" eb="1">
      <t>エン</t>
    </rPh>
    <phoneticPr fontId="1"/>
  </si>
  <si>
    <t>(</t>
    <phoneticPr fontId="1"/>
  </si>
  <si>
    <t>単価</t>
    <rPh sb="0" eb="2">
      <t>タンカ</t>
    </rPh>
    <phoneticPr fontId="1"/>
  </si>
  <si>
    <t>※3</t>
  </si>
  <si>
    <t>同日に複数の単価を入力する必要がある時は、シートをわけて記載してください。</t>
    <rPh sb="0" eb="2">
      <t>ドウジツ</t>
    </rPh>
    <rPh sb="3" eb="5">
      <t>フクスウ</t>
    </rPh>
    <rPh sb="6" eb="8">
      <t>タンカ</t>
    </rPh>
    <rPh sb="9" eb="11">
      <t>ニュウリョク</t>
    </rPh>
    <rPh sb="13" eb="15">
      <t>ヒツヨウ</t>
    </rPh>
    <rPh sb="18" eb="19">
      <t>トキ</t>
    </rPh>
    <rPh sb="28" eb="30">
      <t>キサイ</t>
    </rPh>
    <phoneticPr fontId="1"/>
  </si>
  <si>
    <t>(検査費用)</t>
    <rPh sb="1" eb="5">
      <t>ケンサヒヨウ</t>
    </rPh>
    <phoneticPr fontId="1"/>
  </si>
  <si>
    <t>(補助額：千円未満切捨)</t>
    <rPh sb="1" eb="4">
      <t>ホジョガク</t>
    </rPh>
    <rPh sb="5" eb="11">
      <t>センエンミマンキリス</t>
    </rPh>
    <phoneticPr fontId="1"/>
  </si>
  <si>
    <t>⇒</t>
    <phoneticPr fontId="1"/>
  </si>
  <si>
    <t>単価が13,700円を超える時は、13,700円と記載してください。</t>
    <rPh sb="0" eb="2">
      <t>タンカ</t>
    </rPh>
    <rPh sb="9" eb="10">
      <t>エン</t>
    </rPh>
    <rPh sb="11" eb="12">
      <t>コ</t>
    </rPh>
    <rPh sb="14" eb="15">
      <t>トキ</t>
    </rPh>
    <rPh sb="23" eb="24">
      <t>エン</t>
    </rPh>
    <rPh sb="25" eb="27">
      <t>キサイ</t>
    </rPh>
    <phoneticPr fontId="1"/>
  </si>
  <si>
    <t>鳥取県社会福祉施設等に係るPCR検査等支援事業　所要(精算)額調書</t>
    <rPh sb="0" eb="3">
      <t>トットリケン</t>
    </rPh>
    <rPh sb="3" eb="5">
      <t>シャカイ</t>
    </rPh>
    <rPh sb="5" eb="7">
      <t>フクシ</t>
    </rPh>
    <rPh sb="7" eb="9">
      <t>シセツ</t>
    </rPh>
    <rPh sb="9" eb="10">
      <t>トウ</t>
    </rPh>
    <rPh sb="11" eb="12">
      <t>カカ</t>
    </rPh>
    <rPh sb="16" eb="18">
      <t>ケンサ</t>
    </rPh>
    <rPh sb="18" eb="19">
      <t>トウ</t>
    </rPh>
    <rPh sb="19" eb="21">
      <t>シエン</t>
    </rPh>
    <rPh sb="21" eb="23">
      <t>ジギョウ</t>
    </rPh>
    <rPh sb="24" eb="26">
      <t>ショヨウ</t>
    </rPh>
    <rPh sb="27" eb="29">
      <t>セイサン</t>
    </rPh>
    <rPh sb="30" eb="31">
      <t>ガク</t>
    </rPh>
    <rPh sb="31" eb="33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</si>
</sst>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aaa"/>
    <numFmt numFmtId="178" formatCode="#,##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>
      <alignment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14" fontId="0" fillId="0" borderId="26" xfId="0" applyNumberFormat="1" applyBorder="1">
      <alignment vertical="center"/>
    </xf>
    <xf numFmtId="177" fontId="0" fillId="0" borderId="26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>
      <alignment vertical="center"/>
    </xf>
    <xf numFmtId="14" fontId="0" fillId="0" borderId="36" xfId="0" applyNumberFormat="1" applyBorder="1">
      <alignment vertical="center"/>
    </xf>
    <xf numFmtId="177" fontId="0" fillId="0" borderId="36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quotePrefix="1" applyAlignment="1">
      <alignment horizontal="center" vertical="center" shrinkToFit="1"/>
    </xf>
    <xf numFmtId="0" fontId="0" fillId="0" borderId="0" xfId="0" applyAlignment="1">
      <alignment horizontal="right" vertical="center"/>
    </xf>
    <xf numFmtId="14" fontId="6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14" fontId="7" fillId="0" borderId="0" xfId="0" applyNumberFormat="1" applyFont="1">
      <alignment vertical="center"/>
    </xf>
    <xf numFmtId="14" fontId="0" fillId="0" borderId="56" xfId="0" applyNumberFormat="1" applyBorder="1">
      <alignment vertical="center"/>
    </xf>
    <xf numFmtId="14" fontId="0" fillId="0" borderId="57" xfId="0" applyNumberFormat="1" applyBorder="1">
      <alignment vertical="center"/>
    </xf>
    <xf numFmtId="0" fontId="8" fillId="0" borderId="0" xfId="0" applyFont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178" fontId="0" fillId="0" borderId="41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2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8" fontId="0" fillId="0" borderId="38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6" fontId="0" fillId="0" borderId="68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25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36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right" vertical="center" shrinkToFit="1"/>
    </xf>
    <xf numFmtId="178" fontId="0" fillId="2" borderId="18" xfId="0" applyNumberFormat="1" applyFill="1" applyBorder="1" applyAlignment="1">
      <alignment horizontal="right" vertical="center" shrinkToFit="1"/>
    </xf>
    <xf numFmtId="178" fontId="0" fillId="2" borderId="16" xfId="0" applyNumberFormat="1" applyFill="1" applyBorder="1" applyAlignment="1">
      <alignment horizontal="right" vertical="center" shrinkToFit="1"/>
    </xf>
    <xf numFmtId="178" fontId="0" fillId="2" borderId="17" xfId="0" applyNumberFormat="1" applyFill="1" applyBorder="1" applyAlignment="1">
      <alignment horizontal="right" vertical="center" shrinkToFit="1"/>
    </xf>
    <xf numFmtId="178" fontId="0" fillId="2" borderId="21" xfId="0" applyNumberFormat="1" applyFill="1" applyBorder="1" applyAlignment="1">
      <alignment horizontal="right" vertical="center" shrinkToFit="1"/>
    </xf>
    <xf numFmtId="178" fontId="0" fillId="2" borderId="20" xfId="0" applyNumberFormat="1" applyFill="1" applyBorder="1" applyAlignment="1">
      <alignment horizontal="right" vertical="center" shrinkToFit="1"/>
    </xf>
    <xf numFmtId="178" fontId="0" fillId="2" borderId="3" xfId="0" applyNumberFormat="1" applyFill="1" applyBorder="1" applyAlignment="1">
      <alignment horizontal="right" vertical="center" shrinkToFit="1"/>
    </xf>
    <xf numFmtId="178" fontId="0" fillId="2" borderId="1" xfId="0" applyNumberFormat="1" applyFill="1" applyBorder="1" applyAlignment="1">
      <alignment horizontal="right" vertical="center" shrinkToFit="1"/>
    </xf>
    <xf numFmtId="178" fontId="0" fillId="2" borderId="35" xfId="0" applyNumberFormat="1" applyFill="1" applyBorder="1" applyAlignment="1">
      <alignment horizontal="right" vertical="center" shrinkToFit="1"/>
    </xf>
    <xf numFmtId="178" fontId="0" fillId="2" borderId="37" xfId="0" applyNumberFormat="1" applyFill="1" applyBorder="1" applyAlignment="1">
      <alignment horizontal="right" vertical="center" shrinkToFit="1"/>
    </xf>
    <xf numFmtId="178" fontId="0" fillId="2" borderId="6" xfId="0" applyNumberFormat="1" applyFill="1" applyBorder="1" applyAlignment="1">
      <alignment horizontal="right" vertical="center" shrinkToFit="1"/>
    </xf>
    <xf numFmtId="178" fontId="0" fillId="2" borderId="36" xfId="0" applyNumberFormat="1" applyFill="1" applyBorder="1" applyAlignment="1">
      <alignment horizontal="right" vertical="center" shrinkToFit="1"/>
    </xf>
    <xf numFmtId="178" fontId="0" fillId="0" borderId="68" xfId="0" applyNumberFormat="1" applyBorder="1" applyAlignment="1">
      <alignment horizontal="right" vertical="center" shrinkToFit="1"/>
    </xf>
    <xf numFmtId="178" fontId="0" fillId="0" borderId="24" xfId="0" applyNumberFormat="1" applyBorder="1" applyAlignment="1">
      <alignment horizontal="right" vertical="center" shrinkToFit="1"/>
    </xf>
    <xf numFmtId="178" fontId="0" fillId="2" borderId="69" xfId="0" applyNumberFormat="1" applyFill="1" applyBorder="1" applyAlignment="1">
      <alignment horizontal="right" vertical="center" shrinkToFit="1"/>
    </xf>
    <xf numFmtId="178" fontId="0" fillId="2" borderId="22" xfId="0" applyNumberFormat="1" applyFill="1" applyBorder="1" applyAlignment="1">
      <alignment horizontal="right" vertical="center" shrinkToFit="1"/>
    </xf>
    <xf numFmtId="178" fontId="0" fillId="2" borderId="53" xfId="0" applyNumberFormat="1" applyFill="1" applyBorder="1" applyAlignment="1">
      <alignment horizontal="right" vertical="center" shrinkToFit="1"/>
    </xf>
    <xf numFmtId="178" fontId="0" fillId="2" borderId="54" xfId="0" applyNumberFormat="1" applyFill="1" applyBorder="1" applyAlignment="1">
      <alignment horizontal="right" vertical="center" shrinkToFit="1"/>
    </xf>
    <xf numFmtId="178" fontId="0" fillId="2" borderId="55" xfId="0" applyNumberFormat="1" applyFill="1" applyBorder="1" applyAlignment="1">
      <alignment horizontal="right" vertical="center" shrinkToFit="1"/>
    </xf>
    <xf numFmtId="178" fontId="0" fillId="0" borderId="70" xfId="0" applyNumberFormat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8" fontId="0" fillId="0" borderId="51" xfId="0" applyNumberForma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2" borderId="4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8" fontId="10" fillId="0" borderId="51" xfId="0" applyNumberFormat="1" applyFont="1" applyBorder="1" applyAlignment="1">
      <alignment horizontal="right" vertical="center"/>
    </xf>
    <xf numFmtId="0" fontId="10" fillId="0" borderId="59" xfId="0" applyFont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2" borderId="66" xfId="0" applyFill="1" applyBorder="1" applyAlignment="1">
      <alignment horizontal="left" vertical="center"/>
    </xf>
    <xf numFmtId="0" fontId="0" fillId="2" borderId="73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4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72" xfId="0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71" xfId="0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2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4" fontId="0" fillId="0" borderId="58" xfId="0" applyNumberFormat="1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5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28575</xdr:rowOff>
    </xdr:from>
    <xdr:to>
      <xdr:col>4</xdr:col>
      <xdr:colOff>114300</xdr:colOff>
      <xdr:row>10</xdr:row>
      <xdr:rowOff>209550</xdr:rowOff>
    </xdr:to>
    <xdr:sp macro="" textlink="">
      <xdr:nvSpPr>
        <xdr:cNvPr id="2" name="左大かっこ 1"/>
        <xdr:cNvSpPr/>
      </xdr:nvSpPr>
      <xdr:spPr>
        <a:xfrm>
          <a:off x="1276350" y="3124200"/>
          <a:ext cx="76200" cy="419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533400</xdr:colOff>
      <xdr:row>9</xdr:row>
      <xdr:rowOff>57150</xdr:rowOff>
    </xdr:from>
    <xdr:to>
      <xdr:col>5</xdr:col>
      <xdr:colOff>579119</xdr:colOff>
      <xdr:row>10</xdr:row>
      <xdr:rowOff>209550</xdr:rowOff>
    </xdr:to>
    <xdr:sp macro="" textlink="">
      <xdr:nvSpPr>
        <xdr:cNvPr id="3" name="右大かっこ 2"/>
        <xdr:cNvSpPr/>
      </xdr:nvSpPr>
      <xdr:spPr>
        <a:xfrm>
          <a:off x="2428875" y="3152775"/>
          <a:ext cx="45719" cy="3905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690562</xdr:colOff>
      <xdr:row>0</xdr:row>
      <xdr:rowOff>142876</xdr:rowOff>
    </xdr:from>
    <xdr:to>
      <xdr:col>20</xdr:col>
      <xdr:colOff>702468</xdr:colOff>
      <xdr:row>2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9620250" y="142876"/>
          <a:ext cx="4441031" cy="5000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・色付きのセルをご記入ください。</a:t>
          </a:r>
          <a:endParaRPr kumimoji="1" lang="en-US" altLang="ja-JP" sz="16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="80" zoomScaleNormal="80" workbookViewId="0">
      <selection activeCell="K6" sqref="J6:K6"/>
    </sheetView>
  </sheetViews>
  <sheetFormatPr defaultRowHeight="18.75"/>
  <cols>
    <col min="1" max="1" width="2.625" customWidth="1"/>
    <col min="2" max="2" width="4.625" customWidth="1"/>
    <col min="3" max="3" width="11.625" style="1" customWidth="1"/>
    <col min="4" max="4" width="3.625" style="7" customWidth="1"/>
    <col min="5" max="6" width="8.625" customWidth="1"/>
    <col min="7" max="21" width="9.625" customWidth="1"/>
  </cols>
  <sheetData>
    <row r="2" spans="1:21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21" ht="19.5" thickBo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21">
      <c r="L4" s="131" t="s">
        <v>22</v>
      </c>
      <c r="M4" s="132"/>
      <c r="N4" s="133"/>
      <c r="O4" s="134"/>
      <c r="P4" s="134"/>
      <c r="Q4" s="134"/>
      <c r="R4" s="134"/>
      <c r="S4" s="135"/>
    </row>
    <row r="5" spans="1:21">
      <c r="L5" s="136" t="s">
        <v>18</v>
      </c>
      <c r="M5" s="29" t="s">
        <v>19</v>
      </c>
      <c r="N5" s="137"/>
      <c r="O5" s="138"/>
      <c r="P5" s="138"/>
      <c r="Q5" s="138"/>
      <c r="R5" s="138"/>
      <c r="S5" s="139"/>
    </row>
    <row r="6" spans="1:21">
      <c r="G6" s="3"/>
      <c r="H6" s="3"/>
      <c r="I6" s="3"/>
      <c r="L6" s="112"/>
      <c r="M6" s="29" t="s">
        <v>20</v>
      </c>
      <c r="N6" s="137"/>
      <c r="O6" s="138"/>
      <c r="P6" s="138"/>
      <c r="Q6" s="138"/>
      <c r="R6" s="138"/>
      <c r="S6" s="139"/>
    </row>
    <row r="7" spans="1:21">
      <c r="L7" s="140" t="s">
        <v>13</v>
      </c>
      <c r="M7" s="141"/>
      <c r="N7" s="137"/>
      <c r="O7" s="138"/>
      <c r="P7" s="138"/>
      <c r="Q7" s="138"/>
      <c r="R7" s="138"/>
      <c r="S7" s="139"/>
    </row>
    <row r="8" spans="1:21" ht="19.5" thickBot="1">
      <c r="L8" s="125" t="s">
        <v>14</v>
      </c>
      <c r="M8" s="126"/>
      <c r="N8" s="127"/>
      <c r="O8" s="128"/>
      <c r="P8" s="128"/>
      <c r="Q8" s="128"/>
      <c r="R8" s="128"/>
      <c r="S8" s="129"/>
    </row>
    <row r="9" spans="1:21" ht="24">
      <c r="B9" s="35" t="s">
        <v>17</v>
      </c>
      <c r="C9" s="36"/>
    </row>
    <row r="11" spans="1:21" ht="24">
      <c r="C11" s="142" t="s">
        <v>25</v>
      </c>
      <c r="D11" s="142"/>
      <c r="E11" s="143">
        <v>2023</v>
      </c>
      <c r="F11" s="143"/>
      <c r="G11" s="37" t="s">
        <v>0</v>
      </c>
      <c r="H11" s="45"/>
      <c r="I11" s="37" t="s">
        <v>23</v>
      </c>
      <c r="O11" s="2"/>
      <c r="P11" s="5"/>
      <c r="Q11" s="5"/>
      <c r="R11" s="5"/>
      <c r="S11" s="2"/>
      <c r="T11" s="2"/>
    </row>
    <row r="12" spans="1:21" ht="19.5" thickBot="1">
      <c r="O12" s="2"/>
      <c r="P12" s="5"/>
      <c r="Q12" s="5"/>
      <c r="R12" s="5"/>
      <c r="S12" s="93" t="s">
        <v>30</v>
      </c>
      <c r="T12" s="92"/>
      <c r="U12" s="92"/>
    </row>
    <row r="13" spans="1:21" ht="18.75" customHeight="1">
      <c r="B13" s="144" t="s">
        <v>28</v>
      </c>
      <c r="C13" s="145"/>
      <c r="D13" s="145"/>
      <c r="E13" s="148" t="s">
        <v>38</v>
      </c>
      <c r="F13" s="149"/>
      <c r="G13" s="106" t="s">
        <v>4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109" t="s">
        <v>9</v>
      </c>
    </row>
    <row r="14" spans="1:21" ht="18.75" customHeight="1">
      <c r="B14" s="146"/>
      <c r="C14" s="147"/>
      <c r="D14" s="147"/>
      <c r="E14" s="150"/>
      <c r="F14" s="151"/>
      <c r="G14" s="112" t="s">
        <v>2</v>
      </c>
      <c r="H14" s="113"/>
      <c r="I14" s="113"/>
      <c r="J14" s="113"/>
      <c r="K14" s="113"/>
      <c r="L14" s="114"/>
      <c r="M14" s="115" t="s">
        <v>3</v>
      </c>
      <c r="N14" s="116"/>
      <c r="O14" s="116"/>
      <c r="P14" s="116"/>
      <c r="Q14" s="116"/>
      <c r="R14" s="117"/>
      <c r="S14" s="110"/>
    </row>
    <row r="15" spans="1:21" ht="18.75" customHeight="1">
      <c r="B15" s="146"/>
      <c r="C15" s="147"/>
      <c r="D15" s="147"/>
      <c r="E15" s="152"/>
      <c r="F15" s="153"/>
      <c r="G15" s="112" t="s">
        <v>5</v>
      </c>
      <c r="H15" s="113"/>
      <c r="I15" s="114"/>
      <c r="J15" s="112" t="s">
        <v>8</v>
      </c>
      <c r="K15" s="113"/>
      <c r="L15" s="114"/>
      <c r="M15" s="112" t="s">
        <v>5</v>
      </c>
      <c r="N15" s="113"/>
      <c r="O15" s="120"/>
      <c r="P15" s="121" t="s">
        <v>8</v>
      </c>
      <c r="Q15" s="113"/>
      <c r="R15" s="120"/>
      <c r="S15" s="110"/>
    </row>
    <row r="16" spans="1:21" ht="19.5" thickBot="1">
      <c r="B16" s="146"/>
      <c r="C16" s="147"/>
      <c r="D16" s="147"/>
      <c r="E16" s="27" t="s">
        <v>2</v>
      </c>
      <c r="F16" s="26" t="s">
        <v>3</v>
      </c>
      <c r="G16" s="18" t="s">
        <v>45</v>
      </c>
      <c r="H16" s="42" t="s">
        <v>6</v>
      </c>
      <c r="I16" s="17" t="s">
        <v>7</v>
      </c>
      <c r="J16" s="18" t="s">
        <v>45</v>
      </c>
      <c r="K16" s="42" t="s">
        <v>6</v>
      </c>
      <c r="L16" s="17" t="s">
        <v>7</v>
      </c>
      <c r="M16" s="18" t="s">
        <v>45</v>
      </c>
      <c r="N16" s="42" t="s">
        <v>6</v>
      </c>
      <c r="O16" s="43" t="s">
        <v>7</v>
      </c>
      <c r="P16" s="18" t="s">
        <v>45</v>
      </c>
      <c r="Q16" s="42" t="s">
        <v>6</v>
      </c>
      <c r="R16" s="43" t="s">
        <v>7</v>
      </c>
      <c r="S16" s="111"/>
    </row>
    <row r="17" spans="1:21">
      <c r="B17" s="99"/>
      <c r="C17" s="100"/>
      <c r="D17" s="100"/>
      <c r="E17" s="72"/>
      <c r="F17" s="73"/>
      <c r="G17" s="74"/>
      <c r="H17" s="75"/>
      <c r="I17" s="48">
        <f>G17*H17</f>
        <v>0</v>
      </c>
      <c r="J17" s="74"/>
      <c r="K17" s="75"/>
      <c r="L17" s="48">
        <f>J17*K17</f>
        <v>0</v>
      </c>
      <c r="M17" s="74"/>
      <c r="N17" s="75"/>
      <c r="O17" s="48">
        <f>M17*N17</f>
        <v>0</v>
      </c>
      <c r="P17" s="74"/>
      <c r="Q17" s="75"/>
      <c r="R17" s="49">
        <f>P17*Q17</f>
        <v>0</v>
      </c>
      <c r="S17" s="88"/>
    </row>
    <row r="18" spans="1:21">
      <c r="B18" s="101"/>
      <c r="C18" s="102"/>
      <c r="D18" s="102"/>
      <c r="E18" s="76"/>
      <c r="F18" s="77"/>
      <c r="G18" s="78"/>
      <c r="H18" s="79"/>
      <c r="I18" s="50">
        <f t="shared" ref="I18:I22" si="0">G18*H18</f>
        <v>0</v>
      </c>
      <c r="J18" s="78"/>
      <c r="K18" s="79"/>
      <c r="L18" s="50">
        <f t="shared" ref="L18:L22" si="1">J18*K18</f>
        <v>0</v>
      </c>
      <c r="M18" s="78"/>
      <c r="N18" s="79"/>
      <c r="O18" s="50">
        <f t="shared" ref="O18:O22" si="2">M18*N18</f>
        <v>0</v>
      </c>
      <c r="P18" s="78"/>
      <c r="Q18" s="79"/>
      <c r="R18" s="51">
        <f t="shared" ref="R18:R22" si="3">P18*Q18</f>
        <v>0</v>
      </c>
      <c r="S18" s="89"/>
    </row>
    <row r="19" spans="1:21">
      <c r="B19" s="101"/>
      <c r="C19" s="102"/>
      <c r="D19" s="102"/>
      <c r="E19" s="76"/>
      <c r="F19" s="77"/>
      <c r="G19" s="78"/>
      <c r="H19" s="79"/>
      <c r="I19" s="50">
        <f t="shared" si="0"/>
        <v>0</v>
      </c>
      <c r="J19" s="78"/>
      <c r="K19" s="79"/>
      <c r="L19" s="50">
        <f t="shared" si="1"/>
        <v>0</v>
      </c>
      <c r="M19" s="78"/>
      <c r="N19" s="79"/>
      <c r="O19" s="50">
        <f t="shared" si="2"/>
        <v>0</v>
      </c>
      <c r="P19" s="78"/>
      <c r="Q19" s="79"/>
      <c r="R19" s="51">
        <f t="shared" si="3"/>
        <v>0</v>
      </c>
      <c r="S19" s="89"/>
    </row>
    <row r="20" spans="1:21">
      <c r="B20" s="101"/>
      <c r="C20" s="102"/>
      <c r="D20" s="102"/>
      <c r="E20" s="76"/>
      <c r="F20" s="77"/>
      <c r="G20" s="78"/>
      <c r="H20" s="79"/>
      <c r="I20" s="50">
        <f t="shared" si="0"/>
        <v>0</v>
      </c>
      <c r="J20" s="78"/>
      <c r="K20" s="79"/>
      <c r="L20" s="50">
        <f t="shared" si="1"/>
        <v>0</v>
      </c>
      <c r="M20" s="78"/>
      <c r="N20" s="79"/>
      <c r="O20" s="50">
        <f t="shared" si="2"/>
        <v>0</v>
      </c>
      <c r="P20" s="78"/>
      <c r="Q20" s="79"/>
      <c r="R20" s="51">
        <f t="shared" si="3"/>
        <v>0</v>
      </c>
      <c r="S20" s="89"/>
    </row>
    <row r="21" spans="1:21" ht="19.5" thickBot="1">
      <c r="B21" s="101"/>
      <c r="C21" s="102"/>
      <c r="D21" s="102"/>
      <c r="E21" s="76"/>
      <c r="F21" s="77"/>
      <c r="G21" s="78"/>
      <c r="H21" s="79"/>
      <c r="I21" s="50">
        <f t="shared" si="0"/>
        <v>0</v>
      </c>
      <c r="J21" s="87"/>
      <c r="K21" s="79"/>
      <c r="L21" s="50">
        <f t="shared" si="1"/>
        <v>0</v>
      </c>
      <c r="M21" s="78"/>
      <c r="N21" s="79"/>
      <c r="O21" s="50">
        <f t="shared" si="2"/>
        <v>0</v>
      </c>
      <c r="P21" s="78"/>
      <c r="Q21" s="79"/>
      <c r="R21" s="51">
        <f t="shared" si="3"/>
        <v>0</v>
      </c>
      <c r="S21" s="89"/>
    </row>
    <row r="22" spans="1:21" ht="19.5" thickBot="1">
      <c r="B22" s="103"/>
      <c r="C22" s="104"/>
      <c r="D22" s="104"/>
      <c r="E22" s="80"/>
      <c r="F22" s="81"/>
      <c r="G22" s="82"/>
      <c r="H22" s="83"/>
      <c r="I22" s="85">
        <f t="shared" si="0"/>
        <v>0</v>
      </c>
      <c r="J22" s="86"/>
      <c r="K22" s="83"/>
      <c r="L22" s="85">
        <f t="shared" si="1"/>
        <v>0</v>
      </c>
      <c r="M22" s="82"/>
      <c r="N22" s="83"/>
      <c r="O22" s="85">
        <f t="shared" si="2"/>
        <v>0</v>
      </c>
      <c r="P22" s="82"/>
      <c r="Q22" s="83"/>
      <c r="R22" s="52">
        <f t="shared" si="3"/>
        <v>0</v>
      </c>
      <c r="S22" s="90"/>
    </row>
    <row r="23" spans="1:21" ht="19.5" thickBot="1">
      <c r="B23" s="118" t="s">
        <v>7</v>
      </c>
      <c r="C23" s="119"/>
      <c r="D23" s="119"/>
      <c r="E23" s="53">
        <f>SUM(E17:E22)</f>
        <v>0</v>
      </c>
      <c r="F23" s="54">
        <f>SUM(F17:F22)</f>
        <v>0</v>
      </c>
      <c r="G23" s="84"/>
      <c r="H23" s="54">
        <f>SUM(H17:H22)</f>
        <v>0</v>
      </c>
      <c r="I23" s="54">
        <f>SUM(I17:I22)</f>
        <v>0</v>
      </c>
      <c r="J23" s="84"/>
      <c r="K23" s="54">
        <f>SUM(K17:K22)</f>
        <v>0</v>
      </c>
      <c r="L23" s="54">
        <f>SUM(L17:L22)</f>
        <v>0</v>
      </c>
      <c r="M23" s="84"/>
      <c r="N23" s="54">
        <f>SUM(N17:N22)</f>
        <v>0</v>
      </c>
      <c r="O23" s="54">
        <f>SUM(O17:O22)</f>
        <v>0</v>
      </c>
      <c r="P23" s="84"/>
      <c r="Q23" s="54">
        <f>SUM(Q17:Q22)</f>
        <v>0</v>
      </c>
      <c r="R23" s="54">
        <f>SUM(R17:R22)</f>
        <v>0</v>
      </c>
      <c r="S23" s="91"/>
    </row>
    <row r="24" spans="1:21">
      <c r="B24" s="31"/>
      <c r="C24" s="31"/>
      <c r="D24" s="31"/>
      <c r="E24" s="32"/>
      <c r="F24" s="32"/>
      <c r="G24" s="32"/>
      <c r="H24" s="32"/>
      <c r="I24" s="31" t="s">
        <v>31</v>
      </c>
      <c r="J24" s="31"/>
      <c r="K24" s="31"/>
      <c r="L24" s="31" t="s">
        <v>32</v>
      </c>
      <c r="M24" s="31"/>
      <c r="N24" s="31"/>
      <c r="O24" s="31" t="s">
        <v>33</v>
      </c>
      <c r="P24" s="44"/>
      <c r="Q24" s="44"/>
      <c r="R24" s="44" t="s">
        <v>34</v>
      </c>
      <c r="S24" s="31"/>
      <c r="T24" s="31"/>
      <c r="U24" s="32"/>
    </row>
    <row r="25" spans="1:21" ht="19.5" thickBot="1">
      <c r="O25" s="2"/>
      <c r="P25" s="5"/>
      <c r="Q25" s="5"/>
      <c r="R25" s="5"/>
      <c r="S25" s="105" t="s">
        <v>48</v>
      </c>
      <c r="T25" s="105"/>
    </row>
    <row r="26" spans="1:21" ht="19.5" thickBot="1">
      <c r="A26" s="34" t="s">
        <v>44</v>
      </c>
      <c r="B26" s="41" t="s">
        <v>31</v>
      </c>
      <c r="C26" s="47">
        <f>I23</f>
        <v>0</v>
      </c>
      <c r="D26" s="31" t="s">
        <v>39</v>
      </c>
      <c r="E26" s="2" t="s">
        <v>41</v>
      </c>
      <c r="F26" s="41" t="s">
        <v>32</v>
      </c>
      <c r="G26" s="47">
        <f>L23</f>
        <v>0</v>
      </c>
      <c r="H26" s="31" t="s">
        <v>39</v>
      </c>
      <c r="I26" s="2" t="s">
        <v>41</v>
      </c>
      <c r="J26" s="41" t="s">
        <v>33</v>
      </c>
      <c r="K26" s="47">
        <f>O23</f>
        <v>0</v>
      </c>
      <c r="L26" s="31" t="s">
        <v>39</v>
      </c>
      <c r="M26" s="2" t="s">
        <v>41</v>
      </c>
      <c r="N26" s="41" t="s">
        <v>34</v>
      </c>
      <c r="O26" s="47">
        <f>R23</f>
        <v>0</v>
      </c>
      <c r="P26" s="31" t="s">
        <v>39</v>
      </c>
      <c r="Q26" s="33" t="s">
        <v>42</v>
      </c>
      <c r="R26" s="5" t="s">
        <v>40</v>
      </c>
      <c r="S26" s="97">
        <f>SUM(C26,G26,K26,O26)</f>
        <v>0</v>
      </c>
      <c r="T26" s="98"/>
      <c r="U26" t="s">
        <v>43</v>
      </c>
    </row>
    <row r="27" spans="1:21">
      <c r="O27" s="2"/>
      <c r="P27" s="5"/>
      <c r="Q27" s="5"/>
      <c r="R27" s="5"/>
      <c r="S27" s="2"/>
      <c r="T27" s="2"/>
    </row>
    <row r="28" spans="1:21" ht="19.5" thickBot="1">
      <c r="S28" s="122" t="s">
        <v>49</v>
      </c>
      <c r="T28" s="122"/>
    </row>
    <row r="29" spans="1:21" ht="19.5" thickBot="1">
      <c r="R29" s="2" t="s">
        <v>50</v>
      </c>
      <c r="S29" s="123">
        <f>ROUNDDOWN(S26,-3)</f>
        <v>0</v>
      </c>
      <c r="T29" s="124"/>
      <c r="U29" t="s">
        <v>43</v>
      </c>
    </row>
  </sheetData>
  <mergeCells count="33">
    <mergeCell ref="S28:T28"/>
    <mergeCell ref="S29:T29"/>
    <mergeCell ref="L8:M8"/>
    <mergeCell ref="N8:S8"/>
    <mergeCell ref="A2:K3"/>
    <mergeCell ref="L4:M4"/>
    <mergeCell ref="N4:S4"/>
    <mergeCell ref="L5:L6"/>
    <mergeCell ref="N5:S5"/>
    <mergeCell ref="N6:S6"/>
    <mergeCell ref="L7:M7"/>
    <mergeCell ref="N7:S7"/>
    <mergeCell ref="C11:D11"/>
    <mergeCell ref="E11:F11"/>
    <mergeCell ref="B13:D16"/>
    <mergeCell ref="E13:F15"/>
    <mergeCell ref="G13:R13"/>
    <mergeCell ref="S13:S16"/>
    <mergeCell ref="G14:L14"/>
    <mergeCell ref="M14:R14"/>
    <mergeCell ref="B23:D23"/>
    <mergeCell ref="G15:I15"/>
    <mergeCell ref="J15:L15"/>
    <mergeCell ref="M15:O15"/>
    <mergeCell ref="P15:R15"/>
    <mergeCell ref="S26:T26"/>
    <mergeCell ref="B17:D17"/>
    <mergeCell ref="B18:D18"/>
    <mergeCell ref="B19:D19"/>
    <mergeCell ref="B20:D20"/>
    <mergeCell ref="B21:D21"/>
    <mergeCell ref="B22:D22"/>
    <mergeCell ref="S25:T25"/>
  </mergeCells>
  <phoneticPr fontId="1"/>
  <pageMargins left="0.31496062992125984" right="0.31496062992125984" top="0.35433070866141736" bottom="0.35433070866141736" header="0.31496062992125984" footer="0.31496062992125984"/>
  <pageSetup paperSize="8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zoomScale="80" zoomScaleNormal="80" workbookViewId="0">
      <selection activeCell="I2" sqref="I2"/>
    </sheetView>
  </sheetViews>
  <sheetFormatPr defaultRowHeight="18.75"/>
  <cols>
    <col min="1" max="1" width="2.625" customWidth="1"/>
    <col min="2" max="2" width="4.625" customWidth="1"/>
    <col min="3" max="3" width="11.625" style="1" customWidth="1"/>
    <col min="4" max="4" width="3.625" style="7" customWidth="1"/>
    <col min="5" max="6" width="8.625" customWidth="1"/>
    <col min="7" max="21" width="9.625" customWidth="1"/>
  </cols>
  <sheetData>
    <row r="1" spans="2:21">
      <c r="O1" s="2"/>
      <c r="P1" s="5"/>
      <c r="Q1" s="5"/>
      <c r="R1" s="5"/>
      <c r="S1" s="2"/>
      <c r="T1" s="2"/>
    </row>
    <row r="2" spans="2:21" ht="24">
      <c r="B2" s="40" t="s">
        <v>29</v>
      </c>
      <c r="C2" s="6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ht="19.5" thickBot="1">
      <c r="O3" s="2"/>
      <c r="P3" s="5"/>
      <c r="Q3" s="5"/>
      <c r="R3" s="5"/>
      <c r="S3" s="2"/>
      <c r="T3" s="2"/>
    </row>
    <row r="4" spans="2:21" ht="19.5" thickBot="1">
      <c r="B4" s="187" t="s">
        <v>25</v>
      </c>
      <c r="C4" s="188"/>
      <c r="D4" s="188"/>
      <c r="E4" s="203">
        <v>2023</v>
      </c>
      <c r="F4" s="203"/>
      <c r="G4" s="38" t="s">
        <v>0</v>
      </c>
      <c r="H4" s="46">
        <v>4</v>
      </c>
      <c r="I4" s="39" t="s">
        <v>23</v>
      </c>
      <c r="J4" s="159"/>
      <c r="K4" s="160"/>
      <c r="N4" s="106" t="s">
        <v>18</v>
      </c>
      <c r="O4" s="28" t="s">
        <v>19</v>
      </c>
      <c r="P4" s="193"/>
      <c r="Q4" s="194"/>
      <c r="R4" s="194"/>
      <c r="S4" s="194"/>
      <c r="T4" s="194"/>
      <c r="U4" s="195"/>
    </row>
    <row r="5" spans="2:21" ht="19.5" thickBot="1">
      <c r="B5" s="161" t="s">
        <v>24</v>
      </c>
      <c r="C5" s="162"/>
      <c r="D5" s="162"/>
      <c r="E5" s="162"/>
      <c r="F5" s="162"/>
      <c r="G5" s="196"/>
      <c r="H5" s="196"/>
      <c r="I5" s="196"/>
      <c r="J5" s="196"/>
      <c r="K5" s="197"/>
      <c r="N5" s="115"/>
      <c r="O5" s="29" t="s">
        <v>20</v>
      </c>
      <c r="P5" s="154"/>
      <c r="Q5" s="155"/>
      <c r="R5" s="155"/>
      <c r="S5" s="155"/>
      <c r="T5" s="155"/>
      <c r="U5" s="156"/>
    </row>
    <row r="6" spans="2:21">
      <c r="B6" s="183"/>
      <c r="C6" s="184"/>
      <c r="D6" s="121" t="s">
        <v>15</v>
      </c>
      <c r="E6" s="113"/>
      <c r="F6" s="200" t="s">
        <v>35</v>
      </c>
      <c r="G6" s="200"/>
      <c r="H6" s="201"/>
      <c r="I6" s="201"/>
      <c r="J6" s="201"/>
      <c r="K6" s="202"/>
      <c r="N6" s="115" t="s">
        <v>13</v>
      </c>
      <c r="O6" s="117"/>
      <c r="P6" s="154"/>
      <c r="Q6" s="155"/>
      <c r="R6" s="155"/>
      <c r="S6" s="155"/>
      <c r="T6" s="155"/>
      <c r="U6" s="156"/>
    </row>
    <row r="7" spans="2:21" ht="19.5" thickBot="1">
      <c r="B7" s="185"/>
      <c r="C7" s="186"/>
      <c r="D7" s="157"/>
      <c r="E7" s="158"/>
      <c r="F7" s="198" t="s">
        <v>16</v>
      </c>
      <c r="G7" s="198"/>
      <c r="H7" s="198"/>
      <c r="I7" s="199"/>
      <c r="J7" s="199"/>
      <c r="K7" s="30" t="s">
        <v>21</v>
      </c>
      <c r="N7" s="125" t="s">
        <v>14</v>
      </c>
      <c r="O7" s="126"/>
      <c r="P7" s="190"/>
      <c r="Q7" s="191"/>
      <c r="R7" s="191"/>
      <c r="S7" s="191"/>
      <c r="T7" s="191"/>
      <c r="U7" s="192"/>
    </row>
    <row r="8" spans="2:21" ht="19.5" thickBot="1">
      <c r="B8" s="2"/>
      <c r="C8" s="2"/>
      <c r="E8" s="1"/>
      <c r="G8" s="1"/>
      <c r="S8" s="189" t="s">
        <v>30</v>
      </c>
      <c r="T8" s="189"/>
      <c r="U8" s="189"/>
    </row>
    <row r="9" spans="2:21" ht="18.75" customHeight="1">
      <c r="B9" s="174"/>
      <c r="C9" s="175"/>
      <c r="D9" s="176"/>
      <c r="E9" s="163" t="s">
        <v>1</v>
      </c>
      <c r="F9" s="164"/>
      <c r="G9" s="106" t="s">
        <v>4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S9" s="169" t="s">
        <v>12</v>
      </c>
      <c r="T9" s="170"/>
      <c r="U9" s="108" t="s">
        <v>9</v>
      </c>
    </row>
    <row r="10" spans="2:21">
      <c r="B10" s="177"/>
      <c r="C10" s="178"/>
      <c r="D10" s="179"/>
      <c r="E10" s="166" t="s">
        <v>10</v>
      </c>
      <c r="F10" s="167"/>
      <c r="G10" s="115" t="s">
        <v>2</v>
      </c>
      <c r="H10" s="116"/>
      <c r="I10" s="116"/>
      <c r="J10" s="116"/>
      <c r="K10" s="116"/>
      <c r="L10" s="116"/>
      <c r="M10" s="116" t="s">
        <v>3</v>
      </c>
      <c r="N10" s="116"/>
      <c r="O10" s="116"/>
      <c r="P10" s="116"/>
      <c r="Q10" s="116"/>
      <c r="R10" s="117"/>
      <c r="S10" s="171"/>
      <c r="T10" s="172"/>
      <c r="U10" s="117"/>
    </row>
    <row r="11" spans="2:21">
      <c r="B11" s="177"/>
      <c r="C11" s="178"/>
      <c r="D11" s="179"/>
      <c r="E11" s="168"/>
      <c r="F11" s="167"/>
      <c r="G11" s="115" t="s">
        <v>5</v>
      </c>
      <c r="H11" s="116"/>
      <c r="I11" s="116"/>
      <c r="J11" s="116" t="s">
        <v>8</v>
      </c>
      <c r="K11" s="116"/>
      <c r="L11" s="116"/>
      <c r="M11" s="116" t="s">
        <v>5</v>
      </c>
      <c r="N11" s="116"/>
      <c r="O11" s="116"/>
      <c r="P11" s="116" t="s">
        <v>8</v>
      </c>
      <c r="Q11" s="116"/>
      <c r="R11" s="117"/>
      <c r="S11" s="173" t="s">
        <v>11</v>
      </c>
      <c r="T11" s="116" t="s">
        <v>45</v>
      </c>
      <c r="U11" s="117"/>
    </row>
    <row r="12" spans="2:21" ht="19.5" thickBot="1">
      <c r="B12" s="180"/>
      <c r="C12" s="181"/>
      <c r="D12" s="182"/>
      <c r="E12" s="16" t="s">
        <v>2</v>
      </c>
      <c r="F12" s="17" t="s">
        <v>3</v>
      </c>
      <c r="G12" s="18" t="s">
        <v>26</v>
      </c>
      <c r="H12" s="16" t="s">
        <v>6</v>
      </c>
      <c r="I12" s="16" t="s">
        <v>7</v>
      </c>
      <c r="J12" s="16" t="s">
        <v>26</v>
      </c>
      <c r="K12" s="16" t="s">
        <v>6</v>
      </c>
      <c r="L12" s="16" t="s">
        <v>7</v>
      </c>
      <c r="M12" s="16" t="s">
        <v>26</v>
      </c>
      <c r="N12" s="16" t="s">
        <v>6</v>
      </c>
      <c r="O12" s="16" t="s">
        <v>7</v>
      </c>
      <c r="P12" s="16" t="s">
        <v>26</v>
      </c>
      <c r="Q12" s="16" t="s">
        <v>6</v>
      </c>
      <c r="R12" s="19" t="s">
        <v>7</v>
      </c>
      <c r="S12" s="157"/>
      <c r="T12" s="158"/>
      <c r="U12" s="165"/>
    </row>
    <row r="13" spans="2:21" ht="24" customHeight="1">
      <c r="B13" s="11">
        <v>1</v>
      </c>
      <c r="C13" s="12">
        <f t="shared" ref="C13:C43" si="0">IF(B13="","",CONCATENATE($E$4,"/",$H$4,"/",B13)/1)</f>
        <v>45017</v>
      </c>
      <c r="D13" s="13">
        <f>IF(C13="","",C13)</f>
        <v>45017</v>
      </c>
      <c r="E13" s="56"/>
      <c r="F13" s="57"/>
      <c r="G13" s="58"/>
      <c r="H13" s="56"/>
      <c r="I13" s="14">
        <f>G13*H13</f>
        <v>0</v>
      </c>
      <c r="J13" s="58"/>
      <c r="K13" s="56"/>
      <c r="L13" s="14">
        <f>J13*K13</f>
        <v>0</v>
      </c>
      <c r="M13" s="58"/>
      <c r="N13" s="56"/>
      <c r="O13" s="14">
        <f>M13*N13</f>
        <v>0</v>
      </c>
      <c r="P13" s="58"/>
      <c r="Q13" s="56"/>
      <c r="R13" s="65">
        <f>P13*Q13</f>
        <v>0</v>
      </c>
      <c r="S13" s="66"/>
      <c r="T13" s="56"/>
      <c r="U13" s="67"/>
    </row>
    <row r="14" spans="2:21" ht="24" customHeight="1">
      <c r="B14" s="10">
        <v>2</v>
      </c>
      <c r="C14" s="4">
        <f t="shared" si="0"/>
        <v>45018</v>
      </c>
      <c r="D14" s="8">
        <f t="shared" ref="D14:D43" si="1">IF(C14="","",C14)</f>
        <v>45018</v>
      </c>
      <c r="E14" s="59"/>
      <c r="F14" s="60"/>
      <c r="G14" s="61"/>
      <c r="H14" s="59"/>
      <c r="I14" s="14">
        <f t="shared" ref="I14:I43" si="2">G14*H14</f>
        <v>0</v>
      </c>
      <c r="J14" s="61"/>
      <c r="K14" s="59"/>
      <c r="L14" s="14">
        <f t="shared" ref="L14:L43" si="3">J14*K14</f>
        <v>0</v>
      </c>
      <c r="M14" s="61"/>
      <c r="N14" s="59"/>
      <c r="O14" s="14">
        <f t="shared" ref="O14:O43" si="4">M14*N14</f>
        <v>0</v>
      </c>
      <c r="P14" s="61"/>
      <c r="Q14" s="59"/>
      <c r="R14" s="15">
        <f t="shared" ref="R14:R43" si="5">P14*Q14</f>
        <v>0</v>
      </c>
      <c r="S14" s="68"/>
      <c r="T14" s="59"/>
      <c r="U14" s="69"/>
    </row>
    <row r="15" spans="2:21" ht="24" customHeight="1">
      <c r="B15" s="10">
        <v>3</v>
      </c>
      <c r="C15" s="4">
        <f t="shared" si="0"/>
        <v>45019</v>
      </c>
      <c r="D15" s="8">
        <f t="shared" si="1"/>
        <v>45019</v>
      </c>
      <c r="E15" s="59"/>
      <c r="F15" s="60"/>
      <c r="G15" s="61"/>
      <c r="H15" s="59"/>
      <c r="I15" s="14">
        <f t="shared" si="2"/>
        <v>0</v>
      </c>
      <c r="J15" s="61"/>
      <c r="K15" s="59"/>
      <c r="L15" s="14">
        <f t="shared" si="3"/>
        <v>0</v>
      </c>
      <c r="M15" s="61"/>
      <c r="N15" s="59"/>
      <c r="O15" s="14">
        <f t="shared" si="4"/>
        <v>0</v>
      </c>
      <c r="P15" s="61"/>
      <c r="Q15" s="59"/>
      <c r="R15" s="15">
        <f t="shared" si="5"/>
        <v>0</v>
      </c>
      <c r="S15" s="68"/>
      <c r="T15" s="59"/>
      <c r="U15" s="69"/>
    </row>
    <row r="16" spans="2:21" ht="24" customHeight="1">
      <c r="B16" s="10">
        <v>4</v>
      </c>
      <c r="C16" s="4">
        <f t="shared" si="0"/>
        <v>45020</v>
      </c>
      <c r="D16" s="8">
        <f t="shared" si="1"/>
        <v>45020</v>
      </c>
      <c r="E16" s="59"/>
      <c r="F16" s="60"/>
      <c r="G16" s="61"/>
      <c r="H16" s="59"/>
      <c r="I16" s="14">
        <f t="shared" si="2"/>
        <v>0</v>
      </c>
      <c r="J16" s="61"/>
      <c r="K16" s="59"/>
      <c r="L16" s="14">
        <f t="shared" si="3"/>
        <v>0</v>
      </c>
      <c r="M16" s="61"/>
      <c r="N16" s="59"/>
      <c r="O16" s="14">
        <f t="shared" si="4"/>
        <v>0</v>
      </c>
      <c r="P16" s="61"/>
      <c r="Q16" s="59"/>
      <c r="R16" s="15">
        <f t="shared" si="5"/>
        <v>0</v>
      </c>
      <c r="S16" s="68"/>
      <c r="T16" s="59"/>
      <c r="U16" s="69"/>
    </row>
    <row r="17" spans="2:21" ht="24" customHeight="1">
      <c r="B17" s="10">
        <v>5</v>
      </c>
      <c r="C17" s="4">
        <f t="shared" si="0"/>
        <v>45021</v>
      </c>
      <c r="D17" s="8">
        <f t="shared" si="1"/>
        <v>45021</v>
      </c>
      <c r="E17" s="59"/>
      <c r="F17" s="60"/>
      <c r="G17" s="61"/>
      <c r="H17" s="59"/>
      <c r="I17" s="14">
        <f t="shared" si="2"/>
        <v>0</v>
      </c>
      <c r="J17" s="61"/>
      <c r="K17" s="59"/>
      <c r="L17" s="14">
        <f t="shared" si="3"/>
        <v>0</v>
      </c>
      <c r="M17" s="61"/>
      <c r="N17" s="59"/>
      <c r="O17" s="14">
        <f t="shared" si="4"/>
        <v>0</v>
      </c>
      <c r="P17" s="61"/>
      <c r="Q17" s="59"/>
      <c r="R17" s="15">
        <f t="shared" si="5"/>
        <v>0</v>
      </c>
      <c r="S17" s="68"/>
      <c r="T17" s="59"/>
      <c r="U17" s="69"/>
    </row>
    <row r="18" spans="2:21" ht="24" customHeight="1">
      <c r="B18" s="10">
        <v>6</v>
      </c>
      <c r="C18" s="4">
        <f t="shared" si="0"/>
        <v>45022</v>
      </c>
      <c r="D18" s="8">
        <f t="shared" si="1"/>
        <v>45022</v>
      </c>
      <c r="E18" s="59"/>
      <c r="F18" s="60"/>
      <c r="G18" s="61"/>
      <c r="H18" s="59"/>
      <c r="I18" s="14">
        <f t="shared" si="2"/>
        <v>0</v>
      </c>
      <c r="J18" s="61"/>
      <c r="K18" s="59"/>
      <c r="L18" s="14">
        <f t="shared" si="3"/>
        <v>0</v>
      </c>
      <c r="M18" s="61"/>
      <c r="N18" s="59"/>
      <c r="O18" s="14">
        <f t="shared" si="4"/>
        <v>0</v>
      </c>
      <c r="P18" s="61"/>
      <c r="Q18" s="59"/>
      <c r="R18" s="15">
        <f t="shared" si="5"/>
        <v>0</v>
      </c>
      <c r="S18" s="68"/>
      <c r="T18" s="59"/>
      <c r="U18" s="69"/>
    </row>
    <row r="19" spans="2:21" ht="24" customHeight="1">
      <c r="B19" s="10">
        <v>7</v>
      </c>
      <c r="C19" s="4">
        <f t="shared" si="0"/>
        <v>45023</v>
      </c>
      <c r="D19" s="8">
        <f t="shared" si="1"/>
        <v>45023</v>
      </c>
      <c r="E19" s="59"/>
      <c r="F19" s="60"/>
      <c r="G19" s="61"/>
      <c r="H19" s="59"/>
      <c r="I19" s="14">
        <f t="shared" si="2"/>
        <v>0</v>
      </c>
      <c r="J19" s="61"/>
      <c r="K19" s="59"/>
      <c r="L19" s="14">
        <f t="shared" si="3"/>
        <v>0</v>
      </c>
      <c r="M19" s="61"/>
      <c r="N19" s="59"/>
      <c r="O19" s="14">
        <f t="shared" si="4"/>
        <v>0</v>
      </c>
      <c r="P19" s="61"/>
      <c r="Q19" s="59"/>
      <c r="R19" s="15">
        <f t="shared" si="5"/>
        <v>0</v>
      </c>
      <c r="S19" s="68"/>
      <c r="T19" s="59"/>
      <c r="U19" s="69"/>
    </row>
    <row r="20" spans="2:21" ht="24" customHeight="1">
      <c r="B20" s="10">
        <v>8</v>
      </c>
      <c r="C20" s="4">
        <f t="shared" si="0"/>
        <v>45024</v>
      </c>
      <c r="D20" s="8">
        <f t="shared" si="1"/>
        <v>45024</v>
      </c>
      <c r="E20" s="59"/>
      <c r="F20" s="60"/>
      <c r="G20" s="61"/>
      <c r="H20" s="59"/>
      <c r="I20" s="14">
        <f t="shared" si="2"/>
        <v>0</v>
      </c>
      <c r="J20" s="61"/>
      <c r="K20" s="59"/>
      <c r="L20" s="14">
        <f t="shared" si="3"/>
        <v>0</v>
      </c>
      <c r="M20" s="61"/>
      <c r="N20" s="59"/>
      <c r="O20" s="14">
        <f t="shared" si="4"/>
        <v>0</v>
      </c>
      <c r="P20" s="61"/>
      <c r="Q20" s="59"/>
      <c r="R20" s="15">
        <f t="shared" si="5"/>
        <v>0</v>
      </c>
      <c r="S20" s="68"/>
      <c r="T20" s="59"/>
      <c r="U20" s="69"/>
    </row>
    <row r="21" spans="2:21" ht="24" customHeight="1">
      <c r="B21" s="10">
        <v>9</v>
      </c>
      <c r="C21" s="4">
        <f t="shared" si="0"/>
        <v>45025</v>
      </c>
      <c r="D21" s="8">
        <f t="shared" si="1"/>
        <v>45025</v>
      </c>
      <c r="E21" s="59"/>
      <c r="F21" s="60"/>
      <c r="G21" s="61"/>
      <c r="H21" s="59"/>
      <c r="I21" s="14">
        <f t="shared" si="2"/>
        <v>0</v>
      </c>
      <c r="J21" s="61"/>
      <c r="K21" s="59"/>
      <c r="L21" s="14">
        <f t="shared" si="3"/>
        <v>0</v>
      </c>
      <c r="M21" s="61"/>
      <c r="N21" s="59"/>
      <c r="O21" s="14">
        <f t="shared" si="4"/>
        <v>0</v>
      </c>
      <c r="P21" s="61"/>
      <c r="Q21" s="59"/>
      <c r="R21" s="15">
        <f t="shared" si="5"/>
        <v>0</v>
      </c>
      <c r="S21" s="68"/>
      <c r="T21" s="59"/>
      <c r="U21" s="69"/>
    </row>
    <row r="22" spans="2:21" ht="24" customHeight="1">
      <c r="B22" s="10">
        <v>10</v>
      </c>
      <c r="C22" s="4">
        <f t="shared" si="0"/>
        <v>45026</v>
      </c>
      <c r="D22" s="8">
        <f t="shared" si="1"/>
        <v>45026</v>
      </c>
      <c r="E22" s="59"/>
      <c r="F22" s="60"/>
      <c r="G22" s="61"/>
      <c r="H22" s="59"/>
      <c r="I22" s="14">
        <f t="shared" si="2"/>
        <v>0</v>
      </c>
      <c r="J22" s="61"/>
      <c r="K22" s="59"/>
      <c r="L22" s="14">
        <f t="shared" si="3"/>
        <v>0</v>
      </c>
      <c r="M22" s="61"/>
      <c r="N22" s="59"/>
      <c r="O22" s="14">
        <f t="shared" si="4"/>
        <v>0</v>
      </c>
      <c r="P22" s="61"/>
      <c r="Q22" s="59"/>
      <c r="R22" s="15">
        <f t="shared" si="5"/>
        <v>0</v>
      </c>
      <c r="S22" s="68"/>
      <c r="T22" s="59"/>
      <c r="U22" s="69"/>
    </row>
    <row r="23" spans="2:21" ht="24" customHeight="1">
      <c r="B23" s="10">
        <v>11</v>
      </c>
      <c r="C23" s="4">
        <f t="shared" si="0"/>
        <v>45027</v>
      </c>
      <c r="D23" s="8">
        <f t="shared" si="1"/>
        <v>45027</v>
      </c>
      <c r="E23" s="59"/>
      <c r="F23" s="60"/>
      <c r="G23" s="61"/>
      <c r="H23" s="59"/>
      <c r="I23" s="14">
        <f t="shared" si="2"/>
        <v>0</v>
      </c>
      <c r="J23" s="61"/>
      <c r="K23" s="59"/>
      <c r="L23" s="14">
        <f t="shared" si="3"/>
        <v>0</v>
      </c>
      <c r="M23" s="61"/>
      <c r="N23" s="59"/>
      <c r="O23" s="14">
        <f t="shared" si="4"/>
        <v>0</v>
      </c>
      <c r="P23" s="61"/>
      <c r="Q23" s="59"/>
      <c r="R23" s="15">
        <f t="shared" si="5"/>
        <v>0</v>
      </c>
      <c r="S23" s="68"/>
      <c r="T23" s="59"/>
      <c r="U23" s="69"/>
    </row>
    <row r="24" spans="2:21" ht="24" customHeight="1">
      <c r="B24" s="10">
        <v>12</v>
      </c>
      <c r="C24" s="4">
        <f t="shared" si="0"/>
        <v>45028</v>
      </c>
      <c r="D24" s="8">
        <f t="shared" si="1"/>
        <v>45028</v>
      </c>
      <c r="E24" s="59"/>
      <c r="F24" s="60"/>
      <c r="G24" s="61"/>
      <c r="H24" s="59"/>
      <c r="I24" s="14">
        <f t="shared" si="2"/>
        <v>0</v>
      </c>
      <c r="J24" s="61"/>
      <c r="K24" s="59"/>
      <c r="L24" s="14">
        <f t="shared" si="3"/>
        <v>0</v>
      </c>
      <c r="M24" s="61"/>
      <c r="N24" s="59"/>
      <c r="O24" s="14">
        <f t="shared" si="4"/>
        <v>0</v>
      </c>
      <c r="P24" s="61"/>
      <c r="Q24" s="59"/>
      <c r="R24" s="15">
        <f t="shared" si="5"/>
        <v>0</v>
      </c>
      <c r="S24" s="68"/>
      <c r="T24" s="59"/>
      <c r="U24" s="69"/>
    </row>
    <row r="25" spans="2:21" ht="24" customHeight="1">
      <c r="B25" s="10">
        <v>13</v>
      </c>
      <c r="C25" s="4">
        <f t="shared" si="0"/>
        <v>45029</v>
      </c>
      <c r="D25" s="8">
        <f t="shared" si="1"/>
        <v>45029</v>
      </c>
      <c r="E25" s="59"/>
      <c r="F25" s="60"/>
      <c r="G25" s="61"/>
      <c r="H25" s="59"/>
      <c r="I25" s="14">
        <f t="shared" si="2"/>
        <v>0</v>
      </c>
      <c r="J25" s="61"/>
      <c r="K25" s="59"/>
      <c r="L25" s="14">
        <f t="shared" si="3"/>
        <v>0</v>
      </c>
      <c r="M25" s="61"/>
      <c r="N25" s="59"/>
      <c r="O25" s="14">
        <f t="shared" si="4"/>
        <v>0</v>
      </c>
      <c r="P25" s="61"/>
      <c r="Q25" s="59"/>
      <c r="R25" s="15">
        <f t="shared" si="5"/>
        <v>0</v>
      </c>
      <c r="S25" s="68"/>
      <c r="T25" s="59"/>
      <c r="U25" s="69"/>
    </row>
    <row r="26" spans="2:21" ht="24" customHeight="1">
      <c r="B26" s="10">
        <v>14</v>
      </c>
      <c r="C26" s="4">
        <f t="shared" si="0"/>
        <v>45030</v>
      </c>
      <c r="D26" s="8">
        <f t="shared" si="1"/>
        <v>45030</v>
      </c>
      <c r="E26" s="59"/>
      <c r="F26" s="60"/>
      <c r="G26" s="61"/>
      <c r="H26" s="59"/>
      <c r="I26" s="14">
        <f t="shared" si="2"/>
        <v>0</v>
      </c>
      <c r="J26" s="61"/>
      <c r="K26" s="59"/>
      <c r="L26" s="14">
        <f t="shared" si="3"/>
        <v>0</v>
      </c>
      <c r="M26" s="61"/>
      <c r="N26" s="59"/>
      <c r="O26" s="14">
        <f t="shared" si="4"/>
        <v>0</v>
      </c>
      <c r="P26" s="61"/>
      <c r="Q26" s="59"/>
      <c r="R26" s="15">
        <f t="shared" si="5"/>
        <v>0</v>
      </c>
      <c r="S26" s="68"/>
      <c r="T26" s="59"/>
      <c r="U26" s="69"/>
    </row>
    <row r="27" spans="2:21" ht="24" customHeight="1">
      <c r="B27" s="10">
        <v>15</v>
      </c>
      <c r="C27" s="4">
        <f t="shared" si="0"/>
        <v>45031</v>
      </c>
      <c r="D27" s="8">
        <f t="shared" si="1"/>
        <v>45031</v>
      </c>
      <c r="E27" s="59"/>
      <c r="F27" s="60"/>
      <c r="G27" s="61"/>
      <c r="H27" s="59"/>
      <c r="I27" s="14">
        <f t="shared" si="2"/>
        <v>0</v>
      </c>
      <c r="J27" s="61"/>
      <c r="K27" s="59"/>
      <c r="L27" s="14">
        <f t="shared" si="3"/>
        <v>0</v>
      </c>
      <c r="M27" s="61"/>
      <c r="N27" s="59"/>
      <c r="O27" s="14">
        <f t="shared" si="4"/>
        <v>0</v>
      </c>
      <c r="P27" s="61"/>
      <c r="Q27" s="59"/>
      <c r="R27" s="15">
        <f t="shared" si="5"/>
        <v>0</v>
      </c>
      <c r="S27" s="68"/>
      <c r="T27" s="59"/>
      <c r="U27" s="69"/>
    </row>
    <row r="28" spans="2:21" ht="24" customHeight="1">
      <c r="B28" s="10">
        <v>16</v>
      </c>
      <c r="C28" s="4">
        <f t="shared" si="0"/>
        <v>45032</v>
      </c>
      <c r="D28" s="8">
        <f t="shared" si="1"/>
        <v>45032</v>
      </c>
      <c r="E28" s="59"/>
      <c r="F28" s="60"/>
      <c r="G28" s="61"/>
      <c r="H28" s="59"/>
      <c r="I28" s="14">
        <f t="shared" si="2"/>
        <v>0</v>
      </c>
      <c r="J28" s="61"/>
      <c r="K28" s="59"/>
      <c r="L28" s="14">
        <f t="shared" si="3"/>
        <v>0</v>
      </c>
      <c r="M28" s="61"/>
      <c r="N28" s="59"/>
      <c r="O28" s="14">
        <f t="shared" si="4"/>
        <v>0</v>
      </c>
      <c r="P28" s="61"/>
      <c r="Q28" s="59"/>
      <c r="R28" s="15">
        <f t="shared" si="5"/>
        <v>0</v>
      </c>
      <c r="S28" s="68"/>
      <c r="T28" s="59"/>
      <c r="U28" s="69"/>
    </row>
    <row r="29" spans="2:21" ht="24" customHeight="1">
      <c r="B29" s="10">
        <v>17</v>
      </c>
      <c r="C29" s="4">
        <f t="shared" si="0"/>
        <v>45033</v>
      </c>
      <c r="D29" s="8">
        <f t="shared" si="1"/>
        <v>45033</v>
      </c>
      <c r="E29" s="59"/>
      <c r="F29" s="60"/>
      <c r="G29" s="61"/>
      <c r="H29" s="59"/>
      <c r="I29" s="14">
        <f t="shared" si="2"/>
        <v>0</v>
      </c>
      <c r="J29" s="61"/>
      <c r="K29" s="59"/>
      <c r="L29" s="14">
        <f t="shared" si="3"/>
        <v>0</v>
      </c>
      <c r="M29" s="61"/>
      <c r="N29" s="59"/>
      <c r="O29" s="14">
        <f t="shared" si="4"/>
        <v>0</v>
      </c>
      <c r="P29" s="61"/>
      <c r="Q29" s="59"/>
      <c r="R29" s="15">
        <f t="shared" si="5"/>
        <v>0</v>
      </c>
      <c r="S29" s="68"/>
      <c r="T29" s="59"/>
      <c r="U29" s="69"/>
    </row>
    <row r="30" spans="2:21" ht="24" customHeight="1">
      <c r="B30" s="10">
        <v>18</v>
      </c>
      <c r="C30" s="4">
        <f t="shared" si="0"/>
        <v>45034</v>
      </c>
      <c r="D30" s="8">
        <f t="shared" si="1"/>
        <v>45034</v>
      </c>
      <c r="E30" s="59"/>
      <c r="F30" s="60"/>
      <c r="G30" s="61"/>
      <c r="H30" s="59"/>
      <c r="I30" s="14">
        <f t="shared" si="2"/>
        <v>0</v>
      </c>
      <c r="J30" s="61"/>
      <c r="K30" s="59"/>
      <c r="L30" s="14">
        <f t="shared" si="3"/>
        <v>0</v>
      </c>
      <c r="M30" s="61"/>
      <c r="N30" s="59"/>
      <c r="O30" s="14">
        <f t="shared" si="4"/>
        <v>0</v>
      </c>
      <c r="P30" s="61"/>
      <c r="Q30" s="59"/>
      <c r="R30" s="15">
        <f t="shared" si="5"/>
        <v>0</v>
      </c>
      <c r="S30" s="68"/>
      <c r="T30" s="59"/>
      <c r="U30" s="69"/>
    </row>
    <row r="31" spans="2:21" ht="24" customHeight="1">
      <c r="B31" s="10">
        <v>19</v>
      </c>
      <c r="C31" s="4">
        <f t="shared" si="0"/>
        <v>45035</v>
      </c>
      <c r="D31" s="8">
        <f t="shared" si="1"/>
        <v>45035</v>
      </c>
      <c r="E31" s="59"/>
      <c r="F31" s="60"/>
      <c r="G31" s="61"/>
      <c r="H31" s="59"/>
      <c r="I31" s="14">
        <f t="shared" si="2"/>
        <v>0</v>
      </c>
      <c r="J31" s="61"/>
      <c r="K31" s="59"/>
      <c r="L31" s="14">
        <f t="shared" si="3"/>
        <v>0</v>
      </c>
      <c r="M31" s="61"/>
      <c r="N31" s="59"/>
      <c r="O31" s="14">
        <f t="shared" si="4"/>
        <v>0</v>
      </c>
      <c r="P31" s="61"/>
      <c r="Q31" s="59"/>
      <c r="R31" s="15">
        <f t="shared" si="5"/>
        <v>0</v>
      </c>
      <c r="S31" s="68"/>
      <c r="T31" s="59"/>
      <c r="U31" s="69"/>
    </row>
    <row r="32" spans="2:21" ht="24" customHeight="1">
      <c r="B32" s="10">
        <v>20</v>
      </c>
      <c r="C32" s="4">
        <f t="shared" si="0"/>
        <v>45036</v>
      </c>
      <c r="D32" s="8">
        <f t="shared" si="1"/>
        <v>45036</v>
      </c>
      <c r="E32" s="59"/>
      <c r="F32" s="60"/>
      <c r="G32" s="61"/>
      <c r="H32" s="59"/>
      <c r="I32" s="14">
        <f t="shared" si="2"/>
        <v>0</v>
      </c>
      <c r="J32" s="61"/>
      <c r="K32" s="59"/>
      <c r="L32" s="14">
        <f t="shared" si="3"/>
        <v>0</v>
      </c>
      <c r="M32" s="61"/>
      <c r="N32" s="59"/>
      <c r="O32" s="14">
        <f t="shared" si="4"/>
        <v>0</v>
      </c>
      <c r="P32" s="61"/>
      <c r="Q32" s="59"/>
      <c r="R32" s="15">
        <f t="shared" si="5"/>
        <v>0</v>
      </c>
      <c r="S32" s="68"/>
      <c r="T32" s="59"/>
      <c r="U32" s="69"/>
    </row>
    <row r="33" spans="2:21" ht="24" customHeight="1">
      <c r="B33" s="10">
        <v>21</v>
      </c>
      <c r="C33" s="4">
        <f t="shared" si="0"/>
        <v>45037</v>
      </c>
      <c r="D33" s="8">
        <f t="shared" si="1"/>
        <v>45037</v>
      </c>
      <c r="E33" s="59"/>
      <c r="F33" s="60"/>
      <c r="G33" s="61"/>
      <c r="H33" s="59"/>
      <c r="I33" s="14">
        <f t="shared" si="2"/>
        <v>0</v>
      </c>
      <c r="J33" s="61"/>
      <c r="K33" s="59"/>
      <c r="L33" s="14">
        <f t="shared" si="3"/>
        <v>0</v>
      </c>
      <c r="M33" s="61"/>
      <c r="N33" s="59"/>
      <c r="O33" s="14">
        <f t="shared" si="4"/>
        <v>0</v>
      </c>
      <c r="P33" s="61"/>
      <c r="Q33" s="59"/>
      <c r="R33" s="15">
        <f t="shared" si="5"/>
        <v>0</v>
      </c>
      <c r="S33" s="68"/>
      <c r="T33" s="59"/>
      <c r="U33" s="69"/>
    </row>
    <row r="34" spans="2:21" ht="24" customHeight="1">
      <c r="B34" s="10">
        <v>22</v>
      </c>
      <c r="C34" s="4">
        <f t="shared" si="0"/>
        <v>45038</v>
      </c>
      <c r="D34" s="8">
        <f t="shared" si="1"/>
        <v>45038</v>
      </c>
      <c r="E34" s="59"/>
      <c r="F34" s="60"/>
      <c r="G34" s="61"/>
      <c r="H34" s="59"/>
      <c r="I34" s="14">
        <f t="shared" si="2"/>
        <v>0</v>
      </c>
      <c r="J34" s="61"/>
      <c r="K34" s="59"/>
      <c r="L34" s="14">
        <f t="shared" si="3"/>
        <v>0</v>
      </c>
      <c r="M34" s="61"/>
      <c r="N34" s="59"/>
      <c r="O34" s="14">
        <f t="shared" si="4"/>
        <v>0</v>
      </c>
      <c r="P34" s="61"/>
      <c r="Q34" s="59"/>
      <c r="R34" s="15">
        <f t="shared" si="5"/>
        <v>0</v>
      </c>
      <c r="S34" s="68"/>
      <c r="T34" s="59"/>
      <c r="U34" s="69"/>
    </row>
    <row r="35" spans="2:21" ht="24" customHeight="1">
      <c r="B35" s="10">
        <v>23</v>
      </c>
      <c r="C35" s="4">
        <f t="shared" si="0"/>
        <v>45039</v>
      </c>
      <c r="D35" s="8">
        <f t="shared" si="1"/>
        <v>45039</v>
      </c>
      <c r="E35" s="59"/>
      <c r="F35" s="60"/>
      <c r="G35" s="61"/>
      <c r="H35" s="59"/>
      <c r="I35" s="14">
        <f t="shared" si="2"/>
        <v>0</v>
      </c>
      <c r="J35" s="61"/>
      <c r="K35" s="59"/>
      <c r="L35" s="14">
        <f t="shared" si="3"/>
        <v>0</v>
      </c>
      <c r="M35" s="61"/>
      <c r="N35" s="59"/>
      <c r="O35" s="14">
        <f t="shared" si="4"/>
        <v>0</v>
      </c>
      <c r="P35" s="61"/>
      <c r="Q35" s="59"/>
      <c r="R35" s="15">
        <f t="shared" si="5"/>
        <v>0</v>
      </c>
      <c r="S35" s="68"/>
      <c r="T35" s="59"/>
      <c r="U35" s="69"/>
    </row>
    <row r="36" spans="2:21" ht="24" customHeight="1">
      <c r="B36" s="10">
        <v>24</v>
      </c>
      <c r="C36" s="4">
        <f t="shared" si="0"/>
        <v>45040</v>
      </c>
      <c r="D36" s="8">
        <f t="shared" si="1"/>
        <v>45040</v>
      </c>
      <c r="E36" s="59"/>
      <c r="F36" s="60"/>
      <c r="G36" s="61"/>
      <c r="H36" s="59"/>
      <c r="I36" s="14">
        <f t="shared" si="2"/>
        <v>0</v>
      </c>
      <c r="J36" s="61"/>
      <c r="K36" s="59"/>
      <c r="L36" s="14">
        <f t="shared" si="3"/>
        <v>0</v>
      </c>
      <c r="M36" s="61"/>
      <c r="N36" s="59"/>
      <c r="O36" s="14">
        <f t="shared" si="4"/>
        <v>0</v>
      </c>
      <c r="P36" s="61"/>
      <c r="Q36" s="59"/>
      <c r="R36" s="15">
        <f t="shared" si="5"/>
        <v>0</v>
      </c>
      <c r="S36" s="68"/>
      <c r="T36" s="59"/>
      <c r="U36" s="69"/>
    </row>
    <row r="37" spans="2:21" ht="24" customHeight="1">
      <c r="B37" s="10">
        <v>25</v>
      </c>
      <c r="C37" s="4">
        <f t="shared" si="0"/>
        <v>45041</v>
      </c>
      <c r="D37" s="8">
        <f t="shared" si="1"/>
        <v>45041</v>
      </c>
      <c r="E37" s="59"/>
      <c r="F37" s="60"/>
      <c r="G37" s="61"/>
      <c r="H37" s="59"/>
      <c r="I37" s="14">
        <f t="shared" si="2"/>
        <v>0</v>
      </c>
      <c r="J37" s="61"/>
      <c r="K37" s="59"/>
      <c r="L37" s="14">
        <f t="shared" si="3"/>
        <v>0</v>
      </c>
      <c r="M37" s="61"/>
      <c r="N37" s="59"/>
      <c r="O37" s="14">
        <f t="shared" si="4"/>
        <v>0</v>
      </c>
      <c r="P37" s="61"/>
      <c r="Q37" s="59"/>
      <c r="R37" s="15">
        <f t="shared" si="5"/>
        <v>0</v>
      </c>
      <c r="S37" s="68"/>
      <c r="T37" s="59"/>
      <c r="U37" s="69"/>
    </row>
    <row r="38" spans="2:21" ht="24" customHeight="1">
      <c r="B38" s="10">
        <v>26</v>
      </c>
      <c r="C38" s="4">
        <f t="shared" si="0"/>
        <v>45042</v>
      </c>
      <c r="D38" s="8">
        <f t="shared" si="1"/>
        <v>45042</v>
      </c>
      <c r="E38" s="59"/>
      <c r="F38" s="60"/>
      <c r="G38" s="61"/>
      <c r="H38" s="59"/>
      <c r="I38" s="14">
        <f t="shared" si="2"/>
        <v>0</v>
      </c>
      <c r="J38" s="61"/>
      <c r="K38" s="59"/>
      <c r="L38" s="14">
        <f t="shared" si="3"/>
        <v>0</v>
      </c>
      <c r="M38" s="61"/>
      <c r="N38" s="59"/>
      <c r="O38" s="14">
        <f t="shared" si="4"/>
        <v>0</v>
      </c>
      <c r="P38" s="61"/>
      <c r="Q38" s="59"/>
      <c r="R38" s="15">
        <f t="shared" si="5"/>
        <v>0</v>
      </c>
      <c r="S38" s="68"/>
      <c r="T38" s="59"/>
      <c r="U38" s="69"/>
    </row>
    <row r="39" spans="2:21" ht="24" customHeight="1">
      <c r="B39" s="10">
        <v>27</v>
      </c>
      <c r="C39" s="4">
        <f t="shared" si="0"/>
        <v>45043</v>
      </c>
      <c r="D39" s="8">
        <f t="shared" si="1"/>
        <v>45043</v>
      </c>
      <c r="E39" s="59"/>
      <c r="F39" s="60"/>
      <c r="G39" s="61"/>
      <c r="H39" s="59"/>
      <c r="I39" s="14">
        <f t="shared" si="2"/>
        <v>0</v>
      </c>
      <c r="J39" s="61"/>
      <c r="K39" s="59"/>
      <c r="L39" s="14">
        <f t="shared" si="3"/>
        <v>0</v>
      </c>
      <c r="M39" s="61"/>
      <c r="N39" s="59"/>
      <c r="O39" s="14">
        <f t="shared" si="4"/>
        <v>0</v>
      </c>
      <c r="P39" s="61"/>
      <c r="Q39" s="59"/>
      <c r="R39" s="15">
        <f t="shared" si="5"/>
        <v>0</v>
      </c>
      <c r="S39" s="68"/>
      <c r="T39" s="59"/>
      <c r="U39" s="69"/>
    </row>
    <row r="40" spans="2:21" ht="24" customHeight="1">
      <c r="B40" s="10">
        <v>28</v>
      </c>
      <c r="C40" s="4">
        <f t="shared" si="0"/>
        <v>45044</v>
      </c>
      <c r="D40" s="8">
        <f t="shared" si="1"/>
        <v>45044</v>
      </c>
      <c r="E40" s="59"/>
      <c r="F40" s="60"/>
      <c r="G40" s="61"/>
      <c r="H40" s="59"/>
      <c r="I40" s="14">
        <f t="shared" si="2"/>
        <v>0</v>
      </c>
      <c r="J40" s="61"/>
      <c r="K40" s="59"/>
      <c r="L40" s="14">
        <f t="shared" si="3"/>
        <v>0</v>
      </c>
      <c r="M40" s="61"/>
      <c r="N40" s="59"/>
      <c r="O40" s="14">
        <f t="shared" si="4"/>
        <v>0</v>
      </c>
      <c r="P40" s="61"/>
      <c r="Q40" s="59"/>
      <c r="R40" s="15">
        <f t="shared" si="5"/>
        <v>0</v>
      </c>
      <c r="S40" s="68"/>
      <c r="T40" s="59"/>
      <c r="U40" s="69"/>
    </row>
    <row r="41" spans="2:21" ht="24" customHeight="1">
      <c r="B41" s="10">
        <v>29</v>
      </c>
      <c r="C41" s="4">
        <f t="shared" si="0"/>
        <v>45045</v>
      </c>
      <c r="D41" s="8">
        <f t="shared" si="1"/>
        <v>45045</v>
      </c>
      <c r="E41" s="59"/>
      <c r="F41" s="60"/>
      <c r="G41" s="61"/>
      <c r="H41" s="59"/>
      <c r="I41" s="14">
        <f t="shared" si="2"/>
        <v>0</v>
      </c>
      <c r="J41" s="61"/>
      <c r="K41" s="59"/>
      <c r="L41" s="14">
        <f t="shared" si="3"/>
        <v>0</v>
      </c>
      <c r="M41" s="61"/>
      <c r="N41" s="59"/>
      <c r="O41" s="14">
        <f t="shared" si="4"/>
        <v>0</v>
      </c>
      <c r="P41" s="61"/>
      <c r="Q41" s="59"/>
      <c r="R41" s="15">
        <f t="shared" si="5"/>
        <v>0</v>
      </c>
      <c r="S41" s="68"/>
      <c r="T41" s="59"/>
      <c r="U41" s="69"/>
    </row>
    <row r="42" spans="2:21" ht="24" customHeight="1">
      <c r="B42" s="10">
        <f>IF(OR(H4=2),"",30)</f>
        <v>30</v>
      </c>
      <c r="C42" s="4">
        <f t="shared" si="0"/>
        <v>45046</v>
      </c>
      <c r="D42" s="8">
        <f t="shared" si="1"/>
        <v>45046</v>
      </c>
      <c r="E42" s="59"/>
      <c r="F42" s="60"/>
      <c r="G42" s="61"/>
      <c r="H42" s="59"/>
      <c r="I42" s="14">
        <f t="shared" si="2"/>
        <v>0</v>
      </c>
      <c r="J42" s="61"/>
      <c r="K42" s="59"/>
      <c r="L42" s="14">
        <f t="shared" si="3"/>
        <v>0</v>
      </c>
      <c r="M42" s="61"/>
      <c r="N42" s="59"/>
      <c r="O42" s="14">
        <f t="shared" si="4"/>
        <v>0</v>
      </c>
      <c r="P42" s="61"/>
      <c r="Q42" s="59"/>
      <c r="R42" s="15">
        <f t="shared" si="5"/>
        <v>0</v>
      </c>
      <c r="S42" s="68"/>
      <c r="T42" s="59"/>
      <c r="U42" s="69"/>
    </row>
    <row r="43" spans="2:21" ht="24" customHeight="1" thickBot="1">
      <c r="B43" s="20" t="str">
        <f>IF(OR(H4=2,H4=4,H4=6,H4=9,H4=11),"",31)</f>
        <v/>
      </c>
      <c r="C43" s="21" t="str">
        <f t="shared" si="0"/>
        <v/>
      </c>
      <c r="D43" s="22" t="str">
        <f t="shared" si="1"/>
        <v/>
      </c>
      <c r="E43" s="62"/>
      <c r="F43" s="63"/>
      <c r="G43" s="64"/>
      <c r="H43" s="62"/>
      <c r="I43" s="14">
        <f t="shared" si="2"/>
        <v>0</v>
      </c>
      <c r="J43" s="64"/>
      <c r="K43" s="62"/>
      <c r="L43" s="14">
        <f t="shared" si="3"/>
        <v>0</v>
      </c>
      <c r="M43" s="64"/>
      <c r="N43" s="62"/>
      <c r="O43" s="14">
        <f t="shared" si="4"/>
        <v>0</v>
      </c>
      <c r="P43" s="64"/>
      <c r="Q43" s="62"/>
      <c r="R43" s="15">
        <f t="shared" si="5"/>
        <v>0</v>
      </c>
      <c r="S43" s="70"/>
      <c r="T43" s="62"/>
      <c r="U43" s="71"/>
    </row>
    <row r="44" spans="2:21" ht="24" customHeight="1" thickBot="1">
      <c r="B44" s="161" t="s">
        <v>7</v>
      </c>
      <c r="C44" s="162"/>
      <c r="D44" s="23"/>
      <c r="E44" s="24">
        <f>SUM(E13:E43)</f>
        <v>0</v>
      </c>
      <c r="F44" s="24">
        <f>SUM(F13:F43)</f>
        <v>0</v>
      </c>
      <c r="G44" s="55"/>
      <c r="H44" s="24">
        <f>SUM(H13:H43)</f>
        <v>0</v>
      </c>
      <c r="I44" s="24">
        <f>SUM(I13:I43)</f>
        <v>0</v>
      </c>
      <c r="J44" s="55"/>
      <c r="K44" s="24">
        <f>SUM(K13:K43)</f>
        <v>0</v>
      </c>
      <c r="L44" s="24">
        <f>SUM(L13:L43)</f>
        <v>0</v>
      </c>
      <c r="M44" s="55"/>
      <c r="N44" s="24">
        <f>SUM(N13:N43)</f>
        <v>0</v>
      </c>
      <c r="O44" s="24">
        <f>SUM(O13:O43)</f>
        <v>0</v>
      </c>
      <c r="P44" s="55"/>
      <c r="Q44" s="24">
        <f>SUM(Q13:Q43)</f>
        <v>0</v>
      </c>
      <c r="R44" s="25">
        <f>SUM(R13:R43)</f>
        <v>0</v>
      </c>
      <c r="S44" s="94">
        <f>SUM(S13:S43)</f>
        <v>0</v>
      </c>
      <c r="T44" s="95"/>
      <c r="U44" s="96"/>
    </row>
    <row r="45" spans="2:21">
      <c r="B45" t="s">
        <v>36</v>
      </c>
      <c r="C45" s="1" t="s">
        <v>37</v>
      </c>
    </row>
    <row r="46" spans="2:21">
      <c r="B46" t="s">
        <v>27</v>
      </c>
      <c r="C46" s="1" t="s">
        <v>51</v>
      </c>
    </row>
    <row r="47" spans="2:21">
      <c r="B47" t="s">
        <v>46</v>
      </c>
      <c r="C47" s="1" t="s">
        <v>47</v>
      </c>
    </row>
  </sheetData>
  <mergeCells count="34">
    <mergeCell ref="B6:C7"/>
    <mergeCell ref="B5:F5"/>
    <mergeCell ref="B4:D4"/>
    <mergeCell ref="S8:U8"/>
    <mergeCell ref="P7:U7"/>
    <mergeCell ref="N4:N5"/>
    <mergeCell ref="P4:U4"/>
    <mergeCell ref="P5:U5"/>
    <mergeCell ref="G5:K5"/>
    <mergeCell ref="N7:O7"/>
    <mergeCell ref="F7:H7"/>
    <mergeCell ref="I7:J7"/>
    <mergeCell ref="F6:G6"/>
    <mergeCell ref="H6:K6"/>
    <mergeCell ref="E4:F4"/>
    <mergeCell ref="N6:O6"/>
    <mergeCell ref="B44:C44"/>
    <mergeCell ref="E9:F9"/>
    <mergeCell ref="U9:U12"/>
    <mergeCell ref="E10:F11"/>
    <mergeCell ref="S9:T10"/>
    <mergeCell ref="S11:S12"/>
    <mergeCell ref="T11:T12"/>
    <mergeCell ref="B9:D12"/>
    <mergeCell ref="G11:I11"/>
    <mergeCell ref="J11:L11"/>
    <mergeCell ref="M11:O11"/>
    <mergeCell ref="P11:R11"/>
    <mergeCell ref="G10:L10"/>
    <mergeCell ref="P6:U6"/>
    <mergeCell ref="M10:R10"/>
    <mergeCell ref="G9:R9"/>
    <mergeCell ref="D6:E7"/>
    <mergeCell ref="J4:K4"/>
  </mergeCells>
  <phoneticPr fontId="1"/>
  <pageMargins left="0.31496062992125984" right="0.31496062992125984" top="0.35433070866141736" bottom="0.35433070866141736" header="0.31496062992125984" footer="0.31496062992125984"/>
  <pageSetup paperSize="8"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</vt:lpstr>
      <vt:lpstr>（施設名）</vt:lpstr>
      <vt:lpstr>'（施設名）'!Print_Area</vt:lpstr>
      <vt:lpstr>総括!Print_Area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2023-03-23T07:28:18Z</cp:lastPrinted>
  <dcterms:created xsi:type="dcterms:W3CDTF">2023-03-23T04:54:41Z</dcterms:created>
  <dcterms:modified xsi:type="dcterms:W3CDTF">2023-04-20T10:19:52Z</dcterms:modified>
</cp:coreProperties>
</file>