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6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O9" i="5" l="1"/>
  <c r="N10" i="11"/>
  <c r="P9" i="8"/>
  <c r="O9" i="12"/>
  <c r="N10" i="10"/>
  <c r="P9" i="7"/>
  <c r="O9" i="18"/>
  <c r="O9" i="10"/>
  <c r="O9" i="15"/>
  <c r="P9" i="10"/>
  <c r="N10" i="4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T41" i="14"/>
  <c r="H9" i="4"/>
  <c r="T40" i="10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40" i="4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9" i="1" l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<sst xmlns="http://schemas.openxmlformats.org/spreadsheetml/2006/main" count="7700" uniqueCount="97">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</sst>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324</v>
      </c>
      <c r="C9" s="17">
        <f>SUM(C10:C30)</f>
        <v>161</v>
      </c>
      <c r="D9" s="17">
        <f>SUM(D10:D30)</f>
        <v>163</v>
      </c>
      <c r="E9" s="17">
        <f>F9+G9</f>
        <v>23</v>
      </c>
      <c r="F9" s="17">
        <f>SUM(F10:F30)</f>
        <v>11</v>
      </c>
      <c r="G9" s="17">
        <f>SUM(G10:G30)</f>
        <v>12</v>
      </c>
      <c r="H9" s="15">
        <f>IF(B9=E9,0,(1-(B9/(B9-E9)))*-100)</f>
        <v>7.6411960132890311</v>
      </c>
      <c r="I9" s="15">
        <f>IF(C9=F9,0,(1-(C9/(C9-F9)))*-100)</f>
        <v>7.333333333333325</v>
      </c>
      <c r="J9" s="15">
        <f>IF(D9=G9,0,(1-(D9/(D9-G9)))*-100)</f>
        <v>7.9470198675496651</v>
      </c>
      <c r="K9" s="17">
        <f>L9+M9</f>
        <v>23</v>
      </c>
      <c r="L9" s="17">
        <f>SUM(L10:L30)</f>
        <v>-9</v>
      </c>
      <c r="M9" s="17">
        <f>SUM(M10:M30)</f>
        <v>32</v>
      </c>
      <c r="N9" s="15">
        <f>IF(B9=K9,0,(1-(B9/(B9-K9)))*-100)</f>
        <v>7.6411960132890311</v>
      </c>
      <c r="O9" s="15">
        <f t="shared" ref="O9" si="0">IF(C9=L9,0,(1-(C9/(C9-L9)))*-100)</f>
        <v>-5.2941176470588269</v>
      </c>
      <c r="P9" s="15">
        <f>IF(D9=M9,0,(1-(D9/(D9-M9)))*-100)</f>
        <v>24.427480916030532</v>
      </c>
      <c r="Q9" s="17">
        <f>R9+S9</f>
        <v>646</v>
      </c>
      <c r="R9" s="17">
        <f>SUM(R10:R30)</f>
        <v>314</v>
      </c>
      <c r="S9" s="17">
        <f>SUM(S10:S30)</f>
        <v>332</v>
      </c>
      <c r="T9" s="17">
        <f>U9+V9</f>
        <v>24</v>
      </c>
      <c r="U9" s="17">
        <f>SUM(U10:U30)</f>
        <v>13</v>
      </c>
      <c r="V9" s="17">
        <f>SUM(V10:V30)</f>
        <v>11</v>
      </c>
      <c r="W9" s="15">
        <f>IF(Q9=T9,IF(Q9&gt;0,"皆増",0),(1-(Q9/(Q9-T9)))*-100)</f>
        <v>3.8585209003215493</v>
      </c>
      <c r="X9" s="15">
        <f t="shared" ref="X9:Y30" si="1">IF(R9=U9,IF(R9&gt;0,"皆増",0),(1-(R9/(R9-U9)))*-100)</f>
        <v>4.3189368770764069</v>
      </c>
      <c r="Y9" s="15">
        <f t="shared" si="1"/>
        <v>3.4267912772585563</v>
      </c>
      <c r="Z9" s="17">
        <f>AA9+AB9</f>
        <v>17</v>
      </c>
      <c r="AA9" s="17">
        <f>SUM(AA10:AA30)</f>
        <v>11</v>
      </c>
      <c r="AB9" s="17">
        <f>SUM(AB10:AB30)</f>
        <v>6</v>
      </c>
      <c r="AC9" s="15">
        <f>IF(Q9=Z9,IF(Q9&gt;0,"皆増",0),(1-(Q9/(Q9-Z9)))*-100)</f>
        <v>2.7027027027026973</v>
      </c>
      <c r="AD9" s="15">
        <f t="shared" ref="AD9:AE30" si="2">IF(R9=AA9,IF(R9&gt;0,"皆増",0),(1-(R9/(R9-AA9)))*-100)</f>
        <v>3.630363036303641</v>
      </c>
      <c r="AE9" s="15">
        <f t="shared" si="2"/>
        <v>1.8404907975460016</v>
      </c>
      <c r="AH9" s="4">
        <f t="shared" ref="AH9:AH30" si="3">Q9-T9</f>
        <v>622</v>
      </c>
      <c r="AI9" s="4">
        <f t="shared" ref="AI9:AI30" si="4">R9-U9</f>
        <v>301</v>
      </c>
      <c r="AJ9" s="4">
        <f t="shared" ref="AJ9:AJ30" si="5">S9-V9</f>
        <v>321</v>
      </c>
      <c r="AK9" s="4">
        <f t="shared" ref="AK9:AK30" si="6">Q9-Z9</f>
        <v>629</v>
      </c>
      <c r="AL9" s="4">
        <f t="shared" ref="AL9:AL30" si="7">R9-AA9</f>
        <v>303</v>
      </c>
      <c r="AM9" s="4">
        <f t="shared" ref="AM9:AM30" si="8">S9-AB9</f>
        <v>326</v>
      </c>
    </row>
    <row r="10" spans="1:39" s="1" customFormat="1" ht="18" customHeight="1" x14ac:dyDescent="0.2">
      <c r="A10" s="4" t="s">
        <v>1</v>
      </c>
      <c r="B10" s="17">
        <f t="shared" ref="B10" si="9">C10+D10</f>
        <v>324</v>
      </c>
      <c r="C10" s="17">
        <v>161</v>
      </c>
      <c r="D10" s="17">
        <v>163</v>
      </c>
      <c r="E10" s="17">
        <f t="shared" ref="E10" si="10">F10+G10</f>
        <v>23</v>
      </c>
      <c r="F10" s="17">
        <v>11</v>
      </c>
      <c r="G10" s="17">
        <v>12</v>
      </c>
      <c r="H10" s="15">
        <f>IF(B10=E10,0,(1-(B10/(B10-E10)))*-100)</f>
        <v>7.6411960132890311</v>
      </c>
      <c r="I10" s="15">
        <f t="shared" ref="I10" si="11">IF(C10=F10,0,(1-(C10/(C10-F10)))*-100)</f>
        <v>7.333333333333325</v>
      </c>
      <c r="J10" s="15">
        <f>IF(D10=G10,0,(1-(D10/(D10-G10)))*-100)</f>
        <v>7.9470198675496651</v>
      </c>
      <c r="K10" s="17">
        <f t="shared" ref="K10" si="12">L10+M10</f>
        <v>23</v>
      </c>
      <c r="L10" s="17">
        <v>-9</v>
      </c>
      <c r="M10" s="17">
        <v>32</v>
      </c>
      <c r="N10" s="15">
        <f>IF(B10=K10,0,(1-(B10/(B10-K10)))*-100)</f>
        <v>7.6411960132890311</v>
      </c>
      <c r="O10" s="15">
        <f t="shared" ref="O10" si="13">IF(C10=L10,0,(1-(C10/(C10-L10)))*-100)</f>
        <v>-5.2941176470588269</v>
      </c>
      <c r="P10" s="15">
        <f t="shared" ref="P10" si="14">IF(D10=M10,0,(1-(D10/(D10-M10)))*-100)</f>
        <v>24.427480916030532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-1</v>
      </c>
      <c r="U10" s="17">
        <v>0</v>
      </c>
      <c r="V10" s="17">
        <v>-1</v>
      </c>
      <c r="W10" s="15">
        <f t="shared" ref="W10:W30" si="17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4"/>
        <v>0</v>
      </c>
      <c r="AJ10" s="4">
        <f t="shared" si="5"/>
        <v>1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-1</v>
      </c>
      <c r="AA12" s="17">
        <v>-1</v>
      </c>
      <c r="AB12" s="17">
        <v>0</v>
      </c>
      <c r="AC12" s="15">
        <f t="shared" si="19"/>
        <v>-100</v>
      </c>
      <c r="AD12" s="15">
        <f t="shared" si="2"/>
        <v>-100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1</v>
      </c>
      <c r="AL12" s="4">
        <f t="shared" si="7"/>
        <v>1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1</v>
      </c>
      <c r="R13" s="17">
        <v>0</v>
      </c>
      <c r="S13" s="17">
        <v>1</v>
      </c>
      <c r="T13" s="17">
        <f t="shared" si="16"/>
        <v>1</v>
      </c>
      <c r="U13" s="17">
        <v>0</v>
      </c>
      <c r="V13" s="17">
        <v>1</v>
      </c>
      <c r="W13" s="15" t="str">
        <f t="shared" si="17"/>
        <v>皆増</v>
      </c>
      <c r="X13" s="15">
        <f t="shared" si="1"/>
        <v>0</v>
      </c>
      <c r="Y13" s="15" t="str">
        <f t="shared" si="1"/>
        <v>皆増</v>
      </c>
      <c r="Z13" s="17">
        <f t="shared" si="18"/>
        <v>1</v>
      </c>
      <c r="AA13" s="17">
        <v>0</v>
      </c>
      <c r="AB13" s="17">
        <v>1</v>
      </c>
      <c r="AC13" s="15" t="str">
        <f t="shared" si="19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2</v>
      </c>
      <c r="R15" s="17">
        <v>1</v>
      </c>
      <c r="S15" s="17">
        <v>1</v>
      </c>
      <c r="T15" s="17">
        <f t="shared" si="16"/>
        <v>1</v>
      </c>
      <c r="U15" s="17">
        <v>0</v>
      </c>
      <c r="V15" s="17">
        <v>1</v>
      </c>
      <c r="W15" s="15">
        <f t="shared" si="17"/>
        <v>100</v>
      </c>
      <c r="X15" s="15">
        <f t="shared" si="1"/>
        <v>0</v>
      </c>
      <c r="Y15" s="15" t="str">
        <f t="shared" si="1"/>
        <v>皆増</v>
      </c>
      <c r="Z15" s="17">
        <f t="shared" si="18"/>
        <v>2</v>
      </c>
      <c r="AA15" s="17">
        <v>1</v>
      </c>
      <c r="AB15" s="17">
        <v>1</v>
      </c>
      <c r="AC15" s="15" t="str">
        <f t="shared" si="19"/>
        <v>皆増</v>
      </c>
      <c r="AD15" s="15" t="str">
        <f t="shared" si="2"/>
        <v>皆増</v>
      </c>
      <c r="AE15" s="15" t="str">
        <f t="shared" si="2"/>
        <v>皆増</v>
      </c>
      <c r="AH15" s="4">
        <f t="shared" si="3"/>
        <v>1</v>
      </c>
      <c r="AI15" s="4">
        <f t="shared" si="4"/>
        <v>1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0</v>
      </c>
      <c r="U16" s="17">
        <v>0</v>
      </c>
      <c r="V16" s="17">
        <v>0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-2</v>
      </c>
      <c r="AA16" s="17">
        <v>-1</v>
      </c>
      <c r="AB16" s="17">
        <v>-1</v>
      </c>
      <c r="AC16" s="15">
        <f t="shared" si="19"/>
        <v>-100</v>
      </c>
      <c r="AD16" s="15">
        <f t="shared" si="2"/>
        <v>-100</v>
      </c>
      <c r="AE16" s="15">
        <f t="shared" si="2"/>
        <v>-100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2</v>
      </c>
      <c r="AL16" s="4">
        <f t="shared" si="7"/>
        <v>1</v>
      </c>
      <c r="AM16" s="4">
        <f t="shared" si="8"/>
        <v>1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0</v>
      </c>
      <c r="S17" s="17">
        <v>1</v>
      </c>
      <c r="T17" s="17">
        <f t="shared" si="16"/>
        <v>-2</v>
      </c>
      <c r="U17" s="17">
        <v>0</v>
      </c>
      <c r="V17" s="17">
        <v>-2</v>
      </c>
      <c r="W17" s="15">
        <f t="shared" si="17"/>
        <v>-66.666666666666671</v>
      </c>
      <c r="X17" s="15">
        <f t="shared" si="1"/>
        <v>0</v>
      </c>
      <c r="Y17" s="15">
        <f t="shared" si="1"/>
        <v>-66.666666666666671</v>
      </c>
      <c r="Z17" s="17">
        <f t="shared" si="18"/>
        <v>1</v>
      </c>
      <c r="AA17" s="17">
        <v>0</v>
      </c>
      <c r="AB17" s="17">
        <v>1</v>
      </c>
      <c r="AC17" s="15" t="str">
        <f t="shared" si="19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3</v>
      </c>
      <c r="AI17" s="4">
        <f t="shared" si="4"/>
        <v>0</v>
      </c>
      <c r="AJ17" s="4">
        <f t="shared" si="5"/>
        <v>3</v>
      </c>
      <c r="AK17" s="4">
        <f t="shared" si="6"/>
        <v>0</v>
      </c>
      <c r="AL17" s="4">
        <f t="shared" si="7"/>
        <v>0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4</v>
      </c>
      <c r="R18" s="17">
        <v>2</v>
      </c>
      <c r="S18" s="17">
        <v>2</v>
      </c>
      <c r="T18" s="17">
        <f t="shared" si="16"/>
        <v>3</v>
      </c>
      <c r="U18" s="17">
        <v>1</v>
      </c>
      <c r="V18" s="17">
        <v>2</v>
      </c>
      <c r="W18" s="15">
        <f t="shared" si="17"/>
        <v>300</v>
      </c>
      <c r="X18" s="15">
        <f t="shared" si="1"/>
        <v>100</v>
      </c>
      <c r="Y18" s="15" t="str">
        <f t="shared" si="1"/>
        <v>皆増</v>
      </c>
      <c r="Z18" s="17">
        <f t="shared" si="18"/>
        <v>-1</v>
      </c>
      <c r="AA18" s="17">
        <v>-1</v>
      </c>
      <c r="AB18" s="17">
        <v>0</v>
      </c>
      <c r="AC18" s="15">
        <f t="shared" si="19"/>
        <v>-19.999999999999996</v>
      </c>
      <c r="AD18" s="15">
        <f t="shared" si="2"/>
        <v>-33.333333333333336</v>
      </c>
      <c r="AE18" s="15">
        <f t="shared" si="2"/>
        <v>0</v>
      </c>
      <c r="AH18" s="4">
        <f t="shared" si="3"/>
        <v>1</v>
      </c>
      <c r="AI18" s="4">
        <f t="shared" si="4"/>
        <v>1</v>
      </c>
      <c r="AJ18" s="4">
        <f t="shared" si="5"/>
        <v>0</v>
      </c>
      <c r="AK18" s="4">
        <f t="shared" si="6"/>
        <v>5</v>
      </c>
      <c r="AL18" s="4">
        <f t="shared" si="7"/>
        <v>3</v>
      </c>
      <c r="AM18" s="4">
        <f t="shared" si="8"/>
        <v>2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5</v>
      </c>
      <c r="R19" s="17">
        <v>3</v>
      </c>
      <c r="S19" s="17">
        <v>2</v>
      </c>
      <c r="T19" s="17">
        <f t="shared" si="16"/>
        <v>-3</v>
      </c>
      <c r="U19" s="17">
        <v>-2</v>
      </c>
      <c r="V19" s="17">
        <v>-1</v>
      </c>
      <c r="W19" s="15">
        <f t="shared" si="17"/>
        <v>-37.5</v>
      </c>
      <c r="X19" s="15">
        <f t="shared" si="1"/>
        <v>-40</v>
      </c>
      <c r="Y19" s="15">
        <f t="shared" si="1"/>
        <v>-33.333333333333336</v>
      </c>
      <c r="Z19" s="17">
        <f t="shared" si="18"/>
        <v>1</v>
      </c>
      <c r="AA19" s="17">
        <v>1</v>
      </c>
      <c r="AB19" s="17">
        <v>0</v>
      </c>
      <c r="AC19" s="15">
        <f t="shared" si="19"/>
        <v>25</v>
      </c>
      <c r="AD19" s="15">
        <f t="shared" si="2"/>
        <v>50</v>
      </c>
      <c r="AE19" s="15">
        <f t="shared" si="2"/>
        <v>0</v>
      </c>
      <c r="AH19" s="4">
        <f t="shared" si="3"/>
        <v>8</v>
      </c>
      <c r="AI19" s="4">
        <f t="shared" si="4"/>
        <v>5</v>
      </c>
      <c r="AJ19" s="4">
        <f t="shared" si="5"/>
        <v>3</v>
      </c>
      <c r="AK19" s="4">
        <f t="shared" si="6"/>
        <v>4</v>
      </c>
      <c r="AL19" s="4">
        <f t="shared" si="7"/>
        <v>2</v>
      </c>
      <c r="AM19" s="4">
        <f t="shared" si="8"/>
        <v>2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9</v>
      </c>
      <c r="R20" s="17">
        <v>8</v>
      </c>
      <c r="S20" s="17">
        <v>1</v>
      </c>
      <c r="T20" s="17">
        <f t="shared" si="16"/>
        <v>4</v>
      </c>
      <c r="U20" s="17">
        <v>4</v>
      </c>
      <c r="V20" s="17">
        <v>0</v>
      </c>
      <c r="W20" s="15">
        <f t="shared" si="17"/>
        <v>80</v>
      </c>
      <c r="X20" s="15">
        <f t="shared" si="1"/>
        <v>100</v>
      </c>
      <c r="Y20" s="15">
        <f t="shared" si="1"/>
        <v>0</v>
      </c>
      <c r="Z20" s="17">
        <f t="shared" si="18"/>
        <v>-1</v>
      </c>
      <c r="AA20" s="17">
        <v>5</v>
      </c>
      <c r="AB20" s="17">
        <v>-6</v>
      </c>
      <c r="AC20" s="15">
        <f t="shared" si="19"/>
        <v>-9.9999999999999982</v>
      </c>
      <c r="AD20" s="15">
        <f t="shared" si="2"/>
        <v>166.66666666666666</v>
      </c>
      <c r="AE20" s="15">
        <f t="shared" si="2"/>
        <v>-85.714285714285722</v>
      </c>
      <c r="AH20" s="4">
        <f t="shared" si="3"/>
        <v>5</v>
      </c>
      <c r="AI20" s="4">
        <f t="shared" si="4"/>
        <v>4</v>
      </c>
      <c r="AJ20" s="4">
        <f t="shared" si="5"/>
        <v>1</v>
      </c>
      <c r="AK20" s="4">
        <f t="shared" si="6"/>
        <v>10</v>
      </c>
      <c r="AL20" s="4">
        <f t="shared" si="7"/>
        <v>3</v>
      </c>
      <c r="AM20" s="4">
        <f t="shared" si="8"/>
        <v>7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7</v>
      </c>
      <c r="R21" s="17">
        <v>4</v>
      </c>
      <c r="S21" s="17">
        <v>3</v>
      </c>
      <c r="T21" s="17">
        <f t="shared" si="16"/>
        <v>0</v>
      </c>
      <c r="U21" s="17">
        <v>1</v>
      </c>
      <c r="V21" s="17">
        <v>-1</v>
      </c>
      <c r="W21" s="15">
        <f t="shared" si="17"/>
        <v>0</v>
      </c>
      <c r="X21" s="15">
        <f t="shared" si="1"/>
        <v>33.333333333333329</v>
      </c>
      <c r="Y21" s="15">
        <f t="shared" si="1"/>
        <v>-25</v>
      </c>
      <c r="Z21" s="17">
        <f t="shared" si="18"/>
        <v>-1</v>
      </c>
      <c r="AA21" s="17">
        <v>1</v>
      </c>
      <c r="AB21" s="17">
        <v>-2</v>
      </c>
      <c r="AC21" s="15">
        <f t="shared" si="19"/>
        <v>-12.5</v>
      </c>
      <c r="AD21" s="15">
        <f t="shared" si="2"/>
        <v>33.333333333333329</v>
      </c>
      <c r="AE21" s="15">
        <f t="shared" si="2"/>
        <v>-40</v>
      </c>
      <c r="AH21" s="4">
        <f t="shared" si="3"/>
        <v>7</v>
      </c>
      <c r="AI21" s="4">
        <f t="shared" si="4"/>
        <v>3</v>
      </c>
      <c r="AJ21" s="4">
        <f t="shared" si="5"/>
        <v>4</v>
      </c>
      <c r="AK21" s="4">
        <f t="shared" si="6"/>
        <v>8</v>
      </c>
      <c r="AL21" s="4">
        <f t="shared" si="7"/>
        <v>3</v>
      </c>
      <c r="AM21" s="4">
        <f t="shared" si="8"/>
        <v>5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11</v>
      </c>
      <c r="R22" s="17">
        <v>9</v>
      </c>
      <c r="S22" s="17">
        <v>2</v>
      </c>
      <c r="T22" s="17">
        <f t="shared" si="16"/>
        <v>-18</v>
      </c>
      <c r="U22" s="17">
        <v>-13</v>
      </c>
      <c r="V22" s="17">
        <v>-5</v>
      </c>
      <c r="W22" s="15">
        <f t="shared" si="17"/>
        <v>-62.068965517241381</v>
      </c>
      <c r="X22" s="15">
        <f t="shared" si="1"/>
        <v>-59.090909090909079</v>
      </c>
      <c r="Y22" s="15">
        <f t="shared" si="1"/>
        <v>-71.428571428571431</v>
      </c>
      <c r="Z22" s="17">
        <f t="shared" si="18"/>
        <v>-3</v>
      </c>
      <c r="AA22" s="17">
        <v>-2</v>
      </c>
      <c r="AB22" s="17">
        <v>-1</v>
      </c>
      <c r="AC22" s="15">
        <f t="shared" si="19"/>
        <v>-21.428571428571431</v>
      </c>
      <c r="AD22" s="15">
        <f t="shared" si="2"/>
        <v>-18.181818181818176</v>
      </c>
      <c r="AE22" s="15">
        <f t="shared" si="2"/>
        <v>-33.333333333333336</v>
      </c>
      <c r="AH22" s="4">
        <f t="shared" si="3"/>
        <v>29</v>
      </c>
      <c r="AI22" s="4">
        <f t="shared" si="4"/>
        <v>22</v>
      </c>
      <c r="AJ22" s="4">
        <f t="shared" si="5"/>
        <v>7</v>
      </c>
      <c r="AK22" s="4">
        <f t="shared" si="6"/>
        <v>14</v>
      </c>
      <c r="AL22" s="4">
        <f t="shared" si="7"/>
        <v>11</v>
      </c>
      <c r="AM22" s="4">
        <f t="shared" si="8"/>
        <v>3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31</v>
      </c>
      <c r="R23" s="17">
        <v>22</v>
      </c>
      <c r="S23" s="17">
        <v>9</v>
      </c>
      <c r="T23" s="17">
        <f t="shared" si="16"/>
        <v>3</v>
      </c>
      <c r="U23" s="17">
        <v>3</v>
      </c>
      <c r="V23" s="17">
        <v>0</v>
      </c>
      <c r="W23" s="15">
        <f t="shared" si="17"/>
        <v>10.714285714285721</v>
      </c>
      <c r="X23" s="15">
        <f t="shared" si="1"/>
        <v>15.789473684210531</v>
      </c>
      <c r="Y23" s="15">
        <f t="shared" si="1"/>
        <v>0</v>
      </c>
      <c r="Z23" s="17">
        <f t="shared" si="18"/>
        <v>6</v>
      </c>
      <c r="AA23" s="17">
        <v>5</v>
      </c>
      <c r="AB23" s="17">
        <v>1</v>
      </c>
      <c r="AC23" s="15">
        <f t="shared" si="19"/>
        <v>24</v>
      </c>
      <c r="AD23" s="15">
        <f t="shared" si="2"/>
        <v>29.411764705882359</v>
      </c>
      <c r="AE23" s="15">
        <f t="shared" si="2"/>
        <v>12.5</v>
      </c>
      <c r="AH23" s="4">
        <f t="shared" si="3"/>
        <v>28</v>
      </c>
      <c r="AI23" s="4">
        <f t="shared" si="4"/>
        <v>19</v>
      </c>
      <c r="AJ23" s="4">
        <f t="shared" si="5"/>
        <v>9</v>
      </c>
      <c r="AK23" s="4">
        <f t="shared" si="6"/>
        <v>25</v>
      </c>
      <c r="AL23" s="4">
        <f t="shared" si="7"/>
        <v>17</v>
      </c>
      <c r="AM23" s="4">
        <f t="shared" si="8"/>
        <v>8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60</v>
      </c>
      <c r="R24" s="17">
        <v>43</v>
      </c>
      <c r="S24" s="17">
        <v>17</v>
      </c>
      <c r="T24" s="17">
        <f t="shared" si="16"/>
        <v>8</v>
      </c>
      <c r="U24" s="17">
        <v>8</v>
      </c>
      <c r="V24" s="17">
        <v>0</v>
      </c>
      <c r="W24" s="15">
        <f t="shared" si="17"/>
        <v>15.384615384615374</v>
      </c>
      <c r="X24" s="15">
        <f t="shared" si="1"/>
        <v>22.857142857142865</v>
      </c>
      <c r="Y24" s="15">
        <f t="shared" si="1"/>
        <v>0</v>
      </c>
      <c r="Z24" s="17">
        <f t="shared" si="18"/>
        <v>0</v>
      </c>
      <c r="AA24" s="17">
        <v>-4</v>
      </c>
      <c r="AB24" s="17">
        <v>4</v>
      </c>
      <c r="AC24" s="15">
        <f t="shared" si="19"/>
        <v>0</v>
      </c>
      <c r="AD24" s="15">
        <f t="shared" si="2"/>
        <v>-8.5106382978723421</v>
      </c>
      <c r="AE24" s="15">
        <f t="shared" si="2"/>
        <v>30.76923076923077</v>
      </c>
      <c r="AH24" s="4">
        <f t="shared" si="3"/>
        <v>52</v>
      </c>
      <c r="AI24" s="4">
        <f t="shared" si="4"/>
        <v>35</v>
      </c>
      <c r="AJ24" s="4">
        <f t="shared" si="5"/>
        <v>17</v>
      </c>
      <c r="AK24" s="4">
        <f t="shared" si="6"/>
        <v>60</v>
      </c>
      <c r="AL24" s="4">
        <f t="shared" si="7"/>
        <v>47</v>
      </c>
      <c r="AM24" s="4">
        <f t="shared" si="8"/>
        <v>13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50</v>
      </c>
      <c r="R25" s="17">
        <v>34</v>
      </c>
      <c r="S25" s="17">
        <v>16</v>
      </c>
      <c r="T25" s="17">
        <f t="shared" si="16"/>
        <v>-1</v>
      </c>
      <c r="U25" s="17">
        <v>-1</v>
      </c>
      <c r="V25" s="17">
        <v>0</v>
      </c>
      <c r="W25" s="15">
        <f t="shared" si="17"/>
        <v>-1.9607843137254943</v>
      </c>
      <c r="X25" s="15">
        <f t="shared" si="1"/>
        <v>-2.8571428571428581</v>
      </c>
      <c r="Y25" s="15">
        <f t="shared" si="1"/>
        <v>0</v>
      </c>
      <c r="Z25" s="17">
        <f t="shared" si="18"/>
        <v>-11</v>
      </c>
      <c r="AA25" s="17">
        <v>-5</v>
      </c>
      <c r="AB25" s="17">
        <v>-6</v>
      </c>
      <c r="AC25" s="15">
        <f t="shared" si="19"/>
        <v>-18.032786885245898</v>
      </c>
      <c r="AD25" s="15">
        <f t="shared" si="2"/>
        <v>-12.820512820512819</v>
      </c>
      <c r="AE25" s="15">
        <f t="shared" si="2"/>
        <v>-27.27272727272727</v>
      </c>
      <c r="AH25" s="4">
        <f t="shared" si="3"/>
        <v>51</v>
      </c>
      <c r="AI25" s="4">
        <f t="shared" si="4"/>
        <v>35</v>
      </c>
      <c r="AJ25" s="4">
        <f t="shared" si="5"/>
        <v>16</v>
      </c>
      <c r="AK25" s="4">
        <f t="shared" si="6"/>
        <v>61</v>
      </c>
      <c r="AL25" s="4">
        <f t="shared" si="7"/>
        <v>39</v>
      </c>
      <c r="AM25" s="4">
        <f t="shared" si="8"/>
        <v>22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96</v>
      </c>
      <c r="R26" s="17">
        <v>60</v>
      </c>
      <c r="S26" s="17">
        <v>36</v>
      </c>
      <c r="T26" s="17">
        <f t="shared" si="16"/>
        <v>15</v>
      </c>
      <c r="U26" s="17">
        <v>16</v>
      </c>
      <c r="V26" s="17">
        <v>-1</v>
      </c>
      <c r="W26" s="15">
        <f t="shared" si="17"/>
        <v>18.518518518518512</v>
      </c>
      <c r="X26" s="15">
        <f t="shared" si="1"/>
        <v>36.363636363636353</v>
      </c>
      <c r="Y26" s="15">
        <f t="shared" si="1"/>
        <v>-2.7027027027026973</v>
      </c>
      <c r="Z26" s="17">
        <f t="shared" si="18"/>
        <v>25</v>
      </c>
      <c r="AA26" s="17">
        <v>10</v>
      </c>
      <c r="AB26" s="17">
        <v>15</v>
      </c>
      <c r="AC26" s="15">
        <f t="shared" si="19"/>
        <v>35.2112676056338</v>
      </c>
      <c r="AD26" s="15">
        <f t="shared" si="2"/>
        <v>19.999999999999996</v>
      </c>
      <c r="AE26" s="15">
        <f t="shared" si="2"/>
        <v>71.428571428571416</v>
      </c>
      <c r="AH26" s="4">
        <f t="shared" si="3"/>
        <v>81</v>
      </c>
      <c r="AI26" s="4">
        <f t="shared" si="4"/>
        <v>44</v>
      </c>
      <c r="AJ26" s="4">
        <f t="shared" si="5"/>
        <v>37</v>
      </c>
      <c r="AK26" s="4">
        <f t="shared" si="6"/>
        <v>71</v>
      </c>
      <c r="AL26" s="4">
        <f t="shared" si="7"/>
        <v>50</v>
      </c>
      <c r="AM26" s="4">
        <f t="shared" si="8"/>
        <v>21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119</v>
      </c>
      <c r="R27" s="17">
        <v>61</v>
      </c>
      <c r="S27" s="17">
        <v>58</v>
      </c>
      <c r="T27" s="17">
        <f t="shared" si="16"/>
        <v>-10</v>
      </c>
      <c r="U27" s="17">
        <v>-4</v>
      </c>
      <c r="V27" s="17">
        <v>-6</v>
      </c>
      <c r="W27" s="15">
        <f t="shared" si="17"/>
        <v>-7.7519379844961271</v>
      </c>
      <c r="X27" s="15">
        <f t="shared" si="1"/>
        <v>-6.1538461538461542</v>
      </c>
      <c r="Y27" s="15">
        <f t="shared" si="1"/>
        <v>-9.375</v>
      </c>
      <c r="Z27" s="17">
        <f t="shared" si="18"/>
        <v>-9</v>
      </c>
      <c r="AA27" s="17">
        <v>2</v>
      </c>
      <c r="AB27" s="17">
        <v>-11</v>
      </c>
      <c r="AC27" s="15">
        <f t="shared" si="19"/>
        <v>-7.03125</v>
      </c>
      <c r="AD27" s="15">
        <f t="shared" si="2"/>
        <v>3.3898305084745672</v>
      </c>
      <c r="AE27" s="15">
        <f t="shared" si="2"/>
        <v>-15.94202898550725</v>
      </c>
      <c r="AH27" s="4">
        <f t="shared" si="3"/>
        <v>129</v>
      </c>
      <c r="AI27" s="4">
        <f t="shared" si="4"/>
        <v>65</v>
      </c>
      <c r="AJ27" s="4">
        <f t="shared" si="5"/>
        <v>64</v>
      </c>
      <c r="AK27" s="4">
        <f t="shared" si="6"/>
        <v>128</v>
      </c>
      <c r="AL27" s="4">
        <f t="shared" si="7"/>
        <v>59</v>
      </c>
      <c r="AM27" s="4">
        <f t="shared" si="8"/>
        <v>69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125</v>
      </c>
      <c r="R28" s="17">
        <v>36</v>
      </c>
      <c r="S28" s="17">
        <v>89</v>
      </c>
      <c r="T28" s="17">
        <f t="shared" si="16"/>
        <v>-1</v>
      </c>
      <c r="U28" s="17">
        <v>-8</v>
      </c>
      <c r="V28" s="17">
        <v>7</v>
      </c>
      <c r="W28" s="15">
        <f t="shared" si="17"/>
        <v>-0.79365079365079083</v>
      </c>
      <c r="X28" s="15">
        <f t="shared" si="1"/>
        <v>-18.181818181818176</v>
      </c>
      <c r="Y28" s="15">
        <f t="shared" si="1"/>
        <v>8.5365853658536661</v>
      </c>
      <c r="Z28" s="17">
        <f t="shared" si="18"/>
        <v>-12</v>
      </c>
      <c r="AA28" s="17">
        <v>-10</v>
      </c>
      <c r="AB28" s="17">
        <v>-2</v>
      </c>
      <c r="AC28" s="15">
        <f t="shared" si="19"/>
        <v>-8.7591240875912408</v>
      </c>
      <c r="AD28" s="15">
        <f t="shared" si="2"/>
        <v>-21.739130434782606</v>
      </c>
      <c r="AE28" s="15">
        <f t="shared" si="2"/>
        <v>-2.1978021978022011</v>
      </c>
      <c r="AH28" s="4">
        <f t="shared" si="3"/>
        <v>126</v>
      </c>
      <c r="AI28" s="4">
        <f t="shared" si="4"/>
        <v>44</v>
      </c>
      <c r="AJ28" s="4">
        <f t="shared" si="5"/>
        <v>82</v>
      </c>
      <c r="AK28" s="4">
        <f t="shared" si="6"/>
        <v>137</v>
      </c>
      <c r="AL28" s="4">
        <f t="shared" si="7"/>
        <v>46</v>
      </c>
      <c r="AM28" s="4">
        <f t="shared" si="8"/>
        <v>91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106</v>
      </c>
      <c r="R29" s="17">
        <v>27</v>
      </c>
      <c r="S29" s="17">
        <v>79</v>
      </c>
      <c r="T29" s="17">
        <f t="shared" si="16"/>
        <v>27</v>
      </c>
      <c r="U29" s="17">
        <v>8</v>
      </c>
      <c r="V29" s="17">
        <v>19</v>
      </c>
      <c r="W29" s="15">
        <f t="shared" si="17"/>
        <v>34.177215189873422</v>
      </c>
      <c r="X29" s="15">
        <f t="shared" si="1"/>
        <v>42.105263157894733</v>
      </c>
      <c r="Y29" s="15">
        <f t="shared" si="1"/>
        <v>31.666666666666664</v>
      </c>
      <c r="Z29" s="17">
        <f t="shared" si="18"/>
        <v>24</v>
      </c>
      <c r="AA29" s="17">
        <v>8</v>
      </c>
      <c r="AB29" s="17">
        <v>16</v>
      </c>
      <c r="AC29" s="15">
        <f t="shared" si="19"/>
        <v>29.268292682926834</v>
      </c>
      <c r="AD29" s="15">
        <f t="shared" si="2"/>
        <v>42.105263157894733</v>
      </c>
      <c r="AE29" s="15">
        <f t="shared" si="2"/>
        <v>25.396825396825395</v>
      </c>
      <c r="AH29" s="4">
        <f t="shared" si="3"/>
        <v>79</v>
      </c>
      <c r="AI29" s="4">
        <f t="shared" si="4"/>
        <v>19</v>
      </c>
      <c r="AJ29" s="4">
        <f t="shared" si="5"/>
        <v>60</v>
      </c>
      <c r="AK29" s="4">
        <f t="shared" si="6"/>
        <v>82</v>
      </c>
      <c r="AL29" s="4">
        <f t="shared" si="7"/>
        <v>19</v>
      </c>
      <c r="AM29" s="4">
        <f t="shared" si="8"/>
        <v>63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19</v>
      </c>
      <c r="R30" s="17">
        <v>4</v>
      </c>
      <c r="S30" s="17">
        <v>15</v>
      </c>
      <c r="T30" s="17">
        <f t="shared" si="16"/>
        <v>-2</v>
      </c>
      <c r="U30" s="17">
        <v>0</v>
      </c>
      <c r="V30" s="17">
        <v>-2</v>
      </c>
      <c r="W30" s="15">
        <f t="shared" si="17"/>
        <v>-9.5238095238095237</v>
      </c>
      <c r="X30" s="15">
        <f t="shared" si="1"/>
        <v>0</v>
      </c>
      <c r="Y30" s="15">
        <f t="shared" si="1"/>
        <v>-11.764705882352944</v>
      </c>
      <c r="Z30" s="17">
        <f t="shared" si="18"/>
        <v>-2</v>
      </c>
      <c r="AA30" s="17">
        <v>2</v>
      </c>
      <c r="AB30" s="17">
        <v>-4</v>
      </c>
      <c r="AC30" s="15">
        <f t="shared" si="19"/>
        <v>-9.5238095238095237</v>
      </c>
      <c r="AD30" s="15">
        <f t="shared" si="2"/>
        <v>100</v>
      </c>
      <c r="AE30" s="15">
        <f t="shared" si="2"/>
        <v>-21.052631578947366</v>
      </c>
      <c r="AH30" s="4">
        <f t="shared" si="3"/>
        <v>21</v>
      </c>
      <c r="AI30" s="4">
        <f t="shared" si="4"/>
        <v>4</v>
      </c>
      <c r="AJ30" s="4">
        <f t="shared" si="5"/>
        <v>17</v>
      </c>
      <c r="AK30" s="4">
        <f t="shared" si="6"/>
        <v>21</v>
      </c>
      <c r="AL30" s="4">
        <f t="shared" si="7"/>
        <v>2</v>
      </c>
      <c r="AM30" s="4">
        <f t="shared" si="8"/>
        <v>19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-1</v>
      </c>
      <c r="U32" s="17">
        <f t="shared" si="20"/>
        <v>0</v>
      </c>
      <c r="V32" s="17">
        <f t="shared" si="20"/>
        <v>-1</v>
      </c>
      <c r="W32" s="15">
        <f t="shared" ref="W32:Y36" si="21">IF(Q32=T32,IF(Q32&gt;0,"皆増",0),(1-(Q32/(Q32-T32)))*-100)</f>
        <v>-100</v>
      </c>
      <c r="X32" s="15">
        <f t="shared" si="21"/>
        <v>0</v>
      </c>
      <c r="Y32" s="15">
        <f t="shared" si="21"/>
        <v>-100</v>
      </c>
      <c r="Z32" s="17">
        <f t="shared" si="20"/>
        <v>-1</v>
      </c>
      <c r="AA32" s="17">
        <f t="shared" si="20"/>
        <v>-1</v>
      </c>
      <c r="AB32" s="17">
        <f t="shared" si="20"/>
        <v>0</v>
      </c>
      <c r="AC32" s="15">
        <f t="shared" ref="AC32:AE36" si="22">IF(Q32=Z32,IF(Q32&gt;0,"皆増",0),(1-(Q32/(Q32-Z32)))*-100)</f>
        <v>-100</v>
      </c>
      <c r="AD32" s="15">
        <f t="shared" si="22"/>
        <v>-100</v>
      </c>
      <c r="AE32" s="15">
        <f t="shared" si="22"/>
        <v>0</v>
      </c>
      <c r="AH32" s="4">
        <f t="shared" ref="AH32:AM32" si="23">SUM(AH10:AH12)</f>
        <v>1</v>
      </c>
      <c r="AI32" s="4">
        <f t="shared" si="23"/>
        <v>0</v>
      </c>
      <c r="AJ32" s="4">
        <f t="shared" si="23"/>
        <v>1</v>
      </c>
      <c r="AK32" s="4">
        <f t="shared" si="23"/>
        <v>1</v>
      </c>
      <c r="AL32" s="4">
        <f t="shared" si="23"/>
        <v>1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40</v>
      </c>
      <c r="R33" s="17">
        <f t="shared" si="24"/>
        <v>27</v>
      </c>
      <c r="S33" s="17">
        <f>SUM(S13:S22)</f>
        <v>13</v>
      </c>
      <c r="T33" s="17">
        <f t="shared" si="24"/>
        <v>-14</v>
      </c>
      <c r="U33" s="17">
        <f t="shared" si="24"/>
        <v>-9</v>
      </c>
      <c r="V33" s="17">
        <f t="shared" si="24"/>
        <v>-5</v>
      </c>
      <c r="W33" s="15">
        <f t="shared" si="21"/>
        <v>-25.925925925925931</v>
      </c>
      <c r="X33" s="15">
        <f t="shared" si="21"/>
        <v>-25</v>
      </c>
      <c r="Y33" s="15">
        <f t="shared" si="21"/>
        <v>-27.777777777777779</v>
      </c>
      <c r="Z33" s="17">
        <f t="shared" si="24"/>
        <v>-3</v>
      </c>
      <c r="AA33" s="17">
        <f t="shared" si="24"/>
        <v>4</v>
      </c>
      <c r="AB33" s="17">
        <f t="shared" si="24"/>
        <v>-7</v>
      </c>
      <c r="AC33" s="15">
        <f t="shared" si="22"/>
        <v>-6.9767441860465134</v>
      </c>
      <c r="AD33" s="15">
        <f t="shared" si="22"/>
        <v>17.391304347826097</v>
      </c>
      <c r="AE33" s="15">
        <f t="shared" si="22"/>
        <v>-35</v>
      </c>
      <c r="AH33" s="4">
        <f t="shared" ref="AH33:AI33" si="25">SUM(AH13:AH22)</f>
        <v>54</v>
      </c>
      <c r="AI33" s="4">
        <f t="shared" si="25"/>
        <v>36</v>
      </c>
      <c r="AJ33" s="4">
        <f t="shared" ref="AJ33" si="26">SUM(AJ13:AJ22)</f>
        <v>18</v>
      </c>
      <c r="AK33" s="4">
        <f>SUM(AK13:AK22)</f>
        <v>43</v>
      </c>
      <c r="AL33" s="4">
        <f>SUM(AL13:AL22)</f>
        <v>23</v>
      </c>
      <c r="AM33" s="4">
        <f>SUM(AM13:AM22)</f>
        <v>20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606</v>
      </c>
      <c r="R34" s="17">
        <f t="shared" si="27"/>
        <v>287</v>
      </c>
      <c r="S34" s="17">
        <f t="shared" si="27"/>
        <v>319</v>
      </c>
      <c r="T34" s="17">
        <f t="shared" si="27"/>
        <v>39</v>
      </c>
      <c r="U34" s="17">
        <f t="shared" si="27"/>
        <v>22</v>
      </c>
      <c r="V34" s="17">
        <f t="shared" si="27"/>
        <v>17</v>
      </c>
      <c r="W34" s="15">
        <f t="shared" si="21"/>
        <v>6.8783068783068835</v>
      </c>
      <c r="X34" s="15">
        <f t="shared" si="21"/>
        <v>8.3018867924528283</v>
      </c>
      <c r="Y34" s="15">
        <f t="shared" si="21"/>
        <v>5.6291390728476776</v>
      </c>
      <c r="Z34" s="17">
        <f t="shared" si="27"/>
        <v>21</v>
      </c>
      <c r="AA34" s="17">
        <f t="shared" si="27"/>
        <v>8</v>
      </c>
      <c r="AB34" s="17">
        <f t="shared" si="27"/>
        <v>13</v>
      </c>
      <c r="AC34" s="15">
        <f t="shared" si="22"/>
        <v>3.5897435897435992</v>
      </c>
      <c r="AD34" s="15">
        <f t="shared" si="22"/>
        <v>2.8673835125448077</v>
      </c>
      <c r="AE34" s="15">
        <f t="shared" si="22"/>
        <v>4.2483660130719025</v>
      </c>
      <c r="AH34" s="4">
        <f t="shared" ref="AH34:AI34" si="28">SUM(AH23:AH30)</f>
        <v>567</v>
      </c>
      <c r="AI34" s="4">
        <f t="shared" si="28"/>
        <v>265</v>
      </c>
      <c r="AJ34" s="4">
        <f t="shared" ref="AJ34" si="29">SUM(AJ23:AJ30)</f>
        <v>302</v>
      </c>
      <c r="AK34" s="4">
        <f>SUM(AK23:AK30)</f>
        <v>585</v>
      </c>
      <c r="AL34" s="4">
        <f>SUM(AL23:AL30)</f>
        <v>279</v>
      </c>
      <c r="AM34" s="4">
        <f>SUM(AM23:AM30)</f>
        <v>306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515</v>
      </c>
      <c r="R35" s="17">
        <f t="shared" si="30"/>
        <v>222</v>
      </c>
      <c r="S35" s="17">
        <f t="shared" si="30"/>
        <v>293</v>
      </c>
      <c r="T35" s="17">
        <f t="shared" si="30"/>
        <v>28</v>
      </c>
      <c r="U35" s="17">
        <f t="shared" si="30"/>
        <v>11</v>
      </c>
      <c r="V35" s="17">
        <f t="shared" si="30"/>
        <v>17</v>
      </c>
      <c r="W35" s="15">
        <f t="shared" si="21"/>
        <v>5.7494866529774091</v>
      </c>
      <c r="X35" s="15">
        <f t="shared" si="21"/>
        <v>5.2132701421800931</v>
      </c>
      <c r="Y35" s="15">
        <f t="shared" si="21"/>
        <v>6.1594202898550776</v>
      </c>
      <c r="Z35" s="17">
        <f t="shared" si="30"/>
        <v>15</v>
      </c>
      <c r="AA35" s="17">
        <f t="shared" si="30"/>
        <v>7</v>
      </c>
      <c r="AB35" s="17">
        <f t="shared" si="30"/>
        <v>8</v>
      </c>
      <c r="AC35" s="15">
        <f t="shared" si="22"/>
        <v>3.0000000000000027</v>
      </c>
      <c r="AD35" s="15">
        <f t="shared" si="22"/>
        <v>3.2558139534883734</v>
      </c>
      <c r="AE35" s="15">
        <f t="shared" si="22"/>
        <v>2.8070175438596578</v>
      </c>
      <c r="AH35" s="4">
        <f t="shared" ref="AH35:AI35" si="31">SUM(AH25:AH30)</f>
        <v>487</v>
      </c>
      <c r="AI35" s="4">
        <f t="shared" si="31"/>
        <v>211</v>
      </c>
      <c r="AJ35" s="4">
        <f t="shared" ref="AJ35" si="32">SUM(AJ25:AJ30)</f>
        <v>276</v>
      </c>
      <c r="AK35" s="4">
        <f>SUM(AK25:AK30)</f>
        <v>500</v>
      </c>
      <c r="AL35" s="4">
        <f>SUM(AL25:AL30)</f>
        <v>215</v>
      </c>
      <c r="AM35" s="4">
        <f>SUM(AM25:AM30)</f>
        <v>285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369</v>
      </c>
      <c r="R36" s="17">
        <f t="shared" si="33"/>
        <v>128</v>
      </c>
      <c r="S36" s="17">
        <f t="shared" si="33"/>
        <v>241</v>
      </c>
      <c r="T36" s="17">
        <f t="shared" si="33"/>
        <v>14</v>
      </c>
      <c r="U36" s="17">
        <f t="shared" si="33"/>
        <v>-4</v>
      </c>
      <c r="V36" s="17">
        <f t="shared" si="33"/>
        <v>18</v>
      </c>
      <c r="W36" s="15">
        <f t="shared" si="21"/>
        <v>3.9436619718309807</v>
      </c>
      <c r="X36" s="15">
        <f t="shared" si="21"/>
        <v>-3.0303030303030276</v>
      </c>
      <c r="Y36" s="15">
        <f t="shared" si="21"/>
        <v>8.071748878923767</v>
      </c>
      <c r="Z36" s="17">
        <f t="shared" si="33"/>
        <v>1</v>
      </c>
      <c r="AA36" s="17">
        <f t="shared" si="33"/>
        <v>2</v>
      </c>
      <c r="AB36" s="17">
        <f t="shared" si="33"/>
        <v>-1</v>
      </c>
      <c r="AC36" s="15">
        <f t="shared" si="22"/>
        <v>0.27173913043478937</v>
      </c>
      <c r="AD36" s="15">
        <f t="shared" si="22"/>
        <v>1.5873015873015817</v>
      </c>
      <c r="AE36" s="15">
        <f t="shared" si="22"/>
        <v>-0.41322314049586639</v>
      </c>
      <c r="AH36" s="4">
        <f t="shared" ref="AH36:AI36" si="34">SUM(AH27:AH30)</f>
        <v>355</v>
      </c>
      <c r="AI36" s="4">
        <f t="shared" si="34"/>
        <v>132</v>
      </c>
      <c r="AJ36" s="4">
        <f t="shared" ref="AJ36" si="35">SUM(AJ27:AJ30)</f>
        <v>223</v>
      </c>
      <c r="AK36" s="4">
        <f>SUM(AK27:AK30)</f>
        <v>368</v>
      </c>
      <c r="AL36" s="4">
        <f>SUM(AL27:AL30)</f>
        <v>126</v>
      </c>
      <c r="AM36" s="4">
        <f>SUM(AM27:AM30)</f>
        <v>242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-4.1666666666666661</v>
      </c>
      <c r="U38" s="12">
        <f t="shared" ref="U38:V38" si="37">U32/U9*100</f>
        <v>0</v>
      </c>
      <c r="V38" s="12">
        <f t="shared" si="37"/>
        <v>-9.0909090909090917</v>
      </c>
      <c r="W38" s="12">
        <f>Q38-AH38</f>
        <v>-0.16077170418006431</v>
      </c>
      <c r="X38" s="12">
        <f t="shared" ref="X38:Y42" si="38">R38-AI38</f>
        <v>0</v>
      </c>
      <c r="Y38" s="12">
        <f t="shared" si="38"/>
        <v>-0.3115264797507788</v>
      </c>
      <c r="Z38" s="12">
        <f>Z32/Z9*100</f>
        <v>-5.8823529411764701</v>
      </c>
      <c r="AA38" s="12">
        <f t="shared" ref="AA38:AB38" si="39">AA32/AA9*100</f>
        <v>-9.0909090909090917</v>
      </c>
      <c r="AB38" s="12">
        <f t="shared" si="39"/>
        <v>0</v>
      </c>
      <c r="AC38" s="12">
        <f>Q38-AK38</f>
        <v>-0.1589825119236884</v>
      </c>
      <c r="AD38" s="12">
        <f t="shared" ref="AD38:AE42" si="40">R38-AL38</f>
        <v>-0.33003300330033003</v>
      </c>
      <c r="AE38" s="12">
        <f t="shared" si="40"/>
        <v>0</v>
      </c>
      <c r="AH38" s="12">
        <f t="shared" ref="AH38:AI38" si="41">AH32/AH9*100</f>
        <v>0.16077170418006431</v>
      </c>
      <c r="AI38" s="12">
        <f t="shared" si="41"/>
        <v>0</v>
      </c>
      <c r="AJ38" s="12">
        <f t="shared" ref="AJ38" si="42">AJ32/AJ9*100</f>
        <v>0.3115264797507788</v>
      </c>
      <c r="AK38" s="12">
        <f>AK32/AK9*100</f>
        <v>0.1589825119236884</v>
      </c>
      <c r="AL38" s="12">
        <f>AL32/AL9*100</f>
        <v>0.33003300330033003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6.1919504643962853</v>
      </c>
      <c r="R39" s="12">
        <f>R33/R9*100</f>
        <v>8.598726114649681</v>
      </c>
      <c r="S39" s="13">
        <f t="shared" si="43"/>
        <v>3.9156626506024099</v>
      </c>
      <c r="T39" s="12">
        <f>T33/T9*100</f>
        <v>-58.333333333333336</v>
      </c>
      <c r="U39" s="12">
        <f t="shared" ref="U39:V39" si="44">U33/U9*100</f>
        <v>-69.230769230769226</v>
      </c>
      <c r="V39" s="12">
        <f t="shared" si="44"/>
        <v>-45.454545454545453</v>
      </c>
      <c r="W39" s="12">
        <f>Q39-AH39</f>
        <v>-2.4897215613271886</v>
      </c>
      <c r="X39" s="12">
        <f t="shared" si="38"/>
        <v>-3.3614067757157677</v>
      </c>
      <c r="Y39" s="12">
        <f>S39-AJ39</f>
        <v>-1.6918139849116085</v>
      </c>
      <c r="Z39" s="12">
        <f t="shared" si="43"/>
        <v>-17.647058823529413</v>
      </c>
      <c r="AA39" s="12">
        <f t="shared" ref="AA39:AB39" si="45">AA33/AA9*100</f>
        <v>36.363636363636367</v>
      </c>
      <c r="AB39" s="12">
        <f t="shared" si="45"/>
        <v>-116.66666666666667</v>
      </c>
      <c r="AC39" s="12">
        <f>Q39-AK39</f>
        <v>-0.64429754832231634</v>
      </c>
      <c r="AD39" s="12">
        <f t="shared" si="40"/>
        <v>1.0079670387420903</v>
      </c>
      <c r="AE39" s="12">
        <f t="shared" si="40"/>
        <v>-2.2193066745509644</v>
      </c>
      <c r="AH39" s="12">
        <f t="shared" ref="AH39:AI39" si="46">AH33/AH9*100</f>
        <v>8.6816720257234739</v>
      </c>
      <c r="AI39" s="12">
        <f t="shared" si="46"/>
        <v>11.960132890365449</v>
      </c>
      <c r="AJ39" s="12">
        <f t="shared" ref="AJ39" si="47">AJ33/AJ9*100</f>
        <v>5.6074766355140184</v>
      </c>
      <c r="AK39" s="12">
        <f>AK33/AK9*100</f>
        <v>6.8362480127186016</v>
      </c>
      <c r="AL39" s="12">
        <f>AL33/AL9*100</f>
        <v>7.5907590759075907</v>
      </c>
      <c r="AM39" s="12">
        <f>AM33/AM9*100</f>
        <v>6.1349693251533743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93.808049535603715</v>
      </c>
      <c r="R40" s="12">
        <f t="shared" si="48"/>
        <v>91.401273885350321</v>
      </c>
      <c r="S40" s="12">
        <f t="shared" si="48"/>
        <v>96.084337349397586</v>
      </c>
      <c r="T40" s="12">
        <f>T34/T9*100</f>
        <v>162.5</v>
      </c>
      <c r="U40" s="12">
        <f t="shared" ref="U40:V40" si="49">U34/U9*100</f>
        <v>169.23076923076923</v>
      </c>
      <c r="V40" s="12">
        <f t="shared" si="49"/>
        <v>154.54545454545453</v>
      </c>
      <c r="W40" s="12">
        <f t="shared" ref="W40:W42" si="50">Q40-AH40</f>
        <v>2.6504932655072508</v>
      </c>
      <c r="X40" s="12">
        <f t="shared" si="38"/>
        <v>3.3614067757157642</v>
      </c>
      <c r="Y40" s="12">
        <f>S40-AJ40</f>
        <v>2.0033404646623865</v>
      </c>
      <c r="Z40" s="12">
        <f>Z34/Z9*100</f>
        <v>123.52941176470588</v>
      </c>
      <c r="AA40" s="12">
        <f t="shared" ref="AA40:AB40" si="51">AA34/AA9*100</f>
        <v>72.727272727272734</v>
      </c>
      <c r="AB40" s="12">
        <f t="shared" si="51"/>
        <v>216.66666666666666</v>
      </c>
      <c r="AC40" s="12">
        <f t="shared" ref="AC40:AC42" si="52">Q40-AK40</f>
        <v>0.80328006024600995</v>
      </c>
      <c r="AD40" s="12">
        <f t="shared" si="40"/>
        <v>-0.67793403544176556</v>
      </c>
      <c r="AE40" s="12">
        <f t="shared" si="40"/>
        <v>2.219306674550964</v>
      </c>
      <c r="AH40" s="12">
        <f t="shared" ref="AH40:AI40" si="53">AH34/AH9*100</f>
        <v>91.157556270096464</v>
      </c>
      <c r="AI40" s="12">
        <f t="shared" si="53"/>
        <v>88.039867109634557</v>
      </c>
      <c r="AJ40" s="12">
        <f t="shared" ref="AJ40" si="54">AJ34/AJ9*100</f>
        <v>94.0809968847352</v>
      </c>
      <c r="AK40" s="12">
        <f>AK34/AK9*100</f>
        <v>93.004769475357705</v>
      </c>
      <c r="AL40" s="12">
        <f>AL34/AL9*100</f>
        <v>92.079207920792086</v>
      </c>
      <c r="AM40" s="12">
        <f>AM34/AM9*100</f>
        <v>93.865030674846622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79.721362229102169</v>
      </c>
      <c r="R41" s="12">
        <f t="shared" si="55"/>
        <v>70.70063694267516</v>
      </c>
      <c r="S41" s="12">
        <f t="shared" si="55"/>
        <v>88.253012048192772</v>
      </c>
      <c r="T41" s="12">
        <f>T35/T9*100</f>
        <v>116.66666666666667</v>
      </c>
      <c r="U41" s="12">
        <f t="shared" ref="U41:V41" si="56">U35/U9*100</f>
        <v>84.615384615384613</v>
      </c>
      <c r="V41" s="12">
        <f t="shared" si="56"/>
        <v>154.54545454545453</v>
      </c>
      <c r="W41" s="12">
        <f t="shared" si="50"/>
        <v>1.4255422934108566</v>
      </c>
      <c r="X41" s="12">
        <f t="shared" si="38"/>
        <v>0.60096916858877591</v>
      </c>
      <c r="Y41" s="12">
        <f>S41-AJ41</f>
        <v>2.2717036369778185</v>
      </c>
      <c r="Z41" s="12">
        <f>Z35/Z9*100</f>
        <v>88.235294117647058</v>
      </c>
      <c r="AA41" s="12">
        <f t="shared" ref="AA41:AB41" si="57">AA35/AA9*100</f>
        <v>63.636363636363633</v>
      </c>
      <c r="AB41" s="12">
        <f t="shared" si="57"/>
        <v>133.33333333333331</v>
      </c>
      <c r="AC41" s="12">
        <f t="shared" si="52"/>
        <v>0.23010626725796612</v>
      </c>
      <c r="AD41" s="12">
        <f>R41-AL41</f>
        <v>-0.25645876689580405</v>
      </c>
      <c r="AE41" s="12">
        <f t="shared" si="40"/>
        <v>0.8296991647572014</v>
      </c>
      <c r="AH41" s="12">
        <f>AH35/AH9*100</f>
        <v>78.295819935691313</v>
      </c>
      <c r="AI41" s="12">
        <f>AI35/AI9*100</f>
        <v>70.099667774086384</v>
      </c>
      <c r="AJ41" s="12">
        <f>AJ35/AJ9*100</f>
        <v>85.981308411214954</v>
      </c>
      <c r="AK41" s="12">
        <f t="shared" ref="AK41:AL41" si="58">AK35/AK9*100</f>
        <v>79.491255961844203</v>
      </c>
      <c r="AL41" s="12">
        <f t="shared" si="58"/>
        <v>70.957095709570964</v>
      </c>
      <c r="AM41" s="12">
        <f t="shared" ref="AM41" si="59">AM35/AM9*100</f>
        <v>87.423312883435571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57.120743034055735</v>
      </c>
      <c r="R42" s="12">
        <f t="shared" si="60"/>
        <v>40.764331210191088</v>
      </c>
      <c r="S42" s="12">
        <f t="shared" si="60"/>
        <v>72.590361445783131</v>
      </c>
      <c r="T42" s="12">
        <f t="shared" ref="T42:V42" si="61">T36/T9*100</f>
        <v>58.333333333333336</v>
      </c>
      <c r="U42" s="12">
        <f t="shared" si="61"/>
        <v>-30.76923076923077</v>
      </c>
      <c r="V42" s="12">
        <f t="shared" si="61"/>
        <v>163.63636363636365</v>
      </c>
      <c r="W42" s="12">
        <f t="shared" si="50"/>
        <v>4.6788050132910541E-2</v>
      </c>
      <c r="X42" s="12">
        <f t="shared" si="38"/>
        <v>-3.0894893878155543</v>
      </c>
      <c r="Y42" s="12">
        <f>S42-AJ42</f>
        <v>3.1199564613594646</v>
      </c>
      <c r="Z42" s="12">
        <f t="shared" si="60"/>
        <v>5.8823529411764701</v>
      </c>
      <c r="AA42" s="12">
        <f t="shared" ref="AA42:AB42" si="62">AA36/AA9*100</f>
        <v>18.181818181818183</v>
      </c>
      <c r="AB42" s="12">
        <f t="shared" si="62"/>
        <v>-16.666666666666664</v>
      </c>
      <c r="AC42" s="12">
        <f t="shared" si="52"/>
        <v>-1.3848213538615965</v>
      </c>
      <c r="AD42" s="12">
        <f>R42-AL42</f>
        <v>-0.8198272056504976</v>
      </c>
      <c r="AE42" s="12">
        <f t="shared" si="40"/>
        <v>-1.6427673885727074</v>
      </c>
      <c r="AH42" s="12">
        <f t="shared" ref="AH42:AI42" si="63">AH36/AH9*100</f>
        <v>57.073954983922825</v>
      </c>
      <c r="AI42" s="12">
        <f t="shared" si="63"/>
        <v>43.853820598006642</v>
      </c>
      <c r="AJ42" s="12">
        <f t="shared" ref="AJ42" si="64">AJ36/AJ9*100</f>
        <v>69.470404984423666</v>
      </c>
      <c r="AK42" s="12">
        <f>AK36/AK9*100</f>
        <v>58.505564387917332</v>
      </c>
      <c r="AL42" s="12">
        <f>AL36/AL9*100</f>
        <v>41.584158415841586</v>
      </c>
      <c r="AM42" s="12">
        <f>AM36/AM9*100</f>
        <v>74.233128834355838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3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1</v>
      </c>
      <c r="F9" s="17">
        <f>SUM(F10:F30)</f>
        <v>-1</v>
      </c>
      <c r="G9" s="17">
        <f>SUM(G10:G30)</f>
        <v>2</v>
      </c>
      <c r="H9" s="15">
        <f>IF(B9=E9,0,(1-(B9/(B9-E9)))*-100)</f>
        <v>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100</v>
      </c>
      <c r="Q9" s="17">
        <f>R9+S9</f>
        <v>6</v>
      </c>
      <c r="R9" s="17">
        <f>SUM(R10:R30)</f>
        <v>4</v>
      </c>
      <c r="S9" s="17">
        <f>SUM(S10:S30)</f>
        <v>2</v>
      </c>
      <c r="T9" s="17">
        <f>U9+V9</f>
        <v>-7</v>
      </c>
      <c r="U9" s="17">
        <f>SUM(U10:U30)</f>
        <v>-5</v>
      </c>
      <c r="V9" s="17">
        <f>SUM(V10:V30)</f>
        <v>-2</v>
      </c>
      <c r="W9" s="15">
        <f>IF(Q9=T9,IF(Q9&gt;0,"皆増",0),(1-(Q9/(Q9-T9)))*-100)</f>
        <v>-53.846153846153847</v>
      </c>
      <c r="X9" s="15">
        <f t="shared" ref="X9:Y30" si="1">IF(R9=U9,IF(R9&gt;0,"皆増",0),(1-(R9/(R9-U9)))*-100)</f>
        <v>-55.555555555555557</v>
      </c>
      <c r="Y9" s="15">
        <f t="shared" si="1"/>
        <v>-50</v>
      </c>
      <c r="Z9" s="17">
        <f>AA9+AB9</f>
        <v>-6</v>
      </c>
      <c r="AA9" s="17">
        <f>SUM(AA10:AA30)</f>
        <v>1</v>
      </c>
      <c r="AB9" s="17">
        <f>SUM(AB10:AB30)</f>
        <v>-7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33.333333333333329</v>
      </c>
      <c r="AE9" s="15">
        <f t="shared" si="2"/>
        <v>-77.777777777777786</v>
      </c>
      <c r="AH9" s="4">
        <f t="shared" ref="AH9:AJ30" si="3">Q9-T9</f>
        <v>13</v>
      </c>
      <c r="AI9" s="4">
        <f t="shared" si="3"/>
        <v>9</v>
      </c>
      <c r="AJ9" s="4">
        <f t="shared" si="3"/>
        <v>4</v>
      </c>
      <c r="AK9" s="4">
        <f t="shared" ref="AK9:AM30" si="4">Q9-Z9</f>
        <v>12</v>
      </c>
      <c r="AL9" s="4">
        <f t="shared" si="4"/>
        <v>3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1</v>
      </c>
      <c r="F10" s="17">
        <v>-1</v>
      </c>
      <c r="G10" s="17">
        <v>2</v>
      </c>
      <c r="H10" s="15">
        <f>IF(B10=E10,0,(1-(B10/(B10-E10)))*-100)</f>
        <v>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-50</v>
      </c>
      <c r="X24" s="15">
        <f t="shared" si="1"/>
        <v>-100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-100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2</v>
      </c>
      <c r="U26" s="17">
        <v>3</v>
      </c>
      <c r="V26" s="17">
        <v>-1</v>
      </c>
      <c r="W26" s="15">
        <f t="shared" si="11"/>
        <v>200</v>
      </c>
      <c r="X26" s="15" t="str">
        <f t="shared" si="1"/>
        <v>皆増</v>
      </c>
      <c r="Y26" s="15">
        <f t="shared" si="1"/>
        <v>-100</v>
      </c>
      <c r="Z26" s="17">
        <f t="shared" si="12"/>
        <v>2</v>
      </c>
      <c r="AA26" s="17">
        <v>2</v>
      </c>
      <c r="AB26" s="17">
        <v>0</v>
      </c>
      <c r="AC26" s="15">
        <f t="shared" si="13"/>
        <v>200</v>
      </c>
      <c r="AD26" s="15">
        <f t="shared" si="2"/>
        <v>200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-2</v>
      </c>
      <c r="U27" s="17">
        <v>-2</v>
      </c>
      <c r="V27" s="17">
        <v>0</v>
      </c>
      <c r="W27" s="15">
        <f t="shared" si="11"/>
        <v>-66.666666666666671</v>
      </c>
      <c r="X27" s="15">
        <f t="shared" si="1"/>
        <v>-66.666666666666671</v>
      </c>
      <c r="Y27" s="15">
        <f t="shared" si="1"/>
        <v>0</v>
      </c>
      <c r="Z27" s="17">
        <f t="shared" si="12"/>
        <v>-2</v>
      </c>
      <c r="AA27" s="17">
        <v>1</v>
      </c>
      <c r="AB27" s="17">
        <v>-3</v>
      </c>
      <c r="AC27" s="15">
        <f t="shared" si="13"/>
        <v>-66.666666666666671</v>
      </c>
      <c r="AD27" s="15" t="str">
        <f t="shared" si="2"/>
        <v>皆増</v>
      </c>
      <c r="AE27" s="15">
        <f t="shared" si="2"/>
        <v>-100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-5</v>
      </c>
      <c r="U28" s="17">
        <v>-3</v>
      </c>
      <c r="V28" s="17">
        <v>-2</v>
      </c>
      <c r="W28" s="15">
        <f t="shared" si="11"/>
        <v>-83.333333333333343</v>
      </c>
      <c r="X28" s="15">
        <f t="shared" si="1"/>
        <v>-100</v>
      </c>
      <c r="Y28" s="15">
        <f t="shared" si="1"/>
        <v>-66.666666666666671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-66.666666666666671</v>
      </c>
      <c r="AD28" s="15">
        <f t="shared" si="2"/>
        <v>0</v>
      </c>
      <c r="AE28" s="15">
        <f t="shared" si="2"/>
        <v>-66.666666666666671</v>
      </c>
      <c r="AH28" s="4">
        <f t="shared" si="3"/>
        <v>6</v>
      </c>
      <c r="AI28" s="4">
        <f t="shared" si="3"/>
        <v>3</v>
      </c>
      <c r="AJ28" s="4">
        <f t="shared" si="3"/>
        <v>3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-100</v>
      </c>
      <c r="AD30" s="15">
        <f t="shared" si="2"/>
        <v>-100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4</v>
      </c>
      <c r="S34" s="17">
        <f t="shared" si="22"/>
        <v>2</v>
      </c>
      <c r="T34" s="17">
        <f t="shared" si="22"/>
        <v>-7</v>
      </c>
      <c r="U34" s="17">
        <f t="shared" si="22"/>
        <v>-5</v>
      </c>
      <c r="V34" s="17">
        <f t="shared" si="22"/>
        <v>-2</v>
      </c>
      <c r="W34" s="15">
        <f t="shared" si="15"/>
        <v>-53.846153846153847</v>
      </c>
      <c r="X34" s="15">
        <f t="shared" si="15"/>
        <v>-55.555555555555557</v>
      </c>
      <c r="Y34" s="15">
        <f t="shared" si="15"/>
        <v>-50</v>
      </c>
      <c r="Z34" s="17">
        <f t="shared" ref="Z34:AB34" si="23">SUM(Z23:Z30)</f>
        <v>-5</v>
      </c>
      <c r="AA34" s="17">
        <f t="shared" si="23"/>
        <v>1</v>
      </c>
      <c r="AB34" s="17">
        <f t="shared" si="23"/>
        <v>-6</v>
      </c>
      <c r="AC34" s="15">
        <f t="shared" si="17"/>
        <v>-45.45454545454546</v>
      </c>
      <c r="AD34" s="15">
        <f t="shared" si="17"/>
        <v>33.333333333333329</v>
      </c>
      <c r="AE34" s="15">
        <f t="shared" si="17"/>
        <v>-75</v>
      </c>
      <c r="AH34" s="4">
        <f t="shared" ref="AH34:AJ34" si="24">SUM(AH23:AH30)</f>
        <v>13</v>
      </c>
      <c r="AI34" s="4">
        <f t="shared" si="24"/>
        <v>9</v>
      </c>
      <c r="AJ34" s="4">
        <f t="shared" si="24"/>
        <v>4</v>
      </c>
      <c r="AK34" s="4">
        <f>SUM(AK23:AK30)</f>
        <v>11</v>
      </c>
      <c r="AL34" s="4">
        <f>SUM(AL23:AL30)</f>
        <v>3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4</v>
      </c>
      <c r="S35" s="17">
        <f t="shared" si="25"/>
        <v>1</v>
      </c>
      <c r="T35" s="17">
        <f t="shared" si="25"/>
        <v>-6</v>
      </c>
      <c r="U35" s="17">
        <f t="shared" si="25"/>
        <v>-3</v>
      </c>
      <c r="V35" s="17">
        <f t="shared" si="25"/>
        <v>-3</v>
      </c>
      <c r="W35" s="15">
        <f t="shared" si="15"/>
        <v>-54.54545454545454</v>
      </c>
      <c r="X35" s="15">
        <f t="shared" si="15"/>
        <v>-42.857142857142861</v>
      </c>
      <c r="Y35" s="15">
        <f t="shared" si="15"/>
        <v>-75</v>
      </c>
      <c r="Z35" s="17">
        <f t="shared" ref="Z35:AB35" si="26">SUM(Z25:Z30)</f>
        <v>-5</v>
      </c>
      <c r="AA35" s="17">
        <f t="shared" si="26"/>
        <v>2</v>
      </c>
      <c r="AB35" s="17">
        <f t="shared" si="26"/>
        <v>-7</v>
      </c>
      <c r="AC35" s="15">
        <f t="shared" si="17"/>
        <v>-50</v>
      </c>
      <c r="AD35" s="15">
        <f t="shared" si="17"/>
        <v>100</v>
      </c>
      <c r="AE35" s="15">
        <f t="shared" si="17"/>
        <v>-87.5</v>
      </c>
      <c r="AH35" s="4">
        <f t="shared" ref="AH35:AJ35" si="27">SUM(AH25:AH30)</f>
        <v>11</v>
      </c>
      <c r="AI35" s="4">
        <f t="shared" si="27"/>
        <v>7</v>
      </c>
      <c r="AJ35" s="4">
        <f t="shared" si="27"/>
        <v>4</v>
      </c>
      <c r="AK35" s="4">
        <f>SUM(AK25:AK30)</f>
        <v>10</v>
      </c>
      <c r="AL35" s="4">
        <f>SUM(AL25:AL30)</f>
        <v>2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-7</v>
      </c>
      <c r="U36" s="17">
        <f t="shared" si="28"/>
        <v>-5</v>
      </c>
      <c r="V36" s="17">
        <f t="shared" si="28"/>
        <v>-2</v>
      </c>
      <c r="W36" s="15">
        <f t="shared" si="15"/>
        <v>-77.777777777777786</v>
      </c>
      <c r="X36" s="15">
        <f t="shared" si="15"/>
        <v>-83.333333333333343</v>
      </c>
      <c r="Y36" s="15">
        <f t="shared" si="15"/>
        <v>-66.666666666666671</v>
      </c>
      <c r="Z36" s="17">
        <f t="shared" ref="Z36:AB36" si="29">SUM(Z27:Z30)</f>
        <v>-7</v>
      </c>
      <c r="AA36" s="17">
        <f t="shared" si="29"/>
        <v>0</v>
      </c>
      <c r="AB36" s="17">
        <f t="shared" si="29"/>
        <v>-7</v>
      </c>
      <c r="AC36" s="15">
        <f t="shared" si="17"/>
        <v>-77.777777777777786</v>
      </c>
      <c r="AD36" s="15">
        <f t="shared" si="17"/>
        <v>0</v>
      </c>
      <c r="AE36" s="15">
        <f t="shared" si="17"/>
        <v>-87.5</v>
      </c>
      <c r="AH36" s="4">
        <f t="shared" ref="AH36:AJ36" si="30">SUM(AH27:AH30)</f>
        <v>9</v>
      </c>
      <c r="AI36" s="4">
        <f t="shared" si="30"/>
        <v>6</v>
      </c>
      <c r="AJ36" s="4">
        <f t="shared" si="30"/>
        <v>3</v>
      </c>
      <c r="AK36" s="4">
        <f>SUM(AK27:AK30)</f>
        <v>9</v>
      </c>
      <c r="AL36" s="4">
        <f>SUM(AL27:AL30)</f>
        <v>1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16.666666666666664</v>
      </c>
      <c r="AA39" s="12">
        <f t="shared" si="37"/>
        <v>0</v>
      </c>
      <c r="AB39" s="12">
        <f t="shared" si="37"/>
        <v>14.285714285714285</v>
      </c>
      <c r="AC39" s="12">
        <f>Q39-AK39</f>
        <v>-8.3333333333333321</v>
      </c>
      <c r="AD39" s="12">
        <f t="shared" si="35"/>
        <v>0</v>
      </c>
      <c r="AE39" s="12">
        <f t="shared" si="35"/>
        <v>-11.111111111111111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8.3333333333333321</v>
      </c>
      <c r="AL39" s="12">
        <f>AL33/AL9*100</f>
        <v>0</v>
      </c>
      <c r="AM39" s="12">
        <f>AM33/AM9*100</f>
        <v>11.111111111111111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83.333333333333343</v>
      </c>
      <c r="AA40" s="12">
        <f t="shared" ref="AA40:AB40" si="43">AA34/AA9*100</f>
        <v>100</v>
      </c>
      <c r="AB40" s="12">
        <f t="shared" si="43"/>
        <v>85.714285714285708</v>
      </c>
      <c r="AC40" s="12">
        <f t="shared" ref="AC40:AC42" si="44">Q40-AK40</f>
        <v>8.3333333333333428</v>
      </c>
      <c r="AD40" s="12">
        <f t="shared" si="35"/>
        <v>0</v>
      </c>
      <c r="AE40" s="12">
        <f t="shared" si="35"/>
        <v>11.111111111111114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91.666666666666657</v>
      </c>
      <c r="AL40" s="12">
        <f>AL34/AL9*100</f>
        <v>100</v>
      </c>
      <c r="AM40" s="12">
        <f>AM34/AM9*100</f>
        <v>88.888888888888886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100</v>
      </c>
      <c r="S41" s="12">
        <f t="shared" si="46"/>
        <v>50</v>
      </c>
      <c r="T41" s="12">
        <f>T35/T9*100</f>
        <v>85.714285714285708</v>
      </c>
      <c r="U41" s="12">
        <f t="shared" ref="U41:V41" si="47">U35/U9*100</f>
        <v>60</v>
      </c>
      <c r="V41" s="12">
        <f t="shared" si="47"/>
        <v>150</v>
      </c>
      <c r="W41" s="12">
        <f t="shared" si="42"/>
        <v>-1.2820512820512704</v>
      </c>
      <c r="X41" s="12">
        <f t="shared" si="33"/>
        <v>22.222222222222214</v>
      </c>
      <c r="Y41" s="12">
        <f>S41-AJ41</f>
        <v>-50</v>
      </c>
      <c r="Z41" s="12">
        <f>Z35/Z9*100</f>
        <v>83.333333333333343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0</v>
      </c>
      <c r="AD41" s="12">
        <f>R41-AL41</f>
        <v>33.333333333333343</v>
      </c>
      <c r="AE41" s="12">
        <f t="shared" si="35"/>
        <v>-38.888888888888886</v>
      </c>
      <c r="AH41" s="12">
        <f>AH35/AH9*100</f>
        <v>84.615384615384613</v>
      </c>
      <c r="AI41" s="12">
        <f>AI35/AI9*100</f>
        <v>77.777777777777786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66.666666666666657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25</v>
      </c>
      <c r="S42" s="12">
        <f t="shared" si="50"/>
        <v>50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-35.897435897435898</v>
      </c>
      <c r="X42" s="12">
        <f t="shared" si="33"/>
        <v>-41.666666666666657</v>
      </c>
      <c r="Y42" s="12">
        <f>S42-AJ42</f>
        <v>-25</v>
      </c>
      <c r="Z42" s="12">
        <f t="shared" si="50"/>
        <v>116.66666666666667</v>
      </c>
      <c r="AA42" s="12">
        <f t="shared" si="50"/>
        <v>0</v>
      </c>
      <c r="AB42" s="12">
        <f t="shared" si="50"/>
        <v>100</v>
      </c>
      <c r="AC42" s="12">
        <f t="shared" si="44"/>
        <v>-41.666666666666671</v>
      </c>
      <c r="AD42" s="12">
        <f>R42-AL42</f>
        <v>-8.3333333333333286</v>
      </c>
      <c r="AE42" s="12">
        <f t="shared" si="35"/>
        <v>-38.888888888888886</v>
      </c>
      <c r="AH42" s="12">
        <f t="shared" ref="AH42:AJ42" si="51">AH36/AH9*100</f>
        <v>69.230769230769226</v>
      </c>
      <c r="AI42" s="12">
        <f t="shared" si="51"/>
        <v>66.666666666666657</v>
      </c>
      <c r="AJ42" s="12">
        <f t="shared" si="51"/>
        <v>75</v>
      </c>
      <c r="AK42" s="12">
        <f>AK36/AK9*100</f>
        <v>75</v>
      </c>
      <c r="AL42" s="12">
        <f>AL36/AL9*100</f>
        <v>33.333333333333329</v>
      </c>
      <c r="AM42" s="12">
        <f>AM36/AM9*100</f>
        <v>88.888888888888886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14</v>
      </c>
      <c r="C9" s="17">
        <f>SUM(C10:C30)</f>
        <v>7</v>
      </c>
      <c r="D9" s="17">
        <f>SUM(D10:D30)</f>
        <v>7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16.666666666666675</v>
      </c>
      <c r="I9" s="15">
        <f>IF(C9=F9,0,(1-(C9/(C9-F9)))*-100)</f>
        <v>16.666666666666675</v>
      </c>
      <c r="J9" s="15">
        <f>IF(D9=G9,0,(1-(D9/(D9-G9)))*-100)</f>
        <v>16.666666666666675</v>
      </c>
      <c r="K9" s="17">
        <f>L9+M9</f>
        <v>3</v>
      </c>
      <c r="L9" s="17">
        <f>SUM(L10:L30)</f>
        <v>-1</v>
      </c>
      <c r="M9" s="17">
        <f>SUM(M10:M30)</f>
        <v>4</v>
      </c>
      <c r="N9" s="15">
        <f>IF(B9=K9,0,(1-(B9/(B9-K9)))*-100)</f>
        <v>27.27272727272727</v>
      </c>
      <c r="O9" s="15">
        <f t="shared" ref="O9:P10" si="0">IF(C9=L9,0,(1-(C9/(C9-L9)))*-100)</f>
        <v>-12.5</v>
      </c>
      <c r="P9" s="15">
        <f>IF(D9=M9,0,(1-(D9/(D9-M9)))*-100)</f>
        <v>133.33333333333334</v>
      </c>
      <c r="Q9" s="17">
        <f>R9+S9</f>
        <v>25</v>
      </c>
      <c r="R9" s="17">
        <f>SUM(R10:R30)</f>
        <v>10</v>
      </c>
      <c r="S9" s="17">
        <f>SUM(S10:S30)</f>
        <v>15</v>
      </c>
      <c r="T9" s="17">
        <f>U9+V9</f>
        <v>0</v>
      </c>
      <c r="U9" s="17">
        <f>SUM(U10:U30)</f>
        <v>-3</v>
      </c>
      <c r="V9" s="17">
        <f>SUM(V10:V30)</f>
        <v>3</v>
      </c>
      <c r="W9" s="15">
        <f>IF(Q9=T9,IF(Q9&gt;0,"皆増",0),(1-(Q9/(Q9-T9)))*-100)</f>
        <v>0</v>
      </c>
      <c r="X9" s="15">
        <f t="shared" ref="X9:Y30" si="1">IF(R9=U9,IF(R9&gt;0,"皆増",0),(1-(R9/(R9-U9)))*-100)</f>
        <v>-23.076923076923073</v>
      </c>
      <c r="Y9" s="15">
        <f t="shared" si="1"/>
        <v>25</v>
      </c>
      <c r="Z9" s="17">
        <f>AA9+AB9</f>
        <v>6</v>
      </c>
      <c r="AA9" s="17">
        <f>SUM(AA10:AA30)</f>
        <v>1</v>
      </c>
      <c r="AB9" s="17">
        <f>SUM(AB10:AB30)</f>
        <v>5</v>
      </c>
      <c r="AC9" s="15">
        <f>IF(Q9=Z9,IF(Q9&gt;0,"皆増",0),(1-(Q9/(Q9-Z9)))*-100)</f>
        <v>31.578947368421062</v>
      </c>
      <c r="AD9" s="15">
        <f t="shared" ref="AD9:AE30" si="2">IF(R9=AA9,IF(R9&gt;0,"皆増",0),(1-(R9/(R9-AA9)))*-100)</f>
        <v>11.111111111111116</v>
      </c>
      <c r="AE9" s="15">
        <f t="shared" si="2"/>
        <v>50</v>
      </c>
      <c r="AH9" s="4">
        <f t="shared" ref="AH9:AJ30" si="3">Q9-T9</f>
        <v>25</v>
      </c>
      <c r="AI9" s="4">
        <f t="shared" si="3"/>
        <v>13</v>
      </c>
      <c r="AJ9" s="4">
        <f t="shared" si="3"/>
        <v>12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14</v>
      </c>
      <c r="C10" s="17">
        <v>7</v>
      </c>
      <c r="D10" s="17">
        <v>7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16.666666666666675</v>
      </c>
      <c r="I10" s="15">
        <f t="shared" ref="I10" si="7">IF(C10=F10,0,(1-(C10/(C10-F10)))*-100)</f>
        <v>16.666666666666675</v>
      </c>
      <c r="J10" s="15">
        <f>IF(D10=G10,0,(1-(D10/(D10-G10)))*-100)</f>
        <v>16.666666666666675</v>
      </c>
      <c r="K10" s="17">
        <f t="shared" ref="K10" si="8">L10+M10</f>
        <v>3</v>
      </c>
      <c r="L10" s="17">
        <v>-1</v>
      </c>
      <c r="M10" s="17">
        <v>4</v>
      </c>
      <c r="N10" s="15">
        <f>IF(B10=K10,0,(1-(B10/(B10-K10)))*-100)</f>
        <v>27.27272727272727</v>
      </c>
      <c r="O10" s="15">
        <f t="shared" si="0"/>
        <v>-12.5</v>
      </c>
      <c r="P10" s="15">
        <f t="shared" si="0"/>
        <v>133.33333333333334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-66.666666666666671</v>
      </c>
      <c r="X22" s="15">
        <f t="shared" si="1"/>
        <v>-66.666666666666671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3</v>
      </c>
      <c r="AI22" s="4">
        <f t="shared" si="3"/>
        <v>3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-4</v>
      </c>
      <c r="U23" s="17">
        <v>-2</v>
      </c>
      <c r="V23" s="17">
        <v>-2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-3</v>
      </c>
      <c r="AA23" s="17">
        <v>-3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4</v>
      </c>
      <c r="AI23" s="4">
        <f t="shared" si="3"/>
        <v>2</v>
      </c>
      <c r="AJ23" s="4">
        <f t="shared" si="3"/>
        <v>2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-2</v>
      </c>
      <c r="U24" s="17">
        <v>0</v>
      </c>
      <c r="V24" s="17">
        <v>-2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-66.666666666666671</v>
      </c>
      <c r="X25" s="15">
        <f t="shared" si="1"/>
        <v>-66.666666666666671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4</v>
      </c>
      <c r="S26" s="17">
        <v>3</v>
      </c>
      <c r="T26" s="17">
        <f t="shared" si="10"/>
        <v>6</v>
      </c>
      <c r="U26" s="17">
        <v>3</v>
      </c>
      <c r="V26" s="17">
        <v>3</v>
      </c>
      <c r="W26" s="15">
        <f t="shared" si="11"/>
        <v>600</v>
      </c>
      <c r="X26" s="15">
        <f t="shared" si="1"/>
        <v>300</v>
      </c>
      <c r="Y26" s="15" t="str">
        <f t="shared" si="1"/>
        <v>皆増</v>
      </c>
      <c r="Z26" s="17">
        <f t="shared" si="12"/>
        <v>7</v>
      </c>
      <c r="AA26" s="17">
        <v>4</v>
      </c>
      <c r="AB26" s="17">
        <v>3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3</v>
      </c>
      <c r="U27" s="17">
        <v>2</v>
      </c>
      <c r="V27" s="17">
        <v>1</v>
      </c>
      <c r="W27" s="15">
        <f t="shared" si="11"/>
        <v>300</v>
      </c>
      <c r="X27" s="15" t="str">
        <f t="shared" si="1"/>
        <v>皆増</v>
      </c>
      <c r="Y27" s="15">
        <f t="shared" si="1"/>
        <v>100</v>
      </c>
      <c r="Z27" s="17">
        <f t="shared" si="12"/>
        <v>2</v>
      </c>
      <c r="AA27" s="17">
        <v>0</v>
      </c>
      <c r="AB27" s="17">
        <v>2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-2</v>
      </c>
      <c r="U28" s="17">
        <v>-1</v>
      </c>
      <c r="V28" s="17">
        <v>-1</v>
      </c>
      <c r="W28" s="15">
        <f t="shared" si="11"/>
        <v>-40</v>
      </c>
      <c r="X28" s="15">
        <f t="shared" si="1"/>
        <v>-100</v>
      </c>
      <c r="Y28" s="15">
        <f t="shared" si="1"/>
        <v>-25</v>
      </c>
      <c r="Z28" s="17">
        <f t="shared" si="12"/>
        <v>-5</v>
      </c>
      <c r="AA28" s="17">
        <v>-1</v>
      </c>
      <c r="AB28" s="17">
        <v>-4</v>
      </c>
      <c r="AC28" s="15">
        <f t="shared" si="13"/>
        <v>-62.5</v>
      </c>
      <c r="AD28" s="15">
        <f t="shared" si="2"/>
        <v>-100</v>
      </c>
      <c r="AE28" s="15">
        <f t="shared" si="2"/>
        <v>-57.142857142857139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8</v>
      </c>
      <c r="AL28" s="4">
        <f t="shared" si="4"/>
        <v>1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0</v>
      </c>
      <c r="S29" s="17">
        <v>6</v>
      </c>
      <c r="T29" s="17">
        <f t="shared" si="10"/>
        <v>4</v>
      </c>
      <c r="U29" s="17">
        <v>-1</v>
      </c>
      <c r="V29" s="17">
        <v>5</v>
      </c>
      <c r="W29" s="15">
        <f t="shared" si="11"/>
        <v>200</v>
      </c>
      <c r="X29" s="15">
        <f t="shared" si="1"/>
        <v>-100</v>
      </c>
      <c r="Y29" s="15">
        <f t="shared" si="1"/>
        <v>500</v>
      </c>
      <c r="Z29" s="17">
        <f t="shared" si="12"/>
        <v>3</v>
      </c>
      <c r="AA29" s="17">
        <v>-1</v>
      </c>
      <c r="AB29" s="17">
        <v>4</v>
      </c>
      <c r="AC29" s="15">
        <f t="shared" si="13"/>
        <v>100</v>
      </c>
      <c r="AD29" s="15">
        <f t="shared" si="2"/>
        <v>-100</v>
      </c>
      <c r="AE29" s="15">
        <f t="shared" si="2"/>
        <v>200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-66.666666666666671</v>
      </c>
      <c r="X33" s="15">
        <f t="shared" si="15"/>
        <v>-66.666666666666671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24</v>
      </c>
      <c r="R34" s="17">
        <f t="shared" si="22"/>
        <v>9</v>
      </c>
      <c r="S34" s="17">
        <f t="shared" si="22"/>
        <v>15</v>
      </c>
      <c r="T34" s="17">
        <f t="shared" si="22"/>
        <v>3</v>
      </c>
      <c r="U34" s="17">
        <f t="shared" si="22"/>
        <v>-1</v>
      </c>
      <c r="V34" s="17">
        <f t="shared" si="22"/>
        <v>4</v>
      </c>
      <c r="W34" s="15">
        <f t="shared" si="15"/>
        <v>14.285714285714279</v>
      </c>
      <c r="X34" s="15">
        <f t="shared" si="15"/>
        <v>-9.9999999999999982</v>
      </c>
      <c r="Y34" s="15">
        <f t="shared" si="15"/>
        <v>36.363636363636353</v>
      </c>
      <c r="Z34" s="17">
        <f t="shared" ref="Z34:AB34" si="23">SUM(Z23:Z30)</f>
        <v>6</v>
      </c>
      <c r="AA34" s="17">
        <f t="shared" si="23"/>
        <v>0</v>
      </c>
      <c r="AB34" s="17">
        <f t="shared" si="23"/>
        <v>6</v>
      </c>
      <c r="AC34" s="15">
        <f t="shared" si="17"/>
        <v>33.333333333333329</v>
      </c>
      <c r="AD34" s="15">
        <f t="shared" si="17"/>
        <v>0</v>
      </c>
      <c r="AE34" s="15">
        <f t="shared" si="17"/>
        <v>66.666666666666671</v>
      </c>
      <c r="AH34" s="4">
        <f t="shared" ref="AH34:AJ34" si="24">SUM(AH23:AH30)</f>
        <v>21</v>
      </c>
      <c r="AI34" s="4">
        <f t="shared" si="24"/>
        <v>10</v>
      </c>
      <c r="AJ34" s="4">
        <f t="shared" si="24"/>
        <v>11</v>
      </c>
      <c r="AK34" s="4">
        <f>SUM(AK23:AK30)</f>
        <v>18</v>
      </c>
      <c r="AL34" s="4">
        <f>SUM(AL23:AL30)</f>
        <v>9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7</v>
      </c>
      <c r="S35" s="17">
        <f t="shared" si="25"/>
        <v>15</v>
      </c>
      <c r="T35" s="17">
        <f t="shared" si="25"/>
        <v>9</v>
      </c>
      <c r="U35" s="17">
        <f t="shared" si="25"/>
        <v>1</v>
      </c>
      <c r="V35" s="17">
        <f t="shared" si="25"/>
        <v>8</v>
      </c>
      <c r="W35" s="15">
        <f t="shared" si="15"/>
        <v>69.230769230769226</v>
      </c>
      <c r="X35" s="15">
        <f t="shared" si="15"/>
        <v>16.666666666666675</v>
      </c>
      <c r="Y35" s="15">
        <f t="shared" si="15"/>
        <v>114.28571428571428</v>
      </c>
      <c r="Z35" s="17">
        <f t="shared" ref="Z35:AB35" si="26">SUM(Z25:Z30)</f>
        <v>8</v>
      </c>
      <c r="AA35" s="17">
        <f t="shared" si="26"/>
        <v>2</v>
      </c>
      <c r="AB35" s="17">
        <f t="shared" si="26"/>
        <v>6</v>
      </c>
      <c r="AC35" s="15">
        <f t="shared" si="17"/>
        <v>57.142857142857139</v>
      </c>
      <c r="AD35" s="15">
        <f t="shared" si="17"/>
        <v>39.999999999999993</v>
      </c>
      <c r="AE35" s="15">
        <f t="shared" si="17"/>
        <v>66.666666666666671</v>
      </c>
      <c r="AH35" s="4">
        <f t="shared" ref="AH35:AJ35" si="27">SUM(AH25:AH30)</f>
        <v>13</v>
      </c>
      <c r="AI35" s="4">
        <f t="shared" si="27"/>
        <v>6</v>
      </c>
      <c r="AJ35" s="4">
        <f t="shared" si="27"/>
        <v>7</v>
      </c>
      <c r="AK35" s="4">
        <f>SUM(AK25:AK30)</f>
        <v>14</v>
      </c>
      <c r="AL35" s="4">
        <f>SUM(AL25:AL30)</f>
        <v>5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2</v>
      </c>
      <c r="S36" s="17">
        <f t="shared" si="28"/>
        <v>12</v>
      </c>
      <c r="T36" s="17">
        <f t="shared" si="28"/>
        <v>5</v>
      </c>
      <c r="U36" s="17">
        <f t="shared" si="28"/>
        <v>0</v>
      </c>
      <c r="V36" s="17">
        <f t="shared" si="28"/>
        <v>5</v>
      </c>
      <c r="W36" s="15">
        <f t="shared" si="15"/>
        <v>55.555555555555557</v>
      </c>
      <c r="X36" s="15">
        <f t="shared" si="15"/>
        <v>0</v>
      </c>
      <c r="Y36" s="15">
        <f t="shared" si="15"/>
        <v>71.428571428571416</v>
      </c>
      <c r="Z36" s="17">
        <f t="shared" ref="Z36:AB36" si="29">SUM(Z27:Z30)</f>
        <v>1</v>
      </c>
      <c r="AA36" s="17">
        <f t="shared" si="29"/>
        <v>-2</v>
      </c>
      <c r="AB36" s="17">
        <f t="shared" si="29"/>
        <v>3</v>
      </c>
      <c r="AC36" s="15">
        <f t="shared" si="17"/>
        <v>7.6923076923076872</v>
      </c>
      <c r="AD36" s="15">
        <f t="shared" si="17"/>
        <v>-50</v>
      </c>
      <c r="AE36" s="15">
        <f t="shared" si="17"/>
        <v>33.333333333333329</v>
      </c>
      <c r="AH36" s="4">
        <f t="shared" ref="AH36:AJ36" si="30">SUM(AH27:AH30)</f>
        <v>9</v>
      </c>
      <c r="AI36" s="4">
        <f t="shared" si="30"/>
        <v>2</v>
      </c>
      <c r="AJ36" s="4">
        <f t="shared" si="30"/>
        <v>7</v>
      </c>
      <c r="AK36" s="4">
        <f>SUM(AK27:AK30)</f>
        <v>13</v>
      </c>
      <c r="AL36" s="4">
        <f>SUM(AL27:AL30)</f>
        <v>4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-33.333333333333329</v>
      </c>
      <c r="W38" s="12">
        <f>Q38-AH38</f>
        <v>-4</v>
      </c>
      <c r="X38" s="12">
        <f t="shared" ref="X38:Y42" si="33">R38-AI38</f>
        <v>0</v>
      </c>
      <c r="Y38" s="12">
        <f t="shared" si="33"/>
        <v>-8.3333333333333321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4</v>
      </c>
      <c r="AI38" s="12">
        <f t="shared" si="36"/>
        <v>0</v>
      </c>
      <c r="AJ38" s="12">
        <f t="shared" si="36"/>
        <v>8.3333333333333321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</v>
      </c>
      <c r="R39" s="12">
        <f>R33/R9*100</f>
        <v>10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66.666666666666657</v>
      </c>
      <c r="V39" s="12">
        <f t="shared" si="38"/>
        <v>0</v>
      </c>
      <c r="W39" s="12">
        <f>Q39-AH39</f>
        <v>-8</v>
      </c>
      <c r="X39" s="12">
        <f t="shared" si="33"/>
        <v>-13.076923076923077</v>
      </c>
      <c r="Y39" s="12">
        <f>S39-AJ39</f>
        <v>0</v>
      </c>
      <c r="Z39" s="12">
        <f t="shared" si="37"/>
        <v>0</v>
      </c>
      <c r="AA39" s="12">
        <f t="shared" si="37"/>
        <v>100</v>
      </c>
      <c r="AB39" s="12">
        <f t="shared" si="37"/>
        <v>-20</v>
      </c>
      <c r="AC39" s="12">
        <f>Q39-AK39</f>
        <v>-1.2631578947368416</v>
      </c>
      <c r="AD39" s="12">
        <f t="shared" si="35"/>
        <v>10</v>
      </c>
      <c r="AE39" s="12">
        <f t="shared" si="35"/>
        <v>-10</v>
      </c>
      <c r="AH39" s="12">
        <f t="shared" ref="AH39:AJ39" si="39">AH33/AH9*100</f>
        <v>12</v>
      </c>
      <c r="AI39" s="12">
        <f t="shared" si="39"/>
        <v>23.076923076923077</v>
      </c>
      <c r="AJ39" s="12">
        <f t="shared" si="39"/>
        <v>0</v>
      </c>
      <c r="AK39" s="12">
        <f>AK33/AK9*100</f>
        <v>5.2631578947368416</v>
      </c>
      <c r="AL39" s="12">
        <f>AL33/AL9*100</f>
        <v>0</v>
      </c>
      <c r="AM39" s="12">
        <f>AM33/AM9*100</f>
        <v>10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</v>
      </c>
      <c r="R40" s="12">
        <f t="shared" si="40"/>
        <v>90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33.333333333333329</v>
      </c>
      <c r="V40" s="12">
        <f t="shared" si="41"/>
        <v>133.33333333333331</v>
      </c>
      <c r="W40" s="12">
        <f t="shared" ref="W40:W42" si="42">Q40-AH40</f>
        <v>12</v>
      </c>
      <c r="X40" s="12">
        <f t="shared" si="33"/>
        <v>13.076923076923066</v>
      </c>
      <c r="Y40" s="12">
        <f>S40-AJ40</f>
        <v>8.3333333333333428</v>
      </c>
      <c r="Z40" s="12">
        <f>Z34/Z9*100</f>
        <v>100</v>
      </c>
      <c r="AA40" s="12">
        <f t="shared" ref="AA40:AB40" si="43">AA34/AA9*100</f>
        <v>0</v>
      </c>
      <c r="AB40" s="12">
        <f t="shared" si="43"/>
        <v>120</v>
      </c>
      <c r="AC40" s="12">
        <f t="shared" ref="AC40:AC42" si="44">Q40-AK40</f>
        <v>1.2631578947368496</v>
      </c>
      <c r="AD40" s="12">
        <f t="shared" si="35"/>
        <v>-10</v>
      </c>
      <c r="AE40" s="12">
        <f t="shared" si="35"/>
        <v>10</v>
      </c>
      <c r="AH40" s="12">
        <f t="shared" ref="AH40:AJ40" si="45">AH34/AH9*100</f>
        <v>84</v>
      </c>
      <c r="AI40" s="12">
        <f t="shared" si="45"/>
        <v>76.923076923076934</v>
      </c>
      <c r="AJ40" s="12">
        <f t="shared" si="45"/>
        <v>91.666666666666657</v>
      </c>
      <c r="AK40" s="12">
        <f>AK34/AK9*100</f>
        <v>94.73684210526315</v>
      </c>
      <c r="AL40" s="12">
        <f>AL34/AL9*100</f>
        <v>100</v>
      </c>
      <c r="AM40" s="12">
        <f>AM34/AM9*100</f>
        <v>90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</v>
      </c>
      <c r="R41" s="12">
        <f t="shared" si="46"/>
        <v>70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-33.333333333333329</v>
      </c>
      <c r="V41" s="12">
        <f t="shared" si="47"/>
        <v>266.66666666666663</v>
      </c>
      <c r="W41" s="12">
        <f t="shared" si="42"/>
        <v>36</v>
      </c>
      <c r="X41" s="12">
        <f t="shared" si="33"/>
        <v>23.846153846153847</v>
      </c>
      <c r="Y41" s="12">
        <f>S41-AJ41</f>
        <v>41.666666666666664</v>
      </c>
      <c r="Z41" s="12">
        <f>Z35/Z9*100</f>
        <v>133.33333333333331</v>
      </c>
      <c r="AA41" s="12">
        <f t="shared" ref="AA41:AB41" si="48">AA35/AA9*100</f>
        <v>200</v>
      </c>
      <c r="AB41" s="12">
        <f t="shared" si="48"/>
        <v>120</v>
      </c>
      <c r="AC41" s="12">
        <f t="shared" si="44"/>
        <v>14.31578947368422</v>
      </c>
      <c r="AD41" s="12">
        <f>R41-AL41</f>
        <v>14.444444444444443</v>
      </c>
      <c r="AE41" s="12">
        <f t="shared" si="35"/>
        <v>10</v>
      </c>
      <c r="AH41" s="12">
        <f>AH35/AH9*100</f>
        <v>52</v>
      </c>
      <c r="AI41" s="12">
        <f>AI35/AI9*100</f>
        <v>46.153846153846153</v>
      </c>
      <c r="AJ41" s="12">
        <f>AJ35/AJ9*100</f>
        <v>58.333333333333336</v>
      </c>
      <c r="AK41" s="12">
        <f t="shared" ref="AK41:AM41" si="49">AK35/AK9*100</f>
        <v>73.68421052631578</v>
      </c>
      <c r="AL41" s="12">
        <f t="shared" si="49"/>
        <v>55.555555555555557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56.000000000000007</v>
      </c>
      <c r="R42" s="12">
        <f t="shared" si="50"/>
        <v>20</v>
      </c>
      <c r="S42" s="12">
        <f t="shared" si="50"/>
        <v>80</v>
      </c>
      <c r="T42" s="12" t="e">
        <f t="shared" si="50"/>
        <v>#DIV/0!</v>
      </c>
      <c r="U42" s="12">
        <f t="shared" si="50"/>
        <v>0</v>
      </c>
      <c r="V42" s="12">
        <f t="shared" si="50"/>
        <v>166.66666666666669</v>
      </c>
      <c r="W42" s="12">
        <f t="shared" si="42"/>
        <v>20.000000000000007</v>
      </c>
      <c r="X42" s="12">
        <f t="shared" si="33"/>
        <v>4.615384615384615</v>
      </c>
      <c r="Y42" s="12">
        <f>S42-AJ42</f>
        <v>21.666666666666664</v>
      </c>
      <c r="Z42" s="12">
        <f t="shared" si="50"/>
        <v>16.666666666666664</v>
      </c>
      <c r="AA42" s="12">
        <f t="shared" si="50"/>
        <v>-200</v>
      </c>
      <c r="AB42" s="12">
        <f t="shared" si="50"/>
        <v>60</v>
      </c>
      <c r="AC42" s="12">
        <f t="shared" si="44"/>
        <v>-12.421052631578938</v>
      </c>
      <c r="AD42" s="12">
        <f>R42-AL42</f>
        <v>-24.444444444444443</v>
      </c>
      <c r="AE42" s="12">
        <f t="shared" si="35"/>
        <v>-10</v>
      </c>
      <c r="AH42" s="12">
        <f t="shared" ref="AH42:AJ42" si="51">AH36/AH9*100</f>
        <v>36</v>
      </c>
      <c r="AI42" s="12">
        <f t="shared" si="51"/>
        <v>15.384615384615385</v>
      </c>
      <c r="AJ42" s="12">
        <f t="shared" si="51"/>
        <v>58.333333333333336</v>
      </c>
      <c r="AK42" s="12">
        <f>AK36/AK9*100</f>
        <v>68.421052631578945</v>
      </c>
      <c r="AL42" s="12">
        <f>AL36/AL9*100</f>
        <v>44.444444444444443</v>
      </c>
      <c r="AM42" s="12">
        <f>AM36/AM9*100</f>
        <v>90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5</v>
      </c>
      <c r="D9" s="17">
        <f>SUM(D10:D30)</f>
        <v>5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11.111111111111116</v>
      </c>
      <c r="I9" s="15">
        <f>IF(C9=F9,0,(1-(C9/(C9-F9)))*-100)</f>
        <v>0</v>
      </c>
      <c r="J9" s="15">
        <f>IF(D9=G9,0,(1-(D9/(D9-G9)))*-100)</f>
        <v>25</v>
      </c>
      <c r="K9" s="17">
        <f>L9+M9</f>
        <v>-1</v>
      </c>
      <c r="L9" s="17">
        <f>SUM(L10:L30)</f>
        <v>-3</v>
      </c>
      <c r="M9" s="17">
        <f>SUM(M10:M30)</f>
        <v>2</v>
      </c>
      <c r="N9" s="15">
        <f>IF(B9=K9,0,(1-(B9/(B9-K9)))*-100)</f>
        <v>-9.0909090909090935</v>
      </c>
      <c r="O9" s="15">
        <f t="shared" ref="O9:P10" si="0">IF(C9=L9,0,(1-(C9/(C9-L9)))*-100)</f>
        <v>-37.5</v>
      </c>
      <c r="P9" s="15">
        <f>IF(D9=M9,0,(1-(D9/(D9-M9)))*-100)</f>
        <v>66.666666666666671</v>
      </c>
      <c r="Q9" s="17">
        <f>R9+S9</f>
        <v>16</v>
      </c>
      <c r="R9" s="17">
        <f>SUM(R10:R30)</f>
        <v>8</v>
      </c>
      <c r="S9" s="17">
        <f>SUM(S10:S30)</f>
        <v>8</v>
      </c>
      <c r="T9" s="17">
        <f>U9+V9</f>
        <v>-14</v>
      </c>
      <c r="U9" s="17">
        <f>SUM(U10:U30)</f>
        <v>-6</v>
      </c>
      <c r="V9" s="17">
        <f>SUM(V10:V30)</f>
        <v>-8</v>
      </c>
      <c r="W9" s="15">
        <f>IF(Q9=T9,IF(Q9&gt;0,"皆増",0),(1-(Q9/(Q9-T9)))*-100)</f>
        <v>-46.666666666666664</v>
      </c>
      <c r="X9" s="15">
        <f t="shared" ref="X9:Y30" si="1">IF(R9=U9,IF(R9&gt;0,"皆増",0),(1-(R9/(R9-U9)))*-100)</f>
        <v>-42.857142857142861</v>
      </c>
      <c r="Y9" s="15">
        <f t="shared" si="1"/>
        <v>-50</v>
      </c>
      <c r="Z9" s="17">
        <f>AA9+AB9</f>
        <v>-7</v>
      </c>
      <c r="AA9" s="17">
        <f>SUM(AA10:AA30)</f>
        <v>-2</v>
      </c>
      <c r="AB9" s="17">
        <f>SUM(AB10:AB30)</f>
        <v>-5</v>
      </c>
      <c r="AC9" s="15">
        <f>IF(Q9=Z9,IF(Q9&gt;0,"皆増",0),(1-(Q9/(Q9-Z9)))*-100)</f>
        <v>-30.434782608695656</v>
      </c>
      <c r="AD9" s="15">
        <f t="shared" ref="AD9:AE30" si="2">IF(R9=AA9,IF(R9&gt;0,"皆増",0),(1-(R9/(R9-AA9)))*-100)</f>
        <v>-19.999999999999996</v>
      </c>
      <c r="AE9" s="15">
        <f t="shared" si="2"/>
        <v>-38.46153846153846</v>
      </c>
      <c r="AH9" s="4">
        <f t="shared" ref="AH9:AJ30" si="3">Q9-T9</f>
        <v>30</v>
      </c>
      <c r="AI9" s="4">
        <f t="shared" si="3"/>
        <v>14</v>
      </c>
      <c r="AJ9" s="4">
        <f t="shared" si="3"/>
        <v>16</v>
      </c>
      <c r="AK9" s="4">
        <f t="shared" ref="AK9:AM30" si="4">Q9-Z9</f>
        <v>23</v>
      </c>
      <c r="AL9" s="4">
        <f t="shared" si="4"/>
        <v>10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5</v>
      </c>
      <c r="D10" s="17">
        <v>5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11.111111111111116</v>
      </c>
      <c r="I10" s="15">
        <f t="shared" ref="I10" si="7">IF(C10=F10,0,(1-(C10/(C10-F10)))*-100)</f>
        <v>0</v>
      </c>
      <c r="J10" s="15">
        <f>IF(D10=G10,0,(1-(D10/(D10-G10)))*-100)</f>
        <v>25</v>
      </c>
      <c r="K10" s="17">
        <f t="shared" ref="K10" si="8">L10+M10</f>
        <v>-1</v>
      </c>
      <c r="L10" s="17">
        <v>-3</v>
      </c>
      <c r="M10" s="17">
        <v>2</v>
      </c>
      <c r="N10" s="15">
        <f>IF(B10=K10,0,(1-(B10/(B10-K10)))*-100)</f>
        <v>-9.0909090909090935</v>
      </c>
      <c r="O10" s="15">
        <f t="shared" si="0"/>
        <v>-37.5</v>
      </c>
      <c r="P10" s="15">
        <f t="shared" si="0"/>
        <v>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-4</v>
      </c>
      <c r="U24" s="17">
        <v>-4</v>
      </c>
      <c r="V24" s="17">
        <v>0</v>
      </c>
      <c r="W24" s="15">
        <f t="shared" si="11"/>
        <v>-80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-50</v>
      </c>
      <c r="AD24" s="15">
        <f t="shared" si="2"/>
        <v>-100</v>
      </c>
      <c r="AE24" s="15" t="str">
        <f t="shared" si="2"/>
        <v>皆増</v>
      </c>
      <c r="AH24" s="4">
        <f t="shared" si="3"/>
        <v>5</v>
      </c>
      <c r="AI24" s="4">
        <f t="shared" si="3"/>
        <v>4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-4</v>
      </c>
      <c r="U25" s="17">
        <v>-2</v>
      </c>
      <c r="V25" s="17">
        <v>-2</v>
      </c>
      <c r="W25" s="15">
        <f t="shared" si="11"/>
        <v>-80</v>
      </c>
      <c r="X25" s="15">
        <f t="shared" si="1"/>
        <v>-66.666666666666671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5</v>
      </c>
      <c r="AI25" s="4">
        <f t="shared" si="3"/>
        <v>3</v>
      </c>
      <c r="AJ25" s="4">
        <f t="shared" si="3"/>
        <v>2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-25</v>
      </c>
      <c r="X26" s="15">
        <f t="shared" si="1"/>
        <v>0</v>
      </c>
      <c r="Y26" s="15">
        <f t="shared" si="1"/>
        <v>-100</v>
      </c>
      <c r="Z26" s="17">
        <f t="shared" si="12"/>
        <v>1</v>
      </c>
      <c r="AA26" s="17">
        <v>1</v>
      </c>
      <c r="AB26" s="17">
        <v>0</v>
      </c>
      <c r="AC26" s="15">
        <f t="shared" si="13"/>
        <v>50</v>
      </c>
      <c r="AD26" s="15">
        <f t="shared" si="2"/>
        <v>50</v>
      </c>
      <c r="AE26" s="15">
        <f t="shared" si="2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1</v>
      </c>
      <c r="U27" s="17">
        <v>2</v>
      </c>
      <c r="V27" s="17">
        <v>-1</v>
      </c>
      <c r="W27" s="15">
        <f t="shared" si="11"/>
        <v>25</v>
      </c>
      <c r="X27" s="15">
        <f t="shared" si="1"/>
        <v>200</v>
      </c>
      <c r="Y27" s="15">
        <f t="shared" si="1"/>
        <v>-33.333333333333336</v>
      </c>
      <c r="Z27" s="17">
        <f t="shared" si="12"/>
        <v>0</v>
      </c>
      <c r="AA27" s="17">
        <v>2</v>
      </c>
      <c r="AB27" s="17">
        <v>-2</v>
      </c>
      <c r="AC27" s="15">
        <f t="shared" si="13"/>
        <v>0</v>
      </c>
      <c r="AD27" s="15">
        <f t="shared" si="2"/>
        <v>200</v>
      </c>
      <c r="AE27" s="15">
        <f t="shared" si="2"/>
        <v>-50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5</v>
      </c>
      <c r="AL27" s="4">
        <f t="shared" si="4"/>
        <v>1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-4</v>
      </c>
      <c r="U28" s="17">
        <v>0</v>
      </c>
      <c r="V28" s="17">
        <v>-4</v>
      </c>
      <c r="W28" s="15">
        <f t="shared" si="11"/>
        <v>-80</v>
      </c>
      <c r="X28" s="15">
        <f t="shared" si="1"/>
        <v>0</v>
      </c>
      <c r="Y28" s="15">
        <f t="shared" si="1"/>
        <v>-80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-66.666666666666671</v>
      </c>
      <c r="AD28" s="15">
        <f t="shared" si="2"/>
        <v>0</v>
      </c>
      <c r="AE28" s="15">
        <f t="shared" si="2"/>
        <v>-66.666666666666671</v>
      </c>
      <c r="AH28" s="4">
        <f t="shared" si="3"/>
        <v>5</v>
      </c>
      <c r="AI28" s="4">
        <f t="shared" si="3"/>
        <v>0</v>
      </c>
      <c r="AJ28" s="4">
        <f t="shared" si="3"/>
        <v>5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-1</v>
      </c>
      <c r="U29" s="17">
        <v>1</v>
      </c>
      <c r="V29" s="17">
        <v>-2</v>
      </c>
      <c r="W29" s="15">
        <f t="shared" si="11"/>
        <v>-25</v>
      </c>
      <c r="X29" s="15" t="str">
        <f t="shared" si="1"/>
        <v>皆増</v>
      </c>
      <c r="Y29" s="15">
        <f t="shared" si="1"/>
        <v>-50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-4</v>
      </c>
      <c r="AA33" s="17">
        <f t="shared" si="20"/>
        <v>-3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8</v>
      </c>
      <c r="S34" s="17">
        <f t="shared" si="22"/>
        <v>8</v>
      </c>
      <c r="T34" s="17">
        <f t="shared" si="22"/>
        <v>-12</v>
      </c>
      <c r="U34" s="17">
        <f t="shared" si="22"/>
        <v>-4</v>
      </c>
      <c r="V34" s="17">
        <f t="shared" si="22"/>
        <v>-8</v>
      </c>
      <c r="W34" s="15">
        <f t="shared" si="15"/>
        <v>-42.857142857142861</v>
      </c>
      <c r="X34" s="15">
        <f t="shared" si="15"/>
        <v>-33.333333333333336</v>
      </c>
      <c r="Y34" s="15">
        <f t="shared" si="15"/>
        <v>-50</v>
      </c>
      <c r="Z34" s="17">
        <f t="shared" ref="Z34:AB34" si="23">SUM(Z23:Z30)</f>
        <v>-3</v>
      </c>
      <c r="AA34" s="17">
        <f t="shared" si="23"/>
        <v>1</v>
      </c>
      <c r="AB34" s="17">
        <f t="shared" si="23"/>
        <v>-4</v>
      </c>
      <c r="AC34" s="15">
        <f t="shared" si="17"/>
        <v>-15.789473684210531</v>
      </c>
      <c r="AD34" s="15">
        <f t="shared" si="17"/>
        <v>14.285714285714279</v>
      </c>
      <c r="AE34" s="15">
        <f t="shared" si="17"/>
        <v>-33.333333333333336</v>
      </c>
      <c r="AH34" s="4">
        <f t="shared" ref="AH34:AJ34" si="24">SUM(AH23:AH30)</f>
        <v>28</v>
      </c>
      <c r="AI34" s="4">
        <f t="shared" si="24"/>
        <v>12</v>
      </c>
      <c r="AJ34" s="4">
        <f t="shared" si="24"/>
        <v>16</v>
      </c>
      <c r="AK34" s="4">
        <f>SUM(AK23:AK30)</f>
        <v>19</v>
      </c>
      <c r="AL34" s="4">
        <f>SUM(AL23:AL30)</f>
        <v>7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8</v>
      </c>
      <c r="S35" s="17">
        <f t="shared" si="25"/>
        <v>7</v>
      </c>
      <c r="T35" s="17">
        <f t="shared" si="25"/>
        <v>-7</v>
      </c>
      <c r="U35" s="17">
        <f t="shared" si="25"/>
        <v>1</v>
      </c>
      <c r="V35" s="17">
        <f t="shared" si="25"/>
        <v>-8</v>
      </c>
      <c r="W35" s="15">
        <f t="shared" si="15"/>
        <v>-31.818181818181824</v>
      </c>
      <c r="X35" s="15">
        <f t="shared" si="15"/>
        <v>14.285714285714279</v>
      </c>
      <c r="Y35" s="15">
        <f t="shared" si="15"/>
        <v>-53.333333333333336</v>
      </c>
      <c r="Z35" s="17">
        <f t="shared" ref="Z35:AB35" si="26">SUM(Z25:Z30)</f>
        <v>-2</v>
      </c>
      <c r="AA35" s="17">
        <f t="shared" si="26"/>
        <v>3</v>
      </c>
      <c r="AB35" s="17">
        <f t="shared" si="26"/>
        <v>-5</v>
      </c>
      <c r="AC35" s="15">
        <f t="shared" si="17"/>
        <v>-11.764705882352944</v>
      </c>
      <c r="AD35" s="15">
        <f t="shared" si="17"/>
        <v>60.000000000000007</v>
      </c>
      <c r="AE35" s="15">
        <f t="shared" si="17"/>
        <v>-41.666666666666664</v>
      </c>
      <c r="AH35" s="4">
        <f t="shared" ref="AH35:AJ35" si="27">SUM(AH25:AH30)</f>
        <v>22</v>
      </c>
      <c r="AI35" s="4">
        <f t="shared" si="27"/>
        <v>7</v>
      </c>
      <c r="AJ35" s="4">
        <f t="shared" si="27"/>
        <v>15</v>
      </c>
      <c r="AK35" s="4">
        <f>SUM(AK25:AK30)</f>
        <v>17</v>
      </c>
      <c r="AL35" s="4">
        <f>SUM(AL25:AL30)</f>
        <v>5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4</v>
      </c>
      <c r="S36" s="17">
        <f t="shared" si="28"/>
        <v>7</v>
      </c>
      <c r="T36" s="17">
        <f t="shared" si="28"/>
        <v>-2</v>
      </c>
      <c r="U36" s="17">
        <f t="shared" si="28"/>
        <v>3</v>
      </c>
      <c r="V36" s="17">
        <f t="shared" si="28"/>
        <v>-5</v>
      </c>
      <c r="W36" s="15">
        <f t="shared" si="15"/>
        <v>-15.384615384615385</v>
      </c>
      <c r="X36" s="15">
        <f t="shared" si="15"/>
        <v>300</v>
      </c>
      <c r="Y36" s="15">
        <f t="shared" si="15"/>
        <v>-41.666666666666664</v>
      </c>
      <c r="Z36" s="17">
        <f t="shared" ref="Z36:AB36" si="29">SUM(Z27:Z30)</f>
        <v>-2</v>
      </c>
      <c r="AA36" s="17">
        <f t="shared" si="29"/>
        <v>2</v>
      </c>
      <c r="AB36" s="17">
        <f t="shared" si="29"/>
        <v>-4</v>
      </c>
      <c r="AC36" s="15">
        <f t="shared" si="17"/>
        <v>-15.384615384615385</v>
      </c>
      <c r="AD36" s="15">
        <f t="shared" si="17"/>
        <v>100</v>
      </c>
      <c r="AE36" s="15">
        <f t="shared" si="17"/>
        <v>-36.363636363636367</v>
      </c>
      <c r="AH36" s="4">
        <f t="shared" ref="AH36:AJ36" si="30">SUM(AH27:AH30)</f>
        <v>13</v>
      </c>
      <c r="AI36" s="4">
        <f t="shared" si="30"/>
        <v>1</v>
      </c>
      <c r="AJ36" s="4">
        <f t="shared" si="30"/>
        <v>12</v>
      </c>
      <c r="AK36" s="4">
        <f>SUM(AK27:AK30)</f>
        <v>13</v>
      </c>
      <c r="AL36" s="4">
        <f>SUM(AL27:AL30)</f>
        <v>2</v>
      </c>
      <c r="AM36" s="4">
        <f>SUM(AM27:AM30)</f>
        <v>11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14.285714285714285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-6.666666666666667</v>
      </c>
      <c r="X39" s="12">
        <f t="shared" si="33"/>
        <v>-14.285714285714285</v>
      </c>
      <c r="Y39" s="12">
        <f>S39-AJ39</f>
        <v>0</v>
      </c>
      <c r="Z39" s="12">
        <f t="shared" si="37"/>
        <v>57.142857142857139</v>
      </c>
      <c r="AA39" s="12">
        <f t="shared" si="37"/>
        <v>150</v>
      </c>
      <c r="AB39" s="12">
        <f t="shared" si="37"/>
        <v>20</v>
      </c>
      <c r="AC39" s="12">
        <f>Q39-AK39</f>
        <v>-17.391304347826086</v>
      </c>
      <c r="AD39" s="12">
        <f t="shared" si="35"/>
        <v>-30</v>
      </c>
      <c r="AE39" s="12">
        <f t="shared" si="35"/>
        <v>-7.6923076923076925</v>
      </c>
      <c r="AH39" s="12">
        <f t="shared" ref="AH39:AJ39" si="39">AH33/AH9*100</f>
        <v>6.666666666666667</v>
      </c>
      <c r="AI39" s="12">
        <f t="shared" si="39"/>
        <v>14.285714285714285</v>
      </c>
      <c r="AJ39" s="12">
        <f t="shared" si="39"/>
        <v>0</v>
      </c>
      <c r="AK39" s="12">
        <f>AK33/AK9*100</f>
        <v>17.391304347826086</v>
      </c>
      <c r="AL39" s="12">
        <f>AL33/AL9*100</f>
        <v>30</v>
      </c>
      <c r="AM39" s="12">
        <f>AM33/AM9*100</f>
        <v>7.6923076923076925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85.714285714285708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6.6666666666666714</v>
      </c>
      <c r="X40" s="12">
        <f t="shared" si="33"/>
        <v>14.285714285714292</v>
      </c>
      <c r="Y40" s="12">
        <f>S40-AJ40</f>
        <v>0</v>
      </c>
      <c r="Z40" s="12">
        <f>Z34/Z9*100</f>
        <v>42.857142857142854</v>
      </c>
      <c r="AA40" s="12">
        <f t="shared" ref="AA40:AB40" si="43">AA34/AA9*100</f>
        <v>-50</v>
      </c>
      <c r="AB40" s="12">
        <f t="shared" si="43"/>
        <v>80</v>
      </c>
      <c r="AC40" s="12">
        <f t="shared" ref="AC40:AC42" si="44">Q40-AK40</f>
        <v>17.391304347826093</v>
      </c>
      <c r="AD40" s="12">
        <f t="shared" si="35"/>
        <v>30</v>
      </c>
      <c r="AE40" s="12">
        <f t="shared" si="35"/>
        <v>7.6923076923076934</v>
      </c>
      <c r="AH40" s="12">
        <f t="shared" ref="AH40:AJ40" si="45">AH34/AH9*100</f>
        <v>93.333333333333329</v>
      </c>
      <c r="AI40" s="12">
        <f t="shared" si="45"/>
        <v>85.714285714285708</v>
      </c>
      <c r="AJ40" s="12">
        <f t="shared" si="45"/>
        <v>100</v>
      </c>
      <c r="AK40" s="12">
        <f>AK34/AK9*100</f>
        <v>82.608695652173907</v>
      </c>
      <c r="AL40" s="12">
        <f>AL34/AL9*100</f>
        <v>70</v>
      </c>
      <c r="AM40" s="12">
        <f>AM34/AM9*100</f>
        <v>92.307692307692307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93.75</v>
      </c>
      <c r="R41" s="12">
        <f t="shared" si="46"/>
        <v>100</v>
      </c>
      <c r="S41" s="12">
        <f t="shared" si="46"/>
        <v>87.5</v>
      </c>
      <c r="T41" s="12">
        <f>T35/T9*100</f>
        <v>50</v>
      </c>
      <c r="U41" s="12">
        <f t="shared" ref="U41:V41" si="47">U35/U9*100</f>
        <v>-16.666666666666664</v>
      </c>
      <c r="V41" s="12">
        <f t="shared" si="47"/>
        <v>100</v>
      </c>
      <c r="W41" s="12">
        <f t="shared" si="42"/>
        <v>20.416666666666671</v>
      </c>
      <c r="X41" s="12">
        <f t="shared" si="33"/>
        <v>50</v>
      </c>
      <c r="Y41" s="12">
        <f>S41-AJ41</f>
        <v>-6.25</v>
      </c>
      <c r="Z41" s="12">
        <f>Z35/Z9*100</f>
        <v>28.571428571428569</v>
      </c>
      <c r="AA41" s="12">
        <f t="shared" ref="AA41:AB41" si="48">AA35/AA9*100</f>
        <v>-150</v>
      </c>
      <c r="AB41" s="12">
        <f t="shared" si="48"/>
        <v>100</v>
      </c>
      <c r="AC41" s="12">
        <f t="shared" si="44"/>
        <v>19.83695652173914</v>
      </c>
      <c r="AD41" s="12">
        <f>R41-AL41</f>
        <v>50</v>
      </c>
      <c r="AE41" s="12">
        <f t="shared" si="35"/>
        <v>-4.8076923076923066</v>
      </c>
      <c r="AH41" s="12">
        <f>AH35/AH9*100</f>
        <v>73.333333333333329</v>
      </c>
      <c r="AI41" s="12">
        <f>AI35/AI9*100</f>
        <v>50</v>
      </c>
      <c r="AJ41" s="12">
        <f>AJ35/AJ9*100</f>
        <v>93.75</v>
      </c>
      <c r="AK41" s="12">
        <f t="shared" ref="AK41:AM41" si="49">AK35/AK9*100</f>
        <v>73.91304347826086</v>
      </c>
      <c r="AL41" s="12">
        <f t="shared" si="49"/>
        <v>50</v>
      </c>
      <c r="AM41" s="12">
        <f t="shared" si="49"/>
        <v>92.307692307692307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68.75</v>
      </c>
      <c r="R42" s="12">
        <f t="shared" si="50"/>
        <v>50</v>
      </c>
      <c r="S42" s="12">
        <f t="shared" si="50"/>
        <v>87.5</v>
      </c>
      <c r="T42" s="12">
        <f t="shared" si="50"/>
        <v>14.285714285714285</v>
      </c>
      <c r="U42" s="12">
        <f t="shared" si="50"/>
        <v>-50</v>
      </c>
      <c r="V42" s="12">
        <f t="shared" si="50"/>
        <v>62.5</v>
      </c>
      <c r="W42" s="12">
        <f t="shared" si="42"/>
        <v>25.416666666666664</v>
      </c>
      <c r="X42" s="12">
        <f t="shared" si="33"/>
        <v>42.857142857142861</v>
      </c>
      <c r="Y42" s="12">
        <f>S42-AJ42</f>
        <v>12.5</v>
      </c>
      <c r="Z42" s="12">
        <f t="shared" si="50"/>
        <v>28.571428571428569</v>
      </c>
      <c r="AA42" s="12">
        <f t="shared" si="50"/>
        <v>-100</v>
      </c>
      <c r="AB42" s="12">
        <f t="shared" si="50"/>
        <v>80</v>
      </c>
      <c r="AC42" s="12">
        <f t="shared" si="44"/>
        <v>12.228260869565219</v>
      </c>
      <c r="AD42" s="12">
        <f>R42-AL42</f>
        <v>30</v>
      </c>
      <c r="AE42" s="12">
        <f t="shared" si="35"/>
        <v>2.8846153846153868</v>
      </c>
      <c r="AH42" s="12">
        <f t="shared" ref="AH42:AJ42" si="51">AH36/AH9*100</f>
        <v>43.333333333333336</v>
      </c>
      <c r="AI42" s="12">
        <f t="shared" si="51"/>
        <v>7.1428571428571423</v>
      </c>
      <c r="AJ42" s="12">
        <f t="shared" si="51"/>
        <v>75</v>
      </c>
      <c r="AK42" s="12">
        <f>AK36/AK9*100</f>
        <v>56.521739130434781</v>
      </c>
      <c r="AL42" s="12">
        <f>AL36/AL9*100</f>
        <v>20</v>
      </c>
      <c r="AM42" s="12">
        <f>AM36/AM9*100</f>
        <v>84.615384615384613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11</v>
      </c>
      <c r="C9" s="17">
        <f>SUM(C10:C30)</f>
        <v>6</v>
      </c>
      <c r="D9" s="17">
        <f>SUM(D10:D30)</f>
        <v>5</v>
      </c>
      <c r="E9" s="17">
        <f>F9+G9</f>
        <v>5</v>
      </c>
      <c r="F9" s="17">
        <f>SUM(F10:F30)</f>
        <v>3</v>
      </c>
      <c r="G9" s="17">
        <f>SUM(G10:G30)</f>
        <v>2</v>
      </c>
      <c r="H9" s="15">
        <f>IF(B9=E9,0,(1-(B9/(B9-E9)))*-100)</f>
        <v>83.333333333333329</v>
      </c>
      <c r="I9" s="15">
        <f>IF(C9=F9,0,(1-(C9/(C9-F9)))*-100)</f>
        <v>100</v>
      </c>
      <c r="J9" s="15">
        <f>IF(D9=G9,0,(1-(D9/(D9-G9)))*-100)</f>
        <v>66.666666666666671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37.5</v>
      </c>
      <c r="O9" s="15">
        <f t="shared" ref="O9:P10" si="0">IF(C9=L9,0,(1-(C9/(C9-L9)))*-100)</f>
        <v>50</v>
      </c>
      <c r="P9" s="15">
        <f>IF(D9=M9,0,(1-(D9/(D9-M9)))*-100)</f>
        <v>25</v>
      </c>
      <c r="Q9" s="17">
        <f>R9+S9</f>
        <v>16</v>
      </c>
      <c r="R9" s="17">
        <f>SUM(R10:R30)</f>
        <v>9</v>
      </c>
      <c r="S9" s="17">
        <f>SUM(S10:S30)</f>
        <v>7</v>
      </c>
      <c r="T9" s="17">
        <f>U9+V9</f>
        <v>-3</v>
      </c>
      <c r="U9" s="17">
        <f>SUM(U10:U30)</f>
        <v>-1</v>
      </c>
      <c r="V9" s="17">
        <f>SUM(V10:V30)</f>
        <v>-2</v>
      </c>
      <c r="W9" s="15">
        <f>IF(Q9=T9,IF(Q9&gt;0,"皆増",0),(1-(Q9/(Q9-T9)))*-100)</f>
        <v>-15.789473684210531</v>
      </c>
      <c r="X9" s="15">
        <f t="shared" ref="X9:Y30" si="1">IF(R9=U9,IF(R9&gt;0,"皆増",0),(1-(R9/(R9-U9)))*-100)</f>
        <v>-9.9999999999999982</v>
      </c>
      <c r="Y9" s="15">
        <f t="shared" si="1"/>
        <v>-22.222222222222221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-5.8823529411764719</v>
      </c>
      <c r="AD9" s="15">
        <f t="shared" ref="AD9:AE30" si="2">IF(R9=AA9,IF(R9&gt;0,"皆増",0),(1-(R9/(R9-AA9)))*-100)</f>
        <v>-9.9999999999999982</v>
      </c>
      <c r="AE9" s="15">
        <f t="shared" si="2"/>
        <v>0</v>
      </c>
      <c r="AH9" s="4">
        <f t="shared" ref="AH9:AJ30" si="3">Q9-T9</f>
        <v>19</v>
      </c>
      <c r="AI9" s="4">
        <f t="shared" si="3"/>
        <v>10</v>
      </c>
      <c r="AJ9" s="4">
        <f t="shared" si="3"/>
        <v>9</v>
      </c>
      <c r="AK9" s="4">
        <f t="shared" ref="AK9:AM30" si="4">Q9-Z9</f>
        <v>17</v>
      </c>
      <c r="AL9" s="4">
        <f t="shared" si="4"/>
        <v>10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11</v>
      </c>
      <c r="C10" s="17">
        <v>6</v>
      </c>
      <c r="D10" s="17">
        <v>5</v>
      </c>
      <c r="E10" s="17">
        <f t="shared" ref="E10" si="6">F10+G10</f>
        <v>5</v>
      </c>
      <c r="F10" s="17">
        <v>3</v>
      </c>
      <c r="G10" s="17">
        <v>2</v>
      </c>
      <c r="H10" s="15">
        <f>IF(B10=E10,0,(1-(B10/(B10-E10)))*-100)</f>
        <v>83.333333333333329</v>
      </c>
      <c r="I10" s="15">
        <f t="shared" ref="I10" si="7">IF(C10=F10,0,(1-(C10/(C10-F10)))*-100)</f>
        <v>100</v>
      </c>
      <c r="J10" s="15">
        <f>IF(D10=G10,0,(1-(D10/(D10-G10)))*-100)</f>
        <v>66.666666666666671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37.5</v>
      </c>
      <c r="O10" s="15">
        <f t="shared" si="0"/>
        <v>50</v>
      </c>
      <c r="P10" s="15">
        <f t="shared" si="0"/>
        <v>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-2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 t="str">
        <f t="shared" si="2"/>
        <v>皆増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-50</v>
      </c>
      <c r="AD25" s="15">
        <f t="shared" si="2"/>
        <v>-66.666666666666671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-1</v>
      </c>
      <c r="U26" s="17">
        <v>-1</v>
      </c>
      <c r="V26" s="17">
        <v>0</v>
      </c>
      <c r="W26" s="15">
        <f t="shared" si="11"/>
        <v>-33.333333333333336</v>
      </c>
      <c r="X26" s="15">
        <f t="shared" si="1"/>
        <v>-100</v>
      </c>
      <c r="Y26" s="15">
        <f t="shared" si="1"/>
        <v>0</v>
      </c>
      <c r="Z26" s="17">
        <f t="shared" si="12"/>
        <v>1</v>
      </c>
      <c r="AA26" s="17">
        <v>-1</v>
      </c>
      <c r="AB26" s="17">
        <v>2</v>
      </c>
      <c r="AC26" s="15">
        <f t="shared" si="13"/>
        <v>100</v>
      </c>
      <c r="AD26" s="15">
        <f t="shared" si="2"/>
        <v>-100</v>
      </c>
      <c r="AE26" s="15" t="str">
        <f t="shared" si="2"/>
        <v>皆増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4</v>
      </c>
      <c r="U27" s="17">
        <v>2</v>
      </c>
      <c r="V27" s="17">
        <v>2</v>
      </c>
      <c r="W27" s="15">
        <f t="shared" si="11"/>
        <v>400</v>
      </c>
      <c r="X27" s="15">
        <f t="shared" si="1"/>
        <v>200</v>
      </c>
      <c r="Y27" s="15" t="str">
        <f t="shared" si="1"/>
        <v>皆増</v>
      </c>
      <c r="Z27" s="17">
        <f t="shared" si="12"/>
        <v>1</v>
      </c>
      <c r="AA27" s="17">
        <v>1</v>
      </c>
      <c r="AB27" s="17">
        <v>0</v>
      </c>
      <c r="AC27" s="15">
        <f t="shared" si="13"/>
        <v>25</v>
      </c>
      <c r="AD27" s="15">
        <f t="shared" si="2"/>
        <v>50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-5</v>
      </c>
      <c r="U28" s="17">
        <v>-3</v>
      </c>
      <c r="V28" s="17">
        <v>-2</v>
      </c>
      <c r="W28" s="15">
        <f t="shared" si="11"/>
        <v>-71.428571428571431</v>
      </c>
      <c r="X28" s="15">
        <f t="shared" si="1"/>
        <v>-100</v>
      </c>
      <c r="Y28" s="15">
        <f t="shared" si="1"/>
        <v>-50</v>
      </c>
      <c r="Z28" s="17">
        <f t="shared" si="12"/>
        <v>0</v>
      </c>
      <c r="AA28" s="17">
        <v>-2</v>
      </c>
      <c r="AB28" s="17">
        <v>2</v>
      </c>
      <c r="AC28" s="15">
        <f t="shared" si="13"/>
        <v>0</v>
      </c>
      <c r="AD28" s="15">
        <f t="shared" si="2"/>
        <v>-100</v>
      </c>
      <c r="AE28" s="15" t="str">
        <f t="shared" si="2"/>
        <v>皆増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-33.333333333333336</v>
      </c>
      <c r="X33" s="15">
        <f t="shared" si="15"/>
        <v>-33.333333333333336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2</v>
      </c>
      <c r="AB33" s="17">
        <f t="shared" si="20"/>
        <v>-1</v>
      </c>
      <c r="AC33" s="15">
        <f t="shared" si="17"/>
        <v>100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7</v>
      </c>
      <c r="S34" s="17">
        <f t="shared" si="22"/>
        <v>7</v>
      </c>
      <c r="T34" s="17">
        <f t="shared" si="22"/>
        <v>-2</v>
      </c>
      <c r="U34" s="17">
        <f t="shared" si="22"/>
        <v>0</v>
      </c>
      <c r="V34" s="17">
        <f t="shared" si="22"/>
        <v>-2</v>
      </c>
      <c r="W34" s="15">
        <f t="shared" si="15"/>
        <v>-12.5</v>
      </c>
      <c r="X34" s="15">
        <f t="shared" si="15"/>
        <v>0</v>
      </c>
      <c r="Y34" s="15">
        <f t="shared" si="15"/>
        <v>-22.222222222222221</v>
      </c>
      <c r="Z34" s="17">
        <f t="shared" ref="Z34:AB34" si="23">SUM(Z23:Z30)</f>
        <v>-2</v>
      </c>
      <c r="AA34" s="17">
        <f t="shared" si="23"/>
        <v>-3</v>
      </c>
      <c r="AB34" s="17">
        <f t="shared" si="23"/>
        <v>1</v>
      </c>
      <c r="AC34" s="15">
        <f t="shared" si="17"/>
        <v>-12.5</v>
      </c>
      <c r="AD34" s="15">
        <f t="shared" si="17"/>
        <v>-30.000000000000004</v>
      </c>
      <c r="AE34" s="15">
        <f t="shared" si="17"/>
        <v>16.666666666666675</v>
      </c>
      <c r="AH34" s="4">
        <f t="shared" ref="AH34:AJ34" si="24">SUM(AH23:AH30)</f>
        <v>16</v>
      </c>
      <c r="AI34" s="4">
        <f t="shared" si="24"/>
        <v>7</v>
      </c>
      <c r="AJ34" s="4">
        <f t="shared" si="24"/>
        <v>9</v>
      </c>
      <c r="AK34" s="4">
        <f>SUM(AK23:AK30)</f>
        <v>16</v>
      </c>
      <c r="AL34" s="4">
        <f>SUM(AL23:AL30)</f>
        <v>10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4</v>
      </c>
      <c r="S35" s="17">
        <f t="shared" si="25"/>
        <v>7</v>
      </c>
      <c r="T35" s="17">
        <f t="shared" si="25"/>
        <v>-3</v>
      </c>
      <c r="U35" s="17">
        <f t="shared" si="25"/>
        <v>-1</v>
      </c>
      <c r="V35" s="17">
        <f t="shared" si="25"/>
        <v>-2</v>
      </c>
      <c r="W35" s="15">
        <f t="shared" si="15"/>
        <v>-21.428571428571431</v>
      </c>
      <c r="X35" s="15">
        <f t="shared" si="15"/>
        <v>-19.999999999999996</v>
      </c>
      <c r="Y35" s="15">
        <f t="shared" si="15"/>
        <v>-22.222222222222221</v>
      </c>
      <c r="Z35" s="17">
        <f t="shared" ref="Z35:AB35" si="26">SUM(Z25:Z30)</f>
        <v>-3</v>
      </c>
      <c r="AA35" s="17">
        <f t="shared" si="26"/>
        <v>-5</v>
      </c>
      <c r="AB35" s="17">
        <f t="shared" si="26"/>
        <v>2</v>
      </c>
      <c r="AC35" s="15">
        <f t="shared" si="17"/>
        <v>-21.428571428571431</v>
      </c>
      <c r="AD35" s="15">
        <f t="shared" si="17"/>
        <v>-55.555555555555557</v>
      </c>
      <c r="AE35" s="15">
        <f t="shared" si="17"/>
        <v>39.999999999999993</v>
      </c>
      <c r="AH35" s="4">
        <f t="shared" ref="AH35:AJ35" si="27">SUM(AH25:AH30)</f>
        <v>14</v>
      </c>
      <c r="AI35" s="4">
        <f t="shared" si="27"/>
        <v>5</v>
      </c>
      <c r="AJ35" s="4">
        <f t="shared" si="27"/>
        <v>9</v>
      </c>
      <c r="AK35" s="4">
        <f>SUM(AK25:AK30)</f>
        <v>14</v>
      </c>
      <c r="AL35" s="4">
        <f>SUM(AL25:AL30)</f>
        <v>9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3</v>
      </c>
      <c r="S36" s="17">
        <f t="shared" si="28"/>
        <v>4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-36.363636363636367</v>
      </c>
      <c r="X36" s="15">
        <f t="shared" si="15"/>
        <v>-25</v>
      </c>
      <c r="Y36" s="15">
        <f t="shared" si="15"/>
        <v>-42.857142857142861</v>
      </c>
      <c r="Z36" s="17">
        <f t="shared" ref="Z36:AB36" si="29">SUM(Z27:Z30)</f>
        <v>-2</v>
      </c>
      <c r="AA36" s="17">
        <f t="shared" si="29"/>
        <v>-2</v>
      </c>
      <c r="AB36" s="17">
        <f t="shared" si="29"/>
        <v>0</v>
      </c>
      <c r="AC36" s="15">
        <f t="shared" si="17"/>
        <v>-22.222222222222221</v>
      </c>
      <c r="AD36" s="15">
        <f t="shared" si="17"/>
        <v>-40</v>
      </c>
      <c r="AE36" s="15">
        <f t="shared" si="17"/>
        <v>0</v>
      </c>
      <c r="AH36" s="4">
        <f t="shared" ref="AH36:AJ36" si="30">SUM(AH27:AH30)</f>
        <v>11</v>
      </c>
      <c r="AI36" s="4">
        <f t="shared" si="30"/>
        <v>4</v>
      </c>
      <c r="AJ36" s="4">
        <f t="shared" si="30"/>
        <v>7</v>
      </c>
      <c r="AK36" s="4">
        <f>SUM(AK27:AK30)</f>
        <v>9</v>
      </c>
      <c r="AL36" s="4">
        <f>SUM(AL27:AL30)</f>
        <v>5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22.222222222222221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100</v>
      </c>
      <c r="V39" s="12">
        <f t="shared" si="38"/>
        <v>0</v>
      </c>
      <c r="W39" s="12">
        <f>Q39-AH39</f>
        <v>-3.2894736842105257</v>
      </c>
      <c r="X39" s="12">
        <f t="shared" si="33"/>
        <v>-7.7777777777777786</v>
      </c>
      <c r="Y39" s="12">
        <f>S39-AJ39</f>
        <v>0</v>
      </c>
      <c r="Z39" s="12">
        <f t="shared" si="37"/>
        <v>-100</v>
      </c>
      <c r="AA39" s="12">
        <f t="shared" si="37"/>
        <v>-200</v>
      </c>
      <c r="AB39" s="12" t="e">
        <f t="shared" si="37"/>
        <v>#DIV/0!</v>
      </c>
      <c r="AC39" s="12">
        <f>Q39-AK39</f>
        <v>6.6176470588235299</v>
      </c>
      <c r="AD39" s="12">
        <f t="shared" si="35"/>
        <v>22.222222222222221</v>
      </c>
      <c r="AE39" s="12">
        <f t="shared" si="35"/>
        <v>-14.285714285714285</v>
      </c>
      <c r="AH39" s="12">
        <f t="shared" ref="AH39:AJ39" si="39">AH33/AH9*100</f>
        <v>15.789473684210526</v>
      </c>
      <c r="AI39" s="12">
        <f t="shared" si="39"/>
        <v>30</v>
      </c>
      <c r="AJ39" s="12">
        <f t="shared" si="39"/>
        <v>0</v>
      </c>
      <c r="AK39" s="12">
        <f>AK33/AK9*100</f>
        <v>5.8823529411764701</v>
      </c>
      <c r="AL39" s="12">
        <f>AL33/AL9*100</f>
        <v>0</v>
      </c>
      <c r="AM39" s="12">
        <f>AM33/AM9*100</f>
        <v>14.285714285714285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77.777777777777786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3.2894736842105345</v>
      </c>
      <c r="X40" s="12">
        <f t="shared" si="33"/>
        <v>7.7777777777777857</v>
      </c>
      <c r="Y40" s="12">
        <f>S40-AJ40</f>
        <v>0</v>
      </c>
      <c r="Z40" s="12">
        <f>Z34/Z9*100</f>
        <v>200</v>
      </c>
      <c r="AA40" s="12">
        <f t="shared" ref="AA40:AB40" si="43">AA34/AA9*100</f>
        <v>300</v>
      </c>
      <c r="AB40" s="12" t="e">
        <f t="shared" si="43"/>
        <v>#DIV/0!</v>
      </c>
      <c r="AC40" s="12">
        <f t="shared" ref="AC40:AC42" si="44">Q40-AK40</f>
        <v>-6.6176470588235219</v>
      </c>
      <c r="AD40" s="12">
        <f t="shared" si="35"/>
        <v>-22.222222222222214</v>
      </c>
      <c r="AE40" s="12">
        <f t="shared" si="35"/>
        <v>14.285714285714292</v>
      </c>
      <c r="AH40" s="12">
        <f t="shared" ref="AH40:AJ40" si="45">AH34/AH9*100</f>
        <v>84.210526315789465</v>
      </c>
      <c r="AI40" s="12">
        <f t="shared" si="45"/>
        <v>70</v>
      </c>
      <c r="AJ40" s="12">
        <f t="shared" si="45"/>
        <v>100</v>
      </c>
      <c r="AK40" s="12">
        <f>AK34/AK9*100</f>
        <v>94.117647058823522</v>
      </c>
      <c r="AL40" s="12">
        <f>AL34/AL9*100</f>
        <v>100</v>
      </c>
      <c r="AM40" s="12">
        <f>AM34/AM9*100</f>
        <v>85.714285714285708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68.75</v>
      </c>
      <c r="R41" s="12">
        <f t="shared" si="46"/>
        <v>44.444444444444443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-4.9342105263157805</v>
      </c>
      <c r="X41" s="12">
        <f t="shared" si="33"/>
        <v>-5.5555555555555571</v>
      </c>
      <c r="Y41" s="12">
        <f>S41-AJ41</f>
        <v>0</v>
      </c>
      <c r="Z41" s="12">
        <f>Z35/Z9*100</f>
        <v>300</v>
      </c>
      <c r="AA41" s="12">
        <f t="shared" ref="AA41:AB41" si="48">AA35/AA9*100</f>
        <v>500</v>
      </c>
      <c r="AB41" s="12" t="e">
        <f t="shared" si="48"/>
        <v>#DIV/0!</v>
      </c>
      <c r="AC41" s="12">
        <f t="shared" si="44"/>
        <v>-13.60294117647058</v>
      </c>
      <c r="AD41" s="12">
        <f>R41-AL41</f>
        <v>-45.555555555555557</v>
      </c>
      <c r="AE41" s="12">
        <f t="shared" si="35"/>
        <v>28.571428571428569</v>
      </c>
      <c r="AH41" s="12">
        <f>AH35/AH9*100</f>
        <v>73.68421052631578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82.35294117647058</v>
      </c>
      <c r="AL41" s="12">
        <f t="shared" si="49"/>
        <v>90</v>
      </c>
      <c r="AM41" s="12">
        <f t="shared" si="49"/>
        <v>71.428571428571431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43.75</v>
      </c>
      <c r="R42" s="12">
        <f t="shared" si="50"/>
        <v>33.333333333333329</v>
      </c>
      <c r="S42" s="12">
        <f t="shared" si="50"/>
        <v>57.142857142857139</v>
      </c>
      <c r="T42" s="12">
        <f t="shared" si="50"/>
        <v>133.33333333333331</v>
      </c>
      <c r="U42" s="12">
        <f t="shared" si="50"/>
        <v>100</v>
      </c>
      <c r="V42" s="12">
        <f t="shared" si="50"/>
        <v>150</v>
      </c>
      <c r="W42" s="12">
        <f t="shared" si="42"/>
        <v>-14.144736842105267</v>
      </c>
      <c r="X42" s="12">
        <f t="shared" si="33"/>
        <v>-6.6666666666666714</v>
      </c>
      <c r="Y42" s="12">
        <f>S42-AJ42</f>
        <v>-20.634920634920647</v>
      </c>
      <c r="Z42" s="12">
        <f t="shared" si="50"/>
        <v>200</v>
      </c>
      <c r="AA42" s="12">
        <f t="shared" si="50"/>
        <v>200</v>
      </c>
      <c r="AB42" s="12" t="e">
        <f t="shared" si="50"/>
        <v>#DIV/0!</v>
      </c>
      <c r="AC42" s="12">
        <f t="shared" si="44"/>
        <v>-9.1911764705882391</v>
      </c>
      <c r="AD42" s="12">
        <f>R42-AL42</f>
        <v>-16.666666666666671</v>
      </c>
      <c r="AE42" s="12">
        <f t="shared" si="35"/>
        <v>0</v>
      </c>
      <c r="AH42" s="12">
        <f t="shared" ref="AH42:AJ42" si="51">AH36/AH9*100</f>
        <v>57.894736842105267</v>
      </c>
      <c r="AI42" s="12">
        <f t="shared" si="51"/>
        <v>40</v>
      </c>
      <c r="AJ42" s="12">
        <f t="shared" si="51"/>
        <v>77.777777777777786</v>
      </c>
      <c r="AK42" s="12">
        <f>AK36/AK9*100</f>
        <v>52.941176470588239</v>
      </c>
      <c r="AL42" s="12">
        <f>AL36/AL9*100</f>
        <v>50</v>
      </c>
      <c r="AM42" s="12">
        <f>AM36/AM9*100</f>
        <v>57.142857142857139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1</v>
      </c>
      <c r="F9" s="17">
        <f>SUM(F10:F30)</f>
        <v>-1</v>
      </c>
      <c r="G9" s="17">
        <f>SUM(G10:G30)</f>
        <v>2</v>
      </c>
      <c r="H9" s="15">
        <f>IF(B9=E9,0,(1-(B9/(B9-E9)))*-100)</f>
        <v>33.333333333333329</v>
      </c>
      <c r="I9" s="15">
        <f>IF(C9=F9,0,(1-(C9/(C9-F9)))*-100)</f>
        <v>-50</v>
      </c>
      <c r="J9" s="15">
        <f>IF(D9=G9,0,(1-(D9/(D9-G9)))*-100)</f>
        <v>200</v>
      </c>
      <c r="K9" s="17">
        <f>L9+M9</f>
        <v>3</v>
      </c>
      <c r="L9" s="17">
        <f>SUM(L10:L30)</f>
        <v>0</v>
      </c>
      <c r="M9" s="17">
        <f>SUM(M10:M30)</f>
        <v>3</v>
      </c>
      <c r="N9" s="15">
        <f>IF(B9=K9,0,(1-(B9/(B9-K9)))*-100)</f>
        <v>300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2</v>
      </c>
      <c r="S9" s="17">
        <f>SUM(S10:S30)</f>
        <v>4</v>
      </c>
      <c r="T9" s="17">
        <f>U9+V9</f>
        <v>3</v>
      </c>
      <c r="U9" s="17">
        <f>SUM(U10:U30)</f>
        <v>0</v>
      </c>
      <c r="V9" s="17">
        <f>SUM(V10:V30)</f>
        <v>3</v>
      </c>
      <c r="W9" s="15">
        <f>IF(Q9=T9,IF(Q9&gt;0,"皆増",0),(1-(Q9/(Q9-T9)))*-100)</f>
        <v>100</v>
      </c>
      <c r="X9" s="15">
        <f t="shared" ref="X9:Y30" si="1">IF(R9=U9,IF(R9&gt;0,"皆増",0),(1-(R9/(R9-U9)))*-100)</f>
        <v>0</v>
      </c>
      <c r="Y9" s="15">
        <f t="shared" si="1"/>
        <v>300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100</v>
      </c>
      <c r="AE9" s="15">
        <f t="shared" si="2"/>
        <v>33.333333333333329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1</v>
      </c>
      <c r="F10" s="17">
        <v>-1</v>
      </c>
      <c r="G10" s="17">
        <v>2</v>
      </c>
      <c r="H10" s="15">
        <f>IF(B10=E10,0,(1-(B10/(B10-E10)))*-100)</f>
        <v>33.333333333333329</v>
      </c>
      <c r="I10" s="15">
        <f t="shared" ref="I10" si="7">IF(C10=F10,0,(1-(C10/(C10-F10)))*-100)</f>
        <v>-50</v>
      </c>
      <c r="J10" s="15">
        <f>IF(D10=G10,0,(1-(D10/(D10-G10)))*-100)</f>
        <v>200</v>
      </c>
      <c r="K10" s="17">
        <f t="shared" ref="K10" si="8">L10+M10</f>
        <v>3</v>
      </c>
      <c r="L10" s="17">
        <v>0</v>
      </c>
      <c r="M10" s="17">
        <v>3</v>
      </c>
      <c r="N10" s="15">
        <f>IF(B10=K10,0,(1-(B10/(B10-K10)))*-100)</f>
        <v>300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-50</v>
      </c>
      <c r="AD27" s="15" t="str">
        <f t="shared" si="2"/>
        <v>皆増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2</v>
      </c>
      <c r="U29" s="17">
        <v>1</v>
      </c>
      <c r="V29" s="17">
        <v>1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2</v>
      </c>
      <c r="AA29" s="17">
        <v>1</v>
      </c>
      <c r="AB29" s="17">
        <v>1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2</v>
      </c>
      <c r="S34" s="17">
        <f t="shared" si="22"/>
        <v>4</v>
      </c>
      <c r="T34" s="17">
        <f t="shared" si="22"/>
        <v>3</v>
      </c>
      <c r="U34" s="17">
        <f t="shared" si="22"/>
        <v>0</v>
      </c>
      <c r="V34" s="17">
        <f t="shared" si="22"/>
        <v>3</v>
      </c>
      <c r="W34" s="15">
        <f t="shared" si="15"/>
        <v>100</v>
      </c>
      <c r="X34" s="15">
        <f t="shared" si="15"/>
        <v>0</v>
      </c>
      <c r="Y34" s="15">
        <f t="shared" si="15"/>
        <v>300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50</v>
      </c>
      <c r="AD34" s="15">
        <f t="shared" si="17"/>
        <v>100</v>
      </c>
      <c r="AE34" s="15">
        <f t="shared" si="17"/>
        <v>33.333333333333329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2</v>
      </c>
      <c r="U35" s="17">
        <f t="shared" si="25"/>
        <v>0</v>
      </c>
      <c r="V35" s="17">
        <f t="shared" si="25"/>
        <v>2</v>
      </c>
      <c r="W35" s="15">
        <f t="shared" si="15"/>
        <v>66.666666666666671</v>
      </c>
      <c r="X35" s="15">
        <f t="shared" si="15"/>
        <v>0</v>
      </c>
      <c r="Y35" s="15">
        <f t="shared" si="15"/>
        <v>200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25</v>
      </c>
      <c r="AD35" s="15">
        <f t="shared" si="17"/>
        <v>100</v>
      </c>
      <c r="AE35" s="15">
        <f t="shared" si="17"/>
        <v>0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33.333333333333329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1</v>
      </c>
      <c r="AA36" s="17">
        <f t="shared" si="29"/>
        <v>2</v>
      </c>
      <c r="AB36" s="17">
        <f t="shared" si="29"/>
        <v>-1</v>
      </c>
      <c r="AC36" s="15">
        <f t="shared" si="17"/>
        <v>33.333333333333329</v>
      </c>
      <c r="AD36" s="15" t="str">
        <f t="shared" si="17"/>
        <v>皆増</v>
      </c>
      <c r="AE36" s="15">
        <f t="shared" si="17"/>
        <v>-33.333333333333336</v>
      </c>
      <c r="AH36" s="4">
        <f t="shared" ref="AH36:AJ36" si="30">SUM(AH27:AH30)</f>
        <v>3</v>
      </c>
      <c r="AI36" s="4">
        <f t="shared" si="30"/>
        <v>2</v>
      </c>
      <c r="AJ36" s="4">
        <f t="shared" si="30"/>
        <v>1</v>
      </c>
      <c r="AK36" s="4">
        <f>SUM(AK27:AK30)</f>
        <v>3</v>
      </c>
      <c r="AL36" s="4">
        <f>SUM(AL27:AL30)</f>
        <v>0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100</v>
      </c>
      <c r="S41" s="12">
        <f t="shared" si="46"/>
        <v>75</v>
      </c>
      <c r="T41" s="12">
        <f>T35/T9*100</f>
        <v>66.666666666666657</v>
      </c>
      <c r="U41" s="12" t="e">
        <f t="shared" ref="U41:V41" si="47">U35/U9*100</f>
        <v>#DIV/0!</v>
      </c>
      <c r="V41" s="12">
        <f t="shared" si="47"/>
        <v>66.666666666666657</v>
      </c>
      <c r="W41" s="12">
        <f t="shared" si="42"/>
        <v>-16.666666666666657</v>
      </c>
      <c r="X41" s="12">
        <f t="shared" si="33"/>
        <v>0</v>
      </c>
      <c r="Y41" s="12">
        <f>S41-AJ41</f>
        <v>-25</v>
      </c>
      <c r="Z41" s="12">
        <f>Z35/Z9*100</f>
        <v>50</v>
      </c>
      <c r="AA41" s="12">
        <f t="shared" ref="AA41:AB41" si="48">AA35/AA9*100</f>
        <v>100</v>
      </c>
      <c r="AB41" s="12">
        <f t="shared" si="48"/>
        <v>0</v>
      </c>
      <c r="AC41" s="12">
        <f t="shared" si="44"/>
        <v>-16.666666666666657</v>
      </c>
      <c r="AD41" s="12">
        <f>R41-AL41</f>
        <v>0</v>
      </c>
      <c r="AE41" s="12">
        <f t="shared" si="35"/>
        <v>-25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100</v>
      </c>
      <c r="S42" s="12">
        <f t="shared" si="50"/>
        <v>50</v>
      </c>
      <c r="T42" s="12">
        <f t="shared" si="50"/>
        <v>33.333333333333329</v>
      </c>
      <c r="U42" s="12" t="e">
        <f t="shared" si="50"/>
        <v>#DIV/0!</v>
      </c>
      <c r="V42" s="12">
        <f t="shared" si="50"/>
        <v>33.333333333333329</v>
      </c>
      <c r="W42" s="12">
        <f t="shared" si="42"/>
        <v>-33.333333333333343</v>
      </c>
      <c r="X42" s="12">
        <f t="shared" si="33"/>
        <v>0</v>
      </c>
      <c r="Y42" s="12">
        <f>S42-AJ42</f>
        <v>-50</v>
      </c>
      <c r="Z42" s="12">
        <f t="shared" si="50"/>
        <v>50</v>
      </c>
      <c r="AA42" s="12">
        <f t="shared" si="50"/>
        <v>200</v>
      </c>
      <c r="AB42" s="12">
        <f t="shared" si="50"/>
        <v>-100</v>
      </c>
      <c r="AC42" s="12">
        <f t="shared" si="44"/>
        <v>-8.3333333333333428</v>
      </c>
      <c r="AD42" s="12">
        <f>R42-AL42</f>
        <v>100</v>
      </c>
      <c r="AE42" s="12">
        <f t="shared" si="35"/>
        <v>-50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75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3</v>
      </c>
      <c r="F9" s="17">
        <f>SUM(F10:F30)</f>
        <v>2</v>
      </c>
      <c r="G9" s="17">
        <f>SUM(G10:G30)</f>
        <v>1</v>
      </c>
      <c r="H9" s="15">
        <f>IF(B9=E9,0,(1-(B9/(B9-E9)))*-100)</f>
        <v>75</v>
      </c>
      <c r="I9" s="15">
        <f>IF(C9=F9,0,(1-(C9/(C9-F9)))*-100)</f>
        <v>200</v>
      </c>
      <c r="J9" s="15">
        <f>IF(D9=G9,0,(1-(D9/(D9-G9)))*-100)</f>
        <v>33.333333333333329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50</v>
      </c>
      <c r="P9" s="15">
        <f>IF(D9=M9,0,(1-(D9/(D9-M9)))*-100)</f>
        <v>-19.999999999999996</v>
      </c>
      <c r="Q9" s="17">
        <f>R9+S9</f>
        <v>30</v>
      </c>
      <c r="R9" s="17">
        <f>SUM(R10:R30)</f>
        <v>13</v>
      </c>
      <c r="S9" s="17">
        <f>SUM(S10:S30)</f>
        <v>17</v>
      </c>
      <c r="T9" s="17">
        <f>U9+V9</f>
        <v>5</v>
      </c>
      <c r="U9" s="17">
        <f>SUM(U10:U30)</f>
        <v>1</v>
      </c>
      <c r="V9" s="17">
        <f>SUM(V10:V30)</f>
        <v>4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8.333333333333325</v>
      </c>
      <c r="Y9" s="15">
        <f t="shared" si="1"/>
        <v>30.76923076923077</v>
      </c>
      <c r="Z9" s="17">
        <f>AA9+AB9</f>
        <v>6</v>
      </c>
      <c r="AA9" s="17">
        <f>SUM(AA10:AA30)</f>
        <v>6</v>
      </c>
      <c r="AB9" s="17">
        <f>SUM(AB10:AB30)</f>
        <v>0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85.714285714285722</v>
      </c>
      <c r="AE9" s="15">
        <f t="shared" si="2"/>
        <v>0</v>
      </c>
      <c r="AH9" s="4">
        <f t="shared" ref="AH9:AJ30" si="3">Q9-T9</f>
        <v>25</v>
      </c>
      <c r="AI9" s="4">
        <f t="shared" si="3"/>
        <v>12</v>
      </c>
      <c r="AJ9" s="4">
        <f t="shared" si="3"/>
        <v>13</v>
      </c>
      <c r="AK9" s="4">
        <f t="shared" ref="AK9:AM30" si="4">Q9-Z9</f>
        <v>24</v>
      </c>
      <c r="AL9" s="4">
        <f t="shared" si="4"/>
        <v>7</v>
      </c>
      <c r="AM9" s="4">
        <f t="shared" si="4"/>
        <v>17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3</v>
      </c>
      <c r="F10" s="17">
        <v>2</v>
      </c>
      <c r="G10" s="17">
        <v>1</v>
      </c>
      <c r="H10" s="15">
        <f>IF(B10=E10,0,(1-(B10/(B10-E10)))*-100)</f>
        <v>75</v>
      </c>
      <c r="I10" s="15">
        <f t="shared" ref="I10" si="7">IF(C10=F10,0,(1-(C10/(C10-F10)))*-100)</f>
        <v>200</v>
      </c>
      <c r="J10" s="15">
        <f>IF(D10=G10,0,(1-(D10/(D10-G10)))*-100)</f>
        <v>33.333333333333329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50</v>
      </c>
      <c r="P10" s="15">
        <f t="shared" si="0"/>
        <v>-19.999999999999996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0</v>
      </c>
      <c r="AA20" s="17">
        <v>1</v>
      </c>
      <c r="AB20" s="17">
        <v>-1</v>
      </c>
      <c r="AC20" s="15">
        <f t="shared" si="13"/>
        <v>0</v>
      </c>
      <c r="AD20" s="15" t="str">
        <f t="shared" si="2"/>
        <v>皆増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2</v>
      </c>
      <c r="AA22" s="17">
        <v>2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2</v>
      </c>
      <c r="U24" s="17">
        <v>2</v>
      </c>
      <c r="V24" s="17">
        <v>0</v>
      </c>
      <c r="W24" s="15">
        <f t="shared" si="11"/>
        <v>200</v>
      </c>
      <c r="X24" s="15" t="str">
        <f t="shared" si="1"/>
        <v>皆増</v>
      </c>
      <c r="Y24" s="15">
        <f t="shared" si="1"/>
        <v>0</v>
      </c>
      <c r="Z24" s="17">
        <f t="shared" si="12"/>
        <v>2</v>
      </c>
      <c r="AA24" s="17">
        <v>1</v>
      </c>
      <c r="AB24" s="17">
        <v>1</v>
      </c>
      <c r="AC24" s="15">
        <f t="shared" si="13"/>
        <v>200</v>
      </c>
      <c r="AD24" s="15">
        <f t="shared" si="2"/>
        <v>100</v>
      </c>
      <c r="AE24" s="15" t="str">
        <f t="shared" si="2"/>
        <v>皆増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3</v>
      </c>
      <c r="U25" s="17">
        <v>1</v>
      </c>
      <c r="V25" s="17">
        <v>2</v>
      </c>
      <c r="W25" s="15">
        <f t="shared" si="11"/>
        <v>300</v>
      </c>
      <c r="X25" s="15">
        <f t="shared" si="1"/>
        <v>100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-33.333333333333336</v>
      </c>
      <c r="AE25" s="15">
        <f t="shared" si="2"/>
        <v>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-1</v>
      </c>
      <c r="U26" s="17">
        <v>0</v>
      </c>
      <c r="V26" s="17">
        <v>-1</v>
      </c>
      <c r="W26" s="15">
        <f t="shared" si="11"/>
        <v>-19.999999999999996</v>
      </c>
      <c r="X26" s="15">
        <f t="shared" si="1"/>
        <v>0</v>
      </c>
      <c r="Y26" s="15">
        <f t="shared" si="1"/>
        <v>-33.333333333333336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-2</v>
      </c>
      <c r="U27" s="17">
        <v>-3</v>
      </c>
      <c r="V27" s="17">
        <v>1</v>
      </c>
      <c r="W27" s="15">
        <f t="shared" si="11"/>
        <v>-28.571428571428569</v>
      </c>
      <c r="X27" s="15">
        <f t="shared" si="1"/>
        <v>-60</v>
      </c>
      <c r="Y27" s="15">
        <f t="shared" si="1"/>
        <v>50</v>
      </c>
      <c r="Z27" s="17">
        <f t="shared" si="12"/>
        <v>2</v>
      </c>
      <c r="AA27" s="17">
        <v>1</v>
      </c>
      <c r="AB27" s="17">
        <v>1</v>
      </c>
      <c r="AC27" s="15">
        <f t="shared" si="13"/>
        <v>66.666666666666671</v>
      </c>
      <c r="AD27" s="15">
        <f t="shared" si="2"/>
        <v>100</v>
      </c>
      <c r="AE27" s="15">
        <f t="shared" si="2"/>
        <v>50</v>
      </c>
      <c r="AH27" s="4">
        <f t="shared" si="3"/>
        <v>7</v>
      </c>
      <c r="AI27" s="4">
        <f t="shared" si="3"/>
        <v>5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-19.999999999999996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5</v>
      </c>
      <c r="AL28" s="4">
        <f t="shared" si="4"/>
        <v>0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2</v>
      </c>
      <c r="U29" s="17">
        <v>0</v>
      </c>
      <c r="V29" s="17">
        <v>2</v>
      </c>
      <c r="W29" s="15">
        <f t="shared" si="11"/>
        <v>66.666666666666671</v>
      </c>
      <c r="X29" s="15">
        <f t="shared" si="1"/>
        <v>0</v>
      </c>
      <c r="Y29" s="15">
        <f t="shared" si="1"/>
        <v>100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-16.666666666666664</v>
      </c>
      <c r="AD29" s="15" t="str">
        <f t="shared" si="2"/>
        <v>皆増</v>
      </c>
      <c r="AE29" s="15">
        <f t="shared" si="2"/>
        <v>-33.333333333333336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6</v>
      </c>
      <c r="AL29" s="4">
        <f t="shared" si="4"/>
        <v>0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3</v>
      </c>
      <c r="U33" s="17">
        <f t="shared" si="19"/>
        <v>3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3</v>
      </c>
      <c r="AB33" s="17">
        <f t="shared" si="20"/>
        <v>-1</v>
      </c>
      <c r="AC33" s="15">
        <f t="shared" si="17"/>
        <v>200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27</v>
      </c>
      <c r="R34" s="17">
        <f t="shared" si="22"/>
        <v>10</v>
      </c>
      <c r="S34" s="17">
        <f t="shared" si="22"/>
        <v>17</v>
      </c>
      <c r="T34" s="17">
        <f t="shared" si="22"/>
        <v>2</v>
      </c>
      <c r="U34" s="17">
        <f t="shared" si="22"/>
        <v>-2</v>
      </c>
      <c r="V34" s="17">
        <f t="shared" si="22"/>
        <v>4</v>
      </c>
      <c r="W34" s="15">
        <f t="shared" si="15"/>
        <v>8.0000000000000071</v>
      </c>
      <c r="X34" s="15">
        <f t="shared" si="15"/>
        <v>-16.666666666666664</v>
      </c>
      <c r="Y34" s="15">
        <f t="shared" si="15"/>
        <v>30.76923076923077</v>
      </c>
      <c r="Z34" s="17">
        <f t="shared" ref="Z34:AB34" si="23">SUM(Z23:Z30)</f>
        <v>4</v>
      </c>
      <c r="AA34" s="17">
        <f t="shared" si="23"/>
        <v>3</v>
      </c>
      <c r="AB34" s="17">
        <f t="shared" si="23"/>
        <v>1</v>
      </c>
      <c r="AC34" s="15">
        <f t="shared" si="17"/>
        <v>17.391304347826097</v>
      </c>
      <c r="AD34" s="15">
        <f t="shared" si="17"/>
        <v>42.857142857142861</v>
      </c>
      <c r="AE34" s="15">
        <f t="shared" si="17"/>
        <v>6.25</v>
      </c>
      <c r="AH34" s="4">
        <f t="shared" ref="AH34:AJ34" si="24">SUM(AH23:AH30)</f>
        <v>25</v>
      </c>
      <c r="AI34" s="4">
        <f t="shared" si="24"/>
        <v>12</v>
      </c>
      <c r="AJ34" s="4">
        <f t="shared" si="24"/>
        <v>13</v>
      </c>
      <c r="AK34" s="4">
        <f>SUM(AK23:AK30)</f>
        <v>23</v>
      </c>
      <c r="AL34" s="4">
        <f>SUM(AL23:AL30)</f>
        <v>7</v>
      </c>
      <c r="AM34" s="4">
        <f>SUM(AM23:AM30)</f>
        <v>16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24</v>
      </c>
      <c r="R35" s="17">
        <f t="shared" si="25"/>
        <v>8</v>
      </c>
      <c r="S35" s="17">
        <f t="shared" si="25"/>
        <v>16</v>
      </c>
      <c r="T35" s="17">
        <f t="shared" si="25"/>
        <v>2</v>
      </c>
      <c r="U35" s="17">
        <f t="shared" si="25"/>
        <v>-3</v>
      </c>
      <c r="V35" s="17">
        <f t="shared" si="25"/>
        <v>5</v>
      </c>
      <c r="W35" s="15">
        <f t="shared" si="15"/>
        <v>9.0909090909090828</v>
      </c>
      <c r="X35" s="15">
        <f t="shared" si="15"/>
        <v>-27.27272727272727</v>
      </c>
      <c r="Y35" s="15">
        <f t="shared" si="15"/>
        <v>45.45454545454546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9.0909090909090828</v>
      </c>
      <c r="AD35" s="15">
        <f t="shared" si="17"/>
        <v>33.333333333333329</v>
      </c>
      <c r="AE35" s="15">
        <f t="shared" si="17"/>
        <v>0</v>
      </c>
      <c r="AH35" s="4">
        <f t="shared" ref="AH35:AJ35" si="27">SUM(AH25:AH30)</f>
        <v>22</v>
      </c>
      <c r="AI35" s="4">
        <f t="shared" si="27"/>
        <v>11</v>
      </c>
      <c r="AJ35" s="4">
        <f t="shared" si="27"/>
        <v>11</v>
      </c>
      <c r="AK35" s="4">
        <f>SUM(AK25:AK30)</f>
        <v>22</v>
      </c>
      <c r="AL35" s="4">
        <f>SUM(AL25:AL30)</f>
        <v>6</v>
      </c>
      <c r="AM35" s="4">
        <f>SUM(AM25:AM30)</f>
        <v>16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4</v>
      </c>
      <c r="S36" s="17">
        <f t="shared" si="28"/>
        <v>12</v>
      </c>
      <c r="T36" s="17">
        <f t="shared" si="28"/>
        <v>0</v>
      </c>
      <c r="U36" s="17">
        <f t="shared" si="28"/>
        <v>-4</v>
      </c>
      <c r="V36" s="17">
        <f t="shared" si="28"/>
        <v>4</v>
      </c>
      <c r="W36" s="15">
        <f t="shared" si="15"/>
        <v>0</v>
      </c>
      <c r="X36" s="15">
        <f t="shared" si="15"/>
        <v>-50</v>
      </c>
      <c r="Y36" s="15">
        <f t="shared" si="15"/>
        <v>50</v>
      </c>
      <c r="Z36" s="17">
        <f t="shared" ref="Z36:AB36" si="29">SUM(Z27:Z30)</f>
        <v>2</v>
      </c>
      <c r="AA36" s="17">
        <f t="shared" si="29"/>
        <v>3</v>
      </c>
      <c r="AB36" s="17">
        <f t="shared" si="29"/>
        <v>-1</v>
      </c>
      <c r="AC36" s="15">
        <f t="shared" si="17"/>
        <v>14.285714285714279</v>
      </c>
      <c r="AD36" s="15">
        <f t="shared" si="17"/>
        <v>300</v>
      </c>
      <c r="AE36" s="15">
        <f t="shared" si="17"/>
        <v>-7.6923076923076872</v>
      </c>
      <c r="AH36" s="4">
        <f t="shared" ref="AH36:AJ36" si="30">SUM(AH27:AH30)</f>
        <v>16</v>
      </c>
      <c r="AI36" s="4">
        <f t="shared" si="30"/>
        <v>8</v>
      </c>
      <c r="AJ36" s="4">
        <f t="shared" si="30"/>
        <v>8</v>
      </c>
      <c r="AK36" s="4">
        <f>SUM(AK27:AK30)</f>
        <v>14</v>
      </c>
      <c r="AL36" s="4">
        <f>SUM(AL27:AL30)</f>
        <v>1</v>
      </c>
      <c r="AM36" s="4">
        <f>SUM(AM27:AM30)</f>
        <v>13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23.076923076923077</v>
      </c>
      <c r="S39" s="13">
        <f t="shared" si="37"/>
        <v>0</v>
      </c>
      <c r="T39" s="12">
        <f>T33/T9*100</f>
        <v>60</v>
      </c>
      <c r="U39" s="12">
        <f t="shared" ref="U39:V39" si="38">U33/U9*100</f>
        <v>300</v>
      </c>
      <c r="V39" s="12">
        <f t="shared" si="38"/>
        <v>0</v>
      </c>
      <c r="W39" s="12">
        <f>Q39-AH39</f>
        <v>10</v>
      </c>
      <c r="X39" s="12">
        <f t="shared" si="33"/>
        <v>23.076923076923077</v>
      </c>
      <c r="Y39" s="12">
        <f>S39-AJ39</f>
        <v>0</v>
      </c>
      <c r="Z39" s="12">
        <f t="shared" si="37"/>
        <v>33.333333333333329</v>
      </c>
      <c r="AA39" s="12">
        <f t="shared" si="37"/>
        <v>50</v>
      </c>
      <c r="AB39" s="12" t="e">
        <f t="shared" si="37"/>
        <v>#DIV/0!</v>
      </c>
      <c r="AC39" s="12">
        <f>Q39-AK39</f>
        <v>5.8333333333333339</v>
      </c>
      <c r="AD39" s="12">
        <f t="shared" si="35"/>
        <v>23.076923076923077</v>
      </c>
      <c r="AE39" s="12">
        <f t="shared" si="35"/>
        <v>-5.8823529411764701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4.1666666666666661</v>
      </c>
      <c r="AL39" s="12">
        <f>AL33/AL9*100</f>
        <v>0</v>
      </c>
      <c r="AM39" s="12">
        <f>AM33/AM9*100</f>
        <v>5.8823529411764701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76.923076923076934</v>
      </c>
      <c r="S40" s="12">
        <f t="shared" si="40"/>
        <v>100</v>
      </c>
      <c r="T40" s="12">
        <f>T34/T9*100</f>
        <v>40</v>
      </c>
      <c r="U40" s="12">
        <f t="shared" ref="U40:V40" si="41">U34/U9*100</f>
        <v>-200</v>
      </c>
      <c r="V40" s="12">
        <f t="shared" si="41"/>
        <v>100</v>
      </c>
      <c r="W40" s="12">
        <f t="shared" ref="W40:W42" si="42">Q40-AH40</f>
        <v>-10</v>
      </c>
      <c r="X40" s="12">
        <f t="shared" si="33"/>
        <v>-23.076923076923066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50</v>
      </c>
      <c r="AB40" s="12" t="e">
        <f t="shared" si="43"/>
        <v>#DIV/0!</v>
      </c>
      <c r="AC40" s="12">
        <f t="shared" ref="AC40:AC42" si="44">Q40-AK40</f>
        <v>-5.8333333333333428</v>
      </c>
      <c r="AD40" s="12">
        <f t="shared" si="35"/>
        <v>-23.076923076923066</v>
      </c>
      <c r="AE40" s="12">
        <f t="shared" si="35"/>
        <v>5.8823529411764781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95.833333333333343</v>
      </c>
      <c r="AL40" s="12">
        <f>AL34/AL9*100</f>
        <v>100</v>
      </c>
      <c r="AM40" s="12">
        <f>AM34/AM9*100</f>
        <v>94.117647058823522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61.53846153846154</v>
      </c>
      <c r="S41" s="12">
        <f t="shared" si="46"/>
        <v>94.117647058823522</v>
      </c>
      <c r="T41" s="12">
        <f>T35/T9*100</f>
        <v>40</v>
      </c>
      <c r="U41" s="12">
        <f t="shared" ref="U41:V41" si="47">U35/U9*100</f>
        <v>-300</v>
      </c>
      <c r="V41" s="12">
        <f t="shared" si="47"/>
        <v>125</v>
      </c>
      <c r="W41" s="12">
        <f t="shared" si="42"/>
        <v>-8</v>
      </c>
      <c r="X41" s="12">
        <f t="shared" si="33"/>
        <v>-30.128205128205117</v>
      </c>
      <c r="Y41" s="12">
        <f>S41-AJ41</f>
        <v>9.5022624434389087</v>
      </c>
      <c r="Z41" s="12">
        <f>Z35/Z9*100</f>
        <v>33.333333333333329</v>
      </c>
      <c r="AA41" s="12">
        <f t="shared" ref="AA41:AB41" si="48">AA35/AA9*100</f>
        <v>33.333333333333329</v>
      </c>
      <c r="AB41" s="12" t="e">
        <f t="shared" si="48"/>
        <v>#DIV/0!</v>
      </c>
      <c r="AC41" s="12">
        <f t="shared" si="44"/>
        <v>-11.666666666666657</v>
      </c>
      <c r="AD41" s="12">
        <f>R41-AL41</f>
        <v>-24.175824175824168</v>
      </c>
      <c r="AE41" s="12">
        <f t="shared" si="35"/>
        <v>0</v>
      </c>
      <c r="AH41" s="12">
        <f>AH35/AH9*100</f>
        <v>88</v>
      </c>
      <c r="AI41" s="12">
        <f>AI35/AI9*100</f>
        <v>91.666666666666657</v>
      </c>
      <c r="AJ41" s="12">
        <f>AJ35/AJ9*100</f>
        <v>84.615384615384613</v>
      </c>
      <c r="AK41" s="12">
        <f t="shared" ref="AK41:AM41" si="49">AK35/AK9*100</f>
        <v>91.666666666666657</v>
      </c>
      <c r="AL41" s="12">
        <f t="shared" si="49"/>
        <v>85.714285714285708</v>
      </c>
      <c r="AM41" s="12">
        <f t="shared" si="49"/>
        <v>94.117647058823522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53.333333333333336</v>
      </c>
      <c r="R42" s="12">
        <f t="shared" si="50"/>
        <v>30.76923076923077</v>
      </c>
      <c r="S42" s="12">
        <f t="shared" si="50"/>
        <v>70.588235294117652</v>
      </c>
      <c r="T42" s="12">
        <f t="shared" si="50"/>
        <v>0</v>
      </c>
      <c r="U42" s="12">
        <f t="shared" si="50"/>
        <v>-400</v>
      </c>
      <c r="V42" s="12">
        <f t="shared" si="50"/>
        <v>100</v>
      </c>
      <c r="W42" s="12">
        <f t="shared" si="42"/>
        <v>-10.666666666666664</v>
      </c>
      <c r="X42" s="12">
        <f t="shared" si="33"/>
        <v>-35.897435897435884</v>
      </c>
      <c r="Y42" s="12">
        <f>S42-AJ42</f>
        <v>9.049773755656112</v>
      </c>
      <c r="Z42" s="12">
        <f t="shared" si="50"/>
        <v>33.333333333333329</v>
      </c>
      <c r="AA42" s="12">
        <f t="shared" si="50"/>
        <v>50</v>
      </c>
      <c r="AB42" s="12" t="e">
        <f t="shared" si="50"/>
        <v>#DIV/0!</v>
      </c>
      <c r="AC42" s="12">
        <f t="shared" si="44"/>
        <v>-5</v>
      </c>
      <c r="AD42" s="12">
        <f>R42-AL42</f>
        <v>16.483516483516485</v>
      </c>
      <c r="AE42" s="12">
        <f t="shared" si="35"/>
        <v>-5.8823529411764639</v>
      </c>
      <c r="AH42" s="12">
        <f t="shared" ref="AH42:AJ42" si="51">AH36/AH9*100</f>
        <v>64</v>
      </c>
      <c r="AI42" s="12">
        <f t="shared" si="51"/>
        <v>66.666666666666657</v>
      </c>
      <c r="AJ42" s="12">
        <f t="shared" si="51"/>
        <v>61.53846153846154</v>
      </c>
      <c r="AK42" s="12">
        <f>AK36/AK9*100</f>
        <v>58.333333333333336</v>
      </c>
      <c r="AL42" s="12">
        <f>AL36/AL9*100</f>
        <v>14.285714285714285</v>
      </c>
      <c r="AM42" s="12">
        <f>AM36/AM9*100</f>
        <v>76.470588235294116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-5</v>
      </c>
      <c r="L9" s="17">
        <f>SUM(L10:L30)</f>
        <v>-2</v>
      </c>
      <c r="M9" s="17">
        <f>SUM(M10:M30)</f>
        <v>-3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15</v>
      </c>
      <c r="R9" s="17">
        <f>SUM(R10:R30)</f>
        <v>5</v>
      </c>
      <c r="S9" s="17">
        <f>SUM(S10:S30)</f>
        <v>10</v>
      </c>
      <c r="T9" s="17">
        <f>U9+V9</f>
        <v>8</v>
      </c>
      <c r="U9" s="17">
        <f>SUM(U10:U30)</f>
        <v>1</v>
      </c>
      <c r="V9" s="17">
        <f>SUM(V10:V30)</f>
        <v>7</v>
      </c>
      <c r="W9" s="15">
        <f>IF(Q9=T9,IF(Q9&gt;0,"皆増",0),(1-(Q9/(Q9-T9)))*-100)</f>
        <v>114.28571428571428</v>
      </c>
      <c r="X9" s="15">
        <f t="shared" ref="X9:Y30" si="1">IF(R9=U9,IF(R9&gt;0,"皆増",0),(1-(R9/(R9-U9)))*-100)</f>
        <v>25</v>
      </c>
      <c r="Y9" s="15">
        <f t="shared" si="1"/>
        <v>233.33333333333334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-16.666666666666664</v>
      </c>
      <c r="AE9" s="15">
        <f t="shared" si="2"/>
        <v>11.111111111111116</v>
      </c>
      <c r="AH9" s="4">
        <f t="shared" ref="AH9:AJ30" si="3">Q9-T9</f>
        <v>7</v>
      </c>
      <c r="AI9" s="4">
        <f t="shared" si="3"/>
        <v>4</v>
      </c>
      <c r="AJ9" s="4">
        <f t="shared" si="3"/>
        <v>3</v>
      </c>
      <c r="AK9" s="4">
        <f t="shared" ref="AK9:AM30" si="4">Q9-Z9</f>
        <v>15</v>
      </c>
      <c r="AL9" s="4">
        <f t="shared" si="4"/>
        <v>6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-5</v>
      </c>
      <c r="L10" s="17">
        <v>-2</v>
      </c>
      <c r="M10" s="17">
        <v>-3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2</v>
      </c>
      <c r="AA26" s="17">
        <v>1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3</v>
      </c>
      <c r="U27" s="17">
        <v>2</v>
      </c>
      <c r="V27" s="17">
        <v>1</v>
      </c>
      <c r="W27" s="15">
        <f t="shared" si="11"/>
        <v>300</v>
      </c>
      <c r="X27" s="15" t="str">
        <f t="shared" si="1"/>
        <v>皆増</v>
      </c>
      <c r="Y27" s="15">
        <f t="shared" si="1"/>
        <v>100</v>
      </c>
      <c r="Z27" s="17">
        <f t="shared" si="12"/>
        <v>1</v>
      </c>
      <c r="AA27" s="17">
        <v>1</v>
      </c>
      <c r="AB27" s="17">
        <v>0</v>
      </c>
      <c r="AC27" s="15">
        <f t="shared" si="13"/>
        <v>33.333333333333329</v>
      </c>
      <c r="AD27" s="15">
        <f t="shared" si="2"/>
        <v>100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3</v>
      </c>
      <c r="U28" s="17">
        <v>0</v>
      </c>
      <c r="V28" s="17">
        <v>3</v>
      </c>
      <c r="W28" s="15">
        <f t="shared" si="11"/>
        <v>300</v>
      </c>
      <c r="X28" s="15">
        <f t="shared" si="1"/>
        <v>0</v>
      </c>
      <c r="Y28" s="15" t="str">
        <f t="shared" si="1"/>
        <v>皆増</v>
      </c>
      <c r="Z28" s="17">
        <f t="shared" si="12"/>
        <v>-5</v>
      </c>
      <c r="AA28" s="17">
        <v>-1</v>
      </c>
      <c r="AB28" s="17">
        <v>-4</v>
      </c>
      <c r="AC28" s="15">
        <f t="shared" si="13"/>
        <v>-55.555555555555557</v>
      </c>
      <c r="AD28" s="15">
        <f t="shared" si="2"/>
        <v>-50</v>
      </c>
      <c r="AE28" s="15">
        <f t="shared" si="2"/>
        <v>-57.142857142857139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9</v>
      </c>
      <c r="AL28" s="4">
        <f t="shared" si="4"/>
        <v>2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5</v>
      </c>
      <c r="S34" s="17">
        <f t="shared" si="22"/>
        <v>9</v>
      </c>
      <c r="T34" s="17">
        <f t="shared" si="22"/>
        <v>7</v>
      </c>
      <c r="U34" s="17">
        <f t="shared" si="22"/>
        <v>1</v>
      </c>
      <c r="V34" s="17">
        <f t="shared" si="22"/>
        <v>6</v>
      </c>
      <c r="W34" s="15">
        <f t="shared" si="15"/>
        <v>100</v>
      </c>
      <c r="X34" s="15">
        <f t="shared" si="15"/>
        <v>25</v>
      </c>
      <c r="Y34" s="15">
        <f t="shared" si="15"/>
        <v>200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-6.6666666666666652</v>
      </c>
      <c r="AD34" s="15">
        <f t="shared" si="17"/>
        <v>-16.666666666666664</v>
      </c>
      <c r="AE34" s="15">
        <f t="shared" si="17"/>
        <v>0</v>
      </c>
      <c r="AH34" s="4">
        <f t="shared" ref="AH34:AJ34" si="24">SUM(AH23:AH30)</f>
        <v>7</v>
      </c>
      <c r="AI34" s="4">
        <f t="shared" si="24"/>
        <v>4</v>
      </c>
      <c r="AJ34" s="4">
        <f t="shared" si="24"/>
        <v>3</v>
      </c>
      <c r="AK34" s="4">
        <f>SUM(AK23:AK30)</f>
        <v>15</v>
      </c>
      <c r="AL34" s="4">
        <f>SUM(AL23:AL30)</f>
        <v>6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4</v>
      </c>
      <c r="S35" s="17">
        <f t="shared" si="25"/>
        <v>8</v>
      </c>
      <c r="T35" s="17">
        <f t="shared" si="25"/>
        <v>5</v>
      </c>
      <c r="U35" s="17">
        <f t="shared" si="25"/>
        <v>0</v>
      </c>
      <c r="V35" s="17">
        <f t="shared" si="25"/>
        <v>5</v>
      </c>
      <c r="W35" s="15">
        <f t="shared" si="15"/>
        <v>71.428571428571416</v>
      </c>
      <c r="X35" s="15">
        <f t="shared" si="15"/>
        <v>0</v>
      </c>
      <c r="Y35" s="15">
        <f t="shared" si="15"/>
        <v>166.66666666666666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-7.6923076923076872</v>
      </c>
      <c r="AD35" s="15">
        <f t="shared" si="17"/>
        <v>0</v>
      </c>
      <c r="AE35" s="15">
        <f t="shared" si="17"/>
        <v>-11.111111111111116</v>
      </c>
      <c r="AH35" s="4">
        <f t="shared" ref="AH35:AJ35" si="27">SUM(AH25:AH30)</f>
        <v>7</v>
      </c>
      <c r="AI35" s="4">
        <f t="shared" si="27"/>
        <v>4</v>
      </c>
      <c r="AJ35" s="4">
        <f t="shared" si="27"/>
        <v>3</v>
      </c>
      <c r="AK35" s="4">
        <f>SUM(AK25:AK30)</f>
        <v>13</v>
      </c>
      <c r="AL35" s="4">
        <f>SUM(AL25:AL30)</f>
        <v>4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3</v>
      </c>
      <c r="S36" s="17">
        <f t="shared" si="28"/>
        <v>6</v>
      </c>
      <c r="T36" s="17">
        <f t="shared" si="28"/>
        <v>4</v>
      </c>
      <c r="U36" s="17">
        <f t="shared" si="28"/>
        <v>1</v>
      </c>
      <c r="V36" s="17">
        <f t="shared" si="28"/>
        <v>3</v>
      </c>
      <c r="W36" s="15">
        <f t="shared" si="15"/>
        <v>80</v>
      </c>
      <c r="X36" s="15">
        <f t="shared" si="15"/>
        <v>50</v>
      </c>
      <c r="Y36" s="15">
        <f t="shared" si="15"/>
        <v>100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-25</v>
      </c>
      <c r="AD36" s="15">
        <f t="shared" si="17"/>
        <v>0</v>
      </c>
      <c r="AE36" s="15">
        <f t="shared" si="17"/>
        <v>-33.333333333333336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12</v>
      </c>
      <c r="AL36" s="4">
        <f>SUM(AL27:AL30)</f>
        <v>3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0</v>
      </c>
      <c r="S39" s="13">
        <f t="shared" si="37"/>
        <v>10</v>
      </c>
      <c r="T39" s="12">
        <f>T33/T9*100</f>
        <v>12.5</v>
      </c>
      <c r="U39" s="12">
        <f t="shared" ref="U39:V39" si="38">U33/U9*100</f>
        <v>0</v>
      </c>
      <c r="V39" s="12">
        <f t="shared" si="38"/>
        <v>14.285714285714285</v>
      </c>
      <c r="W39" s="12">
        <f>Q39-AH39</f>
        <v>6.666666666666667</v>
      </c>
      <c r="X39" s="12">
        <f t="shared" si="33"/>
        <v>0</v>
      </c>
      <c r="Y39" s="12">
        <f>S39-AJ39</f>
        <v>10</v>
      </c>
      <c r="Z39" s="12" t="e">
        <f t="shared" si="37"/>
        <v>#DIV/0!</v>
      </c>
      <c r="AA39" s="12">
        <f t="shared" si="37"/>
        <v>0</v>
      </c>
      <c r="AB39" s="12">
        <f t="shared" si="37"/>
        <v>100</v>
      </c>
      <c r="AC39" s="12">
        <f>Q39-AK39</f>
        <v>6.666666666666667</v>
      </c>
      <c r="AD39" s="12">
        <f t="shared" si="35"/>
        <v>0</v>
      </c>
      <c r="AE39" s="12">
        <f t="shared" si="35"/>
        <v>10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100</v>
      </c>
      <c r="S40" s="12">
        <f t="shared" si="40"/>
        <v>90</v>
      </c>
      <c r="T40" s="12">
        <f>T34/T9*100</f>
        <v>87.5</v>
      </c>
      <c r="U40" s="12">
        <f t="shared" ref="U40:V40" si="41">U34/U9*100</f>
        <v>100</v>
      </c>
      <c r="V40" s="12">
        <f t="shared" si="41"/>
        <v>85.714285714285708</v>
      </c>
      <c r="W40" s="12">
        <f t="shared" ref="W40:W42" si="42">Q40-AH40</f>
        <v>-6.6666666666666714</v>
      </c>
      <c r="X40" s="12">
        <f t="shared" si="33"/>
        <v>0</v>
      </c>
      <c r="Y40" s="12">
        <f>S40-AJ40</f>
        <v>-10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-6.6666666666666714</v>
      </c>
      <c r="AD40" s="12">
        <f t="shared" si="35"/>
        <v>0</v>
      </c>
      <c r="AE40" s="12">
        <f t="shared" si="35"/>
        <v>-10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80</v>
      </c>
      <c r="S41" s="12">
        <f t="shared" si="46"/>
        <v>80</v>
      </c>
      <c r="T41" s="12">
        <f>T35/T9*100</f>
        <v>62.5</v>
      </c>
      <c r="U41" s="12">
        <f t="shared" ref="U41:V41" si="47">U35/U9*100</f>
        <v>0</v>
      </c>
      <c r="V41" s="12">
        <f t="shared" si="47"/>
        <v>71.428571428571431</v>
      </c>
      <c r="W41" s="12">
        <f t="shared" si="42"/>
        <v>-20</v>
      </c>
      <c r="X41" s="12">
        <f t="shared" si="33"/>
        <v>-20</v>
      </c>
      <c r="Y41" s="12">
        <f>S41-AJ41</f>
        <v>-20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-100</v>
      </c>
      <c r="AC41" s="12">
        <f t="shared" si="44"/>
        <v>-6.6666666666666714</v>
      </c>
      <c r="AD41" s="12">
        <f>R41-AL41</f>
        <v>13.333333333333343</v>
      </c>
      <c r="AE41" s="12">
        <f t="shared" si="35"/>
        <v>-20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86.666666666666671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60</v>
      </c>
      <c r="S42" s="12">
        <f t="shared" si="50"/>
        <v>60</v>
      </c>
      <c r="T42" s="12">
        <f t="shared" si="50"/>
        <v>50</v>
      </c>
      <c r="U42" s="12">
        <f t="shared" si="50"/>
        <v>100</v>
      </c>
      <c r="V42" s="12">
        <f t="shared" si="50"/>
        <v>42.857142857142854</v>
      </c>
      <c r="W42" s="12">
        <f t="shared" si="42"/>
        <v>-11.428571428571431</v>
      </c>
      <c r="X42" s="12">
        <f t="shared" si="33"/>
        <v>10</v>
      </c>
      <c r="Y42" s="12">
        <f>S42-AJ42</f>
        <v>-40</v>
      </c>
      <c r="Z42" s="12" t="e">
        <f t="shared" si="50"/>
        <v>#DIV/0!</v>
      </c>
      <c r="AA42" s="12">
        <f t="shared" si="50"/>
        <v>0</v>
      </c>
      <c r="AB42" s="12">
        <f t="shared" si="50"/>
        <v>-300</v>
      </c>
      <c r="AC42" s="12">
        <f t="shared" si="44"/>
        <v>-20</v>
      </c>
      <c r="AD42" s="12">
        <f>R42-AL42</f>
        <v>10</v>
      </c>
      <c r="AE42" s="12">
        <f t="shared" si="35"/>
        <v>-40</v>
      </c>
      <c r="AH42" s="12">
        <f t="shared" ref="AH42:AJ42" si="51">AH36/AH9*100</f>
        <v>71.428571428571431</v>
      </c>
      <c r="AI42" s="12">
        <f t="shared" si="51"/>
        <v>50</v>
      </c>
      <c r="AJ42" s="12">
        <f t="shared" si="51"/>
        <v>100</v>
      </c>
      <c r="AK42" s="12">
        <f>AK36/AK9*100</f>
        <v>80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-3</v>
      </c>
      <c r="F9" s="17">
        <f>SUM(F10:F30)</f>
        <v>-1</v>
      </c>
      <c r="G9" s="17">
        <f>SUM(G10:G30)</f>
        <v>-2</v>
      </c>
      <c r="H9" s="15">
        <f>IF(B9=E9,0,(1-(B9/(B9-E9)))*-100)</f>
        <v>-60</v>
      </c>
      <c r="I9" s="15">
        <f>IF(C9=F9,0,(1-(C9/(C9-F9)))*-100)</f>
        <v>-50</v>
      </c>
      <c r="J9" s="15">
        <f>IF(D9=G9,0,(1-(D9/(D9-G9)))*-100)</f>
        <v>-66.666666666666671</v>
      </c>
      <c r="K9" s="17">
        <f>L9+M9</f>
        <v>-1</v>
      </c>
      <c r="L9" s="17">
        <f>SUM(L10:L30)</f>
        <v>-2</v>
      </c>
      <c r="M9" s="17">
        <f>SUM(M10:M30)</f>
        <v>1</v>
      </c>
      <c r="N9" s="15">
        <f>IF(B9=K9,0,(1-(B9/(B9-K9)))*-100)</f>
        <v>-33.333333333333336</v>
      </c>
      <c r="O9" s="15">
        <f t="shared" ref="O9:P10" si="0">IF(C9=L9,0,(1-(C9/(C9-L9)))*-100)</f>
        <v>-66.666666666666671</v>
      </c>
      <c r="P9" s="15">
        <f>IF(D9=M9,0,(1-(D9/(D9-M9)))*-100)</f>
        <v>0</v>
      </c>
      <c r="Q9" s="17">
        <f>R9+S9</f>
        <v>12</v>
      </c>
      <c r="R9" s="17">
        <f>SUM(R10:R30)</f>
        <v>6</v>
      </c>
      <c r="S9" s="17">
        <f>SUM(S10:S30)</f>
        <v>6</v>
      </c>
      <c r="T9" s="17">
        <f>U9+V9</f>
        <v>-4</v>
      </c>
      <c r="U9" s="17">
        <f>SUM(U10:U30)</f>
        <v>0</v>
      </c>
      <c r="V9" s="17">
        <f>SUM(V10:V30)</f>
        <v>-4</v>
      </c>
      <c r="W9" s="15">
        <f>IF(Q9=T9,IF(Q9&gt;0,"皆増",0),(1-(Q9/(Q9-T9)))*-100)</f>
        <v>-25</v>
      </c>
      <c r="X9" s="15">
        <f t="shared" ref="X9:Y30" si="1">IF(R9=U9,IF(R9&gt;0,"皆増",0),(1-(R9/(R9-U9)))*-100)</f>
        <v>0</v>
      </c>
      <c r="Y9" s="15">
        <f t="shared" si="1"/>
        <v>-40</v>
      </c>
      <c r="Z9" s="17">
        <f>AA9+AB9</f>
        <v>5</v>
      </c>
      <c r="AA9" s="17">
        <f>SUM(AA10:AA30)</f>
        <v>4</v>
      </c>
      <c r="AB9" s="17">
        <f>SUM(AB10:AB30)</f>
        <v>1</v>
      </c>
      <c r="AC9" s="15">
        <f>IF(Q9=Z9,IF(Q9&gt;0,"皆増",0),(1-(Q9/(Q9-Z9)))*-100)</f>
        <v>71.428571428571416</v>
      </c>
      <c r="AD9" s="15">
        <f t="shared" ref="AD9:AE30" si="2">IF(R9=AA9,IF(R9&gt;0,"皆増",0),(1-(R9/(R9-AA9)))*-100)</f>
        <v>200</v>
      </c>
      <c r="AE9" s="15">
        <f t="shared" si="2"/>
        <v>19.999999999999996</v>
      </c>
      <c r="AH9" s="4">
        <f t="shared" ref="AH9:AJ30" si="3">Q9-T9</f>
        <v>16</v>
      </c>
      <c r="AI9" s="4">
        <f t="shared" si="3"/>
        <v>6</v>
      </c>
      <c r="AJ9" s="4">
        <f t="shared" si="3"/>
        <v>10</v>
      </c>
      <c r="AK9" s="4">
        <f t="shared" ref="AK9:AM30" si="4">Q9-Z9</f>
        <v>7</v>
      </c>
      <c r="AL9" s="4">
        <f t="shared" si="4"/>
        <v>2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-3</v>
      </c>
      <c r="F10" s="17">
        <v>-1</v>
      </c>
      <c r="G10" s="17">
        <v>-2</v>
      </c>
      <c r="H10" s="15">
        <f>IF(B10=E10,0,(1-(B10/(B10-E10)))*-100)</f>
        <v>-60</v>
      </c>
      <c r="I10" s="15">
        <f t="shared" ref="I10" si="7">IF(C10=F10,0,(1-(C10/(C10-F10)))*-100)</f>
        <v>-50</v>
      </c>
      <c r="J10" s="15">
        <f>IF(D10=G10,0,(1-(D10/(D10-G10)))*-100)</f>
        <v>-66.666666666666671</v>
      </c>
      <c r="K10" s="17">
        <f t="shared" ref="K10" si="8">L10+M10</f>
        <v>-1</v>
      </c>
      <c r="L10" s="17">
        <v>-2</v>
      </c>
      <c r="M10" s="17">
        <v>1</v>
      </c>
      <c r="N10" s="15">
        <f>IF(B10=K10,0,(1-(B10/(B10-K10)))*-100)</f>
        <v>-33.333333333333336</v>
      </c>
      <c r="O10" s="15">
        <f t="shared" si="0"/>
        <v>-66.666666666666671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1</v>
      </c>
      <c r="AA24" s="17">
        <v>2</v>
      </c>
      <c r="AB24" s="17">
        <v>-1</v>
      </c>
      <c r="AC24" s="15">
        <f t="shared" si="13"/>
        <v>100</v>
      </c>
      <c r="AD24" s="15" t="str">
        <f t="shared" si="2"/>
        <v>皆増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 t="str">
        <f t="shared" si="2"/>
        <v>皆増</v>
      </c>
      <c r="AE25" s="15">
        <f t="shared" si="2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-66.666666666666671</v>
      </c>
      <c r="X26" s="15">
        <f t="shared" si="1"/>
        <v>-50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-3</v>
      </c>
      <c r="U27" s="17">
        <v>0</v>
      </c>
      <c r="V27" s="17">
        <v>-3</v>
      </c>
      <c r="W27" s="15">
        <f t="shared" si="11"/>
        <v>-60</v>
      </c>
      <c r="X27" s="15">
        <f t="shared" si="1"/>
        <v>0</v>
      </c>
      <c r="Y27" s="15">
        <f t="shared" si="1"/>
        <v>-75</v>
      </c>
      <c r="Z27" s="17">
        <f t="shared" si="12"/>
        <v>1</v>
      </c>
      <c r="AA27" s="17">
        <v>1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-1</v>
      </c>
      <c r="U28" s="17">
        <v>-1</v>
      </c>
      <c r="V28" s="17">
        <v>0</v>
      </c>
      <c r="W28" s="15">
        <f t="shared" si="11"/>
        <v>-33.333333333333336</v>
      </c>
      <c r="X28" s="15">
        <f t="shared" si="1"/>
        <v>-100</v>
      </c>
      <c r="Y28" s="15">
        <f t="shared" si="1"/>
        <v>0</v>
      </c>
      <c r="Z28" s="17">
        <f t="shared" si="12"/>
        <v>1</v>
      </c>
      <c r="AA28" s="17">
        <v>-1</v>
      </c>
      <c r="AB28" s="17">
        <v>2</v>
      </c>
      <c r="AC28" s="15">
        <f t="shared" si="13"/>
        <v>100</v>
      </c>
      <c r="AD28" s="15">
        <f t="shared" si="2"/>
        <v>-100</v>
      </c>
      <c r="AE28" s="15" t="str">
        <f t="shared" si="2"/>
        <v>皆増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6</v>
      </c>
      <c r="S34" s="17">
        <f t="shared" si="22"/>
        <v>5</v>
      </c>
      <c r="T34" s="17">
        <f t="shared" si="22"/>
        <v>-4</v>
      </c>
      <c r="U34" s="17">
        <f t="shared" si="22"/>
        <v>1</v>
      </c>
      <c r="V34" s="17">
        <f t="shared" si="22"/>
        <v>-5</v>
      </c>
      <c r="W34" s="15">
        <f t="shared" si="15"/>
        <v>-26.666666666666671</v>
      </c>
      <c r="X34" s="15">
        <f t="shared" si="15"/>
        <v>19.999999999999996</v>
      </c>
      <c r="Y34" s="15">
        <f t="shared" si="15"/>
        <v>-50</v>
      </c>
      <c r="Z34" s="17">
        <f t="shared" ref="Z34:AB34" si="23">SUM(Z23:Z30)</f>
        <v>4</v>
      </c>
      <c r="AA34" s="17">
        <f t="shared" si="23"/>
        <v>4</v>
      </c>
      <c r="AB34" s="17">
        <f t="shared" si="23"/>
        <v>0</v>
      </c>
      <c r="AC34" s="15">
        <f t="shared" si="17"/>
        <v>57.142857142857139</v>
      </c>
      <c r="AD34" s="15">
        <f t="shared" si="17"/>
        <v>200</v>
      </c>
      <c r="AE34" s="15">
        <f t="shared" si="17"/>
        <v>0</v>
      </c>
      <c r="AH34" s="4">
        <f t="shared" ref="AH34:AJ34" si="24">SUM(AH23:AH30)</f>
        <v>15</v>
      </c>
      <c r="AI34" s="4">
        <f t="shared" si="24"/>
        <v>5</v>
      </c>
      <c r="AJ34" s="4">
        <f t="shared" si="24"/>
        <v>10</v>
      </c>
      <c r="AK34" s="4">
        <f>SUM(AK23:AK30)</f>
        <v>7</v>
      </c>
      <c r="AL34" s="4">
        <f>SUM(AL23:AL30)</f>
        <v>2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4</v>
      </c>
      <c r="S35" s="17">
        <f t="shared" si="25"/>
        <v>5</v>
      </c>
      <c r="T35" s="17">
        <f t="shared" si="25"/>
        <v>-4</v>
      </c>
      <c r="U35" s="17">
        <f t="shared" si="25"/>
        <v>0</v>
      </c>
      <c r="V35" s="17">
        <f t="shared" si="25"/>
        <v>-4</v>
      </c>
      <c r="W35" s="15">
        <f t="shared" si="15"/>
        <v>-30.76923076923077</v>
      </c>
      <c r="X35" s="15">
        <f t="shared" si="15"/>
        <v>0</v>
      </c>
      <c r="Y35" s="15">
        <f t="shared" si="15"/>
        <v>-44.444444444444443</v>
      </c>
      <c r="Z35" s="17">
        <f t="shared" ref="Z35:AB35" si="26">SUM(Z25:Z30)</f>
        <v>3</v>
      </c>
      <c r="AA35" s="17">
        <f t="shared" si="26"/>
        <v>2</v>
      </c>
      <c r="AB35" s="17">
        <f t="shared" si="26"/>
        <v>1</v>
      </c>
      <c r="AC35" s="15">
        <f t="shared" si="17"/>
        <v>50</v>
      </c>
      <c r="AD35" s="15">
        <f t="shared" si="17"/>
        <v>100</v>
      </c>
      <c r="AE35" s="15">
        <f t="shared" si="17"/>
        <v>25</v>
      </c>
      <c r="AH35" s="4">
        <f t="shared" ref="AH35:AJ35" si="27">SUM(AH25:AH30)</f>
        <v>13</v>
      </c>
      <c r="AI35" s="4">
        <f t="shared" si="27"/>
        <v>4</v>
      </c>
      <c r="AJ35" s="4">
        <f t="shared" si="27"/>
        <v>9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2</v>
      </c>
      <c r="S36" s="17">
        <f t="shared" si="28"/>
        <v>5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-22.222222222222221</v>
      </c>
      <c r="X36" s="15">
        <f t="shared" si="15"/>
        <v>0</v>
      </c>
      <c r="Y36" s="15">
        <f t="shared" si="15"/>
        <v>-28.571428571428569</v>
      </c>
      <c r="Z36" s="17">
        <f t="shared" ref="Z36:AB36" si="29">SUM(Z27:Z30)</f>
        <v>3</v>
      </c>
      <c r="AA36" s="17">
        <f t="shared" si="29"/>
        <v>1</v>
      </c>
      <c r="AB36" s="17">
        <f t="shared" si="29"/>
        <v>2</v>
      </c>
      <c r="AC36" s="15">
        <f t="shared" si="17"/>
        <v>75</v>
      </c>
      <c r="AD36" s="15">
        <f t="shared" si="17"/>
        <v>100</v>
      </c>
      <c r="AE36" s="15">
        <f t="shared" si="17"/>
        <v>66.666666666666671</v>
      </c>
      <c r="AH36" s="4">
        <f t="shared" ref="AH36:AJ36" si="30">SUM(AH27:AH30)</f>
        <v>9</v>
      </c>
      <c r="AI36" s="4">
        <f t="shared" si="30"/>
        <v>2</v>
      </c>
      <c r="AJ36" s="4">
        <f t="shared" si="30"/>
        <v>7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0</v>
      </c>
      <c r="S39" s="13">
        <f t="shared" si="37"/>
        <v>16.666666666666664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-25</v>
      </c>
      <c r="W39" s="12">
        <f>Q39-AH39</f>
        <v>2.0833333333333321</v>
      </c>
      <c r="X39" s="12">
        <f t="shared" si="33"/>
        <v>-16.666666666666664</v>
      </c>
      <c r="Y39" s="12">
        <f>S39-AJ39</f>
        <v>16.666666666666664</v>
      </c>
      <c r="Z39" s="12">
        <f t="shared" si="37"/>
        <v>20</v>
      </c>
      <c r="AA39" s="12">
        <f t="shared" si="37"/>
        <v>0</v>
      </c>
      <c r="AB39" s="12">
        <f t="shared" si="37"/>
        <v>100</v>
      </c>
      <c r="AC39" s="12">
        <f>Q39-AK39</f>
        <v>8.3333333333333321</v>
      </c>
      <c r="AD39" s="12">
        <f t="shared" si="35"/>
        <v>0</v>
      </c>
      <c r="AE39" s="12">
        <f t="shared" si="35"/>
        <v>16.666666666666664</v>
      </c>
      <c r="AH39" s="12">
        <f t="shared" ref="AH39:AJ39" si="39">AH33/AH9*100</f>
        <v>6.25</v>
      </c>
      <c r="AI39" s="12">
        <f t="shared" si="39"/>
        <v>16.666666666666664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100</v>
      </c>
      <c r="S40" s="12">
        <f t="shared" si="40"/>
        <v>83.333333333333343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125</v>
      </c>
      <c r="W40" s="12">
        <f t="shared" ref="W40:W42" si="42">Q40-AH40</f>
        <v>-2.0833333333333428</v>
      </c>
      <c r="X40" s="12">
        <f t="shared" si="33"/>
        <v>16.666666666666657</v>
      </c>
      <c r="Y40" s="12">
        <f>S40-AJ40</f>
        <v>-16.666666666666657</v>
      </c>
      <c r="Z40" s="12">
        <f>Z34/Z9*100</f>
        <v>80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-8.3333333333333428</v>
      </c>
      <c r="AD40" s="12">
        <f t="shared" si="35"/>
        <v>0</v>
      </c>
      <c r="AE40" s="12">
        <f t="shared" si="35"/>
        <v>-16.666666666666657</v>
      </c>
      <c r="AH40" s="12">
        <f t="shared" ref="AH40:AJ40" si="45">AH34/AH9*100</f>
        <v>93.75</v>
      </c>
      <c r="AI40" s="12">
        <f t="shared" si="45"/>
        <v>83.333333333333343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66.666666666666657</v>
      </c>
      <c r="S41" s="12">
        <f t="shared" si="46"/>
        <v>83.333333333333343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-6.25</v>
      </c>
      <c r="X41" s="12">
        <f t="shared" si="33"/>
        <v>0</v>
      </c>
      <c r="Y41" s="12">
        <f>S41-AJ41</f>
        <v>-6.6666666666666572</v>
      </c>
      <c r="Z41" s="12">
        <f>Z35/Z9*100</f>
        <v>60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-10.714285714285708</v>
      </c>
      <c r="AD41" s="12">
        <f>R41-AL41</f>
        <v>-33.333333333333343</v>
      </c>
      <c r="AE41" s="12">
        <f t="shared" si="35"/>
        <v>3.3333333333333428</v>
      </c>
      <c r="AH41" s="12">
        <f>AH35/AH9*100</f>
        <v>81.25</v>
      </c>
      <c r="AI41" s="12">
        <f>AI35/AI9*100</f>
        <v>66.666666666666657</v>
      </c>
      <c r="AJ41" s="12">
        <f>AJ35/AJ9*100</f>
        <v>90</v>
      </c>
      <c r="AK41" s="12">
        <f t="shared" ref="AK41:AM41" si="49">AK35/AK9*100</f>
        <v>85.714285714285708</v>
      </c>
      <c r="AL41" s="12">
        <f t="shared" si="49"/>
        <v>100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58.333333333333336</v>
      </c>
      <c r="R42" s="12">
        <f t="shared" si="50"/>
        <v>33.333333333333329</v>
      </c>
      <c r="S42" s="12">
        <f t="shared" si="50"/>
        <v>83.333333333333343</v>
      </c>
      <c r="T42" s="12">
        <f t="shared" si="50"/>
        <v>50</v>
      </c>
      <c r="U42" s="12" t="e">
        <f t="shared" si="50"/>
        <v>#DIV/0!</v>
      </c>
      <c r="V42" s="12">
        <f t="shared" si="50"/>
        <v>50</v>
      </c>
      <c r="W42" s="12">
        <f t="shared" si="42"/>
        <v>2.0833333333333357</v>
      </c>
      <c r="X42" s="12">
        <f t="shared" si="33"/>
        <v>0</v>
      </c>
      <c r="Y42" s="12">
        <f>S42-AJ42</f>
        <v>13.333333333333343</v>
      </c>
      <c r="Z42" s="12">
        <f t="shared" si="50"/>
        <v>60</v>
      </c>
      <c r="AA42" s="12">
        <f t="shared" si="50"/>
        <v>25</v>
      </c>
      <c r="AB42" s="12">
        <f t="shared" si="50"/>
        <v>200</v>
      </c>
      <c r="AC42" s="12">
        <f t="shared" si="44"/>
        <v>1.1904761904761969</v>
      </c>
      <c r="AD42" s="12">
        <f>R42-AL42</f>
        <v>-16.666666666666671</v>
      </c>
      <c r="AE42" s="12">
        <f t="shared" si="35"/>
        <v>23.333333333333343</v>
      </c>
      <c r="AH42" s="12">
        <f t="shared" ref="AH42:AJ42" si="51">AH36/AH9*100</f>
        <v>56.25</v>
      </c>
      <c r="AI42" s="12">
        <f t="shared" si="51"/>
        <v>33.333333333333329</v>
      </c>
      <c r="AJ42" s="12">
        <f t="shared" si="51"/>
        <v>70</v>
      </c>
      <c r="AK42" s="12">
        <f>AK36/AK9*100</f>
        <v>57.142857142857139</v>
      </c>
      <c r="AL42" s="12">
        <f>AL36/AL9*100</f>
        <v>50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-66.666666666666671</v>
      </c>
      <c r="I9" s="15">
        <f>IF(C9=F9,0,(1-(C9/(C9-F9)))*-100)</f>
        <v>0</v>
      </c>
      <c r="J9" s="15">
        <f>IF(D9=G9,0,(1-(D9/(D9-G9)))*-100)</f>
        <v>-66.666666666666671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-50</v>
      </c>
      <c r="Q9" s="17">
        <f>R9+S9</f>
        <v>8</v>
      </c>
      <c r="R9" s="17">
        <f>SUM(R10:R30)</f>
        <v>4</v>
      </c>
      <c r="S9" s="17">
        <f>SUM(S10:S30)</f>
        <v>4</v>
      </c>
      <c r="T9" s="17">
        <f>U9+V9</f>
        <v>-3</v>
      </c>
      <c r="U9" s="17">
        <f>SUM(U10:U30)</f>
        <v>0</v>
      </c>
      <c r="V9" s="17">
        <f>SUM(V10:V30)</f>
        <v>-3</v>
      </c>
      <c r="W9" s="15">
        <f>IF(Q9=T9,IF(Q9&gt;0,"皆増",0),(1-(Q9/(Q9-T9)))*-100)</f>
        <v>-27.27272727272727</v>
      </c>
      <c r="X9" s="15">
        <f t="shared" ref="X9:Y30" si="1">IF(R9=U9,IF(R9&gt;0,"皆増",0),(1-(R9/(R9-U9)))*-100)</f>
        <v>0</v>
      </c>
      <c r="Y9" s="15">
        <f t="shared" si="1"/>
        <v>-42.857142857142861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-11.111111111111116</v>
      </c>
      <c r="AD9" s="15">
        <f t="shared" ref="AD9:AE30" si="2">IF(R9=AA9,IF(R9&gt;0,"皆増",0),(1-(R9/(R9-AA9)))*-100)</f>
        <v>-19.999999999999996</v>
      </c>
      <c r="AE9" s="15">
        <f t="shared" si="2"/>
        <v>0</v>
      </c>
      <c r="AH9" s="4">
        <f t="shared" ref="AH9:AJ30" si="3">Q9-T9</f>
        <v>11</v>
      </c>
      <c r="AI9" s="4">
        <f t="shared" si="3"/>
        <v>4</v>
      </c>
      <c r="AJ9" s="4">
        <f t="shared" si="3"/>
        <v>7</v>
      </c>
      <c r="AK9" s="4">
        <f t="shared" ref="AK9:AM30" si="4">Q9-Z9</f>
        <v>9</v>
      </c>
      <c r="AL9" s="4">
        <f t="shared" si="4"/>
        <v>5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-66.666666666666671</v>
      </c>
      <c r="I10" s="15">
        <f t="shared" ref="I10" si="7">IF(C10=F10,0,(1-(C10/(C10-F10)))*-100)</f>
        <v>0</v>
      </c>
      <c r="J10" s="15">
        <f>IF(D10=G10,0,(1-(D10/(D10-G10)))*-100)</f>
        <v>-66.666666666666671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-50</v>
      </c>
      <c r="O10" s="15">
        <f t="shared" si="0"/>
        <v>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-50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-50</v>
      </c>
      <c r="Y28" s="15">
        <f t="shared" si="1"/>
        <v>0</v>
      </c>
      <c r="Z28" s="17">
        <f t="shared" si="12"/>
        <v>-4</v>
      </c>
      <c r="AA28" s="17">
        <v>-2</v>
      </c>
      <c r="AB28" s="17">
        <v>-2</v>
      </c>
      <c r="AC28" s="15">
        <f t="shared" si="13"/>
        <v>-80</v>
      </c>
      <c r="AD28" s="15">
        <f t="shared" si="2"/>
        <v>-66.666666666666671</v>
      </c>
      <c r="AE28" s="15">
        <f t="shared" si="2"/>
        <v>-100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-2</v>
      </c>
      <c r="U34" s="17">
        <f t="shared" si="22"/>
        <v>0</v>
      </c>
      <c r="V34" s="17">
        <f t="shared" si="22"/>
        <v>-2</v>
      </c>
      <c r="W34" s="15">
        <f t="shared" si="15"/>
        <v>-22.222222222222221</v>
      </c>
      <c r="X34" s="15">
        <f t="shared" si="15"/>
        <v>0</v>
      </c>
      <c r="Y34" s="15">
        <f t="shared" si="15"/>
        <v>-33.333333333333336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-12.5</v>
      </c>
      <c r="AD34" s="15">
        <f t="shared" si="17"/>
        <v>-25</v>
      </c>
      <c r="AE34" s="15">
        <f t="shared" si="17"/>
        <v>0</v>
      </c>
      <c r="AH34" s="4">
        <f t="shared" ref="AH34:AJ34" si="24">SUM(AH23:AH30)</f>
        <v>9</v>
      </c>
      <c r="AI34" s="4">
        <f t="shared" si="24"/>
        <v>3</v>
      </c>
      <c r="AJ34" s="4">
        <f t="shared" si="24"/>
        <v>6</v>
      </c>
      <c r="AK34" s="4">
        <f>SUM(AK23:AK30)</f>
        <v>8</v>
      </c>
      <c r="AL34" s="4">
        <f>SUM(AL23:AL30)</f>
        <v>4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-25</v>
      </c>
      <c r="X35" s="15">
        <f t="shared" si="15"/>
        <v>-33.333333333333336</v>
      </c>
      <c r="Y35" s="15">
        <f t="shared" si="15"/>
        <v>-19.999999999999996</v>
      </c>
      <c r="Z35" s="17">
        <f t="shared" ref="Z35:AB35" si="26">SUM(Z25:Z30)</f>
        <v>-2</v>
      </c>
      <c r="AA35" s="17">
        <f t="shared" si="26"/>
        <v>-2</v>
      </c>
      <c r="AB35" s="17">
        <f t="shared" si="26"/>
        <v>0</v>
      </c>
      <c r="AC35" s="15">
        <f t="shared" si="17"/>
        <v>-25</v>
      </c>
      <c r="AD35" s="15">
        <f t="shared" si="17"/>
        <v>-50</v>
      </c>
      <c r="AE35" s="15">
        <f t="shared" si="17"/>
        <v>0</v>
      </c>
      <c r="AH35" s="4">
        <f t="shared" ref="AH35:AJ35" si="27">SUM(AH25:AH30)</f>
        <v>8</v>
      </c>
      <c r="AI35" s="4">
        <f t="shared" si="27"/>
        <v>3</v>
      </c>
      <c r="AJ35" s="4">
        <f t="shared" si="27"/>
        <v>5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-28.571428571428569</v>
      </c>
      <c r="X36" s="15">
        <f t="shared" si="15"/>
        <v>0</v>
      </c>
      <c r="Y36" s="15">
        <f t="shared" si="15"/>
        <v>-40</v>
      </c>
      <c r="Z36" s="17">
        <f t="shared" ref="Z36:AB36" si="29">SUM(Z27:Z30)</f>
        <v>-3</v>
      </c>
      <c r="AA36" s="17">
        <f t="shared" si="29"/>
        <v>-2</v>
      </c>
      <c r="AB36" s="17">
        <f t="shared" si="29"/>
        <v>-1</v>
      </c>
      <c r="AC36" s="15">
        <f t="shared" si="17"/>
        <v>-37.5</v>
      </c>
      <c r="AD36" s="15">
        <f t="shared" si="17"/>
        <v>-50</v>
      </c>
      <c r="AE36" s="15">
        <f t="shared" si="17"/>
        <v>-25</v>
      </c>
      <c r="AH36" s="4">
        <f t="shared" ref="AH36:AJ36" si="30">SUM(AH27:AH30)</f>
        <v>7</v>
      </c>
      <c r="AI36" s="4">
        <f t="shared" si="30"/>
        <v>2</v>
      </c>
      <c r="AJ36" s="4">
        <f t="shared" si="30"/>
        <v>5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25</v>
      </c>
      <c r="S39" s="13">
        <f t="shared" si="37"/>
        <v>0</v>
      </c>
      <c r="T39" s="12">
        <f>T33/T9*100</f>
        <v>33.333333333333329</v>
      </c>
      <c r="U39" s="12" t="e">
        <f t="shared" ref="U39:V39" si="38">U33/U9*100</f>
        <v>#DIV/0!</v>
      </c>
      <c r="V39" s="12">
        <f t="shared" si="38"/>
        <v>33.333333333333329</v>
      </c>
      <c r="W39" s="12">
        <f>Q39-AH39</f>
        <v>-5.6818181818181834</v>
      </c>
      <c r="X39" s="12">
        <f t="shared" si="33"/>
        <v>0</v>
      </c>
      <c r="Y39" s="12">
        <f>S39-AJ39</f>
        <v>-14.285714285714285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1.3888888888888893</v>
      </c>
      <c r="AD39" s="12">
        <f t="shared" si="35"/>
        <v>5</v>
      </c>
      <c r="AE39" s="12">
        <f t="shared" si="35"/>
        <v>0</v>
      </c>
      <c r="AH39" s="12">
        <f t="shared" ref="AH39:AJ39" si="39">AH33/AH9*100</f>
        <v>18.181818181818183</v>
      </c>
      <c r="AI39" s="12">
        <f t="shared" si="39"/>
        <v>25</v>
      </c>
      <c r="AJ39" s="12">
        <f t="shared" si="39"/>
        <v>14.285714285714285</v>
      </c>
      <c r="AK39" s="12">
        <f>AK33/AK9*100</f>
        <v>11.111111111111111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75</v>
      </c>
      <c r="S40" s="12">
        <f t="shared" si="40"/>
        <v>100</v>
      </c>
      <c r="T40" s="12">
        <f>T34/T9*100</f>
        <v>66.666666666666657</v>
      </c>
      <c r="U40" s="12" t="e">
        <f t="shared" ref="U40:V40" si="41">U34/U9*100</f>
        <v>#DIV/0!</v>
      </c>
      <c r="V40" s="12">
        <f t="shared" si="41"/>
        <v>66.666666666666657</v>
      </c>
      <c r="W40" s="12">
        <f t="shared" ref="W40:W42" si="42">Q40-AH40</f>
        <v>5.6818181818181728</v>
      </c>
      <c r="X40" s="12">
        <f t="shared" si="33"/>
        <v>0</v>
      </c>
      <c r="Y40" s="12">
        <f>S40-AJ40</f>
        <v>14.285714285714292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-1.3888888888888857</v>
      </c>
      <c r="AD40" s="12">
        <f t="shared" si="35"/>
        <v>-5</v>
      </c>
      <c r="AE40" s="12">
        <f t="shared" si="35"/>
        <v>0</v>
      </c>
      <c r="AH40" s="12">
        <f t="shared" ref="AH40:AJ40" si="45">AH34/AH9*100</f>
        <v>81.818181818181827</v>
      </c>
      <c r="AI40" s="12">
        <f t="shared" si="45"/>
        <v>75</v>
      </c>
      <c r="AJ40" s="12">
        <f t="shared" si="45"/>
        <v>85.714285714285708</v>
      </c>
      <c r="AK40" s="12">
        <f>AK34/AK9*100</f>
        <v>88.888888888888886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50</v>
      </c>
      <c r="S41" s="12">
        <f t="shared" si="46"/>
        <v>100</v>
      </c>
      <c r="T41" s="12">
        <f>T35/T9*100</f>
        <v>66.666666666666657</v>
      </c>
      <c r="U41" s="12" t="e">
        <f t="shared" ref="U41:V41" si="47">U35/U9*100</f>
        <v>#DIV/0!</v>
      </c>
      <c r="V41" s="12">
        <f t="shared" si="47"/>
        <v>33.333333333333329</v>
      </c>
      <c r="W41" s="12">
        <f t="shared" si="42"/>
        <v>2.2727272727272663</v>
      </c>
      <c r="X41" s="12">
        <f t="shared" si="33"/>
        <v>-25</v>
      </c>
      <c r="Y41" s="12">
        <f>S41-AJ41</f>
        <v>28.571428571428569</v>
      </c>
      <c r="Z41" s="12">
        <f>Z35/Z9*100</f>
        <v>200</v>
      </c>
      <c r="AA41" s="12">
        <f t="shared" ref="AA41:AB41" si="48">AA35/AA9*100</f>
        <v>200</v>
      </c>
      <c r="AB41" s="12" t="e">
        <f t="shared" si="48"/>
        <v>#DIV/0!</v>
      </c>
      <c r="AC41" s="12">
        <f t="shared" si="44"/>
        <v>-13.888888888888886</v>
      </c>
      <c r="AD41" s="12">
        <f>R41-AL41</f>
        <v>-30</v>
      </c>
      <c r="AE41" s="12">
        <f t="shared" si="35"/>
        <v>0</v>
      </c>
      <c r="AH41" s="12">
        <f>AH35/AH9*100</f>
        <v>72.727272727272734</v>
      </c>
      <c r="AI41" s="12">
        <f>AI35/AI9*100</f>
        <v>75</v>
      </c>
      <c r="AJ41" s="12">
        <f>AJ35/AJ9*100</f>
        <v>71.428571428571431</v>
      </c>
      <c r="AK41" s="12">
        <f t="shared" ref="AK41:AM41" si="49">AK35/AK9*100</f>
        <v>88.888888888888886</v>
      </c>
      <c r="AL41" s="12">
        <f t="shared" si="49"/>
        <v>80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50</v>
      </c>
      <c r="S42" s="12">
        <f t="shared" si="50"/>
        <v>75</v>
      </c>
      <c r="T42" s="12">
        <f t="shared" si="50"/>
        <v>66.666666666666657</v>
      </c>
      <c r="U42" s="12" t="e">
        <f t="shared" si="50"/>
        <v>#DIV/0!</v>
      </c>
      <c r="V42" s="12">
        <f t="shared" si="50"/>
        <v>66.666666666666657</v>
      </c>
      <c r="W42" s="12">
        <f t="shared" si="42"/>
        <v>-1.1363636363636331</v>
      </c>
      <c r="X42" s="12">
        <f t="shared" si="33"/>
        <v>0</v>
      </c>
      <c r="Y42" s="12">
        <f>S42-AJ42</f>
        <v>3.5714285714285694</v>
      </c>
      <c r="Z42" s="12">
        <f t="shared" si="50"/>
        <v>300</v>
      </c>
      <c r="AA42" s="12">
        <f t="shared" si="50"/>
        <v>200</v>
      </c>
      <c r="AB42" s="12" t="e">
        <f t="shared" si="50"/>
        <v>#DIV/0!</v>
      </c>
      <c r="AC42" s="12">
        <f t="shared" si="44"/>
        <v>-26.388888888888886</v>
      </c>
      <c r="AD42" s="12">
        <f>R42-AL42</f>
        <v>-30</v>
      </c>
      <c r="AE42" s="12">
        <f t="shared" si="35"/>
        <v>-25</v>
      </c>
      <c r="AH42" s="12">
        <f t="shared" ref="AH42:AJ42" si="51">AH36/AH9*100</f>
        <v>63.636363636363633</v>
      </c>
      <c r="AI42" s="12">
        <f t="shared" si="51"/>
        <v>50</v>
      </c>
      <c r="AJ42" s="12">
        <f t="shared" si="51"/>
        <v>71.428571428571431</v>
      </c>
      <c r="AK42" s="12">
        <f>AK36/AK9*100</f>
        <v>88.888888888888886</v>
      </c>
      <c r="AL42" s="12">
        <f>AL36/AL9*100</f>
        <v>80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3</v>
      </c>
      <c r="F9" s="17">
        <f>SUM(F10:F30)</f>
        <v>2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200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-40</v>
      </c>
      <c r="X9" s="15">
        <f t="shared" ref="X9:Y30" si="1">IF(R9=U9,IF(R9&gt;0,"皆増",0),(1-(R9/(R9-U9)))*-100)</f>
        <v>0</v>
      </c>
      <c r="Y9" s="15">
        <f t="shared" si="1"/>
        <v>-66.666666666666671</v>
      </c>
      <c r="Z9" s="17">
        <f>AA9+AB9</f>
        <v>1</v>
      </c>
      <c r="AA9" s="17">
        <f>SUM(AA10:AA30)</f>
        <v>2</v>
      </c>
      <c r="AB9" s="17">
        <f>SUM(AB10:AB30)</f>
        <v>-1</v>
      </c>
      <c r="AC9" s="15">
        <f>IF(Q9=Z9,IF(Q9&gt;0,"皆増",0),(1-(Q9/(Q9-Z9)))*-100)</f>
        <v>50</v>
      </c>
      <c r="AD9" s="15" t="str">
        <f t="shared" ref="AD9:AE30" si="2">IF(R9=AA9,IF(R9&gt;0,"皆増",0),(1-(R9/(R9-AA9)))*-100)</f>
        <v>皆増</v>
      </c>
      <c r="AE9" s="15">
        <f t="shared" si="2"/>
        <v>-50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2</v>
      </c>
      <c r="AL9" s="4">
        <f t="shared" si="4"/>
        <v>0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3</v>
      </c>
      <c r="F10" s="17">
        <v>2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200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0</v>
      </c>
      <c r="V26" s="17">
        <v>-2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-1</v>
      </c>
      <c r="U34" s="17">
        <f t="shared" si="22"/>
        <v>1</v>
      </c>
      <c r="V34" s="17">
        <f t="shared" si="22"/>
        <v>-2</v>
      </c>
      <c r="W34" s="15">
        <f t="shared" si="15"/>
        <v>-25</v>
      </c>
      <c r="X34" s="15">
        <f t="shared" si="15"/>
        <v>100</v>
      </c>
      <c r="Y34" s="15">
        <f t="shared" si="15"/>
        <v>-66.666666666666671</v>
      </c>
      <c r="Z34" s="17">
        <f t="shared" ref="Z34:AB34" si="23">SUM(Z23:Z30)</f>
        <v>1</v>
      </c>
      <c r="AA34" s="17">
        <f t="shared" si="23"/>
        <v>2</v>
      </c>
      <c r="AB34" s="17">
        <f t="shared" si="23"/>
        <v>-1</v>
      </c>
      <c r="AC34" s="15">
        <f t="shared" si="17"/>
        <v>50</v>
      </c>
      <c r="AD34" s="15" t="str">
        <f t="shared" si="17"/>
        <v>皆増</v>
      </c>
      <c r="AE34" s="15">
        <f t="shared" si="17"/>
        <v>-50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2</v>
      </c>
      <c r="AL34" s="4">
        <f>SUM(AL23:AL30)</f>
        <v>0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-25</v>
      </c>
      <c r="X35" s="15">
        <f t="shared" si="15"/>
        <v>100</v>
      </c>
      <c r="Y35" s="15">
        <f t="shared" si="15"/>
        <v>-66.666666666666671</v>
      </c>
      <c r="Z35" s="17">
        <f t="shared" ref="Z35:AB35" si="26">SUM(Z25:Z30)</f>
        <v>1</v>
      </c>
      <c r="AA35" s="17">
        <f t="shared" si="26"/>
        <v>2</v>
      </c>
      <c r="AB35" s="17">
        <f t="shared" si="26"/>
        <v>-1</v>
      </c>
      <c r="AC35" s="15">
        <f t="shared" si="17"/>
        <v>50</v>
      </c>
      <c r="AD35" s="15" t="str">
        <f t="shared" si="17"/>
        <v>皆増</v>
      </c>
      <c r="AE35" s="15">
        <f t="shared" si="17"/>
        <v>-50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 t="str">
        <f t="shared" si="17"/>
        <v>皆増</v>
      </c>
      <c r="AE36" s="15">
        <f t="shared" si="17"/>
        <v>-50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-20</v>
      </c>
      <c r="X39" s="12">
        <f t="shared" si="33"/>
        <v>-50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20</v>
      </c>
      <c r="AI39" s="12">
        <f t="shared" si="39"/>
        <v>50</v>
      </c>
      <c r="AJ39" s="12">
        <f t="shared" si="39"/>
        <v>0</v>
      </c>
      <c r="AK39" s="12">
        <f>AK33/AK9*100</f>
        <v>0</v>
      </c>
      <c r="AL39" s="12" t="e">
        <f>AL33/AL9*100</f>
        <v>#DIV/0!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20</v>
      </c>
      <c r="X40" s="12">
        <f t="shared" si="33"/>
        <v>50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80</v>
      </c>
      <c r="AI40" s="12">
        <f t="shared" si="45"/>
        <v>50</v>
      </c>
      <c r="AJ40" s="12">
        <f t="shared" si="45"/>
        <v>100</v>
      </c>
      <c r="AK40" s="12">
        <f>AK34/AK9*100</f>
        <v>100</v>
      </c>
      <c r="AL40" s="12" t="e">
        <f>AL34/AL9*100</f>
        <v>#DIV/0!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50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20</v>
      </c>
      <c r="X41" s="12">
        <f t="shared" si="33"/>
        <v>50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 t="e">
        <f>R41-AL41</f>
        <v>#DIV/0!</v>
      </c>
      <c r="AE41" s="12">
        <f t="shared" si="35"/>
        <v>0</v>
      </c>
      <c r="AH41" s="12">
        <f>AH35/AH9*100</f>
        <v>80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100</v>
      </c>
      <c r="AL41" s="12" t="e">
        <f t="shared" si="49"/>
        <v>#DIV/0!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100</v>
      </c>
      <c r="T42" s="12">
        <f t="shared" si="50"/>
        <v>0</v>
      </c>
      <c r="U42" s="12" t="e">
        <f t="shared" si="50"/>
        <v>#DIV/0!</v>
      </c>
      <c r="V42" s="12">
        <f t="shared" si="50"/>
        <v>0</v>
      </c>
      <c r="W42" s="12">
        <f t="shared" si="42"/>
        <v>26.666666666666657</v>
      </c>
      <c r="X42" s="12">
        <f t="shared" si="33"/>
        <v>0</v>
      </c>
      <c r="Y42" s="12">
        <f>S42-AJ42</f>
        <v>66.666666666666671</v>
      </c>
      <c r="Z42" s="12">
        <f t="shared" si="50"/>
        <v>0</v>
      </c>
      <c r="AA42" s="12">
        <f t="shared" si="50"/>
        <v>50</v>
      </c>
      <c r="AB42" s="12">
        <f t="shared" si="50"/>
        <v>100</v>
      </c>
      <c r="AC42" s="12">
        <f t="shared" si="44"/>
        <v>-33.333333333333343</v>
      </c>
      <c r="AD42" s="12" t="e">
        <f>R42-AL42</f>
        <v>#DIV/0!</v>
      </c>
      <c r="AE42" s="12">
        <f t="shared" si="35"/>
        <v>0</v>
      </c>
      <c r="AH42" s="12">
        <f t="shared" ref="AH42:AJ42" si="51">AH36/AH9*100</f>
        <v>40</v>
      </c>
      <c r="AI42" s="12">
        <f t="shared" si="51"/>
        <v>50</v>
      </c>
      <c r="AJ42" s="12">
        <f t="shared" si="51"/>
        <v>33.333333333333329</v>
      </c>
      <c r="AK42" s="12">
        <f>AK36/AK9*100</f>
        <v>100</v>
      </c>
      <c r="AL42" s="12" t="e">
        <f>AL36/AL9*100</f>
        <v>#DIV/0!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114</v>
      </c>
      <c r="C9" s="17">
        <f>SUM(C10:C30)</f>
        <v>54</v>
      </c>
      <c r="D9" s="17">
        <f>SUM(D10:D30)</f>
        <v>60</v>
      </c>
      <c r="E9" s="17">
        <f>F9+G9</f>
        <v>-8</v>
      </c>
      <c r="F9" s="17">
        <f>SUM(F10:F30)</f>
        <v>-1</v>
      </c>
      <c r="G9" s="17">
        <f>SUM(G10:G30)</f>
        <v>-7</v>
      </c>
      <c r="H9" s="15">
        <f>IF(B9=E9,0,(1-(B9/(B9-E9)))*-100)</f>
        <v>-6.5573770491803245</v>
      </c>
      <c r="I9" s="15">
        <f>IF(C9=F9,0,(1-(C9/(C9-F9)))*-100)</f>
        <v>-1.8181818181818188</v>
      </c>
      <c r="J9" s="15">
        <f>IF(D9=G9,0,(1-(D9/(D9-G9)))*-100)</f>
        <v>-10.447761194029848</v>
      </c>
      <c r="K9" s="17">
        <f>L9+M9</f>
        <v>-3</v>
      </c>
      <c r="L9" s="17">
        <f>SUM(L10:L30)</f>
        <v>-11</v>
      </c>
      <c r="M9" s="17">
        <f>SUM(M10:M30)</f>
        <v>8</v>
      </c>
      <c r="N9" s="15">
        <f>IF(B9=K9,0,(1-(B9/(B9-K9)))*-100)</f>
        <v>-2.5641025641025661</v>
      </c>
      <c r="O9" s="15">
        <f t="shared" ref="O9:P10" si="0">IF(C9=L9,0,(1-(C9/(C9-L9)))*-100)</f>
        <v>-16.92307692307692</v>
      </c>
      <c r="P9" s="15">
        <f>IF(D9=M9,0,(1-(D9/(D9-M9)))*-100)</f>
        <v>15.384615384615374</v>
      </c>
      <c r="Q9" s="17">
        <f>R9+S9</f>
        <v>185</v>
      </c>
      <c r="R9" s="17">
        <f>SUM(R10:R30)</f>
        <v>90</v>
      </c>
      <c r="S9" s="17">
        <f>SUM(S10:S30)</f>
        <v>95</v>
      </c>
      <c r="T9" s="17">
        <f>U9+V9</f>
        <v>6</v>
      </c>
      <c r="U9" s="17">
        <f>SUM(U10:U30)</f>
        <v>4</v>
      </c>
      <c r="V9" s="17">
        <f>SUM(V10:V30)</f>
        <v>2</v>
      </c>
      <c r="W9" s="15">
        <f>IF(Q9=T9,IF(Q9&gt;0,"皆増",0),(1-(Q9/(Q9-T9)))*-100)</f>
        <v>3.3519553072625774</v>
      </c>
      <c r="X9" s="15">
        <f t="shared" ref="X9:Y30" si="1">IF(R9=U9,IF(R9&gt;0,"皆増",0),(1-(R9/(R9-U9)))*-100)</f>
        <v>4.6511627906976827</v>
      </c>
      <c r="Y9" s="15">
        <f t="shared" si="1"/>
        <v>2.1505376344086002</v>
      </c>
      <c r="Z9" s="17">
        <f>AA9+AB9</f>
        <v>18</v>
      </c>
      <c r="AA9" s="17">
        <f>SUM(AA10:AA30)</f>
        <v>6</v>
      </c>
      <c r="AB9" s="17">
        <f>SUM(AB10:AB30)</f>
        <v>12</v>
      </c>
      <c r="AC9" s="15">
        <f>IF(Q9=Z9,IF(Q9&gt;0,"皆増",0),(1-(Q9/(Q9-Z9)))*-100)</f>
        <v>10.77844311377245</v>
      </c>
      <c r="AD9" s="15">
        <f t="shared" ref="AD9:AE30" si="2">IF(R9=AA9,IF(R9&gt;0,"皆増",0),(1-(R9/(R9-AA9)))*-100)</f>
        <v>7.1428571428571397</v>
      </c>
      <c r="AE9" s="15">
        <f t="shared" si="2"/>
        <v>14.457831325301207</v>
      </c>
      <c r="AH9" s="4">
        <f t="shared" ref="AH9:AJ30" si="3">Q9-T9</f>
        <v>179</v>
      </c>
      <c r="AI9" s="4">
        <f t="shared" si="3"/>
        <v>86</v>
      </c>
      <c r="AJ9" s="4">
        <f t="shared" si="3"/>
        <v>93</v>
      </c>
      <c r="AK9" s="4">
        <f t="shared" ref="AK9:AM30" si="4">Q9-Z9</f>
        <v>167</v>
      </c>
      <c r="AL9" s="4">
        <f t="shared" si="4"/>
        <v>84</v>
      </c>
      <c r="AM9" s="4">
        <f t="shared" si="4"/>
        <v>83</v>
      </c>
    </row>
    <row r="10" spans="1:39" s="1" customFormat="1" ht="18" customHeight="1" x14ac:dyDescent="0.2">
      <c r="A10" s="4" t="s">
        <v>1</v>
      </c>
      <c r="B10" s="17">
        <f t="shared" ref="B10" si="5">C10+D10</f>
        <v>114</v>
      </c>
      <c r="C10" s="17">
        <v>54</v>
      </c>
      <c r="D10" s="17">
        <v>60</v>
      </c>
      <c r="E10" s="17">
        <f t="shared" ref="E10" si="6">F10+G10</f>
        <v>-8</v>
      </c>
      <c r="F10" s="17">
        <v>-1</v>
      </c>
      <c r="G10" s="17">
        <v>-7</v>
      </c>
      <c r="H10" s="15">
        <f>IF(B10=E10,0,(1-(B10/(B10-E10)))*-100)</f>
        <v>-6.5573770491803245</v>
      </c>
      <c r="I10" s="15">
        <f t="shared" ref="I10" si="7">IF(C10=F10,0,(1-(C10/(C10-F10)))*-100)</f>
        <v>-1.8181818181818188</v>
      </c>
      <c r="J10" s="15">
        <f>IF(D10=G10,0,(1-(D10/(D10-G10)))*-100)</f>
        <v>-10.447761194029848</v>
      </c>
      <c r="K10" s="17">
        <f t="shared" ref="K10" si="8">L10+M10</f>
        <v>-3</v>
      </c>
      <c r="L10" s="17">
        <v>-11</v>
      </c>
      <c r="M10" s="17">
        <v>8</v>
      </c>
      <c r="N10" s="15">
        <f>IF(B10=K10,0,(1-(B10/(B10-K10)))*-100)</f>
        <v>-2.5641025641025661</v>
      </c>
      <c r="O10" s="15">
        <f t="shared" si="0"/>
        <v>-16.92307692307692</v>
      </c>
      <c r="P10" s="15">
        <f t="shared" si="0"/>
        <v>15.384615384615374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-1</v>
      </c>
      <c r="AA12" s="17">
        <v>-1</v>
      </c>
      <c r="AB12" s="17">
        <v>0</v>
      </c>
      <c r="AC12" s="15">
        <f t="shared" si="13"/>
        <v>-100</v>
      </c>
      <c r="AD12" s="15">
        <f t="shared" si="2"/>
        <v>-100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1</v>
      </c>
      <c r="AL12" s="4">
        <f t="shared" si="4"/>
        <v>1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-2</v>
      </c>
      <c r="U17" s="17">
        <v>0</v>
      </c>
      <c r="V17" s="17">
        <v>-2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2</v>
      </c>
      <c r="AI17" s="4">
        <f t="shared" si="3"/>
        <v>0</v>
      </c>
      <c r="AJ17" s="4">
        <f t="shared" si="3"/>
        <v>2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-50</v>
      </c>
      <c r="AD18" s="15">
        <f t="shared" si="2"/>
        <v>0</v>
      </c>
      <c r="AE18" s="15">
        <f t="shared" si="2"/>
        <v>-50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2</v>
      </c>
      <c r="AL18" s="4">
        <f t="shared" si="4"/>
        <v>0</v>
      </c>
      <c r="AM18" s="4">
        <f t="shared" si="4"/>
        <v>2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-6</v>
      </c>
      <c r="U19" s="17">
        <v>-3</v>
      </c>
      <c r="V19" s="17">
        <v>-3</v>
      </c>
      <c r="W19" s="15">
        <f t="shared" si="11"/>
        <v>-85.714285714285722</v>
      </c>
      <c r="X19" s="15">
        <f t="shared" si="1"/>
        <v>-75</v>
      </c>
      <c r="Y19" s="15">
        <f t="shared" si="1"/>
        <v>-100</v>
      </c>
      <c r="Z19" s="17">
        <f t="shared" si="12"/>
        <v>0</v>
      </c>
      <c r="AA19" s="17">
        <v>1</v>
      </c>
      <c r="AB19" s="17">
        <v>-1</v>
      </c>
      <c r="AC19" s="15">
        <f t="shared" si="13"/>
        <v>0</v>
      </c>
      <c r="AD19" s="15" t="str">
        <f t="shared" si="2"/>
        <v>皆増</v>
      </c>
      <c r="AE19" s="15">
        <f t="shared" si="2"/>
        <v>-100</v>
      </c>
      <c r="AH19" s="4">
        <f t="shared" si="3"/>
        <v>7</v>
      </c>
      <c r="AI19" s="4">
        <f t="shared" si="3"/>
        <v>4</v>
      </c>
      <c r="AJ19" s="4">
        <f t="shared" si="3"/>
        <v>3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2</v>
      </c>
      <c r="U20" s="17">
        <v>2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-5</v>
      </c>
      <c r="AA20" s="17">
        <v>-1</v>
      </c>
      <c r="AB20" s="17">
        <v>-4</v>
      </c>
      <c r="AC20" s="15">
        <f t="shared" si="13"/>
        <v>-71.428571428571431</v>
      </c>
      <c r="AD20" s="15">
        <f t="shared" si="2"/>
        <v>-33.333333333333336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7</v>
      </c>
      <c r="AL20" s="4">
        <f t="shared" si="4"/>
        <v>3</v>
      </c>
      <c r="AM20" s="4">
        <f t="shared" si="4"/>
        <v>4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-1</v>
      </c>
      <c r="U21" s="17">
        <v>-1</v>
      </c>
      <c r="V21" s="17">
        <v>0</v>
      </c>
      <c r="W21" s="15">
        <f t="shared" si="11"/>
        <v>-50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-50</v>
      </c>
      <c r="AD21" s="15">
        <f t="shared" si="2"/>
        <v>-100</v>
      </c>
      <c r="AE21" s="15">
        <f t="shared" si="2"/>
        <v>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3</v>
      </c>
      <c r="S22" s="17">
        <v>1</v>
      </c>
      <c r="T22" s="17">
        <f t="shared" si="10"/>
        <v>-8</v>
      </c>
      <c r="U22" s="17">
        <v>-6</v>
      </c>
      <c r="V22" s="17">
        <v>-2</v>
      </c>
      <c r="W22" s="15">
        <f t="shared" si="11"/>
        <v>-66.666666666666671</v>
      </c>
      <c r="X22" s="15">
        <f t="shared" si="1"/>
        <v>-66.666666666666671</v>
      </c>
      <c r="Y22" s="15">
        <f t="shared" si="1"/>
        <v>-66.666666666666671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12</v>
      </c>
      <c r="AI22" s="4">
        <f t="shared" si="3"/>
        <v>9</v>
      </c>
      <c r="AJ22" s="4">
        <f t="shared" si="3"/>
        <v>3</v>
      </c>
      <c r="AK22" s="4">
        <f t="shared" si="4"/>
        <v>4</v>
      </c>
      <c r="AL22" s="4">
        <f t="shared" si="4"/>
        <v>3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11</v>
      </c>
      <c r="R23" s="17">
        <v>9</v>
      </c>
      <c r="S23" s="17">
        <v>2</v>
      </c>
      <c r="T23" s="17">
        <f t="shared" si="10"/>
        <v>-1</v>
      </c>
      <c r="U23" s="17">
        <v>1</v>
      </c>
      <c r="V23" s="17">
        <v>-2</v>
      </c>
      <c r="W23" s="15">
        <f t="shared" si="11"/>
        <v>-8.3333333333333375</v>
      </c>
      <c r="X23" s="15">
        <f t="shared" si="1"/>
        <v>12.5</v>
      </c>
      <c r="Y23" s="15">
        <f t="shared" si="1"/>
        <v>-50</v>
      </c>
      <c r="Z23" s="17">
        <f t="shared" si="12"/>
        <v>5</v>
      </c>
      <c r="AA23" s="17">
        <v>5</v>
      </c>
      <c r="AB23" s="17">
        <v>0</v>
      </c>
      <c r="AC23" s="15">
        <f t="shared" si="13"/>
        <v>83.333333333333329</v>
      </c>
      <c r="AD23" s="15">
        <f t="shared" si="2"/>
        <v>125</v>
      </c>
      <c r="AE23" s="15">
        <f t="shared" si="2"/>
        <v>0</v>
      </c>
      <c r="AH23" s="4">
        <f t="shared" si="3"/>
        <v>12</v>
      </c>
      <c r="AI23" s="4">
        <f t="shared" si="3"/>
        <v>8</v>
      </c>
      <c r="AJ23" s="4">
        <f t="shared" si="3"/>
        <v>4</v>
      </c>
      <c r="AK23" s="4">
        <f t="shared" si="4"/>
        <v>6</v>
      </c>
      <c r="AL23" s="4">
        <f t="shared" si="4"/>
        <v>4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21</v>
      </c>
      <c r="R24" s="17">
        <v>15</v>
      </c>
      <c r="S24" s="17">
        <v>6</v>
      </c>
      <c r="T24" s="17">
        <f t="shared" si="10"/>
        <v>11</v>
      </c>
      <c r="U24" s="17">
        <v>9</v>
      </c>
      <c r="V24" s="17">
        <v>2</v>
      </c>
      <c r="W24" s="15">
        <f t="shared" si="11"/>
        <v>110.00000000000001</v>
      </c>
      <c r="X24" s="15">
        <f t="shared" si="1"/>
        <v>150</v>
      </c>
      <c r="Y24" s="15">
        <f t="shared" si="1"/>
        <v>50</v>
      </c>
      <c r="Z24" s="17">
        <f t="shared" si="12"/>
        <v>1</v>
      </c>
      <c r="AA24" s="17">
        <v>4</v>
      </c>
      <c r="AB24" s="17">
        <v>-3</v>
      </c>
      <c r="AC24" s="15">
        <f t="shared" si="13"/>
        <v>5.0000000000000044</v>
      </c>
      <c r="AD24" s="15">
        <f t="shared" si="2"/>
        <v>36.363636363636353</v>
      </c>
      <c r="AE24" s="15">
        <f t="shared" si="2"/>
        <v>-33.333333333333336</v>
      </c>
      <c r="AH24" s="4">
        <f t="shared" si="3"/>
        <v>10</v>
      </c>
      <c r="AI24" s="4">
        <f t="shared" si="3"/>
        <v>6</v>
      </c>
      <c r="AJ24" s="4">
        <f t="shared" si="3"/>
        <v>4</v>
      </c>
      <c r="AK24" s="4">
        <f t="shared" si="4"/>
        <v>20</v>
      </c>
      <c r="AL24" s="4">
        <f t="shared" si="4"/>
        <v>11</v>
      </c>
      <c r="AM24" s="4">
        <f t="shared" si="4"/>
        <v>9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9</v>
      </c>
      <c r="R25" s="17">
        <v>7</v>
      </c>
      <c r="S25" s="17">
        <v>2</v>
      </c>
      <c r="T25" s="17">
        <f t="shared" si="10"/>
        <v>-4</v>
      </c>
      <c r="U25" s="17">
        <v>-1</v>
      </c>
      <c r="V25" s="17">
        <v>-3</v>
      </c>
      <c r="W25" s="15">
        <f t="shared" si="11"/>
        <v>-30.76923076923077</v>
      </c>
      <c r="X25" s="15">
        <f t="shared" si="1"/>
        <v>-12.5</v>
      </c>
      <c r="Y25" s="15">
        <f t="shared" si="1"/>
        <v>-60</v>
      </c>
      <c r="Z25" s="17">
        <f t="shared" si="12"/>
        <v>-13</v>
      </c>
      <c r="AA25" s="17">
        <v>-7</v>
      </c>
      <c r="AB25" s="17">
        <v>-6</v>
      </c>
      <c r="AC25" s="15">
        <f t="shared" si="13"/>
        <v>-59.090909090909079</v>
      </c>
      <c r="AD25" s="15">
        <f t="shared" si="2"/>
        <v>-50</v>
      </c>
      <c r="AE25" s="15">
        <f t="shared" si="2"/>
        <v>-75</v>
      </c>
      <c r="AH25" s="4">
        <f t="shared" si="3"/>
        <v>13</v>
      </c>
      <c r="AI25" s="4">
        <f t="shared" si="3"/>
        <v>8</v>
      </c>
      <c r="AJ25" s="4">
        <f t="shared" si="3"/>
        <v>5</v>
      </c>
      <c r="AK25" s="4">
        <f t="shared" si="4"/>
        <v>22</v>
      </c>
      <c r="AL25" s="4">
        <f t="shared" si="4"/>
        <v>14</v>
      </c>
      <c r="AM25" s="4">
        <f t="shared" si="4"/>
        <v>8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21</v>
      </c>
      <c r="R26" s="17">
        <v>13</v>
      </c>
      <c r="S26" s="17">
        <v>8</v>
      </c>
      <c r="T26" s="17">
        <f t="shared" si="10"/>
        <v>5</v>
      </c>
      <c r="U26" s="17">
        <v>2</v>
      </c>
      <c r="V26" s="17">
        <v>3</v>
      </c>
      <c r="W26" s="15">
        <f t="shared" si="11"/>
        <v>31.25</v>
      </c>
      <c r="X26" s="15">
        <f t="shared" si="1"/>
        <v>18.181818181818187</v>
      </c>
      <c r="Y26" s="15">
        <f t="shared" si="1"/>
        <v>60.000000000000007</v>
      </c>
      <c r="Z26" s="17">
        <f t="shared" si="12"/>
        <v>4</v>
      </c>
      <c r="AA26" s="17">
        <v>4</v>
      </c>
      <c r="AB26" s="17">
        <v>0</v>
      </c>
      <c r="AC26" s="15">
        <f t="shared" si="13"/>
        <v>23.529411764705888</v>
      </c>
      <c r="AD26" s="15">
        <f t="shared" si="2"/>
        <v>44.444444444444443</v>
      </c>
      <c r="AE26" s="15">
        <f t="shared" si="2"/>
        <v>0</v>
      </c>
      <c r="AH26" s="4">
        <f t="shared" si="3"/>
        <v>16</v>
      </c>
      <c r="AI26" s="4">
        <f t="shared" si="3"/>
        <v>11</v>
      </c>
      <c r="AJ26" s="4">
        <f t="shared" si="3"/>
        <v>5</v>
      </c>
      <c r="AK26" s="4">
        <f t="shared" si="4"/>
        <v>17</v>
      </c>
      <c r="AL26" s="4">
        <f t="shared" si="4"/>
        <v>9</v>
      </c>
      <c r="AM26" s="4">
        <f t="shared" si="4"/>
        <v>8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32</v>
      </c>
      <c r="R27" s="17">
        <v>15</v>
      </c>
      <c r="S27" s="17">
        <v>17</v>
      </c>
      <c r="T27" s="17">
        <f t="shared" si="10"/>
        <v>-14</v>
      </c>
      <c r="U27" s="17">
        <v>-7</v>
      </c>
      <c r="V27" s="17">
        <v>-7</v>
      </c>
      <c r="W27" s="15">
        <f t="shared" si="11"/>
        <v>-30.434782608695656</v>
      </c>
      <c r="X27" s="15">
        <f t="shared" si="1"/>
        <v>-31.818181818181824</v>
      </c>
      <c r="Y27" s="15">
        <f t="shared" si="1"/>
        <v>-29.166666666666664</v>
      </c>
      <c r="Z27" s="17">
        <f t="shared" si="12"/>
        <v>-1</v>
      </c>
      <c r="AA27" s="17">
        <v>-6</v>
      </c>
      <c r="AB27" s="17">
        <v>5</v>
      </c>
      <c r="AC27" s="15">
        <f t="shared" si="13"/>
        <v>-3.0303030303030276</v>
      </c>
      <c r="AD27" s="15">
        <f t="shared" si="2"/>
        <v>-28.571428571428569</v>
      </c>
      <c r="AE27" s="15">
        <f t="shared" si="2"/>
        <v>41.666666666666671</v>
      </c>
      <c r="AH27" s="4">
        <f t="shared" si="3"/>
        <v>46</v>
      </c>
      <c r="AI27" s="4">
        <f t="shared" si="3"/>
        <v>22</v>
      </c>
      <c r="AJ27" s="4">
        <f t="shared" si="3"/>
        <v>24</v>
      </c>
      <c r="AK27" s="4">
        <f t="shared" si="4"/>
        <v>33</v>
      </c>
      <c r="AL27" s="4">
        <f t="shared" si="4"/>
        <v>21</v>
      </c>
      <c r="AM27" s="4">
        <f t="shared" si="4"/>
        <v>12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44</v>
      </c>
      <c r="R28" s="17">
        <v>16</v>
      </c>
      <c r="S28" s="17">
        <v>28</v>
      </c>
      <c r="T28" s="17">
        <f t="shared" si="10"/>
        <v>12</v>
      </c>
      <c r="U28" s="17">
        <v>5</v>
      </c>
      <c r="V28" s="17">
        <v>7</v>
      </c>
      <c r="W28" s="15">
        <f t="shared" si="11"/>
        <v>37.5</v>
      </c>
      <c r="X28" s="15">
        <f t="shared" si="1"/>
        <v>45.45454545454546</v>
      </c>
      <c r="Y28" s="15">
        <f t="shared" si="1"/>
        <v>33.333333333333329</v>
      </c>
      <c r="Z28" s="17">
        <f t="shared" si="12"/>
        <v>14</v>
      </c>
      <c r="AA28" s="17">
        <v>5</v>
      </c>
      <c r="AB28" s="17">
        <v>9</v>
      </c>
      <c r="AC28" s="15">
        <f t="shared" si="13"/>
        <v>46.666666666666657</v>
      </c>
      <c r="AD28" s="15">
        <f t="shared" si="2"/>
        <v>45.45454545454546</v>
      </c>
      <c r="AE28" s="15">
        <f t="shared" si="2"/>
        <v>47.368421052631568</v>
      </c>
      <c r="AH28" s="4">
        <f t="shared" si="3"/>
        <v>32</v>
      </c>
      <c r="AI28" s="4">
        <f t="shared" si="3"/>
        <v>11</v>
      </c>
      <c r="AJ28" s="4">
        <f t="shared" si="3"/>
        <v>21</v>
      </c>
      <c r="AK28" s="4">
        <f t="shared" si="4"/>
        <v>30</v>
      </c>
      <c r="AL28" s="4">
        <f t="shared" si="4"/>
        <v>11</v>
      </c>
      <c r="AM28" s="4">
        <f t="shared" si="4"/>
        <v>19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34</v>
      </c>
      <c r="R29" s="17">
        <v>8</v>
      </c>
      <c r="S29" s="17">
        <v>26</v>
      </c>
      <c r="T29" s="17">
        <f t="shared" si="10"/>
        <v>12</v>
      </c>
      <c r="U29" s="17">
        <v>3</v>
      </c>
      <c r="V29" s="17">
        <v>9</v>
      </c>
      <c r="W29" s="15">
        <f t="shared" si="11"/>
        <v>54.54545454545454</v>
      </c>
      <c r="X29" s="15">
        <f t="shared" si="1"/>
        <v>60.000000000000007</v>
      </c>
      <c r="Y29" s="15">
        <f t="shared" si="1"/>
        <v>52.941176470588225</v>
      </c>
      <c r="Z29" s="17">
        <f t="shared" si="12"/>
        <v>14</v>
      </c>
      <c r="AA29" s="17">
        <v>3</v>
      </c>
      <c r="AB29" s="17">
        <v>11</v>
      </c>
      <c r="AC29" s="15">
        <f t="shared" si="13"/>
        <v>70</v>
      </c>
      <c r="AD29" s="15">
        <f t="shared" si="2"/>
        <v>60.000000000000007</v>
      </c>
      <c r="AE29" s="15">
        <f t="shared" si="2"/>
        <v>73.333333333333343</v>
      </c>
      <c r="AH29" s="4">
        <f t="shared" si="3"/>
        <v>22</v>
      </c>
      <c r="AI29" s="4">
        <f t="shared" si="3"/>
        <v>5</v>
      </c>
      <c r="AJ29" s="4">
        <f t="shared" si="3"/>
        <v>17</v>
      </c>
      <c r="AK29" s="4">
        <f t="shared" si="4"/>
        <v>20</v>
      </c>
      <c r="AL29" s="4">
        <f t="shared" si="4"/>
        <v>5</v>
      </c>
      <c r="AM29" s="4">
        <f t="shared" si="4"/>
        <v>15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1</v>
      </c>
      <c r="S30" s="17">
        <v>3</v>
      </c>
      <c r="T30" s="17">
        <f t="shared" si="10"/>
        <v>-1</v>
      </c>
      <c r="U30" s="17">
        <v>0</v>
      </c>
      <c r="V30" s="17">
        <v>-1</v>
      </c>
      <c r="W30" s="15">
        <f t="shared" si="11"/>
        <v>-19.999999999999996</v>
      </c>
      <c r="X30" s="15">
        <f t="shared" si="1"/>
        <v>0</v>
      </c>
      <c r="Y30" s="15">
        <f t="shared" si="1"/>
        <v>-25</v>
      </c>
      <c r="Z30" s="17">
        <f t="shared" si="12"/>
        <v>2</v>
      </c>
      <c r="AA30" s="17">
        <v>0</v>
      </c>
      <c r="AB30" s="17">
        <v>2</v>
      </c>
      <c r="AC30" s="15">
        <f t="shared" si="13"/>
        <v>100</v>
      </c>
      <c r="AD30" s="15">
        <f t="shared" si="2"/>
        <v>0</v>
      </c>
      <c r="AE30" s="15">
        <f t="shared" si="2"/>
        <v>200</v>
      </c>
      <c r="AH30" s="4">
        <f t="shared" si="3"/>
        <v>5</v>
      </c>
      <c r="AI30" s="4">
        <f t="shared" si="3"/>
        <v>1</v>
      </c>
      <c r="AJ30" s="4">
        <f t="shared" si="3"/>
        <v>4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9</v>
      </c>
      <c r="R33" s="17">
        <f t="shared" si="19"/>
        <v>6</v>
      </c>
      <c r="S33" s="17">
        <f>SUM(S13:S22)</f>
        <v>3</v>
      </c>
      <c r="T33" s="17">
        <f t="shared" si="19"/>
        <v>-14</v>
      </c>
      <c r="U33" s="17">
        <f t="shared" si="19"/>
        <v>-8</v>
      </c>
      <c r="V33" s="17">
        <f t="shared" si="19"/>
        <v>-6</v>
      </c>
      <c r="W33" s="15">
        <f t="shared" si="15"/>
        <v>-60.869565217391312</v>
      </c>
      <c r="X33" s="15">
        <f t="shared" si="15"/>
        <v>-57.142857142857139</v>
      </c>
      <c r="Y33" s="15">
        <f t="shared" si="15"/>
        <v>-66.666666666666671</v>
      </c>
      <c r="Z33" s="17">
        <f t="shared" ref="Z33:AB33" si="20">SUM(Z13:Z22)</f>
        <v>-7</v>
      </c>
      <c r="AA33" s="17">
        <f t="shared" si="20"/>
        <v>-1</v>
      </c>
      <c r="AB33" s="17">
        <f t="shared" si="20"/>
        <v>-6</v>
      </c>
      <c r="AC33" s="15">
        <f t="shared" si="17"/>
        <v>-43.75</v>
      </c>
      <c r="AD33" s="15">
        <f t="shared" si="17"/>
        <v>-14.28571428571429</v>
      </c>
      <c r="AE33" s="15">
        <f t="shared" si="17"/>
        <v>-66.666666666666671</v>
      </c>
      <c r="AH33" s="4">
        <f t="shared" ref="AH33:AJ33" si="21">SUM(AH13:AH22)</f>
        <v>23</v>
      </c>
      <c r="AI33" s="4">
        <f t="shared" si="21"/>
        <v>14</v>
      </c>
      <c r="AJ33" s="4">
        <f t="shared" si="21"/>
        <v>9</v>
      </c>
      <c r="AK33" s="4">
        <f>SUM(AK13:AK22)</f>
        <v>16</v>
      </c>
      <c r="AL33" s="4">
        <f>SUM(AL13:AL22)</f>
        <v>7</v>
      </c>
      <c r="AM33" s="4">
        <f>SUM(AM13:AM22)</f>
        <v>9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176</v>
      </c>
      <c r="R34" s="17">
        <f t="shared" si="22"/>
        <v>84</v>
      </c>
      <c r="S34" s="17">
        <f t="shared" si="22"/>
        <v>92</v>
      </c>
      <c r="T34" s="17">
        <f t="shared" si="22"/>
        <v>20</v>
      </c>
      <c r="U34" s="17">
        <f t="shared" si="22"/>
        <v>12</v>
      </c>
      <c r="V34" s="17">
        <f t="shared" si="22"/>
        <v>8</v>
      </c>
      <c r="W34" s="15">
        <f t="shared" si="15"/>
        <v>12.820512820512819</v>
      </c>
      <c r="X34" s="15">
        <f t="shared" si="15"/>
        <v>16.666666666666675</v>
      </c>
      <c r="Y34" s="15">
        <f t="shared" si="15"/>
        <v>9.5238095238095344</v>
      </c>
      <c r="Z34" s="17">
        <f t="shared" ref="Z34:AB34" si="23">SUM(Z23:Z30)</f>
        <v>26</v>
      </c>
      <c r="AA34" s="17">
        <f t="shared" si="23"/>
        <v>8</v>
      </c>
      <c r="AB34" s="17">
        <f t="shared" si="23"/>
        <v>18</v>
      </c>
      <c r="AC34" s="15">
        <f t="shared" si="17"/>
        <v>17.333333333333336</v>
      </c>
      <c r="AD34" s="15">
        <f t="shared" si="17"/>
        <v>10.526315789473696</v>
      </c>
      <c r="AE34" s="15">
        <f t="shared" si="17"/>
        <v>24.324324324324319</v>
      </c>
      <c r="AH34" s="4">
        <f t="shared" ref="AH34:AJ34" si="24">SUM(AH23:AH30)</f>
        <v>156</v>
      </c>
      <c r="AI34" s="4">
        <f t="shared" si="24"/>
        <v>72</v>
      </c>
      <c r="AJ34" s="4">
        <f t="shared" si="24"/>
        <v>84</v>
      </c>
      <c r="AK34" s="4">
        <f>SUM(AK23:AK30)</f>
        <v>150</v>
      </c>
      <c r="AL34" s="4">
        <f>SUM(AL23:AL30)</f>
        <v>76</v>
      </c>
      <c r="AM34" s="4">
        <f>SUM(AM23:AM30)</f>
        <v>74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144</v>
      </c>
      <c r="R35" s="17">
        <f t="shared" si="25"/>
        <v>60</v>
      </c>
      <c r="S35" s="17">
        <f t="shared" si="25"/>
        <v>84</v>
      </c>
      <c r="T35" s="17">
        <f t="shared" si="25"/>
        <v>10</v>
      </c>
      <c r="U35" s="17">
        <f t="shared" si="25"/>
        <v>2</v>
      </c>
      <c r="V35" s="17">
        <f t="shared" si="25"/>
        <v>8</v>
      </c>
      <c r="W35" s="15">
        <f t="shared" si="15"/>
        <v>7.4626865671641784</v>
      </c>
      <c r="X35" s="15">
        <f t="shared" si="15"/>
        <v>3.4482758620689724</v>
      </c>
      <c r="Y35" s="15">
        <f t="shared" si="15"/>
        <v>10.526315789473696</v>
      </c>
      <c r="Z35" s="17">
        <f t="shared" ref="Z35:AB35" si="26">SUM(Z25:Z30)</f>
        <v>20</v>
      </c>
      <c r="AA35" s="17">
        <f t="shared" si="26"/>
        <v>-1</v>
      </c>
      <c r="AB35" s="17">
        <f t="shared" si="26"/>
        <v>21</v>
      </c>
      <c r="AC35" s="15">
        <f t="shared" si="17"/>
        <v>16.129032258064523</v>
      </c>
      <c r="AD35" s="15">
        <f t="shared" si="17"/>
        <v>-1.6393442622950838</v>
      </c>
      <c r="AE35" s="15">
        <f t="shared" si="17"/>
        <v>33.333333333333329</v>
      </c>
      <c r="AH35" s="4">
        <f t="shared" ref="AH35:AJ35" si="27">SUM(AH25:AH30)</f>
        <v>134</v>
      </c>
      <c r="AI35" s="4">
        <f t="shared" si="27"/>
        <v>58</v>
      </c>
      <c r="AJ35" s="4">
        <f t="shared" si="27"/>
        <v>76</v>
      </c>
      <c r="AK35" s="4">
        <f>SUM(AK25:AK30)</f>
        <v>124</v>
      </c>
      <c r="AL35" s="4">
        <f>SUM(AL25:AL30)</f>
        <v>61</v>
      </c>
      <c r="AM35" s="4">
        <f>SUM(AM25:AM30)</f>
        <v>63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114</v>
      </c>
      <c r="R36" s="17">
        <f t="shared" si="28"/>
        <v>40</v>
      </c>
      <c r="S36" s="17">
        <f t="shared" si="28"/>
        <v>74</v>
      </c>
      <c r="T36" s="17">
        <f t="shared" si="28"/>
        <v>9</v>
      </c>
      <c r="U36" s="17">
        <f t="shared" si="28"/>
        <v>1</v>
      </c>
      <c r="V36" s="17">
        <f t="shared" si="28"/>
        <v>8</v>
      </c>
      <c r="W36" s="15">
        <f t="shared" si="15"/>
        <v>8.5714285714285623</v>
      </c>
      <c r="X36" s="15">
        <f t="shared" si="15"/>
        <v>2.564102564102555</v>
      </c>
      <c r="Y36" s="15">
        <f t="shared" si="15"/>
        <v>12.12121212121211</v>
      </c>
      <c r="Z36" s="17">
        <f t="shared" ref="Z36:AB36" si="29">SUM(Z27:Z30)</f>
        <v>29</v>
      </c>
      <c r="AA36" s="17">
        <f t="shared" si="29"/>
        <v>2</v>
      </c>
      <c r="AB36" s="17">
        <f t="shared" si="29"/>
        <v>27</v>
      </c>
      <c r="AC36" s="15">
        <f t="shared" si="17"/>
        <v>34.117647058823522</v>
      </c>
      <c r="AD36" s="15">
        <f t="shared" si="17"/>
        <v>5.2631578947368363</v>
      </c>
      <c r="AE36" s="15">
        <f t="shared" si="17"/>
        <v>57.446808510638306</v>
      </c>
      <c r="AH36" s="4">
        <f t="shared" ref="AH36:AJ36" si="30">SUM(AH27:AH30)</f>
        <v>105</v>
      </c>
      <c r="AI36" s="4">
        <f t="shared" si="30"/>
        <v>39</v>
      </c>
      <c r="AJ36" s="4">
        <f t="shared" si="30"/>
        <v>66</v>
      </c>
      <c r="AK36" s="4">
        <f>SUM(AK27:AK30)</f>
        <v>85</v>
      </c>
      <c r="AL36" s="4">
        <f>SUM(AL27:AL30)</f>
        <v>38</v>
      </c>
      <c r="AM36" s="4">
        <f>SUM(AM27:AM30)</f>
        <v>47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-5.5555555555555554</v>
      </c>
      <c r="AA38" s="12">
        <f t="shared" ref="AA38:AB38" si="34">AA32/AA9*100</f>
        <v>-16.666666666666664</v>
      </c>
      <c r="AB38" s="12">
        <f t="shared" si="34"/>
        <v>0</v>
      </c>
      <c r="AC38" s="12">
        <f>Q38-AK38</f>
        <v>-0.5988023952095809</v>
      </c>
      <c r="AD38" s="12">
        <f t="shared" ref="AD38:AE42" si="35">R38-AL38</f>
        <v>-1.1904761904761905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0.5988023952095809</v>
      </c>
      <c r="AL38" s="12">
        <f>AL32/AL9*100</f>
        <v>1.1904761904761905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4.8648648648648649</v>
      </c>
      <c r="R39" s="12">
        <f>R33/R9*100</f>
        <v>6.666666666666667</v>
      </c>
      <c r="S39" s="13">
        <f t="shared" si="37"/>
        <v>3.1578947368421053</v>
      </c>
      <c r="T39" s="12">
        <f>T33/T9*100</f>
        <v>-233.33333333333334</v>
      </c>
      <c r="U39" s="12">
        <f t="shared" ref="U39:V39" si="38">U33/U9*100</f>
        <v>-200</v>
      </c>
      <c r="V39" s="12">
        <f t="shared" si="38"/>
        <v>-300</v>
      </c>
      <c r="W39" s="12">
        <f>Q39-AH39</f>
        <v>-7.9842971463083199</v>
      </c>
      <c r="X39" s="12">
        <f t="shared" si="33"/>
        <v>-9.6124031007751931</v>
      </c>
      <c r="Y39" s="12">
        <f>S39-AJ39</f>
        <v>-6.5195246179966047</v>
      </c>
      <c r="Z39" s="12">
        <f t="shared" si="37"/>
        <v>-38.888888888888893</v>
      </c>
      <c r="AA39" s="12">
        <f t="shared" si="37"/>
        <v>-16.666666666666664</v>
      </c>
      <c r="AB39" s="12">
        <f t="shared" si="37"/>
        <v>-50</v>
      </c>
      <c r="AC39" s="12">
        <f>Q39-AK39</f>
        <v>-4.7159734584884294</v>
      </c>
      <c r="AD39" s="12">
        <f t="shared" si="35"/>
        <v>-1.6666666666666652</v>
      </c>
      <c r="AE39" s="12">
        <f t="shared" si="35"/>
        <v>-7.6854787571337981</v>
      </c>
      <c r="AH39" s="12">
        <f t="shared" ref="AH39:AJ39" si="39">AH33/AH9*100</f>
        <v>12.849162011173185</v>
      </c>
      <c r="AI39" s="12">
        <f t="shared" si="39"/>
        <v>16.279069767441861</v>
      </c>
      <c r="AJ39" s="12">
        <f t="shared" si="39"/>
        <v>9.67741935483871</v>
      </c>
      <c r="AK39" s="12">
        <f>AK33/AK9*100</f>
        <v>9.5808383233532943</v>
      </c>
      <c r="AL39" s="12">
        <f>AL33/AL9*100</f>
        <v>8.3333333333333321</v>
      </c>
      <c r="AM39" s="12">
        <f>AM33/AM9*100</f>
        <v>10.843373493975903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95.135135135135144</v>
      </c>
      <c r="R40" s="12">
        <f t="shared" si="40"/>
        <v>93.333333333333329</v>
      </c>
      <c r="S40" s="12">
        <f t="shared" si="40"/>
        <v>96.84210526315789</v>
      </c>
      <c r="T40" s="12">
        <f>T34/T9*100</f>
        <v>333.33333333333337</v>
      </c>
      <c r="U40" s="12">
        <f t="shared" ref="U40:V40" si="41">U34/U9*100</f>
        <v>300</v>
      </c>
      <c r="V40" s="12">
        <f t="shared" si="41"/>
        <v>400</v>
      </c>
      <c r="W40" s="12">
        <f t="shared" ref="W40:W42" si="42">Q40-AH40</f>
        <v>7.9842971463083359</v>
      </c>
      <c r="X40" s="12">
        <f t="shared" si="33"/>
        <v>9.6124031007751825</v>
      </c>
      <c r="Y40" s="12">
        <f>S40-AJ40</f>
        <v>6.5195246179966091</v>
      </c>
      <c r="Z40" s="12">
        <f>Z34/Z9*100</f>
        <v>144.44444444444443</v>
      </c>
      <c r="AA40" s="12">
        <f t="shared" ref="AA40:AB40" si="43">AA34/AA9*100</f>
        <v>133.33333333333331</v>
      </c>
      <c r="AB40" s="12">
        <f t="shared" si="43"/>
        <v>150</v>
      </c>
      <c r="AC40" s="12">
        <f t="shared" ref="AC40:AC42" si="44">Q40-AK40</f>
        <v>5.3147758536980234</v>
      </c>
      <c r="AD40" s="12">
        <f t="shared" si="35"/>
        <v>2.857142857142847</v>
      </c>
      <c r="AE40" s="12">
        <f t="shared" si="35"/>
        <v>7.6854787571337937</v>
      </c>
      <c r="AH40" s="12">
        <f t="shared" ref="AH40:AJ40" si="45">AH34/AH9*100</f>
        <v>87.150837988826808</v>
      </c>
      <c r="AI40" s="12">
        <f t="shared" si="45"/>
        <v>83.720930232558146</v>
      </c>
      <c r="AJ40" s="12">
        <f t="shared" si="45"/>
        <v>90.322580645161281</v>
      </c>
      <c r="AK40" s="12">
        <f>AK34/AK9*100</f>
        <v>89.820359281437121</v>
      </c>
      <c r="AL40" s="12">
        <f>AL34/AL9*100</f>
        <v>90.476190476190482</v>
      </c>
      <c r="AM40" s="12">
        <f>AM34/AM9*100</f>
        <v>89.156626506024097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77.837837837837839</v>
      </c>
      <c r="R41" s="12">
        <f t="shared" si="46"/>
        <v>66.666666666666657</v>
      </c>
      <c r="S41" s="12">
        <f t="shared" si="46"/>
        <v>88.421052631578945</v>
      </c>
      <c r="T41" s="12">
        <f>T35/T9*100</f>
        <v>166.66666666666669</v>
      </c>
      <c r="U41" s="12">
        <f t="shared" ref="U41:V41" si="47">U35/U9*100</f>
        <v>50</v>
      </c>
      <c r="V41" s="12">
        <f t="shared" si="47"/>
        <v>400</v>
      </c>
      <c r="W41" s="12">
        <f t="shared" si="42"/>
        <v>2.9775026423071154</v>
      </c>
      <c r="X41" s="12">
        <f t="shared" si="33"/>
        <v>-0.77519379844962089</v>
      </c>
      <c r="Y41" s="12">
        <f>S41-AJ41</f>
        <v>6.7006225240520649</v>
      </c>
      <c r="Z41" s="12">
        <f>Z35/Z9*100</f>
        <v>111.11111111111111</v>
      </c>
      <c r="AA41" s="12">
        <f t="shared" ref="AA41:AB41" si="48">AA35/AA9*100</f>
        <v>-16.666666666666664</v>
      </c>
      <c r="AB41" s="12">
        <f t="shared" si="48"/>
        <v>175</v>
      </c>
      <c r="AC41" s="12">
        <f t="shared" si="44"/>
        <v>3.5863408318498244</v>
      </c>
      <c r="AD41" s="12">
        <f>R41-AL41</f>
        <v>-5.9523809523809632</v>
      </c>
      <c r="AE41" s="12">
        <f t="shared" si="35"/>
        <v>12.517438173747621</v>
      </c>
      <c r="AH41" s="12">
        <f>AH35/AH9*100</f>
        <v>74.860335195530723</v>
      </c>
      <c r="AI41" s="12">
        <f>AI35/AI9*100</f>
        <v>67.441860465116278</v>
      </c>
      <c r="AJ41" s="12">
        <f>AJ35/AJ9*100</f>
        <v>81.72043010752688</v>
      </c>
      <c r="AK41" s="12">
        <f t="shared" ref="AK41:AM41" si="49">AK35/AK9*100</f>
        <v>74.251497005988014</v>
      </c>
      <c r="AL41" s="12">
        <f t="shared" si="49"/>
        <v>72.61904761904762</v>
      </c>
      <c r="AM41" s="12">
        <f t="shared" si="49"/>
        <v>75.903614457831324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61.621621621621628</v>
      </c>
      <c r="R42" s="12">
        <f t="shared" si="50"/>
        <v>44.444444444444443</v>
      </c>
      <c r="S42" s="12">
        <f t="shared" si="50"/>
        <v>77.89473684210526</v>
      </c>
      <c r="T42" s="12">
        <f t="shared" si="50"/>
        <v>150</v>
      </c>
      <c r="U42" s="12">
        <f t="shared" si="50"/>
        <v>25</v>
      </c>
      <c r="V42" s="12">
        <f t="shared" si="50"/>
        <v>400</v>
      </c>
      <c r="W42" s="12">
        <f t="shared" si="42"/>
        <v>2.9624037445266538</v>
      </c>
      <c r="X42" s="12">
        <f t="shared" si="33"/>
        <v>-0.90439276485788156</v>
      </c>
      <c r="Y42" s="12">
        <f>S42-AJ42</f>
        <v>6.9269949066213883</v>
      </c>
      <c r="Z42" s="12">
        <f t="shared" si="50"/>
        <v>161.11111111111111</v>
      </c>
      <c r="AA42" s="12">
        <f t="shared" si="50"/>
        <v>33.333333333333329</v>
      </c>
      <c r="AB42" s="12">
        <f t="shared" si="50"/>
        <v>225</v>
      </c>
      <c r="AC42" s="12">
        <f t="shared" si="44"/>
        <v>10.723418028807252</v>
      </c>
      <c r="AD42" s="12">
        <f>R42-AL42</f>
        <v>-0.79365079365079794</v>
      </c>
      <c r="AE42" s="12">
        <f t="shared" si="35"/>
        <v>21.268230818008867</v>
      </c>
      <c r="AH42" s="12">
        <f t="shared" ref="AH42:AJ42" si="51">AH36/AH9*100</f>
        <v>58.659217877094974</v>
      </c>
      <c r="AI42" s="12">
        <f t="shared" si="51"/>
        <v>45.348837209302324</v>
      </c>
      <c r="AJ42" s="12">
        <f t="shared" si="51"/>
        <v>70.967741935483872</v>
      </c>
      <c r="AK42" s="12">
        <f>AK36/AK9*100</f>
        <v>50.898203592814376</v>
      </c>
      <c r="AL42" s="12">
        <f>AL36/AL9*100</f>
        <v>45.238095238095241</v>
      </c>
      <c r="AM42" s="12">
        <f>AM36/AM9*100</f>
        <v>56.626506024096393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3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100</v>
      </c>
      <c r="J9" s="15">
        <f>IF(D9=G9,0,(1-(D9/(D9-G9)))*-100)</f>
        <v>0</v>
      </c>
      <c r="K9" s="17">
        <f>L9+M9</f>
        <v>1</v>
      </c>
      <c r="L9" s="17">
        <f>SUM(L10:L30)</f>
        <v>2</v>
      </c>
      <c r="M9" s="17">
        <f>SUM(M10:M30)</f>
        <v>-1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-1</v>
      </c>
      <c r="U9" s="17">
        <f>SUM(U10:U30)</f>
        <v>1</v>
      </c>
      <c r="V9" s="17">
        <f>SUM(V10:V30)</f>
        <v>-2</v>
      </c>
      <c r="W9" s="15">
        <f>IF(Q9=T9,IF(Q9&gt;0,"皆増",0),(1-(Q9/(Q9-T9)))*-100)</f>
        <v>-25</v>
      </c>
      <c r="X9" s="15">
        <f t="shared" ref="X9:Y30" si="1">IF(R9=U9,IF(R9&gt;0,"皆増",0),(1-(R9/(R9-U9)))*-100)</f>
        <v>100</v>
      </c>
      <c r="Y9" s="15">
        <f t="shared" si="1"/>
        <v>-66.666666666666671</v>
      </c>
      <c r="Z9" s="17">
        <f>AA9+AB9</f>
        <v>-4</v>
      </c>
      <c r="AA9" s="17">
        <f>SUM(AA10:AA30)</f>
        <v>-2</v>
      </c>
      <c r="AB9" s="17">
        <f>SUM(AB10:AB30)</f>
        <v>-2</v>
      </c>
      <c r="AC9" s="15">
        <f>IF(Q9=Z9,IF(Q9&gt;0,"皆増",0),(1-(Q9/(Q9-Z9)))*-100)</f>
        <v>-57.142857142857139</v>
      </c>
      <c r="AD9" s="15">
        <f t="shared" ref="AD9:AE30" si="2">IF(R9=AA9,IF(R9&gt;0,"皆増",0),(1-(R9/(R9-AA9)))*-100)</f>
        <v>-50</v>
      </c>
      <c r="AE9" s="15">
        <f t="shared" si="2"/>
        <v>-66.666666666666671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7</v>
      </c>
      <c r="AL9" s="4">
        <f t="shared" si="4"/>
        <v>4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100</v>
      </c>
      <c r="J10" s="15">
        <f>IF(D10=G10,0,(1-(D10/(D10-G10)))*-100)</f>
        <v>0</v>
      </c>
      <c r="K10" s="17">
        <f t="shared" ref="K10" si="8">L10+M10</f>
        <v>1</v>
      </c>
      <c r="L10" s="17">
        <v>2</v>
      </c>
      <c r="M10" s="17">
        <v>-1</v>
      </c>
      <c r="N10" s="15">
        <f>IF(B10=K10,0,(1-(B10/(B10-K10)))*-100)</f>
        <v>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>
        <f t="shared" si="2"/>
        <v>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-1</v>
      </c>
      <c r="U34" s="17">
        <f t="shared" si="22"/>
        <v>1</v>
      </c>
      <c r="V34" s="17">
        <f t="shared" si="22"/>
        <v>-2</v>
      </c>
      <c r="W34" s="15">
        <f t="shared" si="15"/>
        <v>-25</v>
      </c>
      <c r="X34" s="15">
        <f t="shared" si="15"/>
        <v>100</v>
      </c>
      <c r="Y34" s="15">
        <f t="shared" si="15"/>
        <v>-66.666666666666671</v>
      </c>
      <c r="Z34" s="17">
        <f t="shared" ref="Z34:AB34" si="23">SUM(Z23:Z30)</f>
        <v>-4</v>
      </c>
      <c r="AA34" s="17">
        <f t="shared" si="23"/>
        <v>-2</v>
      </c>
      <c r="AB34" s="17">
        <f t="shared" si="23"/>
        <v>-2</v>
      </c>
      <c r="AC34" s="15">
        <f t="shared" si="17"/>
        <v>-57.142857142857139</v>
      </c>
      <c r="AD34" s="15">
        <f t="shared" si="17"/>
        <v>-50</v>
      </c>
      <c r="AE34" s="15">
        <f t="shared" si="17"/>
        <v>-66.666666666666671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7</v>
      </c>
      <c r="AL34" s="4">
        <f>SUM(AL23:AL30)</f>
        <v>4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-25</v>
      </c>
      <c r="X35" s="15">
        <f t="shared" si="15"/>
        <v>100</v>
      </c>
      <c r="Y35" s="15">
        <f t="shared" si="15"/>
        <v>-66.666666666666671</v>
      </c>
      <c r="Z35" s="17">
        <f t="shared" ref="Z35:AB35" si="26">SUM(Z25:Z30)</f>
        <v>-4</v>
      </c>
      <c r="AA35" s="17">
        <f t="shared" si="26"/>
        <v>-2</v>
      </c>
      <c r="AB35" s="17">
        <f t="shared" si="26"/>
        <v>-2</v>
      </c>
      <c r="AC35" s="15">
        <f t="shared" si="17"/>
        <v>-57.142857142857139</v>
      </c>
      <c r="AD35" s="15">
        <f t="shared" si="17"/>
        <v>-50</v>
      </c>
      <c r="AE35" s="15">
        <f t="shared" si="17"/>
        <v>-66.666666666666671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-75</v>
      </c>
      <c r="X36" s="15">
        <f t="shared" si="15"/>
        <v>-100</v>
      </c>
      <c r="Y36" s="15">
        <f t="shared" si="15"/>
        <v>-66.666666666666671</v>
      </c>
      <c r="Z36" s="17">
        <f t="shared" ref="Z36:AB36" si="29">SUM(Z27:Z30)</f>
        <v>-5</v>
      </c>
      <c r="AA36" s="17">
        <f t="shared" si="29"/>
        <v>-3</v>
      </c>
      <c r="AB36" s="17">
        <f t="shared" si="29"/>
        <v>-2</v>
      </c>
      <c r="AC36" s="15">
        <f t="shared" si="17"/>
        <v>-83.333333333333343</v>
      </c>
      <c r="AD36" s="15">
        <f t="shared" si="17"/>
        <v>-100</v>
      </c>
      <c r="AE36" s="15">
        <f t="shared" si="17"/>
        <v>-66.666666666666671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0</v>
      </c>
      <c r="S42" s="12">
        <f t="shared" si="50"/>
        <v>100</v>
      </c>
      <c r="T42" s="12">
        <f t="shared" si="50"/>
        <v>300</v>
      </c>
      <c r="U42" s="12">
        <f t="shared" si="50"/>
        <v>-100</v>
      </c>
      <c r="V42" s="12">
        <f t="shared" si="50"/>
        <v>100</v>
      </c>
      <c r="W42" s="12">
        <f t="shared" si="42"/>
        <v>-66.666666666666671</v>
      </c>
      <c r="X42" s="12">
        <f t="shared" si="33"/>
        <v>-100</v>
      </c>
      <c r="Y42" s="12">
        <f>S42-AJ42</f>
        <v>0</v>
      </c>
      <c r="Z42" s="12">
        <f t="shared" si="50"/>
        <v>125</v>
      </c>
      <c r="AA42" s="12">
        <f t="shared" si="50"/>
        <v>150</v>
      </c>
      <c r="AB42" s="12">
        <f t="shared" si="50"/>
        <v>100</v>
      </c>
      <c r="AC42" s="12">
        <f t="shared" si="44"/>
        <v>-52.38095238095238</v>
      </c>
      <c r="AD42" s="12">
        <f>R42-AL42</f>
        <v>-75</v>
      </c>
      <c r="AE42" s="12">
        <f t="shared" si="35"/>
        <v>0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85.714285714285708</v>
      </c>
      <c r="AL42" s="12">
        <f>AL36/AL9*100</f>
        <v>75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89</v>
      </c>
      <c r="C9" s="17">
        <f>SUM(C10:C30)</f>
        <v>45</v>
      </c>
      <c r="D9" s="17">
        <f>SUM(D10:D30)</f>
        <v>44</v>
      </c>
      <c r="E9" s="17">
        <f>F9+G9</f>
        <v>9</v>
      </c>
      <c r="F9" s="17">
        <f>SUM(F10:F30)</f>
        <v>2</v>
      </c>
      <c r="G9" s="17">
        <f>SUM(G10:G30)</f>
        <v>7</v>
      </c>
      <c r="H9" s="15">
        <f>IF(B9=E9,0,(1-(B9/(B9-E9)))*-100)</f>
        <v>11.250000000000004</v>
      </c>
      <c r="I9" s="15">
        <f>IF(C9=F9,0,(1-(C9/(C9-F9)))*-100)</f>
        <v>4.6511627906976827</v>
      </c>
      <c r="J9" s="15">
        <f>IF(D9=G9,0,(1-(D9/(D9-G9)))*-100)</f>
        <v>18.918918918918926</v>
      </c>
      <c r="K9" s="17">
        <f>L9+M9</f>
        <v>4</v>
      </c>
      <c r="L9" s="17">
        <f>SUM(L10:L30)</f>
        <v>-5</v>
      </c>
      <c r="M9" s="17">
        <f>SUM(M10:M30)</f>
        <v>9</v>
      </c>
      <c r="N9" s="15">
        <f>IF(B9=K9,0,(1-(B9/(B9-K9)))*-100)</f>
        <v>4.705882352941182</v>
      </c>
      <c r="O9" s="15">
        <f t="shared" ref="O9:P10" si="0">IF(C9=L9,0,(1-(C9/(C9-L9)))*-100)</f>
        <v>-9.9999999999999982</v>
      </c>
      <c r="P9" s="15">
        <f>IF(D9=M9,0,(1-(D9/(D9-M9)))*-100)</f>
        <v>25.714285714285712</v>
      </c>
      <c r="Q9" s="17">
        <f>R9+S9</f>
        <v>168</v>
      </c>
      <c r="R9" s="17">
        <f>SUM(R10:R30)</f>
        <v>84</v>
      </c>
      <c r="S9" s="17">
        <f>SUM(S10:S30)</f>
        <v>84</v>
      </c>
      <c r="T9" s="17">
        <f>U9+V9</f>
        <v>18</v>
      </c>
      <c r="U9" s="17">
        <f>SUM(U10:U30)</f>
        <v>10</v>
      </c>
      <c r="V9" s="17">
        <f>SUM(V10:V30)</f>
        <v>8</v>
      </c>
      <c r="W9" s="15">
        <f>IF(Q9=T9,IF(Q9&gt;0,"皆増",0),(1-(Q9/(Q9-T9)))*-100)</f>
        <v>12.000000000000011</v>
      </c>
      <c r="X9" s="15">
        <f t="shared" ref="X9:Y30" si="1">IF(R9=U9,IF(R9&gt;0,"皆増",0),(1-(R9/(R9-U9)))*-100)</f>
        <v>13.513513513513509</v>
      </c>
      <c r="Y9" s="15">
        <f t="shared" si="1"/>
        <v>10.526315789473696</v>
      </c>
      <c r="Z9" s="17">
        <f>AA9+AB9</f>
        <v>5</v>
      </c>
      <c r="AA9" s="17">
        <f>SUM(AA10:AA30)</f>
        <v>6</v>
      </c>
      <c r="AB9" s="17">
        <f>SUM(AB10:AB30)</f>
        <v>-1</v>
      </c>
      <c r="AC9" s="15">
        <f>IF(Q9=Z9,IF(Q9&gt;0,"皆増",0),(1-(Q9/(Q9-Z9)))*-100)</f>
        <v>3.0674846625766916</v>
      </c>
      <c r="AD9" s="15">
        <f t="shared" ref="AD9:AE30" si="2">IF(R9=AA9,IF(R9&gt;0,"皆増",0),(1-(R9/(R9-AA9)))*-100)</f>
        <v>7.6923076923076872</v>
      </c>
      <c r="AE9" s="15">
        <f t="shared" si="2"/>
        <v>-1.1764705882352899</v>
      </c>
      <c r="AH9" s="4">
        <f t="shared" ref="AH9:AJ30" si="3">Q9-T9</f>
        <v>150</v>
      </c>
      <c r="AI9" s="4">
        <f t="shared" si="3"/>
        <v>74</v>
      </c>
      <c r="AJ9" s="4">
        <f t="shared" si="3"/>
        <v>76</v>
      </c>
      <c r="AK9" s="4">
        <f t="shared" ref="AK9:AM30" si="4">Q9-Z9</f>
        <v>163</v>
      </c>
      <c r="AL9" s="4">
        <f t="shared" si="4"/>
        <v>78</v>
      </c>
      <c r="AM9" s="4">
        <f t="shared" si="4"/>
        <v>85</v>
      </c>
    </row>
    <row r="10" spans="1:39" s="1" customFormat="1" ht="18" customHeight="1" x14ac:dyDescent="0.2">
      <c r="A10" s="4" t="s">
        <v>1</v>
      </c>
      <c r="B10" s="17">
        <f t="shared" ref="B10" si="5">C10+D10</f>
        <v>89</v>
      </c>
      <c r="C10" s="17">
        <v>45</v>
      </c>
      <c r="D10" s="17">
        <v>44</v>
      </c>
      <c r="E10" s="17">
        <f t="shared" ref="E10" si="6">F10+G10</f>
        <v>9</v>
      </c>
      <c r="F10" s="17">
        <v>2</v>
      </c>
      <c r="G10" s="17">
        <v>7</v>
      </c>
      <c r="H10" s="15">
        <f>IF(B10=E10,0,(1-(B10/(B10-E10)))*-100)</f>
        <v>11.250000000000004</v>
      </c>
      <c r="I10" s="15">
        <f t="shared" ref="I10" si="7">IF(C10=F10,0,(1-(C10/(C10-F10)))*-100)</f>
        <v>4.6511627906976827</v>
      </c>
      <c r="J10" s="15">
        <f>IF(D10=G10,0,(1-(D10/(D10-G10)))*-100)</f>
        <v>18.918918918918926</v>
      </c>
      <c r="K10" s="17">
        <f t="shared" ref="K10" si="8">L10+M10</f>
        <v>4</v>
      </c>
      <c r="L10" s="17">
        <v>-5</v>
      </c>
      <c r="M10" s="17">
        <v>9</v>
      </c>
      <c r="N10" s="15">
        <f>IF(B10=K10,0,(1-(B10/(B10-K10)))*-100)</f>
        <v>4.705882352941182</v>
      </c>
      <c r="O10" s="15">
        <f t="shared" si="0"/>
        <v>-9.9999999999999982</v>
      </c>
      <c r="P10" s="15">
        <f t="shared" si="0"/>
        <v>25.714285714285712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0</v>
      </c>
      <c r="S13" s="17">
        <v>1</v>
      </c>
      <c r="T13" s="17">
        <f t="shared" si="10"/>
        <v>1</v>
      </c>
      <c r="U13" s="17">
        <v>0</v>
      </c>
      <c r="V13" s="17">
        <v>1</v>
      </c>
      <c r="W13" s="15" t="str">
        <f t="shared" si="11"/>
        <v>皆増</v>
      </c>
      <c r="X13" s="15">
        <f t="shared" si="1"/>
        <v>0</v>
      </c>
      <c r="Y13" s="15" t="str">
        <f t="shared" si="1"/>
        <v>皆増</v>
      </c>
      <c r="Z13" s="17">
        <f t="shared" si="12"/>
        <v>1</v>
      </c>
      <c r="AA13" s="17">
        <v>0</v>
      </c>
      <c r="AB13" s="17">
        <v>1</v>
      </c>
      <c r="AC13" s="15" t="str">
        <f t="shared" si="13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-2</v>
      </c>
      <c r="AA16" s="17">
        <v>-1</v>
      </c>
      <c r="AB16" s="17">
        <v>-1</v>
      </c>
      <c r="AC16" s="15">
        <f t="shared" si="13"/>
        <v>-100</v>
      </c>
      <c r="AD16" s="15">
        <f t="shared" si="2"/>
        <v>-100</v>
      </c>
      <c r="AE16" s="15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2</v>
      </c>
      <c r="AL16" s="4">
        <f t="shared" si="4"/>
        <v>1</v>
      </c>
      <c r="AM16" s="4">
        <f t="shared" si="4"/>
        <v>1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-50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2</v>
      </c>
      <c r="S20" s="17">
        <v>1</v>
      </c>
      <c r="T20" s="17">
        <f t="shared" si="10"/>
        <v>1</v>
      </c>
      <c r="U20" s="17">
        <v>1</v>
      </c>
      <c r="V20" s="17">
        <v>0</v>
      </c>
      <c r="W20" s="15">
        <f t="shared" si="11"/>
        <v>50</v>
      </c>
      <c r="X20" s="15">
        <f t="shared" si="1"/>
        <v>100</v>
      </c>
      <c r="Y20" s="15">
        <f t="shared" si="1"/>
        <v>0</v>
      </c>
      <c r="Z20" s="17">
        <f t="shared" si="12"/>
        <v>2</v>
      </c>
      <c r="AA20" s="17">
        <v>2</v>
      </c>
      <c r="AB20" s="17">
        <v>0</v>
      </c>
      <c r="AC20" s="15">
        <f t="shared" si="13"/>
        <v>200</v>
      </c>
      <c r="AD20" s="15" t="str">
        <f t="shared" si="2"/>
        <v>皆増</v>
      </c>
      <c r="AE20" s="15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>
        <f t="shared" si="11"/>
        <v>100</v>
      </c>
      <c r="X21" s="15">
        <f t="shared" si="1"/>
        <v>0</v>
      </c>
      <c r="Y21" s="15" t="str">
        <f t="shared" si="1"/>
        <v>皆増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3</v>
      </c>
      <c r="S22" s="17">
        <v>0</v>
      </c>
      <c r="T22" s="17">
        <f t="shared" si="10"/>
        <v>-3</v>
      </c>
      <c r="U22" s="17">
        <v>-1</v>
      </c>
      <c r="V22" s="17">
        <v>-2</v>
      </c>
      <c r="W22" s="15">
        <f t="shared" si="11"/>
        <v>-50</v>
      </c>
      <c r="X22" s="15">
        <f t="shared" si="1"/>
        <v>-25</v>
      </c>
      <c r="Y22" s="15">
        <f t="shared" si="1"/>
        <v>-100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-25</v>
      </c>
      <c r="AD22" s="15">
        <f t="shared" si="2"/>
        <v>0</v>
      </c>
      <c r="AE22" s="15">
        <f t="shared" si="2"/>
        <v>-100</v>
      </c>
      <c r="AH22" s="4">
        <f t="shared" si="3"/>
        <v>6</v>
      </c>
      <c r="AI22" s="4">
        <f t="shared" si="3"/>
        <v>4</v>
      </c>
      <c r="AJ22" s="4">
        <f t="shared" si="3"/>
        <v>2</v>
      </c>
      <c r="AK22" s="4">
        <f t="shared" si="4"/>
        <v>4</v>
      </c>
      <c r="AL22" s="4">
        <f t="shared" si="4"/>
        <v>3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7</v>
      </c>
      <c r="S23" s="17">
        <v>2</v>
      </c>
      <c r="T23" s="17">
        <f t="shared" si="10"/>
        <v>6</v>
      </c>
      <c r="U23" s="17">
        <v>5</v>
      </c>
      <c r="V23" s="17">
        <v>1</v>
      </c>
      <c r="W23" s="15">
        <f t="shared" si="11"/>
        <v>200</v>
      </c>
      <c r="X23" s="15">
        <f t="shared" si="1"/>
        <v>250</v>
      </c>
      <c r="Y23" s="15">
        <f t="shared" si="1"/>
        <v>100</v>
      </c>
      <c r="Z23" s="17">
        <f t="shared" si="12"/>
        <v>4</v>
      </c>
      <c r="AA23" s="17">
        <v>4</v>
      </c>
      <c r="AB23" s="17">
        <v>0</v>
      </c>
      <c r="AC23" s="15">
        <f t="shared" si="13"/>
        <v>80</v>
      </c>
      <c r="AD23" s="15">
        <f t="shared" si="2"/>
        <v>133.33333333333334</v>
      </c>
      <c r="AE23" s="15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5</v>
      </c>
      <c r="AL23" s="4">
        <f t="shared" si="4"/>
        <v>3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15</v>
      </c>
      <c r="R24" s="17">
        <v>11</v>
      </c>
      <c r="S24" s="17">
        <v>4</v>
      </c>
      <c r="T24" s="17">
        <f t="shared" si="10"/>
        <v>-1</v>
      </c>
      <c r="U24" s="17">
        <v>-2</v>
      </c>
      <c r="V24" s="17">
        <v>1</v>
      </c>
      <c r="W24" s="15">
        <f t="shared" si="11"/>
        <v>-6.25</v>
      </c>
      <c r="X24" s="15">
        <f t="shared" si="1"/>
        <v>-15.384615384615385</v>
      </c>
      <c r="Y24" s="15">
        <f t="shared" si="1"/>
        <v>33.333333333333329</v>
      </c>
      <c r="Z24" s="17">
        <f t="shared" si="12"/>
        <v>-2</v>
      </c>
      <c r="AA24" s="17">
        <v>-3</v>
      </c>
      <c r="AB24" s="17">
        <v>1</v>
      </c>
      <c r="AC24" s="15">
        <f t="shared" si="13"/>
        <v>-11.764705882352944</v>
      </c>
      <c r="AD24" s="15">
        <f t="shared" si="2"/>
        <v>-21.428571428571431</v>
      </c>
      <c r="AE24" s="15">
        <f t="shared" si="2"/>
        <v>33.333333333333329</v>
      </c>
      <c r="AH24" s="4">
        <f t="shared" si="3"/>
        <v>16</v>
      </c>
      <c r="AI24" s="4">
        <f t="shared" si="3"/>
        <v>13</v>
      </c>
      <c r="AJ24" s="4">
        <f t="shared" si="3"/>
        <v>3</v>
      </c>
      <c r="AK24" s="4">
        <f t="shared" si="4"/>
        <v>17</v>
      </c>
      <c r="AL24" s="4">
        <f t="shared" si="4"/>
        <v>14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17</v>
      </c>
      <c r="R25" s="17">
        <v>10</v>
      </c>
      <c r="S25" s="17">
        <v>7</v>
      </c>
      <c r="T25" s="17">
        <f t="shared" si="10"/>
        <v>-1</v>
      </c>
      <c r="U25" s="17">
        <v>-2</v>
      </c>
      <c r="V25" s="17">
        <v>1</v>
      </c>
      <c r="W25" s="15">
        <f t="shared" si="11"/>
        <v>-5.555555555555558</v>
      </c>
      <c r="X25" s="15">
        <f t="shared" si="1"/>
        <v>-16.666666666666664</v>
      </c>
      <c r="Y25" s="15">
        <f t="shared" si="1"/>
        <v>16.666666666666675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-9.0909090909090935</v>
      </c>
      <c r="AE25" s="15">
        <f t="shared" si="2"/>
        <v>16.666666666666675</v>
      </c>
      <c r="AH25" s="4">
        <f t="shared" si="3"/>
        <v>18</v>
      </c>
      <c r="AI25" s="4">
        <f t="shared" si="3"/>
        <v>12</v>
      </c>
      <c r="AJ25" s="4">
        <f t="shared" si="3"/>
        <v>6</v>
      </c>
      <c r="AK25" s="4">
        <f t="shared" si="4"/>
        <v>17</v>
      </c>
      <c r="AL25" s="4">
        <f t="shared" si="4"/>
        <v>11</v>
      </c>
      <c r="AM25" s="4">
        <f t="shared" si="4"/>
        <v>6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27</v>
      </c>
      <c r="R26" s="17">
        <v>16</v>
      </c>
      <c r="S26" s="17">
        <v>11</v>
      </c>
      <c r="T26" s="17">
        <f t="shared" si="10"/>
        <v>2</v>
      </c>
      <c r="U26" s="17">
        <v>3</v>
      </c>
      <c r="V26" s="17">
        <v>-1</v>
      </c>
      <c r="W26" s="15">
        <f t="shared" si="11"/>
        <v>8.0000000000000071</v>
      </c>
      <c r="X26" s="15">
        <f t="shared" si="1"/>
        <v>23.076923076923084</v>
      </c>
      <c r="Y26" s="15">
        <f t="shared" si="1"/>
        <v>-8.3333333333333375</v>
      </c>
      <c r="Z26" s="17">
        <f t="shared" si="12"/>
        <v>7</v>
      </c>
      <c r="AA26" s="17">
        <v>3</v>
      </c>
      <c r="AB26" s="17">
        <v>4</v>
      </c>
      <c r="AC26" s="15">
        <f t="shared" si="13"/>
        <v>35.000000000000007</v>
      </c>
      <c r="AD26" s="15">
        <f t="shared" si="2"/>
        <v>23.076923076923084</v>
      </c>
      <c r="AE26" s="15">
        <f t="shared" si="2"/>
        <v>57.142857142857139</v>
      </c>
      <c r="AH26" s="4">
        <f t="shared" si="3"/>
        <v>25</v>
      </c>
      <c r="AI26" s="4">
        <f t="shared" si="3"/>
        <v>13</v>
      </c>
      <c r="AJ26" s="4">
        <f t="shared" si="3"/>
        <v>12</v>
      </c>
      <c r="AK26" s="4">
        <f t="shared" si="4"/>
        <v>20</v>
      </c>
      <c r="AL26" s="4">
        <f t="shared" si="4"/>
        <v>13</v>
      </c>
      <c r="AM26" s="4">
        <f t="shared" si="4"/>
        <v>7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29</v>
      </c>
      <c r="R27" s="17">
        <v>13</v>
      </c>
      <c r="S27" s="17">
        <v>16</v>
      </c>
      <c r="T27" s="17">
        <f t="shared" si="10"/>
        <v>-2</v>
      </c>
      <c r="U27" s="17">
        <v>-3</v>
      </c>
      <c r="V27" s="17">
        <v>1</v>
      </c>
      <c r="W27" s="15">
        <f t="shared" si="11"/>
        <v>-6.4516129032258114</v>
      </c>
      <c r="X27" s="15">
        <f t="shared" si="1"/>
        <v>-18.75</v>
      </c>
      <c r="Y27" s="15">
        <f t="shared" si="1"/>
        <v>6.6666666666666652</v>
      </c>
      <c r="Z27" s="17">
        <f t="shared" si="12"/>
        <v>-3</v>
      </c>
      <c r="AA27" s="17">
        <v>0</v>
      </c>
      <c r="AB27" s="17">
        <v>-3</v>
      </c>
      <c r="AC27" s="15">
        <f t="shared" si="13"/>
        <v>-9.375</v>
      </c>
      <c r="AD27" s="15">
        <f t="shared" si="2"/>
        <v>0</v>
      </c>
      <c r="AE27" s="15">
        <f t="shared" si="2"/>
        <v>-15.789473684210531</v>
      </c>
      <c r="AH27" s="4">
        <f t="shared" si="3"/>
        <v>31</v>
      </c>
      <c r="AI27" s="4">
        <f t="shared" si="3"/>
        <v>16</v>
      </c>
      <c r="AJ27" s="4">
        <f t="shared" si="3"/>
        <v>15</v>
      </c>
      <c r="AK27" s="4">
        <f t="shared" si="4"/>
        <v>32</v>
      </c>
      <c r="AL27" s="4">
        <f t="shared" si="4"/>
        <v>13</v>
      </c>
      <c r="AM27" s="4">
        <f t="shared" si="4"/>
        <v>19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31</v>
      </c>
      <c r="R28" s="17">
        <v>10</v>
      </c>
      <c r="S28" s="17">
        <v>21</v>
      </c>
      <c r="T28" s="17">
        <f t="shared" si="10"/>
        <v>3</v>
      </c>
      <c r="U28" s="17">
        <v>1</v>
      </c>
      <c r="V28" s="17">
        <v>2</v>
      </c>
      <c r="W28" s="15">
        <f t="shared" si="11"/>
        <v>10.714285714285721</v>
      </c>
      <c r="X28" s="15">
        <f t="shared" si="1"/>
        <v>11.111111111111116</v>
      </c>
      <c r="Y28" s="15">
        <f t="shared" si="1"/>
        <v>10.526315789473696</v>
      </c>
      <c r="Z28" s="17">
        <f t="shared" si="12"/>
        <v>5</v>
      </c>
      <c r="AA28" s="17">
        <v>1</v>
      </c>
      <c r="AB28" s="17">
        <v>4</v>
      </c>
      <c r="AC28" s="15">
        <f t="shared" si="13"/>
        <v>19.23076923076923</v>
      </c>
      <c r="AD28" s="15">
        <f t="shared" si="2"/>
        <v>11.111111111111116</v>
      </c>
      <c r="AE28" s="15">
        <f t="shared" si="2"/>
        <v>23.529411764705888</v>
      </c>
      <c r="AH28" s="4">
        <f t="shared" si="3"/>
        <v>28</v>
      </c>
      <c r="AI28" s="4">
        <f t="shared" si="3"/>
        <v>9</v>
      </c>
      <c r="AJ28" s="4">
        <f t="shared" si="3"/>
        <v>19</v>
      </c>
      <c r="AK28" s="4">
        <f t="shared" si="4"/>
        <v>26</v>
      </c>
      <c r="AL28" s="4">
        <f t="shared" si="4"/>
        <v>9</v>
      </c>
      <c r="AM28" s="4">
        <f t="shared" si="4"/>
        <v>17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24</v>
      </c>
      <c r="R29" s="17">
        <v>9</v>
      </c>
      <c r="S29" s="17">
        <v>15</v>
      </c>
      <c r="T29" s="17">
        <f t="shared" si="10"/>
        <v>10</v>
      </c>
      <c r="U29" s="17">
        <v>7</v>
      </c>
      <c r="V29" s="17">
        <v>3</v>
      </c>
      <c r="W29" s="15">
        <f t="shared" si="11"/>
        <v>71.428571428571416</v>
      </c>
      <c r="X29" s="15">
        <f t="shared" si="1"/>
        <v>350</v>
      </c>
      <c r="Y29" s="15">
        <f t="shared" si="1"/>
        <v>25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-4.0000000000000036</v>
      </c>
      <c r="AD29" s="15">
        <f t="shared" si="2"/>
        <v>12.5</v>
      </c>
      <c r="AE29" s="15">
        <f t="shared" si="2"/>
        <v>-11.764705882352944</v>
      </c>
      <c r="AH29" s="4">
        <f t="shared" si="3"/>
        <v>14</v>
      </c>
      <c r="AI29" s="4">
        <f t="shared" si="3"/>
        <v>2</v>
      </c>
      <c r="AJ29" s="4">
        <f t="shared" si="3"/>
        <v>12</v>
      </c>
      <c r="AK29" s="4">
        <f t="shared" si="4"/>
        <v>25</v>
      </c>
      <c r="AL29" s="4">
        <f t="shared" si="4"/>
        <v>8</v>
      </c>
      <c r="AM29" s="4">
        <f t="shared" si="4"/>
        <v>17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1</v>
      </c>
      <c r="S30" s="17">
        <v>4</v>
      </c>
      <c r="T30" s="17">
        <f t="shared" si="10"/>
        <v>1</v>
      </c>
      <c r="U30" s="17">
        <v>1</v>
      </c>
      <c r="V30" s="17">
        <v>0</v>
      </c>
      <c r="W30" s="15">
        <f t="shared" si="11"/>
        <v>25</v>
      </c>
      <c r="X30" s="15" t="str">
        <f t="shared" si="1"/>
        <v>皆増</v>
      </c>
      <c r="Y30" s="15">
        <f t="shared" si="1"/>
        <v>0</v>
      </c>
      <c r="Z30" s="17">
        <f t="shared" si="12"/>
        <v>-4</v>
      </c>
      <c r="AA30" s="17">
        <v>1</v>
      </c>
      <c r="AB30" s="17">
        <v>-5</v>
      </c>
      <c r="AC30" s="15">
        <f t="shared" si="13"/>
        <v>-44.444444444444443</v>
      </c>
      <c r="AD30" s="15" t="str">
        <f t="shared" si="2"/>
        <v>皆増</v>
      </c>
      <c r="AE30" s="15">
        <f t="shared" si="2"/>
        <v>-55.555555555555557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9</v>
      </c>
      <c r="AL30" s="4">
        <f t="shared" si="4"/>
        <v>0</v>
      </c>
      <c r="AM30" s="4">
        <f t="shared" si="4"/>
        <v>9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11</v>
      </c>
      <c r="R33" s="17">
        <f t="shared" si="19"/>
        <v>7</v>
      </c>
      <c r="S33" s="17">
        <f>SUM(S13:S22)</f>
        <v>4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-8.3333333333333375</v>
      </c>
      <c r="AD33" s="15">
        <f t="shared" si="17"/>
        <v>0</v>
      </c>
      <c r="AE33" s="15">
        <f t="shared" si="17"/>
        <v>-19.999999999999996</v>
      </c>
      <c r="AH33" s="4">
        <f t="shared" ref="AH33:AJ33" si="21">SUM(AH13:AH22)</f>
        <v>11</v>
      </c>
      <c r="AI33" s="4">
        <f t="shared" si="21"/>
        <v>7</v>
      </c>
      <c r="AJ33" s="4">
        <f t="shared" si="21"/>
        <v>4</v>
      </c>
      <c r="AK33" s="4">
        <f>SUM(AK13:AK22)</f>
        <v>12</v>
      </c>
      <c r="AL33" s="4">
        <f>SUM(AL13:AL22)</f>
        <v>7</v>
      </c>
      <c r="AM33" s="4">
        <f>SUM(AM13:AM22)</f>
        <v>5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157</v>
      </c>
      <c r="R34" s="17">
        <f t="shared" si="22"/>
        <v>77</v>
      </c>
      <c r="S34" s="17">
        <f t="shared" si="22"/>
        <v>80</v>
      </c>
      <c r="T34" s="17">
        <f t="shared" si="22"/>
        <v>18</v>
      </c>
      <c r="U34" s="17">
        <f t="shared" si="22"/>
        <v>10</v>
      </c>
      <c r="V34" s="17">
        <f t="shared" si="22"/>
        <v>8</v>
      </c>
      <c r="W34" s="15">
        <f t="shared" si="15"/>
        <v>12.949640287769792</v>
      </c>
      <c r="X34" s="15">
        <f t="shared" si="15"/>
        <v>14.925373134328357</v>
      </c>
      <c r="Y34" s="15">
        <f t="shared" si="15"/>
        <v>11.111111111111116</v>
      </c>
      <c r="Z34" s="17">
        <f t="shared" ref="Z34:AB34" si="23">SUM(Z23:Z30)</f>
        <v>6</v>
      </c>
      <c r="AA34" s="17">
        <f t="shared" si="23"/>
        <v>6</v>
      </c>
      <c r="AB34" s="17">
        <f t="shared" si="23"/>
        <v>0</v>
      </c>
      <c r="AC34" s="15">
        <f t="shared" si="17"/>
        <v>3.9735099337748325</v>
      </c>
      <c r="AD34" s="15">
        <f t="shared" si="17"/>
        <v>8.4507042253521227</v>
      </c>
      <c r="AE34" s="15">
        <f t="shared" si="17"/>
        <v>0</v>
      </c>
      <c r="AH34" s="4">
        <f t="shared" ref="AH34:AJ34" si="24">SUM(AH23:AH30)</f>
        <v>139</v>
      </c>
      <c r="AI34" s="4">
        <f t="shared" si="24"/>
        <v>67</v>
      </c>
      <c r="AJ34" s="4">
        <f t="shared" si="24"/>
        <v>72</v>
      </c>
      <c r="AK34" s="4">
        <f>SUM(AK23:AK30)</f>
        <v>151</v>
      </c>
      <c r="AL34" s="4">
        <f>SUM(AL23:AL30)</f>
        <v>71</v>
      </c>
      <c r="AM34" s="4">
        <f>SUM(AM23:AM30)</f>
        <v>80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133</v>
      </c>
      <c r="R35" s="17">
        <f t="shared" si="25"/>
        <v>59</v>
      </c>
      <c r="S35" s="17">
        <f t="shared" si="25"/>
        <v>74</v>
      </c>
      <c r="T35" s="17">
        <f t="shared" si="25"/>
        <v>13</v>
      </c>
      <c r="U35" s="17">
        <f t="shared" si="25"/>
        <v>7</v>
      </c>
      <c r="V35" s="17">
        <f t="shared" si="25"/>
        <v>6</v>
      </c>
      <c r="W35" s="15">
        <f t="shared" si="15"/>
        <v>10.833333333333339</v>
      </c>
      <c r="X35" s="15">
        <f t="shared" si="15"/>
        <v>13.461538461538458</v>
      </c>
      <c r="Y35" s="15">
        <f t="shared" si="15"/>
        <v>8.8235294117646959</v>
      </c>
      <c r="Z35" s="17">
        <f t="shared" ref="Z35:AB35" si="26">SUM(Z25:Z30)</f>
        <v>4</v>
      </c>
      <c r="AA35" s="17">
        <f t="shared" si="26"/>
        <v>5</v>
      </c>
      <c r="AB35" s="17">
        <f t="shared" si="26"/>
        <v>-1</v>
      </c>
      <c r="AC35" s="15">
        <f t="shared" si="17"/>
        <v>3.1007751937984551</v>
      </c>
      <c r="AD35" s="15">
        <f t="shared" si="17"/>
        <v>9.259259259259256</v>
      </c>
      <c r="AE35" s="15">
        <f t="shared" si="17"/>
        <v>-1.3333333333333308</v>
      </c>
      <c r="AH35" s="4">
        <f t="shared" ref="AH35:AJ35" si="27">SUM(AH25:AH30)</f>
        <v>120</v>
      </c>
      <c r="AI35" s="4">
        <f t="shared" si="27"/>
        <v>52</v>
      </c>
      <c r="AJ35" s="4">
        <f t="shared" si="27"/>
        <v>68</v>
      </c>
      <c r="AK35" s="4">
        <f>SUM(AK25:AK30)</f>
        <v>129</v>
      </c>
      <c r="AL35" s="4">
        <f>SUM(AL25:AL30)</f>
        <v>54</v>
      </c>
      <c r="AM35" s="4">
        <f>SUM(AM25:AM30)</f>
        <v>75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89</v>
      </c>
      <c r="R36" s="17">
        <f t="shared" si="28"/>
        <v>33</v>
      </c>
      <c r="S36" s="17">
        <f t="shared" si="28"/>
        <v>56</v>
      </c>
      <c r="T36" s="17">
        <f t="shared" si="28"/>
        <v>12</v>
      </c>
      <c r="U36" s="17">
        <f t="shared" si="28"/>
        <v>6</v>
      </c>
      <c r="V36" s="17">
        <f t="shared" si="28"/>
        <v>6</v>
      </c>
      <c r="W36" s="15">
        <f t="shared" si="15"/>
        <v>15.58441558441559</v>
      </c>
      <c r="X36" s="15">
        <f t="shared" si="15"/>
        <v>22.222222222222232</v>
      </c>
      <c r="Y36" s="15">
        <f t="shared" si="15"/>
        <v>12.000000000000011</v>
      </c>
      <c r="Z36" s="17">
        <f t="shared" ref="Z36:AB36" si="29">SUM(Z27:Z30)</f>
        <v>-3</v>
      </c>
      <c r="AA36" s="17">
        <f t="shared" si="29"/>
        <v>3</v>
      </c>
      <c r="AB36" s="17">
        <f t="shared" si="29"/>
        <v>-6</v>
      </c>
      <c r="AC36" s="15">
        <f t="shared" si="17"/>
        <v>-3.2608695652173947</v>
      </c>
      <c r="AD36" s="15">
        <f t="shared" si="17"/>
        <v>10.000000000000009</v>
      </c>
      <c r="AE36" s="15">
        <f t="shared" si="17"/>
        <v>-9.6774193548387117</v>
      </c>
      <c r="AH36" s="4">
        <f t="shared" ref="AH36:AJ36" si="30">SUM(AH27:AH30)</f>
        <v>77</v>
      </c>
      <c r="AI36" s="4">
        <f t="shared" si="30"/>
        <v>27</v>
      </c>
      <c r="AJ36" s="4">
        <f t="shared" si="30"/>
        <v>50</v>
      </c>
      <c r="AK36" s="4">
        <f>SUM(AK27:AK30)</f>
        <v>92</v>
      </c>
      <c r="AL36" s="4">
        <f>SUM(AL27:AL30)</f>
        <v>30</v>
      </c>
      <c r="AM36" s="4">
        <f>SUM(AM27:AM30)</f>
        <v>62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6.5476190476190483</v>
      </c>
      <c r="R39" s="12">
        <f>R33/R9*100</f>
        <v>8.3333333333333321</v>
      </c>
      <c r="S39" s="13">
        <f t="shared" si="37"/>
        <v>4.7619047619047619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-0.7857142857142847</v>
      </c>
      <c r="X39" s="12">
        <f t="shared" si="33"/>
        <v>-1.1261261261261275</v>
      </c>
      <c r="Y39" s="12">
        <f>S39-AJ39</f>
        <v>-0.50125313283207973</v>
      </c>
      <c r="Z39" s="12">
        <f t="shared" si="37"/>
        <v>-20</v>
      </c>
      <c r="AA39" s="12">
        <f t="shared" si="37"/>
        <v>0</v>
      </c>
      <c r="AB39" s="12">
        <f t="shared" si="37"/>
        <v>100</v>
      </c>
      <c r="AC39" s="12">
        <f>Q39-AK39</f>
        <v>-0.81434414256500087</v>
      </c>
      <c r="AD39" s="12">
        <f t="shared" si="35"/>
        <v>-0.6410256410256423</v>
      </c>
      <c r="AE39" s="12">
        <f t="shared" si="35"/>
        <v>-1.1204481792717083</v>
      </c>
      <c r="AH39" s="12">
        <f t="shared" ref="AH39:AJ39" si="39">AH33/AH9*100</f>
        <v>7.333333333333333</v>
      </c>
      <c r="AI39" s="12">
        <f t="shared" si="39"/>
        <v>9.4594594594594597</v>
      </c>
      <c r="AJ39" s="12">
        <f t="shared" si="39"/>
        <v>5.2631578947368416</v>
      </c>
      <c r="AK39" s="12">
        <f>AK33/AK9*100</f>
        <v>7.3619631901840492</v>
      </c>
      <c r="AL39" s="12">
        <f>AL33/AL9*100</f>
        <v>8.9743589743589745</v>
      </c>
      <c r="AM39" s="12">
        <f>AM33/AM9*100</f>
        <v>5.8823529411764701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93.452380952380949</v>
      </c>
      <c r="R40" s="12">
        <f t="shared" si="40"/>
        <v>91.666666666666657</v>
      </c>
      <c r="S40" s="12">
        <f t="shared" si="40"/>
        <v>95.238095238095227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0.7857142857142918</v>
      </c>
      <c r="X40" s="12">
        <f t="shared" si="33"/>
        <v>1.1261261261261239</v>
      </c>
      <c r="Y40" s="12">
        <f>S40-AJ40</f>
        <v>0.50125313283207618</v>
      </c>
      <c r="Z40" s="12">
        <f>Z34/Z9*100</f>
        <v>120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0.81434414256500531</v>
      </c>
      <c r="AD40" s="12">
        <f t="shared" si="35"/>
        <v>0.6410256410256352</v>
      </c>
      <c r="AE40" s="12">
        <f t="shared" si="35"/>
        <v>1.1204481792717047</v>
      </c>
      <c r="AH40" s="12">
        <f t="shared" ref="AH40:AJ40" si="45">AH34/AH9*100</f>
        <v>92.666666666666657</v>
      </c>
      <c r="AI40" s="12">
        <f t="shared" si="45"/>
        <v>90.540540540540533</v>
      </c>
      <c r="AJ40" s="12">
        <f t="shared" si="45"/>
        <v>94.73684210526315</v>
      </c>
      <c r="AK40" s="12">
        <f>AK34/AK9*100</f>
        <v>92.638036809815944</v>
      </c>
      <c r="AL40" s="12">
        <f>AL34/AL9*100</f>
        <v>91.025641025641022</v>
      </c>
      <c r="AM40" s="12">
        <f>AM34/AM9*100</f>
        <v>94.117647058823522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79.166666666666657</v>
      </c>
      <c r="R41" s="12">
        <f t="shared" si="46"/>
        <v>70.238095238095227</v>
      </c>
      <c r="S41" s="12">
        <f t="shared" si="46"/>
        <v>88.095238095238088</v>
      </c>
      <c r="T41" s="12">
        <f>T35/T9*100</f>
        <v>72.222222222222214</v>
      </c>
      <c r="U41" s="12">
        <f t="shared" ref="U41:V41" si="47">U35/U9*100</f>
        <v>70</v>
      </c>
      <c r="V41" s="12">
        <f t="shared" si="47"/>
        <v>75</v>
      </c>
      <c r="W41" s="12">
        <f t="shared" si="42"/>
        <v>-0.83333333333334281</v>
      </c>
      <c r="X41" s="12">
        <f t="shared" si="33"/>
        <v>-3.2175032175047136E-2</v>
      </c>
      <c r="Y41" s="12">
        <f>S41-AJ41</f>
        <v>-1.3784461152882272</v>
      </c>
      <c r="Z41" s="12">
        <f>Z35/Z9*100</f>
        <v>80</v>
      </c>
      <c r="AA41" s="12">
        <f t="shared" ref="AA41:AB41" si="48">AA35/AA9*100</f>
        <v>83.333333333333343</v>
      </c>
      <c r="AB41" s="12">
        <f t="shared" si="48"/>
        <v>100</v>
      </c>
      <c r="AC41" s="12">
        <f t="shared" si="44"/>
        <v>2.5562372188133509E-2</v>
      </c>
      <c r="AD41" s="12">
        <f>R41-AL41</f>
        <v>1.0073260073260002</v>
      </c>
      <c r="AE41" s="12">
        <f t="shared" si="35"/>
        <v>-0.14005602240897019</v>
      </c>
      <c r="AH41" s="12">
        <f>AH35/AH9*100</f>
        <v>80</v>
      </c>
      <c r="AI41" s="12">
        <f>AI35/AI9*100</f>
        <v>70.270270270270274</v>
      </c>
      <c r="AJ41" s="12">
        <f>AJ35/AJ9*100</f>
        <v>89.473684210526315</v>
      </c>
      <c r="AK41" s="12">
        <f t="shared" ref="AK41:AM41" si="49">AK35/AK9*100</f>
        <v>79.141104294478524</v>
      </c>
      <c r="AL41" s="12">
        <f t="shared" si="49"/>
        <v>69.230769230769226</v>
      </c>
      <c r="AM41" s="12">
        <f t="shared" si="49"/>
        <v>88.235294117647058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52.976190476190474</v>
      </c>
      <c r="R42" s="12">
        <f t="shared" si="50"/>
        <v>39.285714285714285</v>
      </c>
      <c r="S42" s="12">
        <f t="shared" si="50"/>
        <v>66.666666666666657</v>
      </c>
      <c r="T42" s="12">
        <f t="shared" si="50"/>
        <v>66.666666666666657</v>
      </c>
      <c r="U42" s="12">
        <f t="shared" si="50"/>
        <v>60</v>
      </c>
      <c r="V42" s="12">
        <f t="shared" si="50"/>
        <v>75</v>
      </c>
      <c r="W42" s="12">
        <f t="shared" si="42"/>
        <v>1.6428571428571459</v>
      </c>
      <c r="X42" s="12">
        <f t="shared" si="33"/>
        <v>2.7992277992278005</v>
      </c>
      <c r="Y42" s="12">
        <f>S42-AJ42</f>
        <v>0.87719298245612265</v>
      </c>
      <c r="Z42" s="12">
        <f t="shared" si="50"/>
        <v>-60</v>
      </c>
      <c r="AA42" s="12">
        <f t="shared" si="50"/>
        <v>50</v>
      </c>
      <c r="AB42" s="12">
        <f t="shared" si="50"/>
        <v>600</v>
      </c>
      <c r="AC42" s="12">
        <f t="shared" si="44"/>
        <v>-3.4655273152205623</v>
      </c>
      <c r="AD42" s="12">
        <f>R42-AL42</f>
        <v>0.8241758241758177</v>
      </c>
      <c r="AE42" s="12">
        <f t="shared" si="35"/>
        <v>-6.2745098039215748</v>
      </c>
      <c r="AH42" s="12">
        <f t="shared" ref="AH42:AJ42" si="51">AH36/AH9*100</f>
        <v>51.333333333333329</v>
      </c>
      <c r="AI42" s="12">
        <f t="shared" si="51"/>
        <v>36.486486486486484</v>
      </c>
      <c r="AJ42" s="12">
        <f t="shared" si="51"/>
        <v>65.789473684210535</v>
      </c>
      <c r="AK42" s="12">
        <f>AK36/AK9*100</f>
        <v>56.441717791411037</v>
      </c>
      <c r="AL42" s="12">
        <f>AL36/AL9*100</f>
        <v>38.461538461538467</v>
      </c>
      <c r="AM42" s="12">
        <f>AM36/AM9*100</f>
        <v>72.941176470588232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28</v>
      </c>
      <c r="C9" s="17">
        <f>SUM(C10:C30)</f>
        <v>18</v>
      </c>
      <c r="D9" s="17">
        <f>SUM(D10:D30)</f>
        <v>10</v>
      </c>
      <c r="E9" s="17">
        <f>F9+G9</f>
        <v>8</v>
      </c>
      <c r="F9" s="17">
        <f>SUM(F10:F30)</f>
        <v>8</v>
      </c>
      <c r="G9" s="17">
        <f>SUM(G10:G30)</f>
        <v>0</v>
      </c>
      <c r="H9" s="15">
        <f>IF(B9=E9,0,(1-(B9/(B9-E9)))*-100)</f>
        <v>39.999999999999993</v>
      </c>
      <c r="I9" s="15">
        <f>IF(C9=F9,0,(1-(C9/(C9-F9)))*-100)</f>
        <v>80</v>
      </c>
      <c r="J9" s="15">
        <f>IF(D9=G9,0,(1-(D9/(D9-G9)))*-100)</f>
        <v>0</v>
      </c>
      <c r="K9" s="17">
        <f>L9+M9</f>
        <v>10</v>
      </c>
      <c r="L9" s="17">
        <f>SUM(L10:L30)</f>
        <v>7</v>
      </c>
      <c r="M9" s="17">
        <f>SUM(M10:M30)</f>
        <v>3</v>
      </c>
      <c r="N9" s="15">
        <f>IF(B9=K9,0,(1-(B9/(B9-K9)))*-100)</f>
        <v>55.555555555555557</v>
      </c>
      <c r="O9" s="15">
        <f t="shared" ref="O9:P10" si="0">IF(C9=L9,0,(1-(C9/(C9-L9)))*-100)</f>
        <v>63.636363636363647</v>
      </c>
      <c r="P9" s="15">
        <f>IF(D9=M9,0,(1-(D9/(D9-M9)))*-100)</f>
        <v>42.857142857142861</v>
      </c>
      <c r="Q9" s="17">
        <f>R9+S9</f>
        <v>51</v>
      </c>
      <c r="R9" s="17">
        <f>SUM(R10:R30)</f>
        <v>26</v>
      </c>
      <c r="S9" s="17">
        <f>SUM(S10:S30)</f>
        <v>25</v>
      </c>
      <c r="T9" s="17">
        <f>U9+V9</f>
        <v>-4</v>
      </c>
      <c r="U9" s="17">
        <f>SUM(U10:U30)</f>
        <v>0</v>
      </c>
      <c r="V9" s="17">
        <f>SUM(V10:V30)</f>
        <v>-4</v>
      </c>
      <c r="W9" s="15">
        <f>IF(Q9=T9,IF(Q9&gt;0,"皆増",0),(1-(Q9/(Q9-T9)))*-100)</f>
        <v>-7.2727272727272751</v>
      </c>
      <c r="X9" s="15">
        <f t="shared" ref="X9:Y30" si="1">IF(R9=U9,IF(R9&gt;0,"皆増",0),(1-(R9/(R9-U9)))*-100)</f>
        <v>0</v>
      </c>
      <c r="Y9" s="15">
        <f t="shared" si="1"/>
        <v>-13.793103448275868</v>
      </c>
      <c r="Z9" s="17">
        <f>AA9+AB9</f>
        <v>-13</v>
      </c>
      <c r="AA9" s="17">
        <f>SUM(AA10:AA30)</f>
        <v>-8</v>
      </c>
      <c r="AB9" s="17">
        <f>SUM(AB10:AB30)</f>
        <v>-5</v>
      </c>
      <c r="AC9" s="15">
        <f>IF(Q9=Z9,IF(Q9&gt;0,"皆増",0),(1-(Q9/(Q9-Z9)))*-100)</f>
        <v>-20.3125</v>
      </c>
      <c r="AD9" s="15">
        <f t="shared" ref="AD9:AE30" si="2">IF(R9=AA9,IF(R9&gt;0,"皆増",0),(1-(R9/(R9-AA9)))*-100)</f>
        <v>-23.529411764705888</v>
      </c>
      <c r="AE9" s="15">
        <f t="shared" si="2"/>
        <v>-16.666666666666664</v>
      </c>
      <c r="AH9" s="4">
        <f t="shared" ref="AH9:AJ30" si="3">Q9-T9</f>
        <v>55</v>
      </c>
      <c r="AI9" s="4">
        <f t="shared" si="3"/>
        <v>26</v>
      </c>
      <c r="AJ9" s="4">
        <f t="shared" si="3"/>
        <v>29</v>
      </c>
      <c r="AK9" s="4">
        <f t="shared" ref="AK9:AM30" si="4">Q9-Z9</f>
        <v>64</v>
      </c>
      <c r="AL9" s="4">
        <f t="shared" si="4"/>
        <v>34</v>
      </c>
      <c r="AM9" s="4">
        <f t="shared" si="4"/>
        <v>30</v>
      </c>
    </row>
    <row r="10" spans="1:39" s="1" customFormat="1" ht="18" customHeight="1" x14ac:dyDescent="0.2">
      <c r="A10" s="4" t="s">
        <v>1</v>
      </c>
      <c r="B10" s="17">
        <f t="shared" ref="B10" si="5">C10+D10</f>
        <v>28</v>
      </c>
      <c r="C10" s="17">
        <v>18</v>
      </c>
      <c r="D10" s="17">
        <v>10</v>
      </c>
      <c r="E10" s="17">
        <f t="shared" ref="E10" si="6">F10+G10</f>
        <v>8</v>
      </c>
      <c r="F10" s="17">
        <v>8</v>
      </c>
      <c r="G10" s="17">
        <v>0</v>
      </c>
      <c r="H10" s="15">
        <f>IF(B10=E10,0,(1-(B10/(B10-E10)))*-100)</f>
        <v>39.999999999999993</v>
      </c>
      <c r="I10" s="15">
        <f t="shared" ref="I10" si="7">IF(C10=F10,0,(1-(C10/(C10-F10)))*-100)</f>
        <v>80</v>
      </c>
      <c r="J10" s="15">
        <f>IF(D10=G10,0,(1-(D10/(D10-G10)))*-100)</f>
        <v>0</v>
      </c>
      <c r="K10" s="17">
        <f t="shared" ref="K10" si="8">L10+M10</f>
        <v>10</v>
      </c>
      <c r="L10" s="17">
        <v>7</v>
      </c>
      <c r="M10" s="17">
        <v>3</v>
      </c>
      <c r="N10" s="15">
        <f>IF(B10=K10,0,(1-(B10/(B10-K10)))*-100)</f>
        <v>55.555555555555557</v>
      </c>
      <c r="O10" s="15">
        <f t="shared" si="0"/>
        <v>63.636363636363647</v>
      </c>
      <c r="P10" s="15">
        <f t="shared" si="0"/>
        <v>42.857142857142861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1</v>
      </c>
      <c r="S19" s="17">
        <v>1</v>
      </c>
      <c r="T19" s="17">
        <f t="shared" si="10"/>
        <v>2</v>
      </c>
      <c r="U19" s="17">
        <v>1</v>
      </c>
      <c r="V19" s="17">
        <v>1</v>
      </c>
      <c r="W19" s="15" t="str">
        <f t="shared" si="11"/>
        <v>皆増</v>
      </c>
      <c r="X19" s="15" t="str">
        <f t="shared" si="1"/>
        <v>皆増</v>
      </c>
      <c r="Y19" s="15" t="str">
        <f t="shared" si="1"/>
        <v>皆増</v>
      </c>
      <c r="Z19" s="17">
        <f t="shared" si="12"/>
        <v>2</v>
      </c>
      <c r="AA19" s="17">
        <v>1</v>
      </c>
      <c r="AB19" s="17">
        <v>1</v>
      </c>
      <c r="AC19" s="15" t="str">
        <f t="shared" si="13"/>
        <v>皆増</v>
      </c>
      <c r="AD19" s="15" t="str">
        <f t="shared" si="2"/>
        <v>皆増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-50</v>
      </c>
      <c r="X21" s="15">
        <f t="shared" si="1"/>
        <v>0</v>
      </c>
      <c r="Y21" s="15">
        <f t="shared" si="1"/>
        <v>-100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2</v>
      </c>
      <c r="S23" s="17">
        <v>2</v>
      </c>
      <c r="T23" s="17">
        <f t="shared" si="10"/>
        <v>2</v>
      </c>
      <c r="U23" s="17">
        <v>0</v>
      </c>
      <c r="V23" s="17">
        <v>2</v>
      </c>
      <c r="W23" s="15">
        <f t="shared" si="11"/>
        <v>100</v>
      </c>
      <c r="X23" s="15">
        <f t="shared" si="1"/>
        <v>0</v>
      </c>
      <c r="Y23" s="15" t="str">
        <f t="shared" si="1"/>
        <v>皆増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-33.333333333333336</v>
      </c>
      <c r="AD23" s="15">
        <f t="shared" si="2"/>
        <v>-33.333333333333336</v>
      </c>
      <c r="AE23" s="15">
        <f t="shared" si="2"/>
        <v>-33.333333333333336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6</v>
      </c>
      <c r="AL23" s="4">
        <f t="shared" si="4"/>
        <v>3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-3</v>
      </c>
      <c r="U24" s="17">
        <v>-3</v>
      </c>
      <c r="V24" s="17">
        <v>0</v>
      </c>
      <c r="W24" s="15">
        <f t="shared" si="11"/>
        <v>-60</v>
      </c>
      <c r="X24" s="15">
        <f t="shared" si="1"/>
        <v>-75</v>
      </c>
      <c r="Y24" s="15">
        <f t="shared" si="1"/>
        <v>0</v>
      </c>
      <c r="Z24" s="17">
        <f t="shared" si="12"/>
        <v>-4</v>
      </c>
      <c r="AA24" s="17">
        <v>-5</v>
      </c>
      <c r="AB24" s="17">
        <v>1</v>
      </c>
      <c r="AC24" s="15">
        <f t="shared" si="13"/>
        <v>-66.666666666666671</v>
      </c>
      <c r="AD24" s="15">
        <f t="shared" si="2"/>
        <v>-83.333333333333343</v>
      </c>
      <c r="AE24" s="15" t="str">
        <f t="shared" si="2"/>
        <v>皆増</v>
      </c>
      <c r="AH24" s="4">
        <f t="shared" si="3"/>
        <v>5</v>
      </c>
      <c r="AI24" s="4">
        <f t="shared" si="3"/>
        <v>4</v>
      </c>
      <c r="AJ24" s="4">
        <f t="shared" si="3"/>
        <v>1</v>
      </c>
      <c r="AK24" s="4">
        <f t="shared" si="4"/>
        <v>6</v>
      </c>
      <c r="AL24" s="4">
        <f t="shared" si="4"/>
        <v>6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-3</v>
      </c>
      <c r="U25" s="17">
        <v>-2</v>
      </c>
      <c r="V25" s="17">
        <v>-1</v>
      </c>
      <c r="W25" s="15">
        <f t="shared" si="11"/>
        <v>-50</v>
      </c>
      <c r="X25" s="15">
        <f t="shared" si="1"/>
        <v>-50</v>
      </c>
      <c r="Y25" s="15">
        <f t="shared" si="1"/>
        <v>-50</v>
      </c>
      <c r="Z25" s="17">
        <f t="shared" si="12"/>
        <v>1</v>
      </c>
      <c r="AA25" s="17">
        <v>0</v>
      </c>
      <c r="AB25" s="17">
        <v>1</v>
      </c>
      <c r="AC25" s="15">
        <f t="shared" si="13"/>
        <v>50</v>
      </c>
      <c r="AD25" s="15">
        <f t="shared" si="2"/>
        <v>0</v>
      </c>
      <c r="AE25" s="15" t="str">
        <f t="shared" si="2"/>
        <v>皆増</v>
      </c>
      <c r="AH25" s="4">
        <f t="shared" si="3"/>
        <v>6</v>
      </c>
      <c r="AI25" s="4">
        <f t="shared" si="3"/>
        <v>4</v>
      </c>
      <c r="AJ25" s="4">
        <f t="shared" si="3"/>
        <v>2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4</v>
      </c>
      <c r="S26" s="17">
        <v>2</v>
      </c>
      <c r="T26" s="17">
        <f t="shared" si="10"/>
        <v>-1</v>
      </c>
      <c r="U26" s="17">
        <v>2</v>
      </c>
      <c r="V26" s="17">
        <v>-3</v>
      </c>
      <c r="W26" s="15">
        <f t="shared" si="11"/>
        <v>-14.28571428571429</v>
      </c>
      <c r="X26" s="15">
        <f t="shared" si="1"/>
        <v>100</v>
      </c>
      <c r="Y26" s="15">
        <f t="shared" si="1"/>
        <v>-60</v>
      </c>
      <c r="Z26" s="17">
        <f t="shared" si="12"/>
        <v>-3</v>
      </c>
      <c r="AA26" s="17">
        <v>-3</v>
      </c>
      <c r="AB26" s="17">
        <v>0</v>
      </c>
      <c r="AC26" s="15">
        <f t="shared" si="13"/>
        <v>-33.333333333333336</v>
      </c>
      <c r="AD26" s="15">
        <f t="shared" si="2"/>
        <v>-42.857142857142861</v>
      </c>
      <c r="AE26" s="15">
        <f t="shared" si="2"/>
        <v>0</v>
      </c>
      <c r="AH26" s="4">
        <f t="shared" si="3"/>
        <v>7</v>
      </c>
      <c r="AI26" s="4">
        <f t="shared" si="3"/>
        <v>2</v>
      </c>
      <c r="AJ26" s="4">
        <f t="shared" si="3"/>
        <v>5</v>
      </c>
      <c r="AK26" s="4">
        <f t="shared" si="4"/>
        <v>9</v>
      </c>
      <c r="AL26" s="4">
        <f t="shared" si="4"/>
        <v>7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5</v>
      </c>
      <c r="S27" s="17">
        <v>4</v>
      </c>
      <c r="T27" s="17">
        <f t="shared" si="10"/>
        <v>1</v>
      </c>
      <c r="U27" s="17">
        <v>0</v>
      </c>
      <c r="V27" s="17">
        <v>1</v>
      </c>
      <c r="W27" s="15">
        <f t="shared" si="11"/>
        <v>12.5</v>
      </c>
      <c r="X27" s="15">
        <f t="shared" si="1"/>
        <v>0</v>
      </c>
      <c r="Y27" s="15">
        <f t="shared" si="1"/>
        <v>33.333333333333329</v>
      </c>
      <c r="Z27" s="17">
        <f t="shared" si="12"/>
        <v>-9</v>
      </c>
      <c r="AA27" s="17">
        <v>-3</v>
      </c>
      <c r="AB27" s="17">
        <v>-6</v>
      </c>
      <c r="AC27" s="15">
        <f t="shared" si="13"/>
        <v>-50</v>
      </c>
      <c r="AD27" s="15">
        <f t="shared" si="2"/>
        <v>-37.5</v>
      </c>
      <c r="AE27" s="15">
        <f t="shared" si="2"/>
        <v>-60</v>
      </c>
      <c r="AH27" s="4">
        <f t="shared" si="3"/>
        <v>8</v>
      </c>
      <c r="AI27" s="4">
        <f t="shared" si="3"/>
        <v>5</v>
      </c>
      <c r="AJ27" s="4">
        <f t="shared" si="3"/>
        <v>3</v>
      </c>
      <c r="AK27" s="4">
        <f t="shared" si="4"/>
        <v>18</v>
      </c>
      <c r="AL27" s="4">
        <f t="shared" si="4"/>
        <v>8</v>
      </c>
      <c r="AM27" s="4">
        <f t="shared" si="4"/>
        <v>10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-8</v>
      </c>
      <c r="U28" s="17">
        <v>-2</v>
      </c>
      <c r="V28" s="17">
        <v>-6</v>
      </c>
      <c r="W28" s="15">
        <f t="shared" si="11"/>
        <v>-57.142857142857139</v>
      </c>
      <c r="X28" s="15">
        <f t="shared" si="1"/>
        <v>-50</v>
      </c>
      <c r="Y28" s="15">
        <f t="shared" si="1"/>
        <v>-60</v>
      </c>
      <c r="Z28" s="17">
        <f t="shared" si="12"/>
        <v>-8</v>
      </c>
      <c r="AA28" s="17">
        <v>-4</v>
      </c>
      <c r="AB28" s="17">
        <v>-4</v>
      </c>
      <c r="AC28" s="15">
        <f t="shared" si="13"/>
        <v>-57.142857142857139</v>
      </c>
      <c r="AD28" s="15">
        <f t="shared" si="2"/>
        <v>-66.666666666666671</v>
      </c>
      <c r="AE28" s="15">
        <f t="shared" si="2"/>
        <v>-50</v>
      </c>
      <c r="AH28" s="4">
        <f t="shared" si="3"/>
        <v>14</v>
      </c>
      <c r="AI28" s="4">
        <f t="shared" si="3"/>
        <v>4</v>
      </c>
      <c r="AJ28" s="4">
        <f t="shared" si="3"/>
        <v>10</v>
      </c>
      <c r="AK28" s="4">
        <f t="shared" si="4"/>
        <v>14</v>
      </c>
      <c r="AL28" s="4">
        <f t="shared" si="4"/>
        <v>6</v>
      </c>
      <c r="AM28" s="4">
        <f t="shared" si="4"/>
        <v>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14</v>
      </c>
      <c r="R29" s="17">
        <v>4</v>
      </c>
      <c r="S29" s="17">
        <v>10</v>
      </c>
      <c r="T29" s="17">
        <f t="shared" si="10"/>
        <v>5</v>
      </c>
      <c r="U29" s="17">
        <v>0</v>
      </c>
      <c r="V29" s="17">
        <v>5</v>
      </c>
      <c r="W29" s="15">
        <f t="shared" si="11"/>
        <v>55.555555555555557</v>
      </c>
      <c r="X29" s="15">
        <f t="shared" si="1"/>
        <v>0</v>
      </c>
      <c r="Y29" s="15">
        <f t="shared" si="1"/>
        <v>100</v>
      </c>
      <c r="Z29" s="17">
        <f t="shared" si="12"/>
        <v>8</v>
      </c>
      <c r="AA29" s="17">
        <v>3</v>
      </c>
      <c r="AB29" s="17">
        <v>5</v>
      </c>
      <c r="AC29" s="15">
        <f t="shared" si="13"/>
        <v>133.33333333333334</v>
      </c>
      <c r="AD29" s="15">
        <f t="shared" si="2"/>
        <v>300</v>
      </c>
      <c r="AE29" s="15">
        <f t="shared" si="2"/>
        <v>100</v>
      </c>
      <c r="AH29" s="4">
        <f t="shared" si="3"/>
        <v>9</v>
      </c>
      <c r="AI29" s="4">
        <f t="shared" si="3"/>
        <v>4</v>
      </c>
      <c r="AJ29" s="4">
        <f t="shared" si="3"/>
        <v>5</v>
      </c>
      <c r="AK29" s="4">
        <f t="shared" si="4"/>
        <v>6</v>
      </c>
      <c r="AL29" s="4">
        <f t="shared" si="4"/>
        <v>1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2</v>
      </c>
      <c r="S30" s="17">
        <v>0</v>
      </c>
      <c r="T30" s="17">
        <f t="shared" si="10"/>
        <v>1</v>
      </c>
      <c r="U30" s="17">
        <v>2</v>
      </c>
      <c r="V30" s="17">
        <v>-1</v>
      </c>
      <c r="W30" s="15">
        <f t="shared" si="11"/>
        <v>100</v>
      </c>
      <c r="X30" s="15" t="str">
        <f t="shared" si="1"/>
        <v>皆増</v>
      </c>
      <c r="Y30" s="15">
        <f t="shared" si="1"/>
        <v>-100</v>
      </c>
      <c r="Z30" s="17">
        <f t="shared" si="12"/>
        <v>0</v>
      </c>
      <c r="AA30" s="17">
        <v>2</v>
      </c>
      <c r="AB30" s="17">
        <v>-2</v>
      </c>
      <c r="AC30" s="15">
        <f t="shared" si="13"/>
        <v>0</v>
      </c>
      <c r="AD30" s="15" t="str">
        <f t="shared" si="2"/>
        <v>皆増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4</v>
      </c>
      <c r="S33" s="17">
        <f>SUM(S13:S22)</f>
        <v>1</v>
      </c>
      <c r="T33" s="17">
        <f t="shared" si="19"/>
        <v>2</v>
      </c>
      <c r="U33" s="17">
        <f t="shared" si="19"/>
        <v>3</v>
      </c>
      <c r="V33" s="17">
        <f t="shared" si="19"/>
        <v>-1</v>
      </c>
      <c r="W33" s="15">
        <f t="shared" si="15"/>
        <v>66.666666666666671</v>
      </c>
      <c r="X33" s="15">
        <f t="shared" si="15"/>
        <v>300</v>
      </c>
      <c r="Y33" s="15">
        <f t="shared" si="15"/>
        <v>-50</v>
      </c>
      <c r="Z33" s="17">
        <f t="shared" ref="Z33:AB33" si="20">SUM(Z13:Z22)</f>
        <v>4</v>
      </c>
      <c r="AA33" s="17">
        <f t="shared" si="20"/>
        <v>3</v>
      </c>
      <c r="AB33" s="17">
        <f t="shared" si="20"/>
        <v>1</v>
      </c>
      <c r="AC33" s="15">
        <f t="shared" si="17"/>
        <v>400</v>
      </c>
      <c r="AD33" s="15">
        <f t="shared" si="17"/>
        <v>300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1</v>
      </c>
      <c r="AJ33" s="4">
        <f t="shared" si="21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46</v>
      </c>
      <c r="R34" s="17">
        <f t="shared" si="22"/>
        <v>22</v>
      </c>
      <c r="S34" s="17">
        <f t="shared" si="22"/>
        <v>24</v>
      </c>
      <c r="T34" s="17">
        <f t="shared" si="22"/>
        <v>-6</v>
      </c>
      <c r="U34" s="17">
        <f t="shared" si="22"/>
        <v>-3</v>
      </c>
      <c r="V34" s="17">
        <f t="shared" si="22"/>
        <v>-3</v>
      </c>
      <c r="W34" s="15">
        <f t="shared" si="15"/>
        <v>-11.538461538461542</v>
      </c>
      <c r="X34" s="15">
        <f t="shared" si="15"/>
        <v>-12</v>
      </c>
      <c r="Y34" s="15">
        <f t="shared" si="15"/>
        <v>-11.111111111111116</v>
      </c>
      <c r="Z34" s="17">
        <f t="shared" ref="Z34:AB34" si="23">SUM(Z23:Z30)</f>
        <v>-17</v>
      </c>
      <c r="AA34" s="17">
        <f t="shared" si="23"/>
        <v>-11</v>
      </c>
      <c r="AB34" s="17">
        <f t="shared" si="23"/>
        <v>-6</v>
      </c>
      <c r="AC34" s="15">
        <f t="shared" si="17"/>
        <v>-26.984126984126988</v>
      </c>
      <c r="AD34" s="15">
        <f t="shared" si="17"/>
        <v>-33.333333333333336</v>
      </c>
      <c r="AE34" s="15">
        <f t="shared" si="17"/>
        <v>-19.999999999999996</v>
      </c>
      <c r="AH34" s="4">
        <f t="shared" ref="AH34:AJ34" si="24">SUM(AH23:AH30)</f>
        <v>52</v>
      </c>
      <c r="AI34" s="4">
        <f t="shared" si="24"/>
        <v>25</v>
      </c>
      <c r="AJ34" s="4">
        <f t="shared" si="24"/>
        <v>27</v>
      </c>
      <c r="AK34" s="4">
        <f>SUM(AK23:AK30)</f>
        <v>63</v>
      </c>
      <c r="AL34" s="4">
        <f>SUM(AL23:AL30)</f>
        <v>33</v>
      </c>
      <c r="AM34" s="4">
        <f>SUM(AM23:AM30)</f>
        <v>30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40</v>
      </c>
      <c r="R35" s="17">
        <f t="shared" si="25"/>
        <v>19</v>
      </c>
      <c r="S35" s="17">
        <f t="shared" si="25"/>
        <v>21</v>
      </c>
      <c r="T35" s="17">
        <f t="shared" si="25"/>
        <v>-5</v>
      </c>
      <c r="U35" s="17">
        <f t="shared" si="25"/>
        <v>0</v>
      </c>
      <c r="V35" s="17">
        <f t="shared" si="25"/>
        <v>-5</v>
      </c>
      <c r="W35" s="15">
        <f t="shared" si="15"/>
        <v>-11.111111111111116</v>
      </c>
      <c r="X35" s="15">
        <f t="shared" si="15"/>
        <v>0</v>
      </c>
      <c r="Y35" s="15">
        <f t="shared" si="15"/>
        <v>-19.23076923076923</v>
      </c>
      <c r="Z35" s="17">
        <f t="shared" ref="Z35:AB35" si="26">SUM(Z25:Z30)</f>
        <v>-11</v>
      </c>
      <c r="AA35" s="17">
        <f t="shared" si="26"/>
        <v>-5</v>
      </c>
      <c r="AB35" s="17">
        <f t="shared" si="26"/>
        <v>-6</v>
      </c>
      <c r="AC35" s="15">
        <f t="shared" si="17"/>
        <v>-21.568627450980394</v>
      </c>
      <c r="AD35" s="15">
        <f t="shared" si="17"/>
        <v>-20.833333333333336</v>
      </c>
      <c r="AE35" s="15">
        <f t="shared" si="17"/>
        <v>-22.222222222222221</v>
      </c>
      <c r="AH35" s="4">
        <f t="shared" ref="AH35:AJ35" si="27">SUM(AH25:AH30)</f>
        <v>45</v>
      </c>
      <c r="AI35" s="4">
        <f t="shared" si="27"/>
        <v>19</v>
      </c>
      <c r="AJ35" s="4">
        <f t="shared" si="27"/>
        <v>26</v>
      </c>
      <c r="AK35" s="4">
        <f>SUM(AK25:AK30)</f>
        <v>51</v>
      </c>
      <c r="AL35" s="4">
        <f>SUM(AL25:AL30)</f>
        <v>24</v>
      </c>
      <c r="AM35" s="4">
        <f>SUM(AM25:AM30)</f>
        <v>27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31</v>
      </c>
      <c r="R36" s="17">
        <f t="shared" si="28"/>
        <v>13</v>
      </c>
      <c r="S36" s="17">
        <f t="shared" si="28"/>
        <v>18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-3.125</v>
      </c>
      <c r="X36" s="15">
        <f t="shared" si="15"/>
        <v>0</v>
      </c>
      <c r="Y36" s="15">
        <f t="shared" si="15"/>
        <v>-5.2631578947368478</v>
      </c>
      <c r="Z36" s="17">
        <f t="shared" ref="Z36:AB36" si="29">SUM(Z27:Z30)</f>
        <v>-9</v>
      </c>
      <c r="AA36" s="17">
        <f t="shared" si="29"/>
        <v>-2</v>
      </c>
      <c r="AB36" s="17">
        <f t="shared" si="29"/>
        <v>-7</v>
      </c>
      <c r="AC36" s="15">
        <f t="shared" si="17"/>
        <v>-22.499999999999996</v>
      </c>
      <c r="AD36" s="15">
        <f t="shared" si="17"/>
        <v>-13.33333333333333</v>
      </c>
      <c r="AE36" s="15">
        <f t="shared" si="17"/>
        <v>-28.000000000000004</v>
      </c>
      <c r="AH36" s="4">
        <f t="shared" ref="AH36:AJ36" si="30">SUM(AH27:AH30)</f>
        <v>32</v>
      </c>
      <c r="AI36" s="4">
        <f t="shared" si="30"/>
        <v>13</v>
      </c>
      <c r="AJ36" s="4">
        <f t="shared" si="30"/>
        <v>19</v>
      </c>
      <c r="AK36" s="4">
        <f>SUM(AK27:AK30)</f>
        <v>40</v>
      </c>
      <c r="AL36" s="4">
        <f>SUM(AL27:AL30)</f>
        <v>15</v>
      </c>
      <c r="AM36" s="4">
        <f>SUM(AM27:AM30)</f>
        <v>25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9.8039215686274517</v>
      </c>
      <c r="R39" s="12">
        <f>R33/R9*100</f>
        <v>15.384615384615385</v>
      </c>
      <c r="S39" s="13">
        <f t="shared" si="37"/>
        <v>4</v>
      </c>
      <c r="T39" s="12">
        <f>T33/T9*100</f>
        <v>-50</v>
      </c>
      <c r="U39" s="12" t="e">
        <f t="shared" ref="U39:V39" si="38">U33/U9*100</f>
        <v>#DIV/0!</v>
      </c>
      <c r="V39" s="12">
        <f t="shared" si="38"/>
        <v>25</v>
      </c>
      <c r="W39" s="12">
        <f>Q39-AH39</f>
        <v>4.3493761140819975</v>
      </c>
      <c r="X39" s="12">
        <f t="shared" si="33"/>
        <v>11.538461538461538</v>
      </c>
      <c r="Y39" s="12">
        <f>S39-AJ39</f>
        <v>-2.8965517241379306</v>
      </c>
      <c r="Z39" s="12">
        <f t="shared" si="37"/>
        <v>-30.76923076923077</v>
      </c>
      <c r="AA39" s="12">
        <f t="shared" si="37"/>
        <v>-37.5</v>
      </c>
      <c r="AB39" s="12">
        <f t="shared" si="37"/>
        <v>-20</v>
      </c>
      <c r="AC39" s="12">
        <f>Q39-AK39</f>
        <v>8.2414215686274517</v>
      </c>
      <c r="AD39" s="12">
        <f t="shared" si="35"/>
        <v>12.44343891402715</v>
      </c>
      <c r="AE39" s="12">
        <f t="shared" si="35"/>
        <v>4</v>
      </c>
      <c r="AH39" s="12">
        <f t="shared" ref="AH39:AJ39" si="39">AH33/AH9*100</f>
        <v>5.4545454545454541</v>
      </c>
      <c r="AI39" s="12">
        <f t="shared" si="39"/>
        <v>3.8461538461538463</v>
      </c>
      <c r="AJ39" s="12">
        <f t="shared" si="39"/>
        <v>6.8965517241379306</v>
      </c>
      <c r="AK39" s="12">
        <f>AK33/AK9*100</f>
        <v>1.5625</v>
      </c>
      <c r="AL39" s="12">
        <f>AL33/AL9*100</f>
        <v>2.9411764705882351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90.196078431372555</v>
      </c>
      <c r="R40" s="12">
        <f t="shared" si="40"/>
        <v>84.615384615384613</v>
      </c>
      <c r="S40" s="12">
        <f t="shared" si="40"/>
        <v>96</v>
      </c>
      <c r="T40" s="12">
        <f>T34/T9*100</f>
        <v>150</v>
      </c>
      <c r="U40" s="12" t="e">
        <f t="shared" ref="U40:V40" si="41">U34/U9*100</f>
        <v>#DIV/0!</v>
      </c>
      <c r="V40" s="12">
        <f t="shared" si="41"/>
        <v>75</v>
      </c>
      <c r="W40" s="12">
        <f t="shared" ref="W40:W42" si="42">Q40-AH40</f>
        <v>-4.3493761140819913</v>
      </c>
      <c r="X40" s="12">
        <f t="shared" si="33"/>
        <v>-11.538461538461547</v>
      </c>
      <c r="Y40" s="12">
        <f>S40-AJ40</f>
        <v>2.8965517241379359</v>
      </c>
      <c r="Z40" s="12">
        <f>Z34/Z9*100</f>
        <v>130.76923076923077</v>
      </c>
      <c r="AA40" s="12">
        <f t="shared" ref="AA40:AB40" si="43">AA34/AA9*100</f>
        <v>137.5</v>
      </c>
      <c r="AB40" s="12">
        <f t="shared" si="43"/>
        <v>120</v>
      </c>
      <c r="AC40" s="12">
        <f t="shared" ref="AC40:AC42" si="44">Q40-AK40</f>
        <v>-8.2414215686274446</v>
      </c>
      <c r="AD40" s="12">
        <f t="shared" si="35"/>
        <v>-12.443438914027155</v>
      </c>
      <c r="AE40" s="12">
        <f t="shared" si="35"/>
        <v>-4</v>
      </c>
      <c r="AH40" s="12">
        <f t="shared" ref="AH40:AJ40" si="45">AH34/AH9*100</f>
        <v>94.545454545454547</v>
      </c>
      <c r="AI40" s="12">
        <f t="shared" si="45"/>
        <v>96.15384615384616</v>
      </c>
      <c r="AJ40" s="12">
        <f t="shared" si="45"/>
        <v>93.103448275862064</v>
      </c>
      <c r="AK40" s="12">
        <f>AK34/AK9*100</f>
        <v>98.4375</v>
      </c>
      <c r="AL40" s="12">
        <f>AL34/AL9*100</f>
        <v>97.058823529411768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78.431372549019613</v>
      </c>
      <c r="R41" s="12">
        <f t="shared" si="46"/>
        <v>73.076923076923066</v>
      </c>
      <c r="S41" s="12">
        <f t="shared" si="46"/>
        <v>84</v>
      </c>
      <c r="T41" s="12">
        <f>T35/T9*100</f>
        <v>125</v>
      </c>
      <c r="U41" s="12" t="e">
        <f t="shared" ref="U41:V41" si="47">U35/U9*100</f>
        <v>#DIV/0!</v>
      </c>
      <c r="V41" s="12">
        <f t="shared" si="47"/>
        <v>125</v>
      </c>
      <c r="W41" s="12">
        <f t="shared" si="42"/>
        <v>-3.3868092691622138</v>
      </c>
      <c r="X41" s="12">
        <f t="shared" si="33"/>
        <v>0</v>
      </c>
      <c r="Y41" s="12">
        <f>S41-AJ41</f>
        <v>-5.6551724137931103</v>
      </c>
      <c r="Z41" s="12">
        <f>Z35/Z9*100</f>
        <v>84.615384615384613</v>
      </c>
      <c r="AA41" s="12">
        <f t="shared" ref="AA41:AB41" si="48">AA35/AA9*100</f>
        <v>62.5</v>
      </c>
      <c r="AB41" s="12">
        <f t="shared" si="48"/>
        <v>120</v>
      </c>
      <c r="AC41" s="12">
        <f t="shared" si="44"/>
        <v>-1.2561274509803866</v>
      </c>
      <c r="AD41" s="12">
        <f>R41-AL41</f>
        <v>2.4886877828054139</v>
      </c>
      <c r="AE41" s="12">
        <f t="shared" si="35"/>
        <v>-6</v>
      </c>
      <c r="AH41" s="12">
        <f>AH35/AH9*100</f>
        <v>81.818181818181827</v>
      </c>
      <c r="AI41" s="12">
        <f>AI35/AI9*100</f>
        <v>73.076923076923066</v>
      </c>
      <c r="AJ41" s="12">
        <f>AJ35/AJ9*100</f>
        <v>89.65517241379311</v>
      </c>
      <c r="AK41" s="12">
        <f t="shared" ref="AK41:AM41" si="49">AK35/AK9*100</f>
        <v>79.6875</v>
      </c>
      <c r="AL41" s="12">
        <f t="shared" si="49"/>
        <v>70.588235294117652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60.784313725490193</v>
      </c>
      <c r="R42" s="12">
        <f t="shared" si="50"/>
        <v>50</v>
      </c>
      <c r="S42" s="12">
        <f t="shared" si="50"/>
        <v>72</v>
      </c>
      <c r="T42" s="12">
        <f t="shared" si="50"/>
        <v>25</v>
      </c>
      <c r="U42" s="12" t="e">
        <f t="shared" si="50"/>
        <v>#DIV/0!</v>
      </c>
      <c r="V42" s="12">
        <f t="shared" si="50"/>
        <v>25</v>
      </c>
      <c r="W42" s="12">
        <f t="shared" si="42"/>
        <v>2.6024955436720134</v>
      </c>
      <c r="X42" s="12">
        <f t="shared" si="33"/>
        <v>0</v>
      </c>
      <c r="Y42" s="12">
        <f>S42-AJ42</f>
        <v>6.4827586206896513</v>
      </c>
      <c r="Z42" s="12">
        <f t="shared" si="50"/>
        <v>69.230769230769226</v>
      </c>
      <c r="AA42" s="12">
        <f t="shared" si="50"/>
        <v>25</v>
      </c>
      <c r="AB42" s="12">
        <f t="shared" si="50"/>
        <v>140</v>
      </c>
      <c r="AC42" s="12">
        <f t="shared" si="44"/>
        <v>-1.7156862745098067</v>
      </c>
      <c r="AD42" s="12">
        <f>R42-AL42</f>
        <v>5.882352941176471</v>
      </c>
      <c r="AE42" s="12">
        <f t="shared" si="35"/>
        <v>-11.333333333333343</v>
      </c>
      <c r="AH42" s="12">
        <f t="shared" ref="AH42:AJ42" si="51">AH36/AH9*100</f>
        <v>58.18181818181818</v>
      </c>
      <c r="AI42" s="12">
        <f t="shared" si="51"/>
        <v>50</v>
      </c>
      <c r="AJ42" s="12">
        <f t="shared" si="51"/>
        <v>65.517241379310349</v>
      </c>
      <c r="AK42" s="12">
        <f>AK36/AK9*100</f>
        <v>62.5</v>
      </c>
      <c r="AL42" s="12">
        <f>AL36/AL9*100</f>
        <v>44.117647058823529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19</v>
      </c>
      <c r="C9" s="17">
        <f>SUM(C10:C30)</f>
        <v>10</v>
      </c>
      <c r="D9" s="17">
        <f>SUM(D10:D30)</f>
        <v>9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5.555555555555558</v>
      </c>
      <c r="O9" s="15">
        <f t="shared" ref="O9:P10" si="0">IF(C9=L9,0,(1-(C9/(C9-L9)))*-100)</f>
        <v>11.111111111111116</v>
      </c>
      <c r="P9" s="15">
        <f>IF(D9=M9,0,(1-(D9/(D9-M9)))*-100)</f>
        <v>0</v>
      </c>
      <c r="Q9" s="17">
        <f>R9+S9</f>
        <v>46</v>
      </c>
      <c r="R9" s="17">
        <f>SUM(R10:R30)</f>
        <v>18</v>
      </c>
      <c r="S9" s="17">
        <f>SUM(S10:S30)</f>
        <v>28</v>
      </c>
      <c r="T9" s="17">
        <f>U9+V9</f>
        <v>21</v>
      </c>
      <c r="U9" s="17">
        <f>SUM(U10:U30)</f>
        <v>6</v>
      </c>
      <c r="V9" s="17">
        <f>SUM(V10:V30)</f>
        <v>15</v>
      </c>
      <c r="W9" s="15">
        <f>IF(Q9=T9,IF(Q9&gt;0,"皆増",0),(1-(Q9/(Q9-T9)))*-100)</f>
        <v>84.000000000000014</v>
      </c>
      <c r="X9" s="15">
        <f t="shared" ref="X9:Y30" si="1">IF(R9=U9,IF(R9&gt;0,"皆増",0),(1-(R9/(R9-U9)))*-100)</f>
        <v>50</v>
      </c>
      <c r="Y9" s="15">
        <f t="shared" si="1"/>
        <v>115.38461538461537</v>
      </c>
      <c r="Z9" s="17">
        <f>AA9+AB9</f>
        <v>4</v>
      </c>
      <c r="AA9" s="17">
        <f>SUM(AA10:AA30)</f>
        <v>-5</v>
      </c>
      <c r="AB9" s="17">
        <f>SUM(AB10:AB30)</f>
        <v>9</v>
      </c>
      <c r="AC9" s="15">
        <f>IF(Q9=Z9,IF(Q9&gt;0,"皆増",0),(1-(Q9/(Q9-Z9)))*-100)</f>
        <v>9.5238095238095344</v>
      </c>
      <c r="AD9" s="15">
        <f t="shared" ref="AD9:AE30" si="2">IF(R9=AA9,IF(R9&gt;0,"皆増",0),(1-(R9/(R9-AA9)))*-100)</f>
        <v>-21.739130434782606</v>
      </c>
      <c r="AE9" s="15">
        <f t="shared" si="2"/>
        <v>47.368421052631568</v>
      </c>
      <c r="AH9" s="4">
        <f t="shared" ref="AH9:AJ30" si="3">Q9-T9</f>
        <v>25</v>
      </c>
      <c r="AI9" s="4">
        <f t="shared" si="3"/>
        <v>12</v>
      </c>
      <c r="AJ9" s="4">
        <f t="shared" si="3"/>
        <v>13</v>
      </c>
      <c r="AK9" s="4">
        <f t="shared" ref="AK9:AM30" si="4">Q9-Z9</f>
        <v>42</v>
      </c>
      <c r="AL9" s="4">
        <f t="shared" si="4"/>
        <v>23</v>
      </c>
      <c r="AM9" s="4">
        <f t="shared" si="4"/>
        <v>19</v>
      </c>
    </row>
    <row r="10" spans="1:39" s="1" customFormat="1" ht="18" customHeight="1" x14ac:dyDescent="0.2">
      <c r="A10" s="4" t="s">
        <v>1</v>
      </c>
      <c r="B10" s="17">
        <f t="shared" ref="B10" si="5">C10+D10</f>
        <v>19</v>
      </c>
      <c r="C10" s="17">
        <v>10</v>
      </c>
      <c r="D10" s="17">
        <v>9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5.555555555555558</v>
      </c>
      <c r="O10" s="15">
        <f t="shared" si="0"/>
        <v>11.111111111111116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1</v>
      </c>
      <c r="V21" s="17">
        <v>-1</v>
      </c>
      <c r="W21" s="15">
        <f t="shared" si="11"/>
        <v>0</v>
      </c>
      <c r="X21" s="15" t="str">
        <f t="shared" si="1"/>
        <v>皆増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-50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-50</v>
      </c>
      <c r="AE24" s="15" t="str">
        <f t="shared" si="2"/>
        <v>皆増</v>
      </c>
      <c r="AH24" s="4">
        <f t="shared" si="3"/>
        <v>2</v>
      </c>
      <c r="AI24" s="4">
        <f t="shared" si="3"/>
        <v>0</v>
      </c>
      <c r="AJ24" s="4">
        <f t="shared" si="3"/>
        <v>2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4</v>
      </c>
      <c r="S25" s="17">
        <v>2</v>
      </c>
      <c r="T25" s="17">
        <f t="shared" si="10"/>
        <v>4</v>
      </c>
      <c r="U25" s="17">
        <v>2</v>
      </c>
      <c r="V25" s="17">
        <v>2</v>
      </c>
      <c r="W25" s="15">
        <f t="shared" si="11"/>
        <v>200</v>
      </c>
      <c r="X25" s="15">
        <f t="shared" si="1"/>
        <v>100</v>
      </c>
      <c r="Y25" s="15" t="str">
        <f t="shared" si="1"/>
        <v>皆増</v>
      </c>
      <c r="Z25" s="17">
        <f t="shared" si="12"/>
        <v>1</v>
      </c>
      <c r="AA25" s="17">
        <v>2</v>
      </c>
      <c r="AB25" s="17">
        <v>-1</v>
      </c>
      <c r="AC25" s="15">
        <f t="shared" si="13"/>
        <v>19.999999999999996</v>
      </c>
      <c r="AD25" s="15">
        <f t="shared" si="2"/>
        <v>100</v>
      </c>
      <c r="AE25" s="15">
        <f t="shared" si="2"/>
        <v>-33.333333333333336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5</v>
      </c>
      <c r="AL25" s="4">
        <f t="shared" si="4"/>
        <v>2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5</v>
      </c>
      <c r="S26" s="17">
        <v>3</v>
      </c>
      <c r="T26" s="17">
        <f t="shared" si="10"/>
        <v>4</v>
      </c>
      <c r="U26" s="17">
        <v>3</v>
      </c>
      <c r="V26" s="17">
        <v>1</v>
      </c>
      <c r="W26" s="15">
        <f t="shared" si="11"/>
        <v>100</v>
      </c>
      <c r="X26" s="15">
        <f t="shared" si="1"/>
        <v>150</v>
      </c>
      <c r="Y26" s="15">
        <f t="shared" si="1"/>
        <v>50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-11.111111111111116</v>
      </c>
      <c r="AD26" s="15">
        <f t="shared" si="2"/>
        <v>-28.571428571428569</v>
      </c>
      <c r="AE26" s="15">
        <f t="shared" si="2"/>
        <v>50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9</v>
      </c>
      <c r="AL26" s="4">
        <f t="shared" si="4"/>
        <v>7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5</v>
      </c>
      <c r="S27" s="17">
        <v>4</v>
      </c>
      <c r="T27" s="17">
        <f t="shared" si="10"/>
        <v>5</v>
      </c>
      <c r="U27" s="17">
        <v>3</v>
      </c>
      <c r="V27" s="17">
        <v>2</v>
      </c>
      <c r="W27" s="15">
        <f t="shared" si="11"/>
        <v>125</v>
      </c>
      <c r="X27" s="15">
        <f t="shared" si="1"/>
        <v>150</v>
      </c>
      <c r="Y27" s="15">
        <f t="shared" si="1"/>
        <v>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9</v>
      </c>
      <c r="AL27" s="4">
        <f t="shared" si="4"/>
        <v>5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12</v>
      </c>
      <c r="R28" s="17">
        <v>1</v>
      </c>
      <c r="S28" s="17">
        <v>11</v>
      </c>
      <c r="T28" s="17">
        <f t="shared" si="10"/>
        <v>8</v>
      </c>
      <c r="U28" s="17">
        <v>-1</v>
      </c>
      <c r="V28" s="17">
        <v>9</v>
      </c>
      <c r="W28" s="15">
        <f t="shared" si="11"/>
        <v>200</v>
      </c>
      <c r="X28" s="15">
        <f t="shared" si="1"/>
        <v>-50</v>
      </c>
      <c r="Y28" s="15">
        <f t="shared" si="1"/>
        <v>450</v>
      </c>
      <c r="Z28" s="17">
        <f t="shared" si="12"/>
        <v>1</v>
      </c>
      <c r="AA28" s="17">
        <v>-3</v>
      </c>
      <c r="AB28" s="17">
        <v>4</v>
      </c>
      <c r="AC28" s="15">
        <f t="shared" si="13"/>
        <v>9.0909090909090828</v>
      </c>
      <c r="AD28" s="15">
        <f t="shared" si="2"/>
        <v>-75</v>
      </c>
      <c r="AE28" s="15">
        <f t="shared" si="2"/>
        <v>57.142857142857139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11</v>
      </c>
      <c r="AL28" s="4">
        <f t="shared" si="4"/>
        <v>4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1</v>
      </c>
      <c r="S29" s="17">
        <v>5</v>
      </c>
      <c r="T29" s="17">
        <f t="shared" si="10"/>
        <v>1</v>
      </c>
      <c r="U29" s="17">
        <v>-1</v>
      </c>
      <c r="V29" s="17">
        <v>2</v>
      </c>
      <c r="W29" s="15">
        <f t="shared" si="11"/>
        <v>19.999999999999996</v>
      </c>
      <c r="X29" s="15">
        <f t="shared" si="1"/>
        <v>-50</v>
      </c>
      <c r="Y29" s="15">
        <f t="shared" si="1"/>
        <v>66.666666666666671</v>
      </c>
      <c r="Z29" s="17">
        <f t="shared" si="12"/>
        <v>3</v>
      </c>
      <c r="AA29" s="17">
        <v>0</v>
      </c>
      <c r="AB29" s="17">
        <v>3</v>
      </c>
      <c r="AC29" s="15">
        <f t="shared" si="13"/>
        <v>100</v>
      </c>
      <c r="AD29" s="15">
        <f t="shared" si="2"/>
        <v>0</v>
      </c>
      <c r="AE29" s="15">
        <f t="shared" si="2"/>
        <v>150</v>
      </c>
      <c r="AH29" s="4">
        <f t="shared" si="3"/>
        <v>5</v>
      </c>
      <c r="AI29" s="4">
        <f t="shared" si="3"/>
        <v>2</v>
      </c>
      <c r="AJ29" s="4">
        <f t="shared" si="3"/>
        <v>3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-1</v>
      </c>
      <c r="V30" s="17">
        <v>0</v>
      </c>
      <c r="W30" s="15">
        <f t="shared" si="11"/>
        <v>-50</v>
      </c>
      <c r="X30" s="15">
        <f t="shared" si="1"/>
        <v>-100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45</v>
      </c>
      <c r="R34" s="17">
        <f t="shared" si="22"/>
        <v>17</v>
      </c>
      <c r="S34" s="17">
        <f t="shared" si="22"/>
        <v>28</v>
      </c>
      <c r="T34" s="17">
        <f t="shared" si="22"/>
        <v>22</v>
      </c>
      <c r="U34" s="17">
        <f t="shared" si="22"/>
        <v>6</v>
      </c>
      <c r="V34" s="17">
        <f t="shared" si="22"/>
        <v>16</v>
      </c>
      <c r="W34" s="15">
        <f t="shared" si="15"/>
        <v>95.652173913043484</v>
      </c>
      <c r="X34" s="15">
        <f t="shared" si="15"/>
        <v>54.54545454545454</v>
      </c>
      <c r="Y34" s="15">
        <f t="shared" si="15"/>
        <v>133.33333333333334</v>
      </c>
      <c r="Z34" s="17">
        <f t="shared" ref="Z34:AB34" si="23">SUM(Z23:Z30)</f>
        <v>5</v>
      </c>
      <c r="AA34" s="17">
        <f t="shared" si="23"/>
        <v>-4</v>
      </c>
      <c r="AB34" s="17">
        <f t="shared" si="23"/>
        <v>9</v>
      </c>
      <c r="AC34" s="15">
        <f t="shared" si="17"/>
        <v>12.5</v>
      </c>
      <c r="AD34" s="15">
        <f t="shared" si="17"/>
        <v>-19.047619047619047</v>
      </c>
      <c r="AE34" s="15">
        <f t="shared" si="17"/>
        <v>47.368421052631568</v>
      </c>
      <c r="AH34" s="4">
        <f t="shared" ref="AH34:AJ34" si="24">SUM(AH23:AH30)</f>
        <v>23</v>
      </c>
      <c r="AI34" s="4">
        <f t="shared" si="24"/>
        <v>11</v>
      </c>
      <c r="AJ34" s="4">
        <f t="shared" si="24"/>
        <v>12</v>
      </c>
      <c r="AK34" s="4">
        <f>SUM(AK23:AK30)</f>
        <v>40</v>
      </c>
      <c r="AL34" s="4">
        <f>SUM(AL23:AL30)</f>
        <v>21</v>
      </c>
      <c r="AM34" s="4">
        <f>SUM(AM23:AM30)</f>
        <v>19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42</v>
      </c>
      <c r="R35" s="17">
        <f t="shared" si="25"/>
        <v>16</v>
      </c>
      <c r="S35" s="17">
        <f t="shared" si="25"/>
        <v>26</v>
      </c>
      <c r="T35" s="17">
        <f t="shared" si="25"/>
        <v>21</v>
      </c>
      <c r="U35" s="17">
        <f t="shared" si="25"/>
        <v>5</v>
      </c>
      <c r="V35" s="17">
        <f t="shared" si="25"/>
        <v>16</v>
      </c>
      <c r="W35" s="15">
        <f t="shared" si="15"/>
        <v>100</v>
      </c>
      <c r="X35" s="15">
        <f t="shared" si="15"/>
        <v>45.45454545454546</v>
      </c>
      <c r="Y35" s="15">
        <f t="shared" si="15"/>
        <v>160</v>
      </c>
      <c r="Z35" s="17">
        <f t="shared" ref="Z35:AB35" si="26">SUM(Z25:Z30)</f>
        <v>4</v>
      </c>
      <c r="AA35" s="17">
        <f t="shared" si="26"/>
        <v>-3</v>
      </c>
      <c r="AB35" s="17">
        <f t="shared" si="26"/>
        <v>7</v>
      </c>
      <c r="AC35" s="15">
        <f t="shared" si="17"/>
        <v>10.526315789473696</v>
      </c>
      <c r="AD35" s="15">
        <f t="shared" si="17"/>
        <v>-15.789473684210531</v>
      </c>
      <c r="AE35" s="15">
        <f t="shared" si="17"/>
        <v>36.842105263157897</v>
      </c>
      <c r="AH35" s="4">
        <f t="shared" ref="AH35:AJ35" si="27">SUM(AH25:AH30)</f>
        <v>21</v>
      </c>
      <c r="AI35" s="4">
        <f t="shared" si="27"/>
        <v>11</v>
      </c>
      <c r="AJ35" s="4">
        <f t="shared" si="27"/>
        <v>10</v>
      </c>
      <c r="AK35" s="4">
        <f>SUM(AK25:AK30)</f>
        <v>38</v>
      </c>
      <c r="AL35" s="4">
        <f>SUM(AL25:AL30)</f>
        <v>19</v>
      </c>
      <c r="AM35" s="4">
        <f>SUM(AM25:AM30)</f>
        <v>19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28</v>
      </c>
      <c r="R36" s="17">
        <f t="shared" si="28"/>
        <v>7</v>
      </c>
      <c r="S36" s="17">
        <f t="shared" si="28"/>
        <v>21</v>
      </c>
      <c r="T36" s="17">
        <f t="shared" si="28"/>
        <v>13</v>
      </c>
      <c r="U36" s="17">
        <f t="shared" si="28"/>
        <v>0</v>
      </c>
      <c r="V36" s="17">
        <f t="shared" si="28"/>
        <v>13</v>
      </c>
      <c r="W36" s="15">
        <f t="shared" si="15"/>
        <v>86.666666666666671</v>
      </c>
      <c r="X36" s="15">
        <f t="shared" si="15"/>
        <v>0</v>
      </c>
      <c r="Y36" s="15">
        <f t="shared" si="15"/>
        <v>162.5</v>
      </c>
      <c r="Z36" s="17">
        <f t="shared" ref="Z36:AB36" si="29">SUM(Z27:Z30)</f>
        <v>4</v>
      </c>
      <c r="AA36" s="17">
        <f t="shared" si="29"/>
        <v>-3</v>
      </c>
      <c r="AB36" s="17">
        <f t="shared" si="29"/>
        <v>7</v>
      </c>
      <c r="AC36" s="15">
        <f t="shared" si="17"/>
        <v>16.666666666666675</v>
      </c>
      <c r="AD36" s="15">
        <f t="shared" si="17"/>
        <v>-30.000000000000004</v>
      </c>
      <c r="AE36" s="15">
        <f t="shared" si="17"/>
        <v>50</v>
      </c>
      <c r="AH36" s="4">
        <f t="shared" ref="AH36:AJ36" si="30">SUM(AH27:AH30)</f>
        <v>15</v>
      </c>
      <c r="AI36" s="4">
        <f t="shared" si="30"/>
        <v>7</v>
      </c>
      <c r="AJ36" s="4">
        <f t="shared" si="30"/>
        <v>8</v>
      </c>
      <c r="AK36" s="4">
        <f>SUM(AK27:AK30)</f>
        <v>24</v>
      </c>
      <c r="AL36" s="4">
        <f>SUM(AL27:AL30)</f>
        <v>10</v>
      </c>
      <c r="AM36" s="4">
        <f>SUM(AM27:AM30)</f>
        <v>14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2.1739130434782608</v>
      </c>
      <c r="R39" s="12">
        <f>R33/R9*100</f>
        <v>5.5555555555555554</v>
      </c>
      <c r="S39" s="13">
        <f t="shared" si="37"/>
        <v>0</v>
      </c>
      <c r="T39" s="12">
        <f>T33/T9*100</f>
        <v>-4.7619047619047619</v>
      </c>
      <c r="U39" s="12">
        <f t="shared" ref="U39:V39" si="38">U33/U9*100</f>
        <v>0</v>
      </c>
      <c r="V39" s="12">
        <f t="shared" si="38"/>
        <v>-6.666666666666667</v>
      </c>
      <c r="W39" s="12">
        <f>Q39-AH39</f>
        <v>-5.8260869565217392</v>
      </c>
      <c r="X39" s="12">
        <f t="shared" si="33"/>
        <v>-2.7777777777777768</v>
      </c>
      <c r="Y39" s="12">
        <f>S39-AJ39</f>
        <v>-7.6923076923076925</v>
      </c>
      <c r="Z39" s="12">
        <f t="shared" si="37"/>
        <v>-25</v>
      </c>
      <c r="AA39" s="12">
        <f t="shared" si="37"/>
        <v>20</v>
      </c>
      <c r="AB39" s="12">
        <f t="shared" si="37"/>
        <v>0</v>
      </c>
      <c r="AC39" s="12">
        <f>Q39-AK39</f>
        <v>-2.5879917184265011</v>
      </c>
      <c r="AD39" s="12">
        <f t="shared" si="35"/>
        <v>-3.1400966183574877</v>
      </c>
      <c r="AE39" s="12">
        <f t="shared" si="35"/>
        <v>0</v>
      </c>
      <c r="AH39" s="12">
        <f t="shared" ref="AH39:AJ39" si="39">AH33/AH9*100</f>
        <v>8</v>
      </c>
      <c r="AI39" s="12">
        <f t="shared" si="39"/>
        <v>8.3333333333333321</v>
      </c>
      <c r="AJ39" s="12">
        <f t="shared" si="39"/>
        <v>7.6923076923076925</v>
      </c>
      <c r="AK39" s="12">
        <f>AK33/AK9*100</f>
        <v>4.7619047619047619</v>
      </c>
      <c r="AL39" s="12">
        <f>AL33/AL9*100</f>
        <v>8.695652173913043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97.826086956521735</v>
      </c>
      <c r="R40" s="12">
        <f t="shared" si="40"/>
        <v>94.444444444444443</v>
      </c>
      <c r="S40" s="12">
        <f t="shared" si="40"/>
        <v>100</v>
      </c>
      <c r="T40" s="12">
        <f>T34/T9*100</f>
        <v>104.76190476190477</v>
      </c>
      <c r="U40" s="12">
        <f t="shared" ref="U40:V40" si="41">U34/U9*100</f>
        <v>100</v>
      </c>
      <c r="V40" s="12">
        <f t="shared" si="41"/>
        <v>106.66666666666667</v>
      </c>
      <c r="W40" s="12">
        <f t="shared" ref="W40:W42" si="42">Q40-AH40</f>
        <v>5.8260869565217348</v>
      </c>
      <c r="X40" s="12">
        <f t="shared" si="33"/>
        <v>2.7777777777777857</v>
      </c>
      <c r="Y40" s="12">
        <f>S40-AJ40</f>
        <v>7.6923076923076934</v>
      </c>
      <c r="Z40" s="12">
        <f>Z34/Z9*100</f>
        <v>125</v>
      </c>
      <c r="AA40" s="12">
        <f t="shared" ref="AA40:AB40" si="43">AA34/AA9*100</f>
        <v>80</v>
      </c>
      <c r="AB40" s="12">
        <f t="shared" si="43"/>
        <v>100</v>
      </c>
      <c r="AC40" s="12">
        <f t="shared" ref="AC40:AC42" si="44">Q40-AK40</f>
        <v>2.5879917184265082</v>
      </c>
      <c r="AD40" s="12">
        <f t="shared" si="35"/>
        <v>3.1400966183574894</v>
      </c>
      <c r="AE40" s="12">
        <f t="shared" si="35"/>
        <v>0</v>
      </c>
      <c r="AH40" s="12">
        <f t="shared" ref="AH40:AJ40" si="45">AH34/AH9*100</f>
        <v>92</v>
      </c>
      <c r="AI40" s="12">
        <f t="shared" si="45"/>
        <v>91.666666666666657</v>
      </c>
      <c r="AJ40" s="12">
        <f t="shared" si="45"/>
        <v>92.307692307692307</v>
      </c>
      <c r="AK40" s="12">
        <f>AK34/AK9*100</f>
        <v>95.238095238095227</v>
      </c>
      <c r="AL40" s="12">
        <f>AL34/AL9*100</f>
        <v>91.304347826086953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91.304347826086953</v>
      </c>
      <c r="R41" s="12">
        <f t="shared" si="46"/>
        <v>88.888888888888886</v>
      </c>
      <c r="S41" s="12">
        <f t="shared" si="46"/>
        <v>92.857142857142861</v>
      </c>
      <c r="T41" s="12">
        <f>T35/T9*100</f>
        <v>100</v>
      </c>
      <c r="U41" s="12">
        <f t="shared" ref="U41:V41" si="47">U35/U9*100</f>
        <v>83.333333333333343</v>
      </c>
      <c r="V41" s="12">
        <f t="shared" si="47"/>
        <v>106.66666666666667</v>
      </c>
      <c r="W41" s="12">
        <f t="shared" si="42"/>
        <v>7.3043478260869534</v>
      </c>
      <c r="X41" s="12">
        <f t="shared" si="33"/>
        <v>-2.7777777777777715</v>
      </c>
      <c r="Y41" s="12">
        <f>S41-AJ41</f>
        <v>15.934065934065927</v>
      </c>
      <c r="Z41" s="12">
        <f>Z35/Z9*100</f>
        <v>100</v>
      </c>
      <c r="AA41" s="12">
        <f t="shared" ref="AA41:AB41" si="48">AA35/AA9*100</f>
        <v>60</v>
      </c>
      <c r="AB41" s="12">
        <f t="shared" si="48"/>
        <v>77.777777777777786</v>
      </c>
      <c r="AC41" s="12">
        <f t="shared" si="44"/>
        <v>0.82815734989647183</v>
      </c>
      <c r="AD41" s="12">
        <f>R41-AL41</f>
        <v>6.2801932367149789</v>
      </c>
      <c r="AE41" s="12">
        <f t="shared" si="35"/>
        <v>-7.1428571428571388</v>
      </c>
      <c r="AH41" s="12">
        <f>AH35/AH9*100</f>
        <v>84</v>
      </c>
      <c r="AI41" s="12">
        <f>AI35/AI9*100</f>
        <v>91.666666666666657</v>
      </c>
      <c r="AJ41" s="12">
        <f>AJ35/AJ9*100</f>
        <v>76.923076923076934</v>
      </c>
      <c r="AK41" s="12">
        <f t="shared" ref="AK41:AM41" si="49">AK35/AK9*100</f>
        <v>90.476190476190482</v>
      </c>
      <c r="AL41" s="12">
        <f t="shared" si="49"/>
        <v>82.608695652173907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60.869565217391312</v>
      </c>
      <c r="R42" s="12">
        <f t="shared" si="50"/>
        <v>38.888888888888893</v>
      </c>
      <c r="S42" s="12">
        <f t="shared" si="50"/>
        <v>75</v>
      </c>
      <c r="T42" s="12">
        <f t="shared" si="50"/>
        <v>61.904761904761905</v>
      </c>
      <c r="U42" s="12">
        <f t="shared" si="50"/>
        <v>0</v>
      </c>
      <c r="V42" s="12">
        <f t="shared" si="50"/>
        <v>86.666666666666671</v>
      </c>
      <c r="W42" s="12">
        <f t="shared" si="42"/>
        <v>0.86956521739131176</v>
      </c>
      <c r="X42" s="12">
        <f t="shared" si="33"/>
        <v>-19.444444444444443</v>
      </c>
      <c r="Y42" s="12">
        <f>S42-AJ42</f>
        <v>13.46153846153846</v>
      </c>
      <c r="Z42" s="12">
        <f t="shared" si="50"/>
        <v>100</v>
      </c>
      <c r="AA42" s="12">
        <f t="shared" si="50"/>
        <v>60</v>
      </c>
      <c r="AB42" s="12">
        <f t="shared" si="50"/>
        <v>77.777777777777786</v>
      </c>
      <c r="AC42" s="12">
        <f t="shared" si="44"/>
        <v>3.726708074534173</v>
      </c>
      <c r="AD42" s="12">
        <f>R42-AL42</f>
        <v>-4.5893719806763258</v>
      </c>
      <c r="AE42" s="12">
        <f t="shared" si="35"/>
        <v>1.3157894736842195</v>
      </c>
      <c r="AH42" s="12">
        <f t="shared" ref="AH42:AJ42" si="51">AH36/AH9*100</f>
        <v>60</v>
      </c>
      <c r="AI42" s="12">
        <f t="shared" si="51"/>
        <v>58.333333333333336</v>
      </c>
      <c r="AJ42" s="12">
        <f t="shared" si="51"/>
        <v>61.53846153846154</v>
      </c>
      <c r="AK42" s="12">
        <f>AK36/AK9*100</f>
        <v>57.142857142857139</v>
      </c>
      <c r="AL42" s="12">
        <f>AL36/AL9*100</f>
        <v>43.478260869565219</v>
      </c>
      <c r="AM42" s="12">
        <f>AM36/AM9*100</f>
        <v>73.68421052631578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1</v>
      </c>
      <c r="D9" s="17">
        <f>SUM(D10:D30)</f>
        <v>4</v>
      </c>
      <c r="E9" s="17">
        <f>F9+G9</f>
        <v>-2</v>
      </c>
      <c r="F9" s="17">
        <f>SUM(F10:F30)</f>
        <v>-5</v>
      </c>
      <c r="G9" s="17">
        <f>SUM(G10:G30)</f>
        <v>3</v>
      </c>
      <c r="H9" s="15">
        <f>IF(B9=E9,0,(1-(B9/(B9-E9)))*-100)</f>
        <v>-28.571428571428569</v>
      </c>
      <c r="I9" s="15">
        <f>IF(C9=F9,0,(1-(C9/(C9-F9)))*-100)</f>
        <v>-83.333333333333343</v>
      </c>
      <c r="J9" s="15">
        <f>IF(D9=G9,0,(1-(D9/(D9-G9)))*-100)</f>
        <v>300</v>
      </c>
      <c r="K9" s="17">
        <f>L9+M9</f>
        <v>-1</v>
      </c>
      <c r="L9" s="17">
        <f>SUM(L10:L30)</f>
        <v>-2</v>
      </c>
      <c r="M9" s="17">
        <f>SUM(M10:M30)</f>
        <v>1</v>
      </c>
      <c r="N9" s="15">
        <f>IF(B9=K9,0,(1-(B9/(B9-K9)))*-100)</f>
        <v>-16.666666666666664</v>
      </c>
      <c r="O9" s="15">
        <f t="shared" ref="O9:P10" si="0">IF(C9=L9,0,(1-(C9/(C9-L9)))*-100)</f>
        <v>-66.666666666666671</v>
      </c>
      <c r="P9" s="15">
        <f>IF(D9=M9,0,(1-(D9/(D9-M9)))*-100)</f>
        <v>33.333333333333329</v>
      </c>
      <c r="Q9" s="17">
        <f>R9+S9</f>
        <v>21</v>
      </c>
      <c r="R9" s="17">
        <f>SUM(R10:R30)</f>
        <v>11</v>
      </c>
      <c r="S9" s="17">
        <f>SUM(S10:S30)</f>
        <v>10</v>
      </c>
      <c r="T9" s="17">
        <f>U9+V9</f>
        <v>14</v>
      </c>
      <c r="U9" s="17">
        <f>SUM(U10:U30)</f>
        <v>8</v>
      </c>
      <c r="V9" s="17">
        <f>SUM(V10:V30)</f>
        <v>6</v>
      </c>
      <c r="W9" s="15">
        <f>IF(Q9=T9,IF(Q9&gt;0,"皆増",0),(1-(Q9/(Q9-T9)))*-100)</f>
        <v>200</v>
      </c>
      <c r="X9" s="15">
        <f t="shared" ref="X9:Y30" si="1">IF(R9=U9,IF(R9&gt;0,"皆増",0),(1-(R9/(R9-U9)))*-100)</f>
        <v>266.66666666666663</v>
      </c>
      <c r="Y9" s="15">
        <f t="shared" si="1"/>
        <v>150</v>
      </c>
      <c r="Z9" s="17">
        <f>AA9+AB9</f>
        <v>8</v>
      </c>
      <c r="AA9" s="17">
        <f>SUM(AA10:AA30)</f>
        <v>2</v>
      </c>
      <c r="AB9" s="17">
        <f>SUM(AB10:AB30)</f>
        <v>6</v>
      </c>
      <c r="AC9" s="15">
        <f>IF(Q9=Z9,IF(Q9&gt;0,"皆増",0),(1-(Q9/(Q9-Z9)))*-100)</f>
        <v>61.53846153846154</v>
      </c>
      <c r="AD9" s="15">
        <f t="shared" ref="AD9:AE30" si="2">IF(R9=AA9,IF(R9&gt;0,"皆増",0),(1-(R9/(R9-AA9)))*-100)</f>
        <v>22.222222222222232</v>
      </c>
      <c r="AE9" s="15">
        <f t="shared" si="2"/>
        <v>150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13</v>
      </c>
      <c r="AL9" s="4">
        <f t="shared" si="4"/>
        <v>9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1</v>
      </c>
      <c r="D10" s="17">
        <v>4</v>
      </c>
      <c r="E10" s="17">
        <f t="shared" ref="E10" si="6">F10+G10</f>
        <v>-2</v>
      </c>
      <c r="F10" s="17">
        <v>-5</v>
      </c>
      <c r="G10" s="17">
        <v>3</v>
      </c>
      <c r="H10" s="15">
        <f>IF(B10=E10,0,(1-(B10/(B10-E10)))*-100)</f>
        <v>-28.571428571428569</v>
      </c>
      <c r="I10" s="15">
        <f t="shared" ref="I10" si="7">IF(C10=F10,0,(1-(C10/(C10-F10)))*-100)</f>
        <v>-83.333333333333343</v>
      </c>
      <c r="J10" s="15">
        <f>IF(D10=G10,0,(1-(D10/(D10-G10)))*-100)</f>
        <v>300</v>
      </c>
      <c r="K10" s="17">
        <f t="shared" ref="K10" si="8">L10+M10</f>
        <v>-1</v>
      </c>
      <c r="L10" s="17">
        <v>-2</v>
      </c>
      <c r="M10" s="17">
        <v>1</v>
      </c>
      <c r="N10" s="15">
        <f>IF(B10=K10,0,(1-(B10/(B10-K10)))*-100)</f>
        <v>-16.666666666666664</v>
      </c>
      <c r="O10" s="15">
        <f t="shared" si="0"/>
        <v>-66.666666666666671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2</v>
      </c>
      <c r="U20" s="17">
        <v>2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2</v>
      </c>
      <c r="AA20" s="17">
        <v>2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3</v>
      </c>
      <c r="U24" s="17">
        <v>3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>
        <f t="shared" si="1"/>
        <v>100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>
        <f t="shared" si="2"/>
        <v>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2</v>
      </c>
      <c r="U27" s="17">
        <v>1</v>
      </c>
      <c r="V27" s="17">
        <v>1</v>
      </c>
      <c r="W27" s="15">
        <f t="shared" si="11"/>
        <v>100</v>
      </c>
      <c r="X27" s="15">
        <f t="shared" si="1"/>
        <v>100</v>
      </c>
      <c r="Y27" s="15">
        <f t="shared" si="1"/>
        <v>100</v>
      </c>
      <c r="Z27" s="17">
        <f t="shared" si="12"/>
        <v>2</v>
      </c>
      <c r="AA27" s="17">
        <v>1</v>
      </c>
      <c r="AB27" s="17">
        <v>1</v>
      </c>
      <c r="AC27" s="15">
        <f t="shared" si="13"/>
        <v>100</v>
      </c>
      <c r="AD27" s="15">
        <f t="shared" si="2"/>
        <v>100</v>
      </c>
      <c r="AE27" s="15">
        <f t="shared" si="2"/>
        <v>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1</v>
      </c>
      <c r="U28" s="17">
        <v>-1</v>
      </c>
      <c r="V28" s="17">
        <v>2</v>
      </c>
      <c r="W28" s="15">
        <f t="shared" si="11"/>
        <v>50</v>
      </c>
      <c r="X28" s="15">
        <f t="shared" si="1"/>
        <v>-100</v>
      </c>
      <c r="Y28" s="15">
        <f t="shared" si="1"/>
        <v>200</v>
      </c>
      <c r="Z28" s="17">
        <f t="shared" si="12"/>
        <v>2</v>
      </c>
      <c r="AA28" s="17">
        <v>-1</v>
      </c>
      <c r="AB28" s="17">
        <v>3</v>
      </c>
      <c r="AC28" s="15">
        <f t="shared" si="13"/>
        <v>200</v>
      </c>
      <c r="AD28" s="15">
        <f t="shared" si="2"/>
        <v>-100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2</v>
      </c>
      <c r="S33" s="17">
        <f>SUM(S13:S22)</f>
        <v>2</v>
      </c>
      <c r="T33" s="17">
        <f t="shared" si="19"/>
        <v>4</v>
      </c>
      <c r="U33" s="17">
        <f t="shared" si="19"/>
        <v>2</v>
      </c>
      <c r="V33" s="17">
        <f t="shared" si="19"/>
        <v>2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0</v>
      </c>
      <c r="AB33" s="17">
        <f t="shared" si="20"/>
        <v>2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9</v>
      </c>
      <c r="S34" s="17">
        <f t="shared" si="22"/>
        <v>8</v>
      </c>
      <c r="T34" s="17">
        <f t="shared" si="22"/>
        <v>10</v>
      </c>
      <c r="U34" s="17">
        <f t="shared" si="22"/>
        <v>6</v>
      </c>
      <c r="V34" s="17">
        <f t="shared" si="22"/>
        <v>4</v>
      </c>
      <c r="W34" s="15">
        <f t="shared" si="15"/>
        <v>142.85714285714283</v>
      </c>
      <c r="X34" s="15">
        <f t="shared" si="15"/>
        <v>200</v>
      </c>
      <c r="Y34" s="15">
        <f t="shared" si="15"/>
        <v>100</v>
      </c>
      <c r="Z34" s="17">
        <f t="shared" ref="Z34:AB34" si="23">SUM(Z23:Z30)</f>
        <v>6</v>
      </c>
      <c r="AA34" s="17">
        <f t="shared" si="23"/>
        <v>2</v>
      </c>
      <c r="AB34" s="17">
        <f t="shared" si="23"/>
        <v>4</v>
      </c>
      <c r="AC34" s="15">
        <f t="shared" si="17"/>
        <v>54.54545454545454</v>
      </c>
      <c r="AD34" s="15">
        <f t="shared" si="17"/>
        <v>28.57142857142858</v>
      </c>
      <c r="AE34" s="15">
        <f t="shared" si="17"/>
        <v>100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11</v>
      </c>
      <c r="AL34" s="4">
        <f>SUM(AL23:AL30)</f>
        <v>7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5</v>
      </c>
      <c r="U35" s="17">
        <f t="shared" si="25"/>
        <v>2</v>
      </c>
      <c r="V35" s="17">
        <f t="shared" si="25"/>
        <v>3</v>
      </c>
      <c r="W35" s="15">
        <f t="shared" si="15"/>
        <v>71.428571428571416</v>
      </c>
      <c r="X35" s="15">
        <f t="shared" si="15"/>
        <v>66.666666666666671</v>
      </c>
      <c r="Y35" s="15">
        <f t="shared" si="15"/>
        <v>75</v>
      </c>
      <c r="Z35" s="17">
        <f t="shared" ref="Z35:AB35" si="26">SUM(Z25:Z30)</f>
        <v>5</v>
      </c>
      <c r="AA35" s="17">
        <f t="shared" si="26"/>
        <v>2</v>
      </c>
      <c r="AB35" s="17">
        <f t="shared" si="26"/>
        <v>3</v>
      </c>
      <c r="AC35" s="15">
        <f t="shared" si="17"/>
        <v>71.428571428571416</v>
      </c>
      <c r="AD35" s="15">
        <f t="shared" si="17"/>
        <v>66.666666666666671</v>
      </c>
      <c r="AE35" s="15">
        <f t="shared" si="17"/>
        <v>75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50</v>
      </c>
      <c r="X36" s="15">
        <f t="shared" si="15"/>
        <v>0</v>
      </c>
      <c r="Y36" s="15">
        <f t="shared" si="15"/>
        <v>75</v>
      </c>
      <c r="Z36" s="17">
        <f t="shared" ref="Z36:AB36" si="29">SUM(Z27:Z30)</f>
        <v>3</v>
      </c>
      <c r="AA36" s="17">
        <f t="shared" si="29"/>
        <v>0</v>
      </c>
      <c r="AB36" s="17">
        <f t="shared" si="29"/>
        <v>3</v>
      </c>
      <c r="AC36" s="15">
        <f t="shared" si="17"/>
        <v>50</v>
      </c>
      <c r="AD36" s="15">
        <f t="shared" si="17"/>
        <v>0</v>
      </c>
      <c r="AE36" s="15">
        <f t="shared" si="17"/>
        <v>75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19.047619047619047</v>
      </c>
      <c r="R39" s="12">
        <f>R33/R9*100</f>
        <v>18.181818181818183</v>
      </c>
      <c r="S39" s="13">
        <f t="shared" si="37"/>
        <v>20</v>
      </c>
      <c r="T39" s="12">
        <f>T33/T9*100</f>
        <v>28.571428571428569</v>
      </c>
      <c r="U39" s="12">
        <f t="shared" ref="U39:V39" si="38">U33/U9*100</f>
        <v>25</v>
      </c>
      <c r="V39" s="12">
        <f t="shared" si="38"/>
        <v>33.333333333333329</v>
      </c>
      <c r="W39" s="12">
        <f>Q39-AH39</f>
        <v>19.047619047619047</v>
      </c>
      <c r="X39" s="12">
        <f t="shared" si="33"/>
        <v>18.181818181818183</v>
      </c>
      <c r="Y39" s="12">
        <f>S39-AJ39</f>
        <v>20</v>
      </c>
      <c r="Z39" s="12">
        <f t="shared" si="37"/>
        <v>25</v>
      </c>
      <c r="AA39" s="12">
        <f t="shared" si="37"/>
        <v>0</v>
      </c>
      <c r="AB39" s="12">
        <f t="shared" si="37"/>
        <v>33.333333333333329</v>
      </c>
      <c r="AC39" s="12">
        <f>Q39-AK39</f>
        <v>3.6630036630036624</v>
      </c>
      <c r="AD39" s="12">
        <f t="shared" si="35"/>
        <v>-4.040404040404038</v>
      </c>
      <c r="AE39" s="12">
        <f t="shared" si="35"/>
        <v>20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15.384615384615385</v>
      </c>
      <c r="AL39" s="12">
        <f>AL33/AL9*100</f>
        <v>22.222222222222221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80.952380952380949</v>
      </c>
      <c r="R40" s="12">
        <f t="shared" si="40"/>
        <v>81.818181818181827</v>
      </c>
      <c r="S40" s="12">
        <f t="shared" si="40"/>
        <v>80</v>
      </c>
      <c r="T40" s="12">
        <f>T34/T9*100</f>
        <v>71.428571428571431</v>
      </c>
      <c r="U40" s="12">
        <f t="shared" ref="U40:V40" si="41">U34/U9*100</f>
        <v>75</v>
      </c>
      <c r="V40" s="12">
        <f t="shared" si="41"/>
        <v>66.666666666666657</v>
      </c>
      <c r="W40" s="12">
        <f t="shared" ref="W40:W42" si="42">Q40-AH40</f>
        <v>-19.047619047619051</v>
      </c>
      <c r="X40" s="12">
        <f t="shared" si="33"/>
        <v>-18.181818181818173</v>
      </c>
      <c r="Y40" s="12">
        <f>S40-AJ40</f>
        <v>-20</v>
      </c>
      <c r="Z40" s="12">
        <f>Z34/Z9*100</f>
        <v>75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-3.6630036630036642</v>
      </c>
      <c r="AD40" s="12">
        <f t="shared" si="35"/>
        <v>4.0404040404040416</v>
      </c>
      <c r="AE40" s="12">
        <f t="shared" si="35"/>
        <v>-20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84.615384615384613</v>
      </c>
      <c r="AL40" s="12">
        <f>AL34/AL9*100</f>
        <v>77.777777777777786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57.142857142857139</v>
      </c>
      <c r="R41" s="12">
        <f t="shared" si="46"/>
        <v>45.454545454545453</v>
      </c>
      <c r="S41" s="12">
        <f t="shared" si="46"/>
        <v>70</v>
      </c>
      <c r="T41" s="12">
        <f>T35/T9*100</f>
        <v>35.714285714285715</v>
      </c>
      <c r="U41" s="12">
        <f t="shared" ref="U41:V41" si="47">U35/U9*100</f>
        <v>25</v>
      </c>
      <c r="V41" s="12">
        <f t="shared" si="47"/>
        <v>50</v>
      </c>
      <c r="W41" s="12">
        <f t="shared" si="42"/>
        <v>-42.857142857142861</v>
      </c>
      <c r="X41" s="12">
        <f t="shared" si="33"/>
        <v>-54.545454545454547</v>
      </c>
      <c r="Y41" s="12">
        <f>S41-AJ41</f>
        <v>-30</v>
      </c>
      <c r="Z41" s="12">
        <f>Z35/Z9*100</f>
        <v>62.5</v>
      </c>
      <c r="AA41" s="12">
        <f t="shared" ref="AA41:AB41" si="48">AA35/AA9*100</f>
        <v>100</v>
      </c>
      <c r="AB41" s="12">
        <f t="shared" si="48"/>
        <v>50</v>
      </c>
      <c r="AC41" s="12">
        <f t="shared" si="44"/>
        <v>3.2967032967032921</v>
      </c>
      <c r="AD41" s="12">
        <f>R41-AL41</f>
        <v>12.121212121212125</v>
      </c>
      <c r="AE41" s="12">
        <f t="shared" si="35"/>
        <v>-30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53.846153846153847</v>
      </c>
      <c r="AL41" s="12">
        <f t="shared" si="49"/>
        <v>33.333333333333329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42.857142857142854</v>
      </c>
      <c r="R42" s="12">
        <f t="shared" si="50"/>
        <v>18.181818181818183</v>
      </c>
      <c r="S42" s="12">
        <f t="shared" si="50"/>
        <v>70</v>
      </c>
      <c r="T42" s="12">
        <f t="shared" si="50"/>
        <v>21.428571428571427</v>
      </c>
      <c r="U42" s="12">
        <f t="shared" si="50"/>
        <v>0</v>
      </c>
      <c r="V42" s="12">
        <f t="shared" si="50"/>
        <v>50</v>
      </c>
      <c r="W42" s="12">
        <f t="shared" si="42"/>
        <v>-42.857142857142854</v>
      </c>
      <c r="X42" s="12">
        <f t="shared" si="33"/>
        <v>-48.48484848484847</v>
      </c>
      <c r="Y42" s="12">
        <f>S42-AJ42</f>
        <v>-30</v>
      </c>
      <c r="Z42" s="12">
        <f t="shared" si="50"/>
        <v>37.5</v>
      </c>
      <c r="AA42" s="12">
        <f t="shared" si="50"/>
        <v>0</v>
      </c>
      <c r="AB42" s="12">
        <f t="shared" si="50"/>
        <v>50</v>
      </c>
      <c r="AC42" s="12">
        <f t="shared" si="44"/>
        <v>-3.2967032967032992</v>
      </c>
      <c r="AD42" s="12">
        <f>R42-AL42</f>
        <v>-4.040404040404038</v>
      </c>
      <c r="AE42" s="12">
        <f t="shared" si="35"/>
        <v>-30</v>
      </c>
      <c r="AH42" s="12">
        <f t="shared" ref="AH42:AJ42" si="51">AH36/AH9*100</f>
        <v>85.714285714285708</v>
      </c>
      <c r="AI42" s="12">
        <f t="shared" si="51"/>
        <v>66.666666666666657</v>
      </c>
      <c r="AJ42" s="12">
        <f t="shared" si="51"/>
        <v>100</v>
      </c>
      <c r="AK42" s="12">
        <f>AK36/AK9*100</f>
        <v>46.153846153846153</v>
      </c>
      <c r="AL42" s="12">
        <f>AL36/AL9*100</f>
        <v>22.222222222222221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-4</v>
      </c>
      <c r="U9" s="17">
        <f>SUM(U10:U30)</f>
        <v>-4</v>
      </c>
      <c r="V9" s="17">
        <f>SUM(V10:V30)</f>
        <v>0</v>
      </c>
      <c r="W9" s="15">
        <f>IF(Q9=T9,IF(Q9&gt;0,"皆増",0),(1-(Q9/(Q9-T9)))*-100)</f>
        <v>-44.444444444444443</v>
      </c>
      <c r="X9" s="15">
        <f t="shared" ref="X9:Y30" si="1">IF(R9=U9,IF(R9&gt;0,"皆増",0),(1-(R9/(R9-U9)))*-100)</f>
        <v>-66.666666666666671</v>
      </c>
      <c r="Y9" s="15">
        <f t="shared" si="1"/>
        <v>0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-16.666666666666664</v>
      </c>
      <c r="AD9" s="15">
        <f t="shared" ref="AD9:AE30" si="2">IF(R9=AA9,IF(R9&gt;0,"皆増",0),(1-(R9/(R9-AA9)))*-100)</f>
        <v>-33.333333333333336</v>
      </c>
      <c r="AE9" s="15">
        <f t="shared" si="2"/>
        <v>0</v>
      </c>
      <c r="AH9" s="4">
        <f t="shared" ref="AH9:AJ30" si="3">Q9-T9</f>
        <v>9</v>
      </c>
      <c r="AI9" s="4">
        <f t="shared" si="3"/>
        <v>6</v>
      </c>
      <c r="AJ9" s="4">
        <f t="shared" si="3"/>
        <v>3</v>
      </c>
      <c r="AK9" s="4">
        <f t="shared" ref="AK9:AM30" si="4">Q9-Z9</f>
        <v>6</v>
      </c>
      <c r="AL9" s="4">
        <f t="shared" si="4"/>
        <v>3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-50</v>
      </c>
      <c r="Y27" s="15" t="str">
        <f t="shared" si="1"/>
        <v>皆増</v>
      </c>
      <c r="Z27" s="17">
        <f t="shared" si="12"/>
        <v>1</v>
      </c>
      <c r="AA27" s="17">
        <v>1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 t="str">
        <f t="shared" si="1"/>
        <v>皆増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-50</v>
      </c>
      <c r="AD28" s="15">
        <f t="shared" si="2"/>
        <v>-100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-1</v>
      </c>
      <c r="V29" s="17">
        <v>-1</v>
      </c>
      <c r="W29" s="15">
        <f t="shared" si="11"/>
        <v>-66.666666666666671</v>
      </c>
      <c r="X29" s="15">
        <f t="shared" si="1"/>
        <v>-100</v>
      </c>
      <c r="Y29" s="15">
        <f t="shared" si="1"/>
        <v>-50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-1</v>
      </c>
      <c r="V30" s="17">
        <v>0</v>
      </c>
      <c r="W30" s="15">
        <f t="shared" si="11"/>
        <v>-100</v>
      </c>
      <c r="X30" s="15">
        <f t="shared" si="1"/>
        <v>-100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-4</v>
      </c>
      <c r="U34" s="17">
        <f t="shared" si="22"/>
        <v>-4</v>
      </c>
      <c r="V34" s="17">
        <f t="shared" si="22"/>
        <v>0</v>
      </c>
      <c r="W34" s="15">
        <f t="shared" si="15"/>
        <v>-44.444444444444443</v>
      </c>
      <c r="X34" s="15">
        <f t="shared" si="15"/>
        <v>-66.666666666666671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-1</v>
      </c>
      <c r="AB34" s="17">
        <f t="shared" si="23"/>
        <v>1</v>
      </c>
      <c r="AC34" s="15">
        <f t="shared" si="17"/>
        <v>0</v>
      </c>
      <c r="AD34" s="15">
        <f t="shared" si="17"/>
        <v>-33.333333333333336</v>
      </c>
      <c r="AE34" s="15">
        <f t="shared" si="17"/>
        <v>50</v>
      </c>
      <c r="AH34" s="4">
        <f t="shared" ref="AH34:AJ34" si="24">SUM(AH23:AH30)</f>
        <v>9</v>
      </c>
      <c r="AI34" s="4">
        <f t="shared" si="24"/>
        <v>6</v>
      </c>
      <c r="AJ34" s="4">
        <f t="shared" si="24"/>
        <v>3</v>
      </c>
      <c r="AK34" s="4">
        <f>SUM(AK23:AK30)</f>
        <v>5</v>
      </c>
      <c r="AL34" s="4">
        <f>SUM(AL23:AL30)</f>
        <v>3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-2</v>
      </c>
      <c r="U35" s="17">
        <f t="shared" si="25"/>
        <v>-3</v>
      </c>
      <c r="V35" s="17">
        <f t="shared" si="25"/>
        <v>1</v>
      </c>
      <c r="W35" s="15">
        <f t="shared" si="15"/>
        <v>-28.571428571428569</v>
      </c>
      <c r="X35" s="15">
        <f t="shared" si="15"/>
        <v>-60</v>
      </c>
      <c r="Y35" s="15">
        <f t="shared" si="15"/>
        <v>50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25</v>
      </c>
      <c r="AD35" s="15">
        <f t="shared" si="17"/>
        <v>0</v>
      </c>
      <c r="AE35" s="15">
        <f t="shared" si="17"/>
        <v>50</v>
      </c>
      <c r="AH35" s="4">
        <f t="shared" ref="AH35:AJ35" si="27">SUM(AH25:AH30)</f>
        <v>7</v>
      </c>
      <c r="AI35" s="4">
        <f t="shared" si="27"/>
        <v>5</v>
      </c>
      <c r="AJ35" s="4">
        <f t="shared" si="27"/>
        <v>2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-3</v>
      </c>
      <c r="U36" s="17">
        <f t="shared" si="28"/>
        <v>-4</v>
      </c>
      <c r="V36" s="17">
        <f t="shared" si="28"/>
        <v>1</v>
      </c>
      <c r="W36" s="15">
        <f t="shared" si="15"/>
        <v>-42.857142857142861</v>
      </c>
      <c r="X36" s="15">
        <f t="shared" si="15"/>
        <v>-80</v>
      </c>
      <c r="Y36" s="15">
        <f t="shared" si="15"/>
        <v>50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33.333333333333329</v>
      </c>
      <c r="AD36" s="15">
        <f t="shared" si="17"/>
        <v>0</v>
      </c>
      <c r="AE36" s="15">
        <f t="shared" si="17"/>
        <v>50</v>
      </c>
      <c r="AH36" s="4">
        <f t="shared" ref="AH36:AJ36" si="30">SUM(AH27:AH30)</f>
        <v>7</v>
      </c>
      <c r="AI36" s="4">
        <f t="shared" si="30"/>
        <v>5</v>
      </c>
      <c r="AJ36" s="4">
        <f t="shared" si="30"/>
        <v>2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100</v>
      </c>
      <c r="AA39" s="12">
        <f t="shared" si="37"/>
        <v>0</v>
      </c>
      <c r="AB39" s="12" t="e">
        <f t="shared" si="37"/>
        <v>#DIV/0!</v>
      </c>
      <c r="AC39" s="12">
        <f>Q39-AK39</f>
        <v>-16.666666666666664</v>
      </c>
      <c r="AD39" s="12">
        <f t="shared" si="35"/>
        <v>0</v>
      </c>
      <c r="AE39" s="12">
        <f t="shared" si="35"/>
        <v>-33.333333333333329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16.666666666666664</v>
      </c>
      <c r="AL39" s="12">
        <f>AL33/AL9*100</f>
        <v>0</v>
      </c>
      <c r="AM39" s="12">
        <f>AM33/AM9*100</f>
        <v>33.333333333333329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16.666666666666657</v>
      </c>
      <c r="AD40" s="12">
        <f t="shared" si="35"/>
        <v>0</v>
      </c>
      <c r="AE40" s="12">
        <f t="shared" si="35"/>
        <v>33.333333333333343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83.333333333333343</v>
      </c>
      <c r="AL40" s="12">
        <f>AL34/AL9*100</f>
        <v>100</v>
      </c>
      <c r="AM40" s="12">
        <f>AM34/AM9*100</f>
        <v>66.666666666666657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50</v>
      </c>
      <c r="U41" s="12">
        <f t="shared" ref="U41:V41" si="47">U35/U9*100</f>
        <v>75</v>
      </c>
      <c r="V41" s="12" t="e">
        <f t="shared" si="47"/>
        <v>#DIV/0!</v>
      </c>
      <c r="W41" s="12">
        <f t="shared" si="42"/>
        <v>22.222222222222214</v>
      </c>
      <c r="X41" s="12">
        <f t="shared" si="33"/>
        <v>16.666666666666657</v>
      </c>
      <c r="Y41" s="12">
        <f>S41-AJ41</f>
        <v>33.333333333333343</v>
      </c>
      <c r="Z41" s="12">
        <f>Z35/Z9*100</f>
        <v>-100</v>
      </c>
      <c r="AA41" s="12">
        <f t="shared" ref="AA41:AB41" si="48">AA35/AA9*100</f>
        <v>0</v>
      </c>
      <c r="AB41" s="12" t="e">
        <f t="shared" si="48"/>
        <v>#DIV/0!</v>
      </c>
      <c r="AC41" s="12">
        <f t="shared" si="44"/>
        <v>33.333333333333343</v>
      </c>
      <c r="AD41" s="12">
        <f>R41-AL41</f>
        <v>33.333333333333343</v>
      </c>
      <c r="AE41" s="12">
        <f t="shared" si="35"/>
        <v>33.333333333333343</v>
      </c>
      <c r="AH41" s="12">
        <f>AH35/AH9*100</f>
        <v>77.777777777777786</v>
      </c>
      <c r="AI41" s="12">
        <f>AI35/AI9*100</f>
        <v>83.333333333333343</v>
      </c>
      <c r="AJ41" s="12">
        <f>AJ35/AJ9*100</f>
        <v>66.666666666666657</v>
      </c>
      <c r="AK41" s="12">
        <f t="shared" ref="AK41:AM41" si="49">AK35/AK9*100</f>
        <v>66.666666666666657</v>
      </c>
      <c r="AL41" s="12">
        <f t="shared" si="49"/>
        <v>66.666666666666657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50</v>
      </c>
      <c r="S42" s="12">
        <f t="shared" si="50"/>
        <v>100</v>
      </c>
      <c r="T42" s="12">
        <f t="shared" si="50"/>
        <v>75</v>
      </c>
      <c r="U42" s="12">
        <f t="shared" si="50"/>
        <v>100</v>
      </c>
      <c r="V42" s="12" t="e">
        <f t="shared" si="50"/>
        <v>#DIV/0!</v>
      </c>
      <c r="W42" s="12">
        <f t="shared" si="42"/>
        <v>2.2222222222222143</v>
      </c>
      <c r="X42" s="12">
        <f t="shared" si="33"/>
        <v>-33.333333333333343</v>
      </c>
      <c r="Y42" s="12">
        <f>S42-AJ42</f>
        <v>33.333333333333343</v>
      </c>
      <c r="Z42" s="12">
        <f t="shared" si="50"/>
        <v>-100</v>
      </c>
      <c r="AA42" s="12">
        <f t="shared" si="50"/>
        <v>0</v>
      </c>
      <c r="AB42" s="12" t="e">
        <f t="shared" si="50"/>
        <v>#DIV/0!</v>
      </c>
      <c r="AC42" s="12">
        <f t="shared" si="44"/>
        <v>30</v>
      </c>
      <c r="AD42" s="12">
        <f>R42-AL42</f>
        <v>16.666666666666671</v>
      </c>
      <c r="AE42" s="12">
        <f t="shared" si="35"/>
        <v>33.333333333333343</v>
      </c>
      <c r="AH42" s="12">
        <f t="shared" ref="AH42:AJ42" si="51">AH36/AH9*100</f>
        <v>77.777777777777786</v>
      </c>
      <c r="AI42" s="12">
        <f t="shared" si="51"/>
        <v>83.333333333333343</v>
      </c>
      <c r="AJ42" s="12">
        <f t="shared" si="51"/>
        <v>66.666666666666657</v>
      </c>
      <c r="AK42" s="12">
        <f>AK36/AK9*100</f>
        <v>50</v>
      </c>
      <c r="AL42" s="12">
        <f>AL36/AL9*100</f>
        <v>33.333333333333329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8</v>
      </c>
      <c r="R9" s="17">
        <f>SUM(R10:R30)</f>
        <v>5</v>
      </c>
      <c r="S9" s="17">
        <f>SUM(S10:S30)</f>
        <v>3</v>
      </c>
      <c r="T9" s="17">
        <f>U9+V9</f>
        <v>-2</v>
      </c>
      <c r="U9" s="17">
        <f>SUM(U10:U30)</f>
        <v>1</v>
      </c>
      <c r="V9" s="17">
        <f>SUM(V10:V30)</f>
        <v>-3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25</v>
      </c>
      <c r="Y9" s="15">
        <f t="shared" si="1"/>
        <v>-50</v>
      </c>
      <c r="Z9" s="17">
        <f>AA9+AB9</f>
        <v>-2</v>
      </c>
      <c r="AA9" s="17">
        <f>SUM(AA10:AA30)</f>
        <v>2</v>
      </c>
      <c r="AB9" s="17">
        <f>SUM(AB10:AB30)</f>
        <v>-4</v>
      </c>
      <c r="AC9" s="15">
        <f>IF(Q9=Z9,IF(Q9&gt;0,"皆増",0),(1-(Q9/(Q9-Z9)))*-100)</f>
        <v>-19.999999999999996</v>
      </c>
      <c r="AD9" s="15">
        <f t="shared" ref="AD9:AE30" si="2">IF(R9=AA9,IF(R9&gt;0,"皆増",0),(1-(R9/(R9-AA9)))*-100)</f>
        <v>66.666666666666671</v>
      </c>
      <c r="AE9" s="15">
        <f t="shared" si="2"/>
        <v>-57.142857142857139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10</v>
      </c>
      <c r="AL9" s="4">
        <f t="shared" si="4"/>
        <v>3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-3</v>
      </c>
      <c r="U22" s="17">
        <v>-2</v>
      </c>
      <c r="V22" s="17">
        <v>-1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-50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0</v>
      </c>
      <c r="V27" s="17">
        <v>-2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2</v>
      </c>
      <c r="U28" s="17">
        <v>1</v>
      </c>
      <c r="V28" s="17">
        <v>1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-33.333333333333336</v>
      </c>
      <c r="AD28" s="15" t="str">
        <f t="shared" si="2"/>
        <v>皆増</v>
      </c>
      <c r="AE28" s="15">
        <f t="shared" si="2"/>
        <v>-66.666666666666671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5</v>
      </c>
      <c r="S34" s="17">
        <f t="shared" si="22"/>
        <v>3</v>
      </c>
      <c r="T34" s="17">
        <f t="shared" si="22"/>
        <v>1</v>
      </c>
      <c r="U34" s="17">
        <f t="shared" si="22"/>
        <v>3</v>
      </c>
      <c r="V34" s="17">
        <f t="shared" si="22"/>
        <v>-2</v>
      </c>
      <c r="W34" s="15">
        <f t="shared" si="15"/>
        <v>14.285714285714279</v>
      </c>
      <c r="X34" s="15">
        <f t="shared" si="15"/>
        <v>150</v>
      </c>
      <c r="Y34" s="15">
        <f t="shared" si="15"/>
        <v>-40</v>
      </c>
      <c r="Z34" s="17">
        <f t="shared" ref="Z34:AB34" si="23">SUM(Z23:Z30)</f>
        <v>-2</v>
      </c>
      <c r="AA34" s="17">
        <f t="shared" si="23"/>
        <v>2</v>
      </c>
      <c r="AB34" s="17">
        <f t="shared" si="23"/>
        <v>-4</v>
      </c>
      <c r="AC34" s="15">
        <f t="shared" si="17"/>
        <v>-19.999999999999996</v>
      </c>
      <c r="AD34" s="15">
        <f t="shared" si="17"/>
        <v>66.666666666666671</v>
      </c>
      <c r="AE34" s="15">
        <f t="shared" si="17"/>
        <v>-57.142857142857139</v>
      </c>
      <c r="AH34" s="4">
        <f t="shared" ref="AH34:AJ34" si="24">SUM(AH23:AH30)</f>
        <v>7</v>
      </c>
      <c r="AI34" s="4">
        <f t="shared" si="24"/>
        <v>2</v>
      </c>
      <c r="AJ34" s="4">
        <f t="shared" si="24"/>
        <v>5</v>
      </c>
      <c r="AK34" s="4">
        <f>SUM(AK23:AK30)</f>
        <v>10</v>
      </c>
      <c r="AL34" s="4">
        <f>SUM(AL23:AL30)</f>
        <v>3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0</v>
      </c>
      <c r="U35" s="17">
        <f t="shared" si="25"/>
        <v>2</v>
      </c>
      <c r="V35" s="17">
        <f t="shared" si="25"/>
        <v>-2</v>
      </c>
      <c r="W35" s="15">
        <f t="shared" si="15"/>
        <v>0</v>
      </c>
      <c r="X35" s="15">
        <f t="shared" si="15"/>
        <v>200</v>
      </c>
      <c r="Y35" s="15">
        <f t="shared" si="15"/>
        <v>-40</v>
      </c>
      <c r="Z35" s="17">
        <f t="shared" ref="Z35:AB35" si="26">SUM(Z25:Z30)</f>
        <v>-3</v>
      </c>
      <c r="AA35" s="17">
        <f t="shared" si="26"/>
        <v>1</v>
      </c>
      <c r="AB35" s="17">
        <f t="shared" si="26"/>
        <v>-4</v>
      </c>
      <c r="AC35" s="15">
        <f t="shared" si="17"/>
        <v>-33.333333333333336</v>
      </c>
      <c r="AD35" s="15">
        <f t="shared" si="17"/>
        <v>50</v>
      </c>
      <c r="AE35" s="15">
        <f t="shared" si="17"/>
        <v>-57.142857142857139</v>
      </c>
      <c r="AH35" s="4">
        <f t="shared" ref="AH35:AJ35" si="27">SUM(AH25:AH30)</f>
        <v>6</v>
      </c>
      <c r="AI35" s="4">
        <f t="shared" si="27"/>
        <v>1</v>
      </c>
      <c r="AJ35" s="4">
        <f t="shared" si="27"/>
        <v>5</v>
      </c>
      <c r="AK35" s="4">
        <f>SUM(AK25:AK30)</f>
        <v>9</v>
      </c>
      <c r="AL35" s="4">
        <f>SUM(AL25:AL30)</f>
        <v>2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-1</v>
      </c>
      <c r="U36" s="17">
        <f t="shared" si="28"/>
        <v>1</v>
      </c>
      <c r="V36" s="17">
        <f t="shared" si="28"/>
        <v>-2</v>
      </c>
      <c r="W36" s="15">
        <f t="shared" si="15"/>
        <v>-25</v>
      </c>
      <c r="X36" s="15" t="str">
        <f t="shared" si="15"/>
        <v>皆増</v>
      </c>
      <c r="Y36" s="15">
        <f t="shared" si="15"/>
        <v>-50</v>
      </c>
      <c r="Z36" s="17">
        <f t="shared" ref="Z36:AB36" si="29">SUM(Z27:Z30)</f>
        <v>-4</v>
      </c>
      <c r="AA36" s="17">
        <f t="shared" si="29"/>
        <v>1</v>
      </c>
      <c r="AB36" s="17">
        <f t="shared" si="29"/>
        <v>-5</v>
      </c>
      <c r="AC36" s="15">
        <f t="shared" si="17"/>
        <v>-57.142857142857139</v>
      </c>
      <c r="AD36" s="15" t="str">
        <f t="shared" si="17"/>
        <v>皆増</v>
      </c>
      <c r="AE36" s="15">
        <f t="shared" si="17"/>
        <v>-71.428571428571431</v>
      </c>
      <c r="AH36" s="4">
        <f t="shared" ref="AH36:AJ36" si="30">SUM(AH27:AH30)</f>
        <v>4</v>
      </c>
      <c r="AI36" s="4">
        <f t="shared" si="30"/>
        <v>0</v>
      </c>
      <c r="AJ36" s="4">
        <f t="shared" si="30"/>
        <v>4</v>
      </c>
      <c r="AK36" s="4">
        <f>SUM(AK27:AK30)</f>
        <v>7</v>
      </c>
      <c r="AL36" s="4">
        <f>SUM(AL27:AL30)</f>
        <v>0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150</v>
      </c>
      <c r="U39" s="12">
        <f t="shared" ref="U39:V39" si="38">U33/U9*100</f>
        <v>-200</v>
      </c>
      <c r="V39" s="12">
        <f t="shared" si="38"/>
        <v>33.333333333333329</v>
      </c>
      <c r="W39" s="12">
        <f>Q39-AH39</f>
        <v>-30</v>
      </c>
      <c r="X39" s="12">
        <f t="shared" si="33"/>
        <v>-50</v>
      </c>
      <c r="Y39" s="12">
        <f>S39-AJ39</f>
        <v>-16.666666666666664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30</v>
      </c>
      <c r="AI39" s="12">
        <f t="shared" si="39"/>
        <v>50</v>
      </c>
      <c r="AJ39" s="12">
        <f t="shared" si="39"/>
        <v>16.666666666666664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-50</v>
      </c>
      <c r="U40" s="12">
        <f t="shared" ref="U40:V40" si="41">U34/U9*100</f>
        <v>300</v>
      </c>
      <c r="V40" s="12">
        <f t="shared" si="41"/>
        <v>66.666666666666657</v>
      </c>
      <c r="W40" s="12">
        <f t="shared" ref="W40:W42" si="42">Q40-AH40</f>
        <v>30</v>
      </c>
      <c r="X40" s="12">
        <f t="shared" si="33"/>
        <v>50</v>
      </c>
      <c r="Y40" s="12">
        <f>S40-AJ40</f>
        <v>16.666666666666657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70</v>
      </c>
      <c r="AI40" s="12">
        <f t="shared" si="45"/>
        <v>50</v>
      </c>
      <c r="AJ40" s="12">
        <f t="shared" si="45"/>
        <v>83.333333333333343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60</v>
      </c>
      <c r="S41" s="12">
        <f t="shared" si="46"/>
        <v>100</v>
      </c>
      <c r="T41" s="12">
        <f>T35/T9*100</f>
        <v>0</v>
      </c>
      <c r="U41" s="12">
        <f t="shared" ref="U41:V41" si="47">U35/U9*100</f>
        <v>200</v>
      </c>
      <c r="V41" s="12">
        <f t="shared" si="47"/>
        <v>66.666666666666657</v>
      </c>
      <c r="W41" s="12">
        <f t="shared" si="42"/>
        <v>15</v>
      </c>
      <c r="X41" s="12">
        <f t="shared" si="33"/>
        <v>35</v>
      </c>
      <c r="Y41" s="12">
        <f>S41-AJ41</f>
        <v>16.666666666666657</v>
      </c>
      <c r="Z41" s="12">
        <f>Z35/Z9*100</f>
        <v>150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-15</v>
      </c>
      <c r="AD41" s="12">
        <f>R41-AL41</f>
        <v>-6.6666666666666572</v>
      </c>
      <c r="AE41" s="12">
        <f t="shared" si="35"/>
        <v>0</v>
      </c>
      <c r="AH41" s="12">
        <f>AH35/AH9*100</f>
        <v>60</v>
      </c>
      <c r="AI41" s="12">
        <f>AI35/AI9*100</f>
        <v>25</v>
      </c>
      <c r="AJ41" s="12">
        <f>AJ35/AJ9*100</f>
        <v>83.333333333333343</v>
      </c>
      <c r="AK41" s="12">
        <f t="shared" ref="AK41:AM41" si="49">AK35/AK9*100</f>
        <v>90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37.5</v>
      </c>
      <c r="R42" s="12">
        <f t="shared" si="50"/>
        <v>20</v>
      </c>
      <c r="S42" s="12">
        <f t="shared" si="50"/>
        <v>66.666666666666657</v>
      </c>
      <c r="T42" s="12">
        <f t="shared" si="50"/>
        <v>50</v>
      </c>
      <c r="U42" s="12">
        <f t="shared" si="50"/>
        <v>100</v>
      </c>
      <c r="V42" s="12">
        <f t="shared" si="50"/>
        <v>66.666666666666657</v>
      </c>
      <c r="W42" s="12">
        <f t="shared" si="42"/>
        <v>-2.5</v>
      </c>
      <c r="X42" s="12">
        <f t="shared" si="33"/>
        <v>20</v>
      </c>
      <c r="Y42" s="12">
        <f>S42-AJ42</f>
        <v>0</v>
      </c>
      <c r="Z42" s="12">
        <f t="shared" si="50"/>
        <v>200</v>
      </c>
      <c r="AA42" s="12">
        <f t="shared" si="50"/>
        <v>50</v>
      </c>
      <c r="AB42" s="12">
        <f t="shared" si="50"/>
        <v>125</v>
      </c>
      <c r="AC42" s="12">
        <f t="shared" si="44"/>
        <v>-32.5</v>
      </c>
      <c r="AD42" s="12">
        <f>R42-AL42</f>
        <v>20</v>
      </c>
      <c r="AE42" s="12">
        <f t="shared" si="35"/>
        <v>-33.333333333333343</v>
      </c>
      <c r="AH42" s="12">
        <f t="shared" ref="AH42:AJ42" si="51">AH36/AH9*100</f>
        <v>40</v>
      </c>
      <c r="AI42" s="12">
        <f t="shared" si="51"/>
        <v>0</v>
      </c>
      <c r="AJ42" s="12">
        <f t="shared" si="51"/>
        <v>66.666666666666657</v>
      </c>
      <c r="AK42" s="12">
        <f>AK36/AK9*100</f>
        <v>70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4</v>
      </c>
      <c r="D9" s="17">
        <f>SUM(D10:D30)</f>
        <v>6</v>
      </c>
      <c r="E9" s="17">
        <f>F9+G9</f>
        <v>4</v>
      </c>
      <c r="F9" s="17">
        <f>SUM(F10:F30)</f>
        <v>2</v>
      </c>
      <c r="G9" s="17">
        <f>SUM(G10:G30)</f>
        <v>2</v>
      </c>
      <c r="H9" s="15">
        <f>IF(B9=E9,0,(1-(B9/(B9-E9)))*-100)</f>
        <v>66.666666666666671</v>
      </c>
      <c r="I9" s="15">
        <f>IF(C9=F9,0,(1-(C9/(C9-F9)))*-100)</f>
        <v>100</v>
      </c>
      <c r="J9" s="15">
        <f>IF(D9=G9,0,(1-(D9/(D9-G9)))*-100)</f>
        <v>50</v>
      </c>
      <c r="K9" s="17">
        <f>L9+M9</f>
        <v>7</v>
      </c>
      <c r="L9" s="17">
        <f>SUM(L10:L30)</f>
        <v>3</v>
      </c>
      <c r="M9" s="17">
        <f>SUM(M10:M30)</f>
        <v>4</v>
      </c>
      <c r="N9" s="15">
        <f>IF(B9=K9,0,(1-(B9/(B9-K9)))*-100)</f>
        <v>233.33333333333334</v>
      </c>
      <c r="O9" s="15">
        <f t="shared" ref="O9:P10" si="0">IF(C9=L9,0,(1-(C9/(C9-L9)))*-100)</f>
        <v>300</v>
      </c>
      <c r="P9" s="15">
        <f>IF(D9=M9,0,(1-(D9/(D9-M9)))*-100)</f>
        <v>200</v>
      </c>
      <c r="Q9" s="17">
        <f>R9+S9</f>
        <v>22</v>
      </c>
      <c r="R9" s="17">
        <f>SUM(R10:R30)</f>
        <v>13</v>
      </c>
      <c r="S9" s="17">
        <f>SUM(S10:S30)</f>
        <v>9</v>
      </c>
      <c r="T9" s="17">
        <f>U9+V9</f>
        <v>-7</v>
      </c>
      <c r="U9" s="17">
        <f>SUM(U10:U30)</f>
        <v>0</v>
      </c>
      <c r="V9" s="17">
        <f>SUM(V10:V30)</f>
        <v>-7</v>
      </c>
      <c r="W9" s="15">
        <f>IF(Q9=T9,IF(Q9&gt;0,"皆増",0),(1-(Q9/(Q9-T9)))*-100)</f>
        <v>-24.137931034482762</v>
      </c>
      <c r="X9" s="15">
        <f t="shared" ref="X9:Y30" si="1">IF(R9=U9,IF(R9&gt;0,"皆増",0),(1-(R9/(R9-U9)))*-100)</f>
        <v>0</v>
      </c>
      <c r="Y9" s="15">
        <f t="shared" si="1"/>
        <v>-43.75</v>
      </c>
      <c r="Z9" s="17">
        <f>AA9+AB9</f>
        <v>-3</v>
      </c>
      <c r="AA9" s="17">
        <f>SUM(AA10:AA30)</f>
        <v>1</v>
      </c>
      <c r="AB9" s="17">
        <f>SUM(AB10:AB30)</f>
        <v>-4</v>
      </c>
      <c r="AC9" s="15">
        <f>IF(Q9=Z9,IF(Q9&gt;0,"皆増",0),(1-(Q9/(Q9-Z9)))*-100)</f>
        <v>-12</v>
      </c>
      <c r="AD9" s="15">
        <f t="shared" ref="AD9:AE30" si="2">IF(R9=AA9,IF(R9&gt;0,"皆増",0),(1-(R9/(R9-AA9)))*-100)</f>
        <v>8.333333333333325</v>
      </c>
      <c r="AE9" s="15">
        <f t="shared" si="2"/>
        <v>-30.76923076923077</v>
      </c>
      <c r="AH9" s="4">
        <f t="shared" ref="AH9:AJ30" si="3">Q9-T9</f>
        <v>29</v>
      </c>
      <c r="AI9" s="4">
        <f t="shared" si="3"/>
        <v>13</v>
      </c>
      <c r="AJ9" s="4">
        <f t="shared" si="3"/>
        <v>16</v>
      </c>
      <c r="AK9" s="4">
        <f t="shared" ref="AK9:AM30" si="4">Q9-Z9</f>
        <v>25</v>
      </c>
      <c r="AL9" s="4">
        <f t="shared" si="4"/>
        <v>12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4</v>
      </c>
      <c r="D10" s="17">
        <v>6</v>
      </c>
      <c r="E10" s="17">
        <f t="shared" ref="E10" si="6">F10+G10</f>
        <v>4</v>
      </c>
      <c r="F10" s="17">
        <v>2</v>
      </c>
      <c r="G10" s="17">
        <v>2</v>
      </c>
      <c r="H10" s="15">
        <f>IF(B10=E10,0,(1-(B10/(B10-E10)))*-100)</f>
        <v>66.666666666666671</v>
      </c>
      <c r="I10" s="15">
        <f t="shared" ref="I10" si="7">IF(C10=F10,0,(1-(C10/(C10-F10)))*-100)</f>
        <v>100</v>
      </c>
      <c r="J10" s="15">
        <f>IF(D10=G10,0,(1-(D10/(D10-G10)))*-100)</f>
        <v>50</v>
      </c>
      <c r="K10" s="17">
        <f t="shared" ref="K10" si="8">L10+M10</f>
        <v>7</v>
      </c>
      <c r="L10" s="17">
        <v>3</v>
      </c>
      <c r="M10" s="17">
        <v>4</v>
      </c>
      <c r="N10" s="15">
        <f>IF(B10=K10,0,(1-(B10/(B10-K10)))*-100)</f>
        <v>233.33333333333334</v>
      </c>
      <c r="O10" s="15">
        <f t="shared" si="0"/>
        <v>300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0</v>
      </c>
      <c r="S15" s="17">
        <v>1</v>
      </c>
      <c r="T15" s="17">
        <f t="shared" si="10"/>
        <v>1</v>
      </c>
      <c r="U15" s="17">
        <v>0</v>
      </c>
      <c r="V15" s="17">
        <v>1</v>
      </c>
      <c r="W15" s="15" t="str">
        <f t="shared" si="11"/>
        <v>皆増</v>
      </c>
      <c r="X15" s="15">
        <f t="shared" si="1"/>
        <v>0</v>
      </c>
      <c r="Y15" s="15" t="str">
        <f t="shared" si="1"/>
        <v>皆増</v>
      </c>
      <c r="Z15" s="17">
        <f t="shared" si="12"/>
        <v>1</v>
      </c>
      <c r="AA15" s="17">
        <v>0</v>
      </c>
      <c r="AB15" s="17">
        <v>1</v>
      </c>
      <c r="AC15" s="15" t="str">
        <f t="shared" si="13"/>
        <v>皆増</v>
      </c>
      <c r="AD15" s="15">
        <f t="shared" si="2"/>
        <v>0</v>
      </c>
      <c r="AE15" s="15" t="str">
        <f t="shared" si="2"/>
        <v>皆増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-33.333333333333336</v>
      </c>
      <c r="AD24" s="15">
        <f t="shared" si="2"/>
        <v>-66.666666666666671</v>
      </c>
      <c r="AE24" s="15" t="str">
        <f t="shared" si="2"/>
        <v>皆増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100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-2</v>
      </c>
      <c r="U26" s="17">
        <v>-1</v>
      </c>
      <c r="V26" s="17">
        <v>-1</v>
      </c>
      <c r="W26" s="15">
        <f t="shared" si="11"/>
        <v>-40</v>
      </c>
      <c r="X26" s="15">
        <f t="shared" si="1"/>
        <v>-33.333333333333336</v>
      </c>
      <c r="Y26" s="15">
        <f t="shared" si="1"/>
        <v>-50</v>
      </c>
      <c r="Z26" s="17">
        <f t="shared" si="12"/>
        <v>2</v>
      </c>
      <c r="AA26" s="17">
        <v>1</v>
      </c>
      <c r="AB26" s="17">
        <v>1</v>
      </c>
      <c r="AC26" s="15">
        <f t="shared" si="13"/>
        <v>200</v>
      </c>
      <c r="AD26" s="15">
        <f t="shared" si="2"/>
        <v>100</v>
      </c>
      <c r="AE26" s="15" t="str">
        <f t="shared" si="2"/>
        <v>皆増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-3</v>
      </c>
      <c r="U27" s="17">
        <v>-1</v>
      </c>
      <c r="V27" s="17">
        <v>-2</v>
      </c>
      <c r="W27" s="15">
        <f t="shared" si="11"/>
        <v>-42.857142857142861</v>
      </c>
      <c r="X27" s="15">
        <f t="shared" si="1"/>
        <v>-25</v>
      </c>
      <c r="Y27" s="15">
        <f t="shared" si="1"/>
        <v>-66.666666666666671</v>
      </c>
      <c r="Z27" s="17">
        <f t="shared" si="12"/>
        <v>2</v>
      </c>
      <c r="AA27" s="17">
        <v>2</v>
      </c>
      <c r="AB27" s="17">
        <v>0</v>
      </c>
      <c r="AC27" s="15">
        <f t="shared" si="13"/>
        <v>100</v>
      </c>
      <c r="AD27" s="15">
        <f t="shared" si="2"/>
        <v>200</v>
      </c>
      <c r="AE27" s="15">
        <f t="shared" si="2"/>
        <v>0</v>
      </c>
      <c r="AH27" s="4">
        <f t="shared" si="3"/>
        <v>7</v>
      </c>
      <c r="AI27" s="4">
        <f t="shared" si="3"/>
        <v>4</v>
      </c>
      <c r="AJ27" s="4">
        <f t="shared" si="3"/>
        <v>3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3</v>
      </c>
      <c r="S28" s="17">
        <v>3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50</v>
      </c>
      <c r="Y28" s="15">
        <f t="shared" si="1"/>
        <v>-25</v>
      </c>
      <c r="Z28" s="17">
        <f t="shared" si="12"/>
        <v>-5</v>
      </c>
      <c r="AA28" s="17">
        <v>-1</v>
      </c>
      <c r="AB28" s="17">
        <v>-4</v>
      </c>
      <c r="AC28" s="15">
        <f t="shared" si="13"/>
        <v>-45.45454545454546</v>
      </c>
      <c r="AD28" s="15">
        <f t="shared" si="2"/>
        <v>-25</v>
      </c>
      <c r="AE28" s="15">
        <f t="shared" si="2"/>
        <v>-57.142857142857139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11</v>
      </c>
      <c r="AL28" s="4">
        <f t="shared" si="4"/>
        <v>4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-6</v>
      </c>
      <c r="U29" s="17">
        <v>-1</v>
      </c>
      <c r="V29" s="17">
        <v>-5</v>
      </c>
      <c r="W29" s="15">
        <f t="shared" si="11"/>
        <v>-75</v>
      </c>
      <c r="X29" s="15">
        <f t="shared" si="1"/>
        <v>-50</v>
      </c>
      <c r="Y29" s="15">
        <f t="shared" si="1"/>
        <v>-83.333333333333343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-60</v>
      </c>
      <c r="AD29" s="15">
        <f t="shared" si="2"/>
        <v>0</v>
      </c>
      <c r="AE29" s="15">
        <f t="shared" si="2"/>
        <v>-75</v>
      </c>
      <c r="AH29" s="4">
        <f t="shared" si="3"/>
        <v>8</v>
      </c>
      <c r="AI29" s="4">
        <f t="shared" si="3"/>
        <v>2</v>
      </c>
      <c r="AJ29" s="4">
        <f t="shared" si="3"/>
        <v>6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13</v>
      </c>
      <c r="S34" s="17">
        <f t="shared" si="22"/>
        <v>8</v>
      </c>
      <c r="T34" s="17">
        <f t="shared" si="22"/>
        <v>-8</v>
      </c>
      <c r="U34" s="17">
        <f t="shared" si="22"/>
        <v>0</v>
      </c>
      <c r="V34" s="17">
        <f t="shared" si="22"/>
        <v>-8</v>
      </c>
      <c r="W34" s="15">
        <f t="shared" si="15"/>
        <v>-27.586206896551722</v>
      </c>
      <c r="X34" s="15">
        <f t="shared" si="15"/>
        <v>0</v>
      </c>
      <c r="Y34" s="15">
        <f t="shared" si="15"/>
        <v>-50</v>
      </c>
      <c r="Z34" s="17">
        <f t="shared" ref="Z34:AB34" si="23">SUM(Z23:Z30)</f>
        <v>-4</v>
      </c>
      <c r="AA34" s="17">
        <f t="shared" si="23"/>
        <v>1</v>
      </c>
      <c r="AB34" s="17">
        <f t="shared" si="23"/>
        <v>-5</v>
      </c>
      <c r="AC34" s="15">
        <f t="shared" si="17"/>
        <v>-16.000000000000004</v>
      </c>
      <c r="AD34" s="15">
        <f t="shared" si="17"/>
        <v>8.333333333333325</v>
      </c>
      <c r="AE34" s="15">
        <f t="shared" si="17"/>
        <v>-38.46153846153846</v>
      </c>
      <c r="AH34" s="4">
        <f t="shared" ref="AH34:AJ34" si="24">SUM(AH23:AH30)</f>
        <v>29</v>
      </c>
      <c r="AI34" s="4">
        <f t="shared" si="24"/>
        <v>13</v>
      </c>
      <c r="AJ34" s="4">
        <f t="shared" si="24"/>
        <v>16</v>
      </c>
      <c r="AK34" s="4">
        <f>SUM(AK23:AK30)</f>
        <v>25</v>
      </c>
      <c r="AL34" s="4">
        <f>SUM(AL23:AL30)</f>
        <v>12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11</v>
      </c>
      <c r="S35" s="17">
        <f t="shared" si="25"/>
        <v>7</v>
      </c>
      <c r="T35" s="17">
        <f t="shared" si="25"/>
        <v>-8</v>
      </c>
      <c r="U35" s="17">
        <f t="shared" si="25"/>
        <v>0</v>
      </c>
      <c r="V35" s="17">
        <f t="shared" si="25"/>
        <v>-8</v>
      </c>
      <c r="W35" s="15">
        <f t="shared" si="15"/>
        <v>-30.76923076923077</v>
      </c>
      <c r="X35" s="15">
        <f t="shared" si="15"/>
        <v>0</v>
      </c>
      <c r="Y35" s="15">
        <f t="shared" si="15"/>
        <v>-53.333333333333336</v>
      </c>
      <c r="Z35" s="17">
        <f t="shared" ref="Z35:AB35" si="26">SUM(Z25:Z30)</f>
        <v>-3</v>
      </c>
      <c r="AA35" s="17">
        <f t="shared" si="26"/>
        <v>3</v>
      </c>
      <c r="AB35" s="17">
        <f t="shared" si="26"/>
        <v>-6</v>
      </c>
      <c r="AC35" s="15">
        <f t="shared" si="17"/>
        <v>-14.28571428571429</v>
      </c>
      <c r="AD35" s="15">
        <f t="shared" si="17"/>
        <v>37.5</v>
      </c>
      <c r="AE35" s="15">
        <f t="shared" si="17"/>
        <v>-46.153846153846153</v>
      </c>
      <c r="AH35" s="4">
        <f t="shared" ref="AH35:AJ35" si="27">SUM(AH25:AH30)</f>
        <v>26</v>
      </c>
      <c r="AI35" s="4">
        <f t="shared" si="27"/>
        <v>11</v>
      </c>
      <c r="AJ35" s="4">
        <f t="shared" si="27"/>
        <v>15</v>
      </c>
      <c r="AK35" s="4">
        <f>SUM(AK25:AK30)</f>
        <v>21</v>
      </c>
      <c r="AL35" s="4">
        <f>SUM(AL25:AL30)</f>
        <v>8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7</v>
      </c>
      <c r="S36" s="17">
        <f t="shared" si="28"/>
        <v>6</v>
      </c>
      <c r="T36" s="17">
        <f t="shared" si="28"/>
        <v>-8</v>
      </c>
      <c r="U36" s="17">
        <f t="shared" si="28"/>
        <v>-1</v>
      </c>
      <c r="V36" s="17">
        <f t="shared" si="28"/>
        <v>-7</v>
      </c>
      <c r="W36" s="15">
        <f t="shared" si="15"/>
        <v>-38.095238095238095</v>
      </c>
      <c r="X36" s="15">
        <f t="shared" si="15"/>
        <v>-12.5</v>
      </c>
      <c r="Y36" s="15">
        <f t="shared" si="15"/>
        <v>-53.846153846153847</v>
      </c>
      <c r="Z36" s="17">
        <f t="shared" ref="Z36:AB36" si="29">SUM(Z27:Z30)</f>
        <v>-5</v>
      </c>
      <c r="AA36" s="17">
        <f t="shared" si="29"/>
        <v>1</v>
      </c>
      <c r="AB36" s="17">
        <f t="shared" si="29"/>
        <v>-6</v>
      </c>
      <c r="AC36" s="15">
        <f t="shared" si="17"/>
        <v>-27.777777777777779</v>
      </c>
      <c r="AD36" s="15">
        <f t="shared" si="17"/>
        <v>16.666666666666675</v>
      </c>
      <c r="AE36" s="15">
        <f t="shared" si="17"/>
        <v>-50</v>
      </c>
      <c r="AH36" s="4">
        <f t="shared" ref="AH36:AJ36" si="30">SUM(AH27:AH30)</f>
        <v>21</v>
      </c>
      <c r="AI36" s="4">
        <f t="shared" si="30"/>
        <v>8</v>
      </c>
      <c r="AJ36" s="4">
        <f t="shared" si="30"/>
        <v>13</v>
      </c>
      <c r="AK36" s="4">
        <f>SUM(AK27:AK30)</f>
        <v>18</v>
      </c>
      <c r="AL36" s="4">
        <f>SUM(AL27:AL30)</f>
        <v>6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0</v>
      </c>
      <c r="S39" s="13">
        <f t="shared" si="37"/>
        <v>11.111111111111111</v>
      </c>
      <c r="T39" s="12">
        <f>T33/T9*100</f>
        <v>-14.285714285714285</v>
      </c>
      <c r="U39" s="12" t="e">
        <f t="shared" ref="U39:V39" si="38">U33/U9*100</f>
        <v>#DIV/0!</v>
      </c>
      <c r="V39" s="12">
        <f t="shared" si="38"/>
        <v>-14.285714285714285</v>
      </c>
      <c r="W39" s="12">
        <f>Q39-AH39</f>
        <v>4.5454545454545459</v>
      </c>
      <c r="X39" s="12">
        <f t="shared" si="33"/>
        <v>0</v>
      </c>
      <c r="Y39" s="12">
        <f>S39-AJ39</f>
        <v>11.111111111111111</v>
      </c>
      <c r="Z39" s="12">
        <f t="shared" si="37"/>
        <v>-33.333333333333329</v>
      </c>
      <c r="AA39" s="12">
        <f t="shared" si="37"/>
        <v>0</v>
      </c>
      <c r="AB39" s="12">
        <f t="shared" si="37"/>
        <v>-25</v>
      </c>
      <c r="AC39" s="12">
        <f>Q39-AK39</f>
        <v>4.5454545454545459</v>
      </c>
      <c r="AD39" s="12">
        <f t="shared" si="35"/>
        <v>0</v>
      </c>
      <c r="AE39" s="12">
        <f t="shared" si="35"/>
        <v>11.111111111111111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100</v>
      </c>
      <c r="S40" s="12">
        <f t="shared" si="40"/>
        <v>88.888888888888886</v>
      </c>
      <c r="T40" s="12">
        <f>T34/T9*100</f>
        <v>114.28571428571428</v>
      </c>
      <c r="U40" s="12" t="e">
        <f t="shared" ref="U40:V40" si="41">U34/U9*100</f>
        <v>#DIV/0!</v>
      </c>
      <c r="V40" s="12">
        <f t="shared" si="41"/>
        <v>114.28571428571428</v>
      </c>
      <c r="W40" s="12">
        <f t="shared" ref="W40:W42" si="42">Q40-AH40</f>
        <v>-4.5454545454545467</v>
      </c>
      <c r="X40" s="12">
        <f t="shared" si="33"/>
        <v>0</v>
      </c>
      <c r="Y40" s="12">
        <f>S40-AJ40</f>
        <v>-11.111111111111114</v>
      </c>
      <c r="Z40" s="12">
        <f>Z34/Z9*100</f>
        <v>133.33333333333331</v>
      </c>
      <c r="AA40" s="12">
        <f t="shared" ref="AA40:AB40" si="43">AA34/AA9*100</f>
        <v>100</v>
      </c>
      <c r="AB40" s="12">
        <f t="shared" si="43"/>
        <v>125</v>
      </c>
      <c r="AC40" s="12">
        <f t="shared" ref="AC40:AC42" si="44">Q40-AK40</f>
        <v>-4.5454545454545467</v>
      </c>
      <c r="AD40" s="12">
        <f t="shared" si="35"/>
        <v>0</v>
      </c>
      <c r="AE40" s="12">
        <f t="shared" si="35"/>
        <v>-11.111111111111114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84.615384615384613</v>
      </c>
      <c r="S41" s="12">
        <f t="shared" si="46"/>
        <v>77.777777777777786</v>
      </c>
      <c r="T41" s="12">
        <f>T35/T9*100</f>
        <v>114.28571428571428</v>
      </c>
      <c r="U41" s="12" t="e">
        <f t="shared" ref="U41:V41" si="47">U35/U9*100</f>
        <v>#DIV/0!</v>
      </c>
      <c r="V41" s="12">
        <f t="shared" si="47"/>
        <v>114.28571428571428</v>
      </c>
      <c r="W41" s="12">
        <f t="shared" si="42"/>
        <v>-7.8369905956112831</v>
      </c>
      <c r="X41" s="12">
        <f t="shared" si="33"/>
        <v>0</v>
      </c>
      <c r="Y41" s="12">
        <f>S41-AJ41</f>
        <v>-15.972222222222214</v>
      </c>
      <c r="Z41" s="12">
        <f>Z35/Z9*100</f>
        <v>100</v>
      </c>
      <c r="AA41" s="12">
        <f t="shared" ref="AA41:AB41" si="48">AA35/AA9*100</f>
        <v>300</v>
      </c>
      <c r="AB41" s="12">
        <f t="shared" si="48"/>
        <v>150</v>
      </c>
      <c r="AC41" s="12">
        <f t="shared" si="44"/>
        <v>-2.1818181818181728</v>
      </c>
      <c r="AD41" s="12">
        <f>R41-AL41</f>
        <v>17.948717948717956</v>
      </c>
      <c r="AE41" s="12">
        <f t="shared" si="35"/>
        <v>-22.222222222222214</v>
      </c>
      <c r="AH41" s="12">
        <f>AH35/AH9*100</f>
        <v>89.65517241379311</v>
      </c>
      <c r="AI41" s="12">
        <f>AI35/AI9*100</f>
        <v>84.615384615384613</v>
      </c>
      <c r="AJ41" s="12">
        <f>AJ35/AJ9*100</f>
        <v>93.75</v>
      </c>
      <c r="AK41" s="12">
        <f t="shared" ref="AK41:AM41" si="49">AK35/AK9*100</f>
        <v>84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59.090909090909093</v>
      </c>
      <c r="R42" s="12">
        <f t="shared" si="50"/>
        <v>53.846153846153847</v>
      </c>
      <c r="S42" s="12">
        <f t="shared" si="50"/>
        <v>66.666666666666657</v>
      </c>
      <c r="T42" s="12">
        <f t="shared" si="50"/>
        <v>114.28571428571428</v>
      </c>
      <c r="U42" s="12" t="e">
        <f t="shared" si="50"/>
        <v>#DIV/0!</v>
      </c>
      <c r="V42" s="12">
        <f t="shared" si="50"/>
        <v>100</v>
      </c>
      <c r="W42" s="12">
        <f t="shared" si="42"/>
        <v>-13.322884012539177</v>
      </c>
      <c r="X42" s="12">
        <f t="shared" si="33"/>
        <v>-7.6923076923076934</v>
      </c>
      <c r="Y42" s="12">
        <f>S42-AJ42</f>
        <v>-14.583333333333343</v>
      </c>
      <c r="Z42" s="12">
        <f t="shared" si="50"/>
        <v>166.66666666666669</v>
      </c>
      <c r="AA42" s="12">
        <f t="shared" si="50"/>
        <v>100</v>
      </c>
      <c r="AB42" s="12">
        <f t="shared" si="50"/>
        <v>150</v>
      </c>
      <c r="AC42" s="12">
        <f t="shared" si="44"/>
        <v>-12.909090909090907</v>
      </c>
      <c r="AD42" s="12">
        <f>R42-AL42</f>
        <v>3.8461538461538467</v>
      </c>
      <c r="AE42" s="12">
        <f t="shared" si="35"/>
        <v>-25.641025641025649</v>
      </c>
      <c r="AH42" s="12">
        <f t="shared" ref="AH42:AJ42" si="51">AH36/AH9*100</f>
        <v>72.41379310344827</v>
      </c>
      <c r="AI42" s="12">
        <f t="shared" si="51"/>
        <v>61.53846153846154</v>
      </c>
      <c r="AJ42" s="12">
        <f t="shared" si="51"/>
        <v>81.25</v>
      </c>
      <c r="AK42" s="12">
        <f>AK36/AK9*100</f>
        <v>72</v>
      </c>
      <c r="AL42" s="12">
        <f>AL36/AL9*100</f>
        <v>50</v>
      </c>
      <c r="AM42" s="12">
        <f>AM36/AM9*100</f>
        <v>92.307692307692307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2022-06-16T06:38:12Z</dcterms:modified>
</cp:coreProperties>
</file>