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4\③公表資料\01_統計表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P9" i="8" s="1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P9" i="19" l="1"/>
  <c r="O9" i="15"/>
  <c r="P9" i="10"/>
  <c r="O9" i="18"/>
  <c r="O9" i="12"/>
  <c r="N10" i="10"/>
  <c r="P9" i="7"/>
  <c r="O9" i="10"/>
  <c r="N10" i="4"/>
  <c r="P9" i="20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T40" i="10" s="1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M39" i="6" s="1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H9" i="4" l="1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38" i="18" l="1"/>
  <c r="AC38" i="18" s="1"/>
  <c r="AH40" i="21"/>
  <c r="W40" i="21" s="1"/>
  <c r="AH40" i="7"/>
  <c r="W40" i="7" s="1"/>
  <c r="AK42" i="8"/>
  <c r="AK39" i="4"/>
  <c r="AC39" i="4" s="1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K39" i="5"/>
  <c r="AC39" i="5" s="1"/>
  <c r="AH41" i="4"/>
  <c r="W41" i="4" s="1"/>
  <c r="AH40" i="22"/>
  <c r="W40" i="22" s="1"/>
  <c r="AH41" i="5"/>
  <c r="W41" i="5" s="1"/>
  <c r="AK40" i="22"/>
  <c r="AC40" i="22" s="1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AC29" i="1" s="1"/>
  <c r="Z28" i="1"/>
  <c r="Q28" i="1"/>
  <c r="Z27" i="1"/>
  <c r="Q27" i="1"/>
  <c r="AC27" i="1" s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D32" i="1" l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<sst xmlns="http://schemas.openxmlformats.org/spreadsheetml/2006/main" count="7700" uniqueCount="97">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</sst>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295</v>
      </c>
      <c r="C9" s="17">
        <f>SUM(C10:C30)</f>
        <v>159</v>
      </c>
      <c r="D9" s="17">
        <f>SUM(D10:D30)</f>
        <v>136</v>
      </c>
      <c r="E9" s="17">
        <f>F9+G9</f>
        <v>12</v>
      </c>
      <c r="F9" s="17">
        <f>SUM(F10:F30)</f>
        <v>13</v>
      </c>
      <c r="G9" s="17">
        <f>SUM(G10:G30)</f>
        <v>-1</v>
      </c>
      <c r="H9" s="15">
        <f>IF(B9=E9,0,(1-(B9/(B9-E9)))*-100)</f>
        <v>4.2402826855123754</v>
      </c>
      <c r="I9" s="15">
        <f>IF(C9=F9,0,(1-(C9/(C9-F9)))*-100)</f>
        <v>8.904109589041088</v>
      </c>
      <c r="J9" s="15">
        <f>IF(D9=G9,0,(1-(D9/(D9-G9)))*-100)</f>
        <v>-0.72992700729926918</v>
      </c>
      <c r="K9" s="17">
        <f>L9+M9</f>
        <v>-17</v>
      </c>
      <c r="L9" s="17">
        <f>SUM(L10:L30)</f>
        <v>4</v>
      </c>
      <c r="M9" s="17">
        <f>SUM(M10:M30)</f>
        <v>-21</v>
      </c>
      <c r="N9" s="15">
        <f>IF(B9=K9,0,(1-(B9/(B9-K9)))*-100)</f>
        <v>-5.4487179487179516</v>
      </c>
      <c r="O9" s="15">
        <f t="shared" ref="O9" si="0">IF(C9=L9,0,(1-(C9/(C9-L9)))*-100)</f>
        <v>2.5806451612903292</v>
      </c>
      <c r="P9" s="15">
        <f>IF(D9=M9,0,(1-(D9/(D9-M9)))*-100)</f>
        <v>-13.375796178343947</v>
      </c>
      <c r="Q9" s="17">
        <f>R9+S9</f>
        <v>747</v>
      </c>
      <c r="R9" s="17">
        <f>SUM(R10:R30)</f>
        <v>359</v>
      </c>
      <c r="S9" s="17">
        <f>SUM(S10:S30)</f>
        <v>388</v>
      </c>
      <c r="T9" s="17">
        <f>U9+V9</f>
        <v>43</v>
      </c>
      <c r="U9" s="17">
        <f>SUM(U10:U30)</f>
        <v>31</v>
      </c>
      <c r="V9" s="17">
        <f>SUM(V10:V30)</f>
        <v>12</v>
      </c>
      <c r="W9" s="15">
        <f>IF(Q9=T9,IF(Q9&gt;0,"皆増",0),(1-(Q9/(Q9-T9)))*-100)</f>
        <v>6.1079545454545414</v>
      </c>
      <c r="X9" s="15">
        <f t="shared" ref="X9:Y30" si="1">IF(R9=U9,IF(R9&gt;0,"皆増",0),(1-(R9/(R9-U9)))*-100)</f>
        <v>9.4512195121951201</v>
      </c>
      <c r="Y9" s="15">
        <f t="shared" si="1"/>
        <v>3.1914893617021267</v>
      </c>
      <c r="Z9" s="17">
        <f>AA9+AB9</f>
        <v>95</v>
      </c>
      <c r="AA9" s="17">
        <f>SUM(AA10:AA30)</f>
        <v>47</v>
      </c>
      <c r="AB9" s="17">
        <f>SUM(AB10:AB30)</f>
        <v>48</v>
      </c>
      <c r="AC9" s="15">
        <f>IF(Q9=Z9,IF(Q9&gt;0,"皆増",0),(1-(Q9/(Q9-Z9)))*-100)</f>
        <v>14.570552147239258</v>
      </c>
      <c r="AD9" s="15">
        <f t="shared" ref="AD9:AE30" si="2">IF(R9=AA9,IF(R9&gt;0,"皆増",0),(1-(R9/(R9-AA9)))*-100)</f>
        <v>15.064102564102555</v>
      </c>
      <c r="AE9" s="15">
        <f t="shared" si="2"/>
        <v>14.117647058823524</v>
      </c>
      <c r="AH9" s="4">
        <f t="shared" ref="AH9:AH30" si="3">Q9-T9</f>
        <v>704</v>
      </c>
      <c r="AI9" s="4">
        <f t="shared" ref="AI9:AI30" si="4">R9-U9</f>
        <v>328</v>
      </c>
      <c r="AJ9" s="4">
        <f t="shared" ref="AJ9:AJ30" si="5">S9-V9</f>
        <v>376</v>
      </c>
      <c r="AK9" s="4">
        <f t="shared" ref="AK9:AK30" si="6">Q9-Z9</f>
        <v>652</v>
      </c>
      <c r="AL9" s="4">
        <f t="shared" ref="AL9:AL30" si="7">R9-AA9</f>
        <v>312</v>
      </c>
      <c r="AM9" s="4">
        <f t="shared" ref="AM9:AM30" si="8">S9-AB9</f>
        <v>340</v>
      </c>
    </row>
    <row r="10" spans="1:39" s="1" customFormat="1" ht="18" customHeight="1" x14ac:dyDescent="0.2">
      <c r="A10" s="4" t="s">
        <v>1</v>
      </c>
      <c r="B10" s="17">
        <f t="shared" ref="B10" si="9">C10+D10</f>
        <v>295</v>
      </c>
      <c r="C10" s="17">
        <v>159</v>
      </c>
      <c r="D10" s="17">
        <v>136</v>
      </c>
      <c r="E10" s="17">
        <f t="shared" ref="E10" si="10">F10+G10</f>
        <v>12</v>
      </c>
      <c r="F10" s="17">
        <v>13</v>
      </c>
      <c r="G10" s="17">
        <v>-1</v>
      </c>
      <c r="H10" s="15">
        <f>IF(B10=E10,0,(1-(B10/(B10-E10)))*-100)</f>
        <v>4.2402826855123754</v>
      </c>
      <c r="I10" s="15">
        <f t="shared" ref="I10" si="11">IF(C10=F10,0,(1-(C10/(C10-F10)))*-100)</f>
        <v>8.904109589041088</v>
      </c>
      <c r="J10" s="15">
        <f>IF(D10=G10,0,(1-(D10/(D10-G10)))*-100)</f>
        <v>-0.72992700729926918</v>
      </c>
      <c r="K10" s="17">
        <f t="shared" ref="K10" si="12">L10+M10</f>
        <v>-17</v>
      </c>
      <c r="L10" s="17">
        <v>4</v>
      </c>
      <c r="M10" s="17">
        <v>-21</v>
      </c>
      <c r="N10" s="15">
        <f>IF(B10=K10,0,(1-(B10/(B10-K10)))*-100)</f>
        <v>-5.4487179487179516</v>
      </c>
      <c r="O10" s="15">
        <f t="shared" ref="O10" si="13">IF(C10=L10,0,(1-(C10/(C10-L10)))*-100)</f>
        <v>2.5806451612903292</v>
      </c>
      <c r="P10" s="15">
        <f t="shared" ref="P10" si="14">IF(D10=M10,0,(1-(D10/(D10-M10)))*-100)</f>
        <v>-13.375796178343947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0</v>
      </c>
      <c r="U10" s="17">
        <v>0</v>
      </c>
      <c r="V10" s="17">
        <v>0</v>
      </c>
      <c r="W10" s="15">
        <f t="shared" ref="W10:W30" si="17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8">AA10+AB10</f>
        <v>-1</v>
      </c>
      <c r="AA10" s="17">
        <v>-1</v>
      </c>
      <c r="AB10" s="17">
        <v>0</v>
      </c>
      <c r="AC10" s="15">
        <f t="shared" ref="AC10:AC30" si="19">IF(Q10=Z10,IF(Q10&gt;0,"皆増",0),(1-(Q10/(Q10-Z10)))*-100)</f>
        <v>-100</v>
      </c>
      <c r="AD10" s="15">
        <f t="shared" si="2"/>
        <v>-100</v>
      </c>
      <c r="AE10" s="15">
        <f t="shared" si="2"/>
        <v>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1</v>
      </c>
      <c r="AL10" s="4">
        <f t="shared" si="7"/>
        <v>1</v>
      </c>
      <c r="AM10" s="4">
        <f t="shared" si="8"/>
        <v>0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-1</v>
      </c>
      <c r="U11" s="17">
        <v>-1</v>
      </c>
      <c r="V11" s="17">
        <v>0</v>
      </c>
      <c r="W11" s="15">
        <f t="shared" si="17"/>
        <v>-100</v>
      </c>
      <c r="X11" s="15">
        <f t="shared" si="1"/>
        <v>-100</v>
      </c>
      <c r="Y11" s="15">
        <f t="shared" si="1"/>
        <v>0</v>
      </c>
      <c r="Z11" s="17">
        <f t="shared" si="18"/>
        <v>-1</v>
      </c>
      <c r="AA11" s="17">
        <v>-1</v>
      </c>
      <c r="AB11" s="17">
        <v>0</v>
      </c>
      <c r="AC11" s="15">
        <f t="shared" si="19"/>
        <v>-100</v>
      </c>
      <c r="AD11" s="15">
        <f t="shared" si="2"/>
        <v>-100</v>
      </c>
      <c r="AE11" s="15">
        <f t="shared" si="2"/>
        <v>0</v>
      </c>
      <c r="AH11" s="4">
        <f t="shared" si="3"/>
        <v>1</v>
      </c>
      <c r="AI11" s="4">
        <f t="shared" si="4"/>
        <v>1</v>
      </c>
      <c r="AJ11" s="4">
        <f t="shared" si="5"/>
        <v>0</v>
      </c>
      <c r="AK11" s="4">
        <f t="shared" si="6"/>
        <v>1</v>
      </c>
      <c r="AL11" s="4">
        <f t="shared" si="7"/>
        <v>1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-1</v>
      </c>
      <c r="U13" s="17">
        <v>-1</v>
      </c>
      <c r="V13" s="17">
        <v>0</v>
      </c>
      <c r="W13" s="15">
        <f t="shared" si="17"/>
        <v>-100</v>
      </c>
      <c r="X13" s="15">
        <f t="shared" si="1"/>
        <v>-100</v>
      </c>
      <c r="Y13" s="15">
        <f t="shared" si="1"/>
        <v>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4"/>
        <v>1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0</v>
      </c>
      <c r="AA14" s="17">
        <v>0</v>
      </c>
      <c r="AB14" s="17">
        <v>0</v>
      </c>
      <c r="AC14" s="15">
        <f t="shared" si="19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-1</v>
      </c>
      <c r="U15" s="17">
        <v>0</v>
      </c>
      <c r="V15" s="17">
        <v>-1</v>
      </c>
      <c r="W15" s="15">
        <f t="shared" si="17"/>
        <v>-100</v>
      </c>
      <c r="X15" s="15">
        <f t="shared" si="1"/>
        <v>0</v>
      </c>
      <c r="Y15" s="15">
        <f t="shared" si="1"/>
        <v>-100</v>
      </c>
      <c r="Z15" s="17">
        <f t="shared" si="18"/>
        <v>-2</v>
      </c>
      <c r="AA15" s="17">
        <v>-2</v>
      </c>
      <c r="AB15" s="17">
        <v>0</v>
      </c>
      <c r="AC15" s="15">
        <f t="shared" si="19"/>
        <v>-100</v>
      </c>
      <c r="AD15" s="15">
        <f t="shared" si="2"/>
        <v>-100</v>
      </c>
      <c r="AE15" s="15">
        <f t="shared" si="2"/>
        <v>0</v>
      </c>
      <c r="AH15" s="4">
        <f t="shared" si="3"/>
        <v>1</v>
      </c>
      <c r="AI15" s="4">
        <f t="shared" si="4"/>
        <v>0</v>
      </c>
      <c r="AJ15" s="4">
        <f t="shared" si="5"/>
        <v>1</v>
      </c>
      <c r="AK15" s="4">
        <f t="shared" si="6"/>
        <v>2</v>
      </c>
      <c r="AL15" s="4">
        <f t="shared" si="7"/>
        <v>2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0</v>
      </c>
      <c r="R16" s="17">
        <v>0</v>
      </c>
      <c r="S16" s="17">
        <v>0</v>
      </c>
      <c r="T16" s="17">
        <f t="shared" si="16"/>
        <v>0</v>
      </c>
      <c r="U16" s="17">
        <v>0</v>
      </c>
      <c r="V16" s="17">
        <v>0</v>
      </c>
      <c r="W16" s="15">
        <f t="shared" si="17"/>
        <v>0</v>
      </c>
      <c r="X16" s="15">
        <f t="shared" si="1"/>
        <v>0</v>
      </c>
      <c r="Y16" s="15">
        <f t="shared" si="1"/>
        <v>0</v>
      </c>
      <c r="Z16" s="17">
        <f t="shared" si="18"/>
        <v>-1</v>
      </c>
      <c r="AA16" s="17">
        <v>-1</v>
      </c>
      <c r="AB16" s="17">
        <v>0</v>
      </c>
      <c r="AC16" s="15">
        <f t="shared" si="19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1</v>
      </c>
      <c r="AL16" s="4">
        <f t="shared" si="7"/>
        <v>1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1</v>
      </c>
      <c r="R17" s="17">
        <v>1</v>
      </c>
      <c r="S17" s="17">
        <v>0</v>
      </c>
      <c r="T17" s="17">
        <f t="shared" si="16"/>
        <v>-1</v>
      </c>
      <c r="U17" s="17">
        <v>0</v>
      </c>
      <c r="V17" s="17">
        <v>-1</v>
      </c>
      <c r="W17" s="15">
        <f t="shared" si="17"/>
        <v>-50</v>
      </c>
      <c r="X17" s="15">
        <f t="shared" si="1"/>
        <v>0</v>
      </c>
      <c r="Y17" s="15">
        <f t="shared" si="1"/>
        <v>-100</v>
      </c>
      <c r="Z17" s="17">
        <f t="shared" si="18"/>
        <v>0</v>
      </c>
      <c r="AA17" s="17">
        <v>0</v>
      </c>
      <c r="AB17" s="17">
        <v>0</v>
      </c>
      <c r="AC17" s="15">
        <f t="shared" si="19"/>
        <v>0</v>
      </c>
      <c r="AD17" s="15">
        <f t="shared" si="2"/>
        <v>0</v>
      </c>
      <c r="AE17" s="15">
        <f t="shared" si="2"/>
        <v>0</v>
      </c>
      <c r="AH17" s="4">
        <f t="shared" si="3"/>
        <v>2</v>
      </c>
      <c r="AI17" s="4">
        <f t="shared" si="4"/>
        <v>1</v>
      </c>
      <c r="AJ17" s="4">
        <f t="shared" si="5"/>
        <v>1</v>
      </c>
      <c r="AK17" s="4">
        <f t="shared" si="6"/>
        <v>1</v>
      </c>
      <c r="AL17" s="4">
        <f t="shared" si="7"/>
        <v>1</v>
      </c>
      <c r="AM17" s="4">
        <f t="shared" si="8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3</v>
      </c>
      <c r="R18" s="17">
        <v>2</v>
      </c>
      <c r="S18" s="17">
        <v>1</v>
      </c>
      <c r="T18" s="17">
        <f t="shared" si="16"/>
        <v>-1</v>
      </c>
      <c r="U18" s="17">
        <v>1</v>
      </c>
      <c r="V18" s="17">
        <v>-2</v>
      </c>
      <c r="W18" s="15">
        <f t="shared" si="17"/>
        <v>-25</v>
      </c>
      <c r="X18" s="15">
        <f t="shared" si="1"/>
        <v>100</v>
      </c>
      <c r="Y18" s="15">
        <f t="shared" si="1"/>
        <v>-66.666666666666671</v>
      </c>
      <c r="Z18" s="17">
        <f t="shared" si="18"/>
        <v>1</v>
      </c>
      <c r="AA18" s="17">
        <v>1</v>
      </c>
      <c r="AB18" s="17">
        <v>0</v>
      </c>
      <c r="AC18" s="15">
        <f t="shared" si="19"/>
        <v>50</v>
      </c>
      <c r="AD18" s="15">
        <f t="shared" si="2"/>
        <v>100</v>
      </c>
      <c r="AE18" s="15">
        <f t="shared" si="2"/>
        <v>0</v>
      </c>
      <c r="AH18" s="4">
        <f t="shared" si="3"/>
        <v>4</v>
      </c>
      <c r="AI18" s="4">
        <f t="shared" si="4"/>
        <v>1</v>
      </c>
      <c r="AJ18" s="4">
        <f t="shared" si="5"/>
        <v>3</v>
      </c>
      <c r="AK18" s="4">
        <f t="shared" si="6"/>
        <v>2</v>
      </c>
      <c r="AL18" s="4">
        <f t="shared" si="7"/>
        <v>1</v>
      </c>
      <c r="AM18" s="4">
        <f t="shared" si="8"/>
        <v>1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3</v>
      </c>
      <c r="R19" s="17">
        <v>1</v>
      </c>
      <c r="S19" s="17">
        <v>2</v>
      </c>
      <c r="T19" s="17">
        <f t="shared" si="16"/>
        <v>-5</v>
      </c>
      <c r="U19" s="17">
        <v>-6</v>
      </c>
      <c r="V19" s="17">
        <v>1</v>
      </c>
      <c r="W19" s="15">
        <f t="shared" si="17"/>
        <v>-62.5</v>
      </c>
      <c r="X19" s="15">
        <f t="shared" si="1"/>
        <v>-85.714285714285722</v>
      </c>
      <c r="Y19" s="15">
        <f t="shared" si="1"/>
        <v>100</v>
      </c>
      <c r="Z19" s="17">
        <f t="shared" si="18"/>
        <v>-2</v>
      </c>
      <c r="AA19" s="17">
        <v>-3</v>
      </c>
      <c r="AB19" s="17">
        <v>1</v>
      </c>
      <c r="AC19" s="15">
        <f t="shared" si="19"/>
        <v>-40</v>
      </c>
      <c r="AD19" s="15">
        <f t="shared" si="2"/>
        <v>-75</v>
      </c>
      <c r="AE19" s="15">
        <f t="shared" si="2"/>
        <v>100</v>
      </c>
      <c r="AH19" s="4">
        <f t="shared" si="3"/>
        <v>8</v>
      </c>
      <c r="AI19" s="4">
        <f t="shared" si="4"/>
        <v>7</v>
      </c>
      <c r="AJ19" s="4">
        <f t="shared" si="5"/>
        <v>1</v>
      </c>
      <c r="AK19" s="4">
        <f t="shared" si="6"/>
        <v>5</v>
      </c>
      <c r="AL19" s="4">
        <f t="shared" si="7"/>
        <v>4</v>
      </c>
      <c r="AM19" s="4">
        <f t="shared" si="8"/>
        <v>1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9</v>
      </c>
      <c r="R20" s="17">
        <v>6</v>
      </c>
      <c r="S20" s="17">
        <v>3</v>
      </c>
      <c r="T20" s="17">
        <f t="shared" si="16"/>
        <v>3</v>
      </c>
      <c r="U20" s="17">
        <v>2</v>
      </c>
      <c r="V20" s="17">
        <v>1</v>
      </c>
      <c r="W20" s="15">
        <f t="shared" si="17"/>
        <v>50</v>
      </c>
      <c r="X20" s="15">
        <f t="shared" si="1"/>
        <v>50</v>
      </c>
      <c r="Y20" s="15">
        <f t="shared" si="1"/>
        <v>50</v>
      </c>
      <c r="Z20" s="17">
        <f t="shared" si="18"/>
        <v>3</v>
      </c>
      <c r="AA20" s="17">
        <v>3</v>
      </c>
      <c r="AB20" s="17">
        <v>0</v>
      </c>
      <c r="AC20" s="15">
        <f t="shared" si="19"/>
        <v>50</v>
      </c>
      <c r="AD20" s="15">
        <f t="shared" si="2"/>
        <v>100</v>
      </c>
      <c r="AE20" s="15">
        <f t="shared" si="2"/>
        <v>0</v>
      </c>
      <c r="AH20" s="4">
        <f t="shared" si="3"/>
        <v>6</v>
      </c>
      <c r="AI20" s="4">
        <f t="shared" si="4"/>
        <v>4</v>
      </c>
      <c r="AJ20" s="4">
        <f t="shared" si="5"/>
        <v>2</v>
      </c>
      <c r="AK20" s="4">
        <f t="shared" si="6"/>
        <v>6</v>
      </c>
      <c r="AL20" s="4">
        <f t="shared" si="7"/>
        <v>3</v>
      </c>
      <c r="AM20" s="4">
        <f t="shared" si="8"/>
        <v>3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14</v>
      </c>
      <c r="R21" s="17">
        <v>11</v>
      </c>
      <c r="S21" s="17">
        <v>3</v>
      </c>
      <c r="T21" s="17">
        <f t="shared" si="16"/>
        <v>-1</v>
      </c>
      <c r="U21" s="17">
        <v>-1</v>
      </c>
      <c r="V21" s="17">
        <v>0</v>
      </c>
      <c r="W21" s="15">
        <f t="shared" si="17"/>
        <v>-6.6666666666666652</v>
      </c>
      <c r="X21" s="15">
        <f t="shared" si="1"/>
        <v>-8.3333333333333375</v>
      </c>
      <c r="Y21" s="15">
        <f t="shared" si="1"/>
        <v>0</v>
      </c>
      <c r="Z21" s="17">
        <f t="shared" si="18"/>
        <v>3</v>
      </c>
      <c r="AA21" s="17">
        <v>2</v>
      </c>
      <c r="AB21" s="17">
        <v>1</v>
      </c>
      <c r="AC21" s="15">
        <f t="shared" si="19"/>
        <v>27.27272727272727</v>
      </c>
      <c r="AD21" s="15">
        <f t="shared" si="2"/>
        <v>22.222222222222232</v>
      </c>
      <c r="AE21" s="15">
        <f t="shared" si="2"/>
        <v>50</v>
      </c>
      <c r="AH21" s="4">
        <f t="shared" si="3"/>
        <v>15</v>
      </c>
      <c r="AI21" s="4">
        <f t="shared" si="4"/>
        <v>12</v>
      </c>
      <c r="AJ21" s="4">
        <f t="shared" si="5"/>
        <v>3</v>
      </c>
      <c r="AK21" s="4">
        <f t="shared" si="6"/>
        <v>11</v>
      </c>
      <c r="AL21" s="4">
        <f t="shared" si="7"/>
        <v>9</v>
      </c>
      <c r="AM21" s="4">
        <f t="shared" si="8"/>
        <v>2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17</v>
      </c>
      <c r="R22" s="17">
        <v>10</v>
      </c>
      <c r="S22" s="17">
        <v>7</v>
      </c>
      <c r="T22" s="17">
        <f t="shared" si="16"/>
        <v>2</v>
      </c>
      <c r="U22" s="17">
        <v>1</v>
      </c>
      <c r="V22" s="17">
        <v>1</v>
      </c>
      <c r="W22" s="15">
        <f t="shared" si="17"/>
        <v>13.33333333333333</v>
      </c>
      <c r="X22" s="15">
        <f t="shared" si="1"/>
        <v>11.111111111111116</v>
      </c>
      <c r="Y22" s="15">
        <f t="shared" si="1"/>
        <v>16.666666666666675</v>
      </c>
      <c r="Z22" s="17">
        <f t="shared" si="18"/>
        <v>7</v>
      </c>
      <c r="AA22" s="17">
        <v>5</v>
      </c>
      <c r="AB22" s="17">
        <v>2</v>
      </c>
      <c r="AC22" s="15">
        <f t="shared" si="19"/>
        <v>70</v>
      </c>
      <c r="AD22" s="15">
        <f t="shared" si="2"/>
        <v>100</v>
      </c>
      <c r="AE22" s="15">
        <f t="shared" si="2"/>
        <v>39.999999999999993</v>
      </c>
      <c r="AH22" s="4">
        <f t="shared" si="3"/>
        <v>15</v>
      </c>
      <c r="AI22" s="4">
        <f t="shared" si="4"/>
        <v>9</v>
      </c>
      <c r="AJ22" s="4">
        <f t="shared" si="5"/>
        <v>6</v>
      </c>
      <c r="AK22" s="4">
        <f t="shared" si="6"/>
        <v>10</v>
      </c>
      <c r="AL22" s="4">
        <f t="shared" si="7"/>
        <v>5</v>
      </c>
      <c r="AM22" s="4">
        <f t="shared" si="8"/>
        <v>5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40</v>
      </c>
      <c r="R23" s="17">
        <v>30</v>
      </c>
      <c r="S23" s="17">
        <v>10</v>
      </c>
      <c r="T23" s="17">
        <f t="shared" si="16"/>
        <v>6</v>
      </c>
      <c r="U23" s="17">
        <v>2</v>
      </c>
      <c r="V23" s="17">
        <v>4</v>
      </c>
      <c r="W23" s="15">
        <f t="shared" si="17"/>
        <v>17.647058823529417</v>
      </c>
      <c r="X23" s="15">
        <f t="shared" si="1"/>
        <v>7.1428571428571397</v>
      </c>
      <c r="Y23" s="15">
        <f t="shared" si="1"/>
        <v>66.666666666666671</v>
      </c>
      <c r="Z23" s="17">
        <f t="shared" si="18"/>
        <v>1</v>
      </c>
      <c r="AA23" s="17">
        <v>-1</v>
      </c>
      <c r="AB23" s="17">
        <v>2</v>
      </c>
      <c r="AC23" s="15">
        <f t="shared" si="19"/>
        <v>2.564102564102555</v>
      </c>
      <c r="AD23" s="15">
        <f t="shared" si="2"/>
        <v>-3.2258064516129004</v>
      </c>
      <c r="AE23" s="15">
        <f t="shared" si="2"/>
        <v>25</v>
      </c>
      <c r="AH23" s="4">
        <f t="shared" si="3"/>
        <v>34</v>
      </c>
      <c r="AI23" s="4">
        <f t="shared" si="4"/>
        <v>28</v>
      </c>
      <c r="AJ23" s="4">
        <f t="shared" si="5"/>
        <v>6</v>
      </c>
      <c r="AK23" s="4">
        <f t="shared" si="6"/>
        <v>39</v>
      </c>
      <c r="AL23" s="4">
        <f t="shared" si="7"/>
        <v>31</v>
      </c>
      <c r="AM23" s="4">
        <f t="shared" si="8"/>
        <v>8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60</v>
      </c>
      <c r="R24" s="17">
        <v>42</v>
      </c>
      <c r="S24" s="17">
        <v>18</v>
      </c>
      <c r="T24" s="17">
        <f t="shared" si="16"/>
        <v>-1</v>
      </c>
      <c r="U24" s="17">
        <v>1</v>
      </c>
      <c r="V24" s="17">
        <v>-2</v>
      </c>
      <c r="W24" s="15">
        <f t="shared" si="17"/>
        <v>-1.6393442622950838</v>
      </c>
      <c r="X24" s="15">
        <f t="shared" si="1"/>
        <v>2.4390243902439046</v>
      </c>
      <c r="Y24" s="15">
        <f t="shared" si="1"/>
        <v>-9.9999999999999982</v>
      </c>
      <c r="Z24" s="17">
        <f t="shared" si="18"/>
        <v>6</v>
      </c>
      <c r="AA24" s="17">
        <v>3</v>
      </c>
      <c r="AB24" s="17">
        <v>3</v>
      </c>
      <c r="AC24" s="15">
        <f t="shared" si="19"/>
        <v>11.111111111111116</v>
      </c>
      <c r="AD24" s="15">
        <f t="shared" si="2"/>
        <v>7.6923076923076872</v>
      </c>
      <c r="AE24" s="15">
        <f t="shared" si="2"/>
        <v>19.999999999999996</v>
      </c>
      <c r="AH24" s="4">
        <f t="shared" si="3"/>
        <v>61</v>
      </c>
      <c r="AI24" s="4">
        <f t="shared" si="4"/>
        <v>41</v>
      </c>
      <c r="AJ24" s="4">
        <f t="shared" si="5"/>
        <v>20</v>
      </c>
      <c r="AK24" s="4">
        <f t="shared" si="6"/>
        <v>54</v>
      </c>
      <c r="AL24" s="4">
        <f t="shared" si="7"/>
        <v>39</v>
      </c>
      <c r="AM24" s="4">
        <f t="shared" si="8"/>
        <v>15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43</v>
      </c>
      <c r="R25" s="17">
        <v>30</v>
      </c>
      <c r="S25" s="17">
        <v>13</v>
      </c>
      <c r="T25" s="17">
        <f t="shared" si="16"/>
        <v>-18</v>
      </c>
      <c r="U25" s="17">
        <v>-13</v>
      </c>
      <c r="V25" s="17">
        <v>-5</v>
      </c>
      <c r="W25" s="15">
        <f t="shared" si="17"/>
        <v>-29.508196721311474</v>
      </c>
      <c r="X25" s="15">
        <f t="shared" si="1"/>
        <v>-30.232558139534881</v>
      </c>
      <c r="Y25" s="15">
        <f t="shared" si="1"/>
        <v>-27.777777777777779</v>
      </c>
      <c r="Z25" s="17">
        <f t="shared" si="18"/>
        <v>-19</v>
      </c>
      <c r="AA25" s="17">
        <v>-7</v>
      </c>
      <c r="AB25" s="17">
        <v>-12</v>
      </c>
      <c r="AC25" s="15">
        <f t="shared" si="19"/>
        <v>-30.645161290322577</v>
      </c>
      <c r="AD25" s="15">
        <f t="shared" si="2"/>
        <v>-18.918918918918916</v>
      </c>
      <c r="AE25" s="15">
        <f t="shared" si="2"/>
        <v>-48</v>
      </c>
      <c r="AH25" s="4">
        <f t="shared" si="3"/>
        <v>61</v>
      </c>
      <c r="AI25" s="4">
        <f t="shared" si="4"/>
        <v>43</v>
      </c>
      <c r="AJ25" s="4">
        <f t="shared" si="5"/>
        <v>18</v>
      </c>
      <c r="AK25" s="4">
        <f t="shared" si="6"/>
        <v>62</v>
      </c>
      <c r="AL25" s="4">
        <f t="shared" si="7"/>
        <v>37</v>
      </c>
      <c r="AM25" s="4">
        <f t="shared" si="8"/>
        <v>25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85</v>
      </c>
      <c r="R26" s="17">
        <v>48</v>
      </c>
      <c r="S26" s="17">
        <v>37</v>
      </c>
      <c r="T26" s="17">
        <f t="shared" si="16"/>
        <v>3</v>
      </c>
      <c r="U26" s="17">
        <v>-2</v>
      </c>
      <c r="V26" s="17">
        <v>5</v>
      </c>
      <c r="W26" s="15">
        <f t="shared" si="17"/>
        <v>3.6585365853658569</v>
      </c>
      <c r="X26" s="15">
        <f t="shared" si="1"/>
        <v>-4.0000000000000036</v>
      </c>
      <c r="Y26" s="15">
        <f t="shared" si="1"/>
        <v>15.625</v>
      </c>
      <c r="Z26" s="17">
        <f t="shared" si="18"/>
        <v>-14</v>
      </c>
      <c r="AA26" s="17">
        <v>-11</v>
      </c>
      <c r="AB26" s="17">
        <v>-3</v>
      </c>
      <c r="AC26" s="15">
        <f t="shared" si="19"/>
        <v>-14.141414141414144</v>
      </c>
      <c r="AD26" s="15">
        <f t="shared" si="2"/>
        <v>-18.644067796610166</v>
      </c>
      <c r="AE26" s="15">
        <f t="shared" si="2"/>
        <v>-7.4999999999999956</v>
      </c>
      <c r="AH26" s="4">
        <f t="shared" si="3"/>
        <v>82</v>
      </c>
      <c r="AI26" s="4">
        <f t="shared" si="4"/>
        <v>50</v>
      </c>
      <c r="AJ26" s="4">
        <f t="shared" si="5"/>
        <v>32</v>
      </c>
      <c r="AK26" s="4">
        <f t="shared" si="6"/>
        <v>99</v>
      </c>
      <c r="AL26" s="4">
        <f t="shared" si="7"/>
        <v>59</v>
      </c>
      <c r="AM26" s="4">
        <f t="shared" si="8"/>
        <v>40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171</v>
      </c>
      <c r="R27" s="17">
        <v>87</v>
      </c>
      <c r="S27" s="17">
        <v>84</v>
      </c>
      <c r="T27" s="17">
        <f t="shared" si="16"/>
        <v>30</v>
      </c>
      <c r="U27" s="17">
        <v>19</v>
      </c>
      <c r="V27" s="17">
        <v>11</v>
      </c>
      <c r="W27" s="15">
        <f t="shared" si="17"/>
        <v>21.276595744680861</v>
      </c>
      <c r="X27" s="15">
        <f t="shared" si="1"/>
        <v>27.941176470588225</v>
      </c>
      <c r="Y27" s="15">
        <f t="shared" si="1"/>
        <v>15.068493150684926</v>
      </c>
      <c r="Z27" s="17">
        <f t="shared" si="18"/>
        <v>45</v>
      </c>
      <c r="AA27" s="17">
        <v>29</v>
      </c>
      <c r="AB27" s="17">
        <v>16</v>
      </c>
      <c r="AC27" s="15">
        <f t="shared" si="19"/>
        <v>35.714285714285722</v>
      </c>
      <c r="AD27" s="15">
        <f t="shared" si="2"/>
        <v>50</v>
      </c>
      <c r="AE27" s="15">
        <f t="shared" si="2"/>
        <v>23.529411764705888</v>
      </c>
      <c r="AH27" s="4">
        <f t="shared" si="3"/>
        <v>141</v>
      </c>
      <c r="AI27" s="4">
        <f t="shared" si="4"/>
        <v>68</v>
      </c>
      <c r="AJ27" s="4">
        <f t="shared" si="5"/>
        <v>73</v>
      </c>
      <c r="AK27" s="4">
        <f t="shared" si="6"/>
        <v>126</v>
      </c>
      <c r="AL27" s="4">
        <f t="shared" si="7"/>
        <v>58</v>
      </c>
      <c r="AM27" s="4">
        <f t="shared" si="8"/>
        <v>68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187</v>
      </c>
      <c r="R28" s="17">
        <v>68</v>
      </c>
      <c r="S28" s="17">
        <v>119</v>
      </c>
      <c r="T28" s="17">
        <f t="shared" si="16"/>
        <v>25</v>
      </c>
      <c r="U28" s="17">
        <v>25</v>
      </c>
      <c r="V28" s="17">
        <v>0</v>
      </c>
      <c r="W28" s="15">
        <f t="shared" si="17"/>
        <v>15.432098765432102</v>
      </c>
      <c r="X28" s="15">
        <f t="shared" si="1"/>
        <v>58.13953488372092</v>
      </c>
      <c r="Y28" s="15">
        <f t="shared" si="1"/>
        <v>0</v>
      </c>
      <c r="Z28" s="17">
        <f t="shared" si="18"/>
        <v>61</v>
      </c>
      <c r="AA28" s="17">
        <v>31</v>
      </c>
      <c r="AB28" s="17">
        <v>30</v>
      </c>
      <c r="AC28" s="15">
        <f t="shared" si="19"/>
        <v>48.412698412698418</v>
      </c>
      <c r="AD28" s="15">
        <f t="shared" si="2"/>
        <v>83.78378378378379</v>
      </c>
      <c r="AE28" s="15">
        <f t="shared" si="2"/>
        <v>33.707865168539321</v>
      </c>
      <c r="AH28" s="4">
        <f t="shared" si="3"/>
        <v>162</v>
      </c>
      <c r="AI28" s="4">
        <f t="shared" si="4"/>
        <v>43</v>
      </c>
      <c r="AJ28" s="4">
        <f t="shared" si="5"/>
        <v>119</v>
      </c>
      <c r="AK28" s="4">
        <f t="shared" si="6"/>
        <v>126</v>
      </c>
      <c r="AL28" s="4">
        <f t="shared" si="7"/>
        <v>37</v>
      </c>
      <c r="AM28" s="4">
        <f t="shared" si="8"/>
        <v>89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98</v>
      </c>
      <c r="R29" s="17">
        <v>21</v>
      </c>
      <c r="S29" s="17">
        <v>77</v>
      </c>
      <c r="T29" s="17">
        <f t="shared" si="16"/>
        <v>4</v>
      </c>
      <c r="U29" s="17">
        <v>4</v>
      </c>
      <c r="V29" s="17">
        <v>0</v>
      </c>
      <c r="W29" s="15">
        <f t="shared" si="17"/>
        <v>4.2553191489361764</v>
      </c>
      <c r="X29" s="15">
        <f t="shared" si="1"/>
        <v>23.529411764705888</v>
      </c>
      <c r="Y29" s="15">
        <f t="shared" si="1"/>
        <v>0</v>
      </c>
      <c r="Z29" s="17">
        <f t="shared" si="18"/>
        <v>11</v>
      </c>
      <c r="AA29" s="17">
        <v>2</v>
      </c>
      <c r="AB29" s="17">
        <v>9</v>
      </c>
      <c r="AC29" s="15">
        <f t="shared" si="19"/>
        <v>12.643678160919535</v>
      </c>
      <c r="AD29" s="15">
        <f t="shared" si="2"/>
        <v>10.526315789473696</v>
      </c>
      <c r="AE29" s="15">
        <f t="shared" si="2"/>
        <v>13.235294117647056</v>
      </c>
      <c r="AH29" s="4">
        <f t="shared" si="3"/>
        <v>94</v>
      </c>
      <c r="AI29" s="4">
        <f t="shared" si="4"/>
        <v>17</v>
      </c>
      <c r="AJ29" s="4">
        <f t="shared" si="5"/>
        <v>77</v>
      </c>
      <c r="AK29" s="4">
        <f t="shared" si="6"/>
        <v>87</v>
      </c>
      <c r="AL29" s="4">
        <f t="shared" si="7"/>
        <v>19</v>
      </c>
      <c r="AM29" s="4">
        <f t="shared" si="8"/>
        <v>68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16</v>
      </c>
      <c r="R30" s="17">
        <v>2</v>
      </c>
      <c r="S30" s="17">
        <v>14</v>
      </c>
      <c r="T30" s="17">
        <f t="shared" si="16"/>
        <v>0</v>
      </c>
      <c r="U30" s="17">
        <v>0</v>
      </c>
      <c r="V30" s="17">
        <v>0</v>
      </c>
      <c r="W30" s="15">
        <f t="shared" si="17"/>
        <v>0</v>
      </c>
      <c r="X30" s="15">
        <f t="shared" si="1"/>
        <v>0</v>
      </c>
      <c r="Y30" s="15">
        <f t="shared" si="1"/>
        <v>0</v>
      </c>
      <c r="Z30" s="17">
        <f t="shared" si="18"/>
        <v>-3</v>
      </c>
      <c r="AA30" s="17">
        <v>-2</v>
      </c>
      <c r="AB30" s="17">
        <v>-1</v>
      </c>
      <c r="AC30" s="15">
        <f t="shared" si="19"/>
        <v>-15.789473684210531</v>
      </c>
      <c r="AD30" s="15">
        <f t="shared" si="2"/>
        <v>-50</v>
      </c>
      <c r="AE30" s="15">
        <f t="shared" si="2"/>
        <v>-6.6666666666666652</v>
      </c>
      <c r="AH30" s="4">
        <f t="shared" si="3"/>
        <v>16</v>
      </c>
      <c r="AI30" s="4">
        <f t="shared" si="4"/>
        <v>2</v>
      </c>
      <c r="AJ30" s="4">
        <f t="shared" si="5"/>
        <v>14</v>
      </c>
      <c r="AK30" s="4">
        <f t="shared" si="6"/>
        <v>19</v>
      </c>
      <c r="AL30" s="4">
        <f t="shared" si="7"/>
        <v>4</v>
      </c>
      <c r="AM30" s="4">
        <f t="shared" si="8"/>
        <v>15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AB32" si="20">SUM(R10:R12)</f>
        <v>0</v>
      </c>
      <c r="S32" s="17">
        <f t="shared" si="20"/>
        <v>0</v>
      </c>
      <c r="T32" s="17">
        <f t="shared" si="20"/>
        <v>-1</v>
      </c>
      <c r="U32" s="17">
        <f t="shared" si="20"/>
        <v>-1</v>
      </c>
      <c r="V32" s="17">
        <f t="shared" si="20"/>
        <v>0</v>
      </c>
      <c r="W32" s="15">
        <f t="shared" ref="W32:Y36" si="21">IF(Q32=T32,IF(Q32&gt;0,"皆増",0),(1-(Q32/(Q32-T32)))*-100)</f>
        <v>-100</v>
      </c>
      <c r="X32" s="15">
        <f t="shared" si="21"/>
        <v>-100</v>
      </c>
      <c r="Y32" s="15">
        <f t="shared" si="21"/>
        <v>0</v>
      </c>
      <c r="Z32" s="17">
        <f t="shared" si="20"/>
        <v>-2</v>
      </c>
      <c r="AA32" s="17">
        <f t="shared" si="20"/>
        <v>-2</v>
      </c>
      <c r="AB32" s="17">
        <f t="shared" si="20"/>
        <v>0</v>
      </c>
      <c r="AC32" s="15">
        <f t="shared" ref="AC32:AE36" si="22">IF(Q32=Z32,IF(Q32&gt;0,"皆増",0),(1-(Q32/(Q32-Z32)))*-100)</f>
        <v>-100</v>
      </c>
      <c r="AD32" s="15">
        <f t="shared" si="22"/>
        <v>-100</v>
      </c>
      <c r="AE32" s="15">
        <f t="shared" si="22"/>
        <v>0</v>
      </c>
      <c r="AH32" s="4">
        <f t="shared" ref="AH32:AM32" si="23">SUM(AH10:AH12)</f>
        <v>1</v>
      </c>
      <c r="AI32" s="4">
        <f t="shared" si="23"/>
        <v>1</v>
      </c>
      <c r="AJ32" s="4">
        <f t="shared" si="23"/>
        <v>0</v>
      </c>
      <c r="AK32" s="4">
        <f t="shared" si="23"/>
        <v>2</v>
      </c>
      <c r="AL32" s="4">
        <f t="shared" si="23"/>
        <v>2</v>
      </c>
      <c r="AM32" s="4">
        <f t="shared" si="23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47</v>
      </c>
      <c r="R33" s="17">
        <f t="shared" si="24"/>
        <v>31</v>
      </c>
      <c r="S33" s="17">
        <f>SUM(S13:S22)</f>
        <v>16</v>
      </c>
      <c r="T33" s="17">
        <f t="shared" si="24"/>
        <v>-5</v>
      </c>
      <c r="U33" s="17">
        <f t="shared" si="24"/>
        <v>-4</v>
      </c>
      <c r="V33" s="17">
        <f t="shared" si="24"/>
        <v>-1</v>
      </c>
      <c r="W33" s="15">
        <f t="shared" si="21"/>
        <v>-9.615384615384615</v>
      </c>
      <c r="X33" s="15">
        <f t="shared" si="21"/>
        <v>-11.428571428571432</v>
      </c>
      <c r="Y33" s="15">
        <f t="shared" si="21"/>
        <v>-5.8823529411764719</v>
      </c>
      <c r="Z33" s="17">
        <f t="shared" si="24"/>
        <v>9</v>
      </c>
      <c r="AA33" s="17">
        <f t="shared" si="24"/>
        <v>5</v>
      </c>
      <c r="AB33" s="17">
        <f t="shared" si="24"/>
        <v>4</v>
      </c>
      <c r="AC33" s="15">
        <f t="shared" si="22"/>
        <v>23.684210526315795</v>
      </c>
      <c r="AD33" s="15">
        <f t="shared" si="22"/>
        <v>19.23076923076923</v>
      </c>
      <c r="AE33" s="15">
        <f t="shared" si="22"/>
        <v>33.333333333333329</v>
      </c>
      <c r="AH33" s="4">
        <f t="shared" ref="AH33:AI33" si="25">SUM(AH13:AH22)</f>
        <v>52</v>
      </c>
      <c r="AI33" s="4">
        <f t="shared" si="25"/>
        <v>35</v>
      </c>
      <c r="AJ33" s="4">
        <f t="shared" ref="AJ33" si="26">SUM(AJ13:AJ22)</f>
        <v>17</v>
      </c>
      <c r="AK33" s="4">
        <f>SUM(AK13:AK22)</f>
        <v>38</v>
      </c>
      <c r="AL33" s="4">
        <f>SUM(AL13:AL22)</f>
        <v>26</v>
      </c>
      <c r="AM33" s="4">
        <f>SUM(AM13:AM22)</f>
        <v>12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700</v>
      </c>
      <c r="R34" s="17">
        <f t="shared" si="27"/>
        <v>328</v>
      </c>
      <c r="S34" s="17">
        <f t="shared" si="27"/>
        <v>372</v>
      </c>
      <c r="T34" s="17">
        <f t="shared" si="27"/>
        <v>49</v>
      </c>
      <c r="U34" s="17">
        <f t="shared" si="27"/>
        <v>36</v>
      </c>
      <c r="V34" s="17">
        <f t="shared" si="27"/>
        <v>13</v>
      </c>
      <c r="W34" s="15">
        <f t="shared" si="21"/>
        <v>7.5268817204301008</v>
      </c>
      <c r="X34" s="15">
        <f t="shared" si="21"/>
        <v>12.328767123287676</v>
      </c>
      <c r="Y34" s="15">
        <f t="shared" si="21"/>
        <v>3.6211699164345301</v>
      </c>
      <c r="Z34" s="17">
        <f t="shared" si="27"/>
        <v>88</v>
      </c>
      <c r="AA34" s="17">
        <f t="shared" si="27"/>
        <v>44</v>
      </c>
      <c r="AB34" s="17">
        <f t="shared" si="27"/>
        <v>44</v>
      </c>
      <c r="AC34" s="15">
        <f t="shared" si="22"/>
        <v>14.379084967320255</v>
      </c>
      <c r="AD34" s="15">
        <f t="shared" si="22"/>
        <v>15.492957746478876</v>
      </c>
      <c r="AE34" s="15">
        <f t="shared" si="22"/>
        <v>13.414634146341452</v>
      </c>
      <c r="AH34" s="4">
        <f t="shared" ref="AH34:AI34" si="28">SUM(AH23:AH30)</f>
        <v>651</v>
      </c>
      <c r="AI34" s="4">
        <f t="shared" si="28"/>
        <v>292</v>
      </c>
      <c r="AJ34" s="4">
        <f t="shared" ref="AJ34" si="29">SUM(AJ23:AJ30)</f>
        <v>359</v>
      </c>
      <c r="AK34" s="4">
        <f>SUM(AK23:AK30)</f>
        <v>612</v>
      </c>
      <c r="AL34" s="4">
        <f>SUM(AL23:AL30)</f>
        <v>284</v>
      </c>
      <c r="AM34" s="4">
        <f>SUM(AM23:AM30)</f>
        <v>328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600</v>
      </c>
      <c r="R35" s="17">
        <f t="shared" si="30"/>
        <v>256</v>
      </c>
      <c r="S35" s="17">
        <f t="shared" si="30"/>
        <v>344</v>
      </c>
      <c r="T35" s="17">
        <f t="shared" si="30"/>
        <v>44</v>
      </c>
      <c r="U35" s="17">
        <f t="shared" si="30"/>
        <v>33</v>
      </c>
      <c r="V35" s="17">
        <f t="shared" si="30"/>
        <v>11</v>
      </c>
      <c r="W35" s="15">
        <f t="shared" si="21"/>
        <v>7.9136690647481966</v>
      </c>
      <c r="X35" s="15">
        <f t="shared" si="21"/>
        <v>14.798206278026903</v>
      </c>
      <c r="Y35" s="15">
        <f t="shared" si="21"/>
        <v>3.3033033033033066</v>
      </c>
      <c r="Z35" s="17">
        <f t="shared" si="30"/>
        <v>81</v>
      </c>
      <c r="AA35" s="17">
        <f t="shared" si="30"/>
        <v>42</v>
      </c>
      <c r="AB35" s="17">
        <f t="shared" si="30"/>
        <v>39</v>
      </c>
      <c r="AC35" s="15">
        <f t="shared" si="22"/>
        <v>15.606936416184979</v>
      </c>
      <c r="AD35" s="15">
        <f t="shared" si="22"/>
        <v>19.626168224299057</v>
      </c>
      <c r="AE35" s="15">
        <f t="shared" si="22"/>
        <v>12.786885245901637</v>
      </c>
      <c r="AH35" s="4">
        <f t="shared" ref="AH35:AI35" si="31">SUM(AH25:AH30)</f>
        <v>556</v>
      </c>
      <c r="AI35" s="4">
        <f t="shared" si="31"/>
        <v>223</v>
      </c>
      <c r="AJ35" s="4">
        <f t="shared" ref="AJ35" si="32">SUM(AJ25:AJ30)</f>
        <v>333</v>
      </c>
      <c r="AK35" s="4">
        <f>SUM(AK25:AK30)</f>
        <v>519</v>
      </c>
      <c r="AL35" s="4">
        <f>SUM(AL25:AL30)</f>
        <v>214</v>
      </c>
      <c r="AM35" s="4">
        <f>SUM(AM25:AM30)</f>
        <v>305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472</v>
      </c>
      <c r="R36" s="17">
        <f t="shared" si="33"/>
        <v>178</v>
      </c>
      <c r="S36" s="17">
        <f t="shared" si="33"/>
        <v>294</v>
      </c>
      <c r="T36" s="17">
        <f t="shared" si="33"/>
        <v>59</v>
      </c>
      <c r="U36" s="17">
        <f t="shared" si="33"/>
        <v>48</v>
      </c>
      <c r="V36" s="17">
        <f t="shared" si="33"/>
        <v>11</v>
      </c>
      <c r="W36" s="15">
        <f t="shared" si="21"/>
        <v>14.285714285714279</v>
      </c>
      <c r="X36" s="15">
        <f t="shared" si="21"/>
        <v>36.923076923076927</v>
      </c>
      <c r="Y36" s="15">
        <f t="shared" si="21"/>
        <v>3.8869257950530089</v>
      </c>
      <c r="Z36" s="17">
        <f t="shared" si="33"/>
        <v>114</v>
      </c>
      <c r="AA36" s="17">
        <f t="shared" si="33"/>
        <v>60</v>
      </c>
      <c r="AB36" s="17">
        <f t="shared" si="33"/>
        <v>54</v>
      </c>
      <c r="AC36" s="15">
        <f t="shared" si="22"/>
        <v>31.843575418994408</v>
      </c>
      <c r="AD36" s="15">
        <f t="shared" si="22"/>
        <v>50.847457627118644</v>
      </c>
      <c r="AE36" s="15">
        <f t="shared" si="22"/>
        <v>22.500000000000007</v>
      </c>
      <c r="AH36" s="4">
        <f t="shared" ref="AH36:AI36" si="34">SUM(AH27:AH30)</f>
        <v>413</v>
      </c>
      <c r="AI36" s="4">
        <f t="shared" si="34"/>
        <v>130</v>
      </c>
      <c r="AJ36" s="4">
        <f t="shared" ref="AJ36" si="35">SUM(AJ27:AJ30)</f>
        <v>283</v>
      </c>
      <c r="AK36" s="4">
        <f>SUM(AK27:AK30)</f>
        <v>358</v>
      </c>
      <c r="AL36" s="4">
        <f>SUM(AL27:AL30)</f>
        <v>118</v>
      </c>
      <c r="AM36" s="4">
        <f>SUM(AM27:AM30)</f>
        <v>240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</v>
      </c>
      <c r="R38" s="12">
        <f t="shared" si="36"/>
        <v>0</v>
      </c>
      <c r="S38" s="12">
        <f t="shared" si="36"/>
        <v>0</v>
      </c>
      <c r="T38" s="12">
        <f>T32/T9*100</f>
        <v>-2.3255813953488373</v>
      </c>
      <c r="U38" s="12">
        <f t="shared" ref="U38:V38" si="37">U32/U9*100</f>
        <v>-3.225806451612903</v>
      </c>
      <c r="V38" s="12">
        <f t="shared" si="37"/>
        <v>0</v>
      </c>
      <c r="W38" s="12">
        <f>Q38-AH38</f>
        <v>-0.14204545454545456</v>
      </c>
      <c r="X38" s="12">
        <f t="shared" ref="X38:Y42" si="38">R38-AI38</f>
        <v>-0.3048780487804878</v>
      </c>
      <c r="Y38" s="12">
        <f t="shared" si="38"/>
        <v>0</v>
      </c>
      <c r="Z38" s="12">
        <f>Z32/Z9*100</f>
        <v>-2.1052631578947367</v>
      </c>
      <c r="AA38" s="12">
        <f t="shared" ref="AA38:AB38" si="39">AA32/AA9*100</f>
        <v>-4.2553191489361701</v>
      </c>
      <c r="AB38" s="12">
        <f t="shared" si="39"/>
        <v>0</v>
      </c>
      <c r="AC38" s="12">
        <f>Q38-AK38</f>
        <v>-0.30674846625766872</v>
      </c>
      <c r="AD38" s="12">
        <f t="shared" ref="AD38:AE42" si="40">R38-AL38</f>
        <v>-0.64102564102564097</v>
      </c>
      <c r="AE38" s="12">
        <f t="shared" si="40"/>
        <v>0</v>
      </c>
      <c r="AH38" s="12">
        <f t="shared" ref="AH38:AI38" si="41">AH32/AH9*100</f>
        <v>0.14204545454545456</v>
      </c>
      <c r="AI38" s="12">
        <f t="shared" si="41"/>
        <v>0.3048780487804878</v>
      </c>
      <c r="AJ38" s="12">
        <f t="shared" ref="AJ38" si="42">AJ32/AJ9*100</f>
        <v>0</v>
      </c>
      <c r="AK38" s="12">
        <f>AK32/AK9*100</f>
        <v>0.30674846625766872</v>
      </c>
      <c r="AL38" s="12">
        <f>AL32/AL9*100</f>
        <v>0.64102564102564097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6.2918340026773762</v>
      </c>
      <c r="R39" s="12">
        <f>R33/R9*100</f>
        <v>8.635097493036211</v>
      </c>
      <c r="S39" s="13">
        <f t="shared" si="43"/>
        <v>4.1237113402061851</v>
      </c>
      <c r="T39" s="12">
        <f>T33/T9*100</f>
        <v>-11.627906976744185</v>
      </c>
      <c r="U39" s="12">
        <f t="shared" ref="U39:V39" si="44">U33/U9*100</f>
        <v>-12.903225806451612</v>
      </c>
      <c r="V39" s="12">
        <f t="shared" si="44"/>
        <v>-8.3333333333333321</v>
      </c>
      <c r="W39" s="12">
        <f>Q39-AH39</f>
        <v>-1.0945296336862604</v>
      </c>
      <c r="X39" s="12">
        <f t="shared" si="38"/>
        <v>-2.0356342142808614</v>
      </c>
      <c r="Y39" s="12">
        <f>S39-AJ39</f>
        <v>-0.39756525553849631</v>
      </c>
      <c r="Z39" s="12">
        <f t="shared" si="43"/>
        <v>9.4736842105263168</v>
      </c>
      <c r="AA39" s="12">
        <f t="shared" ref="AA39:AB39" si="45">AA33/AA9*100</f>
        <v>10.638297872340425</v>
      </c>
      <c r="AB39" s="12">
        <f t="shared" si="45"/>
        <v>8.3333333333333321</v>
      </c>
      <c r="AC39" s="12">
        <f>Q39-AK39</f>
        <v>0.46361314378167151</v>
      </c>
      <c r="AD39" s="12">
        <f t="shared" si="40"/>
        <v>0.30176415970287884</v>
      </c>
      <c r="AE39" s="12">
        <f t="shared" si="40"/>
        <v>0.59429957550030288</v>
      </c>
      <c r="AH39" s="12">
        <f t="shared" ref="AH39:AI39" si="46">AH33/AH9*100</f>
        <v>7.3863636363636367</v>
      </c>
      <c r="AI39" s="12">
        <f t="shared" si="46"/>
        <v>10.670731707317072</v>
      </c>
      <c r="AJ39" s="12">
        <f t="shared" ref="AJ39" si="47">AJ33/AJ9*100</f>
        <v>4.5212765957446814</v>
      </c>
      <c r="AK39" s="12">
        <f>AK33/AK9*100</f>
        <v>5.8282208588957047</v>
      </c>
      <c r="AL39" s="12">
        <f>AL33/AL9*100</f>
        <v>8.3333333333333321</v>
      </c>
      <c r="AM39" s="12">
        <f>AM33/AM9*100</f>
        <v>3.5294117647058822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93.708165997322624</v>
      </c>
      <c r="R40" s="12">
        <f t="shared" si="48"/>
        <v>91.364902506963787</v>
      </c>
      <c r="S40" s="12">
        <f t="shared" si="48"/>
        <v>95.876288659793815</v>
      </c>
      <c r="T40" s="12">
        <f>T34/T9*100</f>
        <v>113.95348837209302</v>
      </c>
      <c r="U40" s="12">
        <f t="shared" ref="U40:V40" si="49">U34/U9*100</f>
        <v>116.12903225806453</v>
      </c>
      <c r="V40" s="12">
        <f t="shared" si="49"/>
        <v>108.33333333333333</v>
      </c>
      <c r="W40" s="12">
        <f t="shared" ref="W40:W42" si="50">Q40-AH40</f>
        <v>1.2365750882317172</v>
      </c>
      <c r="X40" s="12">
        <f t="shared" si="38"/>
        <v>2.340512263061342</v>
      </c>
      <c r="Y40" s="12">
        <f>S40-AJ40</f>
        <v>0.39756525553849542</v>
      </c>
      <c r="Z40" s="12">
        <f>Z34/Z9*100</f>
        <v>92.631578947368425</v>
      </c>
      <c r="AA40" s="12">
        <f t="shared" ref="AA40:AB40" si="51">AA34/AA9*100</f>
        <v>93.61702127659575</v>
      </c>
      <c r="AB40" s="12">
        <f t="shared" si="51"/>
        <v>91.666666666666657</v>
      </c>
      <c r="AC40" s="12">
        <f t="shared" ref="AC40:AC42" si="52">Q40-AK40</f>
        <v>-0.15686467752399835</v>
      </c>
      <c r="AD40" s="12">
        <f t="shared" si="40"/>
        <v>0.33926148132276523</v>
      </c>
      <c r="AE40" s="12">
        <f t="shared" si="40"/>
        <v>-0.5942995755003011</v>
      </c>
      <c r="AH40" s="12">
        <f t="shared" ref="AH40:AI40" si="53">AH34/AH9*100</f>
        <v>92.471590909090907</v>
      </c>
      <c r="AI40" s="12">
        <f t="shared" si="53"/>
        <v>89.024390243902445</v>
      </c>
      <c r="AJ40" s="12">
        <f t="shared" ref="AJ40" si="54">AJ34/AJ9*100</f>
        <v>95.478723404255319</v>
      </c>
      <c r="AK40" s="12">
        <f>AK34/AK9*100</f>
        <v>93.865030674846622</v>
      </c>
      <c r="AL40" s="12">
        <f>AL34/AL9*100</f>
        <v>91.025641025641022</v>
      </c>
      <c r="AM40" s="12">
        <f>AM34/AM9*100</f>
        <v>96.470588235294116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80.321285140562253</v>
      </c>
      <c r="R41" s="12">
        <f t="shared" si="55"/>
        <v>71.309192200557106</v>
      </c>
      <c r="S41" s="12">
        <f t="shared" si="55"/>
        <v>88.659793814432987</v>
      </c>
      <c r="T41" s="12">
        <f>T35/T9*100</f>
        <v>102.32558139534885</v>
      </c>
      <c r="U41" s="12">
        <f t="shared" ref="U41:V41" si="56">U35/U9*100</f>
        <v>106.45161290322579</v>
      </c>
      <c r="V41" s="12">
        <f t="shared" si="56"/>
        <v>91.666666666666657</v>
      </c>
      <c r="W41" s="12">
        <f t="shared" si="50"/>
        <v>1.3440124132895193</v>
      </c>
      <c r="X41" s="12">
        <f t="shared" si="38"/>
        <v>3.3213873225083148</v>
      </c>
      <c r="Y41" s="12">
        <f>S41-AJ41</f>
        <v>9.5964027198945701E-2</v>
      </c>
      <c r="Z41" s="12">
        <f>Z35/Z9*100</f>
        <v>85.263157894736835</v>
      </c>
      <c r="AA41" s="12">
        <f t="shared" ref="AA41:AB41" si="57">AA35/AA9*100</f>
        <v>89.361702127659569</v>
      </c>
      <c r="AB41" s="12">
        <f t="shared" si="57"/>
        <v>81.25</v>
      </c>
      <c r="AC41" s="12">
        <f t="shared" si="52"/>
        <v>0.72005814669722668</v>
      </c>
      <c r="AD41" s="12">
        <f>R41-AL41</f>
        <v>2.7194486108135152</v>
      </c>
      <c r="AE41" s="12">
        <f t="shared" si="40"/>
        <v>-1.0460885385081866</v>
      </c>
      <c r="AH41" s="12">
        <f>AH35/AH9*100</f>
        <v>78.977272727272734</v>
      </c>
      <c r="AI41" s="12">
        <f>AI35/AI9*100</f>
        <v>67.987804878048792</v>
      </c>
      <c r="AJ41" s="12">
        <f>AJ35/AJ9*100</f>
        <v>88.563829787234042</v>
      </c>
      <c r="AK41" s="12">
        <f t="shared" ref="AK41:AL41" si="58">AK35/AK9*100</f>
        <v>79.601226993865026</v>
      </c>
      <c r="AL41" s="12">
        <f t="shared" si="58"/>
        <v>68.589743589743591</v>
      </c>
      <c r="AM41" s="12">
        <f t="shared" ref="AM41" si="59">AM35/AM9*100</f>
        <v>89.705882352941174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63.186077643908966</v>
      </c>
      <c r="R42" s="12">
        <f t="shared" si="60"/>
        <v>49.582172701949858</v>
      </c>
      <c r="S42" s="12">
        <f t="shared" si="60"/>
        <v>75.773195876288653</v>
      </c>
      <c r="T42" s="12">
        <f t="shared" ref="T42:V42" si="61">T36/T9*100</f>
        <v>137.2093023255814</v>
      </c>
      <c r="U42" s="12">
        <f t="shared" si="61"/>
        <v>154.83870967741936</v>
      </c>
      <c r="V42" s="12">
        <f t="shared" si="61"/>
        <v>91.666666666666657</v>
      </c>
      <c r="W42" s="12">
        <f t="shared" si="50"/>
        <v>4.5213049166362396</v>
      </c>
      <c r="X42" s="12">
        <f t="shared" si="38"/>
        <v>9.9480263604864447</v>
      </c>
      <c r="Y42" s="12">
        <f>S42-AJ42</f>
        <v>0.50723842948015374</v>
      </c>
      <c r="Z42" s="12">
        <f t="shared" si="60"/>
        <v>120</v>
      </c>
      <c r="AA42" s="12">
        <f t="shared" ref="AA42:AB42" si="62">AA36/AA9*100</f>
        <v>127.65957446808511</v>
      </c>
      <c r="AB42" s="12">
        <f t="shared" si="62"/>
        <v>112.5</v>
      </c>
      <c r="AC42" s="12">
        <f t="shared" si="52"/>
        <v>8.2781021837862596</v>
      </c>
      <c r="AD42" s="12">
        <f>R42-AL42</f>
        <v>11.761659881437041</v>
      </c>
      <c r="AE42" s="12">
        <f t="shared" si="40"/>
        <v>5.1849605821710014</v>
      </c>
      <c r="AH42" s="12">
        <f t="shared" ref="AH42:AI42" si="63">AH36/AH9*100</f>
        <v>58.664772727272727</v>
      </c>
      <c r="AI42" s="12">
        <f t="shared" si="63"/>
        <v>39.634146341463413</v>
      </c>
      <c r="AJ42" s="12">
        <f t="shared" ref="AJ42" si="64">AJ36/AJ9*100</f>
        <v>75.2659574468085</v>
      </c>
      <c r="AK42" s="12">
        <f>AK36/AK9*100</f>
        <v>54.907975460122707</v>
      </c>
      <c r="AL42" s="12">
        <f>AL36/AL9*100</f>
        <v>37.820512820512818</v>
      </c>
      <c r="AM42" s="12">
        <f>AM36/AM9*100</f>
        <v>70.588235294117652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2</v>
      </c>
      <c r="D9" s="17">
        <f>SUM(D10:D30)</f>
        <v>0</v>
      </c>
      <c r="E9" s="17">
        <f>F9+G9</f>
        <v>-1</v>
      </c>
      <c r="F9" s="17">
        <f>SUM(F10:F30)</f>
        <v>2</v>
      </c>
      <c r="G9" s="17">
        <f>SUM(G10:G30)</f>
        <v>-3</v>
      </c>
      <c r="H9" s="15">
        <f>IF(B9=E9,0,(1-(B9/(B9-E9)))*-100)</f>
        <v>-33.333333333333336</v>
      </c>
      <c r="I9" s="15">
        <f>IF(C9=F9,0,(1-(C9/(C9-F9)))*-100)</f>
        <v>0</v>
      </c>
      <c r="J9" s="15">
        <f>IF(D9=G9,0,(1-(D9/(D9-G9)))*-100)</f>
        <v>-100</v>
      </c>
      <c r="K9" s="17">
        <f>L9+M9</f>
        <v>0</v>
      </c>
      <c r="L9" s="17">
        <f>SUM(L10:L30)</f>
        <v>2</v>
      </c>
      <c r="M9" s="17">
        <f>SUM(M10:M30)</f>
        <v>-2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11</v>
      </c>
      <c r="R9" s="17">
        <f>SUM(R10:R30)</f>
        <v>4</v>
      </c>
      <c r="S9" s="17">
        <f>SUM(S10:S30)</f>
        <v>7</v>
      </c>
      <c r="T9" s="17">
        <f>U9+V9</f>
        <v>1</v>
      </c>
      <c r="U9" s="17">
        <f>SUM(U10:U30)</f>
        <v>-1</v>
      </c>
      <c r="V9" s="17">
        <f>SUM(V10:V30)</f>
        <v>2</v>
      </c>
      <c r="W9" s="15">
        <f>IF(Q9=T9,IF(Q9&gt;0,"皆増",0),(1-(Q9/(Q9-T9)))*-100)</f>
        <v>10.000000000000009</v>
      </c>
      <c r="X9" s="15">
        <f t="shared" ref="X9:Y30" si="1">IF(R9=U9,IF(R9&gt;0,"皆増",0),(1-(R9/(R9-U9)))*-100)</f>
        <v>-19.999999999999996</v>
      </c>
      <c r="Y9" s="15">
        <f t="shared" si="1"/>
        <v>39.999999999999993</v>
      </c>
      <c r="Z9" s="17">
        <f>AA9+AB9</f>
        <v>1</v>
      </c>
      <c r="AA9" s="17">
        <f>SUM(AA10:AA30)</f>
        <v>-1</v>
      </c>
      <c r="AB9" s="17">
        <f>SUM(AB10:AB30)</f>
        <v>2</v>
      </c>
      <c r="AC9" s="15">
        <f>IF(Q9=Z9,IF(Q9&gt;0,"皆増",0),(1-(Q9/(Q9-Z9)))*-100)</f>
        <v>10.000000000000009</v>
      </c>
      <c r="AD9" s="15">
        <f t="shared" ref="AD9:AE30" si="2">IF(R9=AA9,IF(R9&gt;0,"皆増",0),(1-(R9/(R9-AA9)))*-100)</f>
        <v>-19.999999999999996</v>
      </c>
      <c r="AE9" s="15">
        <f t="shared" si="2"/>
        <v>39.999999999999993</v>
      </c>
      <c r="AH9" s="4">
        <f t="shared" ref="AH9:AJ30" si="3">Q9-T9</f>
        <v>10</v>
      </c>
      <c r="AI9" s="4">
        <f t="shared" si="3"/>
        <v>5</v>
      </c>
      <c r="AJ9" s="4">
        <f t="shared" si="3"/>
        <v>5</v>
      </c>
      <c r="AK9" s="4">
        <f t="shared" ref="AK9:AM30" si="4">Q9-Z9</f>
        <v>10</v>
      </c>
      <c r="AL9" s="4">
        <f t="shared" si="4"/>
        <v>5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2</v>
      </c>
      <c r="D10" s="17">
        <v>0</v>
      </c>
      <c r="E10" s="17">
        <f t="shared" ref="E10" si="6">F10+G10</f>
        <v>-1</v>
      </c>
      <c r="F10" s="17">
        <v>2</v>
      </c>
      <c r="G10" s="17">
        <v>-3</v>
      </c>
      <c r="H10" s="15">
        <f>IF(B10=E10,0,(1-(B10/(B10-E10)))*-100)</f>
        <v>-33.333333333333336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0</v>
      </c>
      <c r="L10" s="17">
        <v>2</v>
      </c>
      <c r="M10" s="17">
        <v>-2</v>
      </c>
      <c r="N10" s="15">
        <f>IF(B10=K10,0,(1-(B10/(B10-K10)))*-100)</f>
        <v>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-1</v>
      </c>
      <c r="AA15" s="17">
        <v>-1</v>
      </c>
      <c r="AB15" s="17">
        <v>0</v>
      </c>
      <c r="AC15" s="15">
        <f t="shared" si="13"/>
        <v>-100</v>
      </c>
      <c r="AD15" s="15">
        <f t="shared" si="2"/>
        <v>-100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1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-1</v>
      </c>
      <c r="V24" s="17">
        <v>-1</v>
      </c>
      <c r="W24" s="15">
        <f t="shared" si="11"/>
        <v>-100</v>
      </c>
      <c r="X24" s="15">
        <f t="shared" si="1"/>
        <v>-100</v>
      </c>
      <c r="Y24" s="15">
        <f t="shared" si="1"/>
        <v>-100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-1</v>
      </c>
      <c r="U27" s="17">
        <v>1</v>
      </c>
      <c r="V27" s="17">
        <v>-2</v>
      </c>
      <c r="W27" s="15">
        <f t="shared" si="11"/>
        <v>-33.333333333333336</v>
      </c>
      <c r="X27" s="15" t="str">
        <f t="shared" si="1"/>
        <v>皆増</v>
      </c>
      <c r="Y27" s="15">
        <f t="shared" si="1"/>
        <v>-66.666666666666671</v>
      </c>
      <c r="Z27" s="17">
        <f t="shared" si="12"/>
        <v>1</v>
      </c>
      <c r="AA27" s="17">
        <v>1</v>
      </c>
      <c r="AB27" s="17">
        <v>0</v>
      </c>
      <c r="AC27" s="15">
        <f t="shared" si="13"/>
        <v>100</v>
      </c>
      <c r="AD27" s="15" t="str">
        <f t="shared" si="2"/>
        <v>皆増</v>
      </c>
      <c r="AE27" s="15">
        <f t="shared" si="2"/>
        <v>0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2</v>
      </c>
      <c r="U28" s="17">
        <v>1</v>
      </c>
      <c r="V28" s="17">
        <v>1</v>
      </c>
      <c r="W28" s="15">
        <f t="shared" si="11"/>
        <v>200</v>
      </c>
      <c r="X28" s="15" t="str">
        <f t="shared" si="1"/>
        <v>皆増</v>
      </c>
      <c r="Y28" s="15">
        <f t="shared" si="1"/>
        <v>100</v>
      </c>
      <c r="Z28" s="17">
        <f t="shared" si="12"/>
        <v>-2</v>
      </c>
      <c r="AA28" s="17">
        <v>-2</v>
      </c>
      <c r="AB28" s="17">
        <v>0</v>
      </c>
      <c r="AC28" s="15">
        <f t="shared" si="13"/>
        <v>-40</v>
      </c>
      <c r="AD28" s="15">
        <f t="shared" si="2"/>
        <v>-66.666666666666671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5</v>
      </c>
      <c r="AL28" s="4">
        <f t="shared" si="4"/>
        <v>3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-50</v>
      </c>
      <c r="Y29" s="15" t="str">
        <f t="shared" si="1"/>
        <v>皆増</v>
      </c>
      <c r="Z29" s="17">
        <f t="shared" si="12"/>
        <v>2</v>
      </c>
      <c r="AA29" s="17">
        <v>1</v>
      </c>
      <c r="AB29" s="17">
        <v>1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2</v>
      </c>
      <c r="AI29" s="4">
        <f t="shared" si="3"/>
        <v>2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>
        <f t="shared" si="13"/>
        <v>100</v>
      </c>
      <c r="AD30" s="15">
        <f t="shared" si="2"/>
        <v>0</v>
      </c>
      <c r="AE30" s="15">
        <f t="shared" si="2"/>
        <v>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4</v>
      </c>
      <c r="S34" s="17">
        <f t="shared" si="22"/>
        <v>7</v>
      </c>
      <c r="T34" s="17">
        <f t="shared" si="22"/>
        <v>2</v>
      </c>
      <c r="U34" s="17">
        <f t="shared" si="22"/>
        <v>0</v>
      </c>
      <c r="V34" s="17">
        <f t="shared" si="22"/>
        <v>2</v>
      </c>
      <c r="W34" s="15">
        <f t="shared" si="15"/>
        <v>22.222222222222232</v>
      </c>
      <c r="X34" s="15">
        <f t="shared" si="15"/>
        <v>0</v>
      </c>
      <c r="Y34" s="15">
        <f t="shared" si="15"/>
        <v>39.999999999999993</v>
      </c>
      <c r="Z34" s="17">
        <f t="shared" ref="Z34:AB34" si="23">SUM(Z23:Z30)</f>
        <v>2</v>
      </c>
      <c r="AA34" s="17">
        <f t="shared" si="23"/>
        <v>0</v>
      </c>
      <c r="AB34" s="17">
        <f t="shared" si="23"/>
        <v>2</v>
      </c>
      <c r="AC34" s="15">
        <f t="shared" si="17"/>
        <v>22.222222222222232</v>
      </c>
      <c r="AD34" s="15">
        <f t="shared" si="17"/>
        <v>0</v>
      </c>
      <c r="AE34" s="15">
        <f t="shared" si="17"/>
        <v>39.999999999999993</v>
      </c>
      <c r="AH34" s="4">
        <f t="shared" ref="AH34:AJ34" si="24">SUM(AH23:AH30)</f>
        <v>9</v>
      </c>
      <c r="AI34" s="4">
        <f t="shared" si="24"/>
        <v>4</v>
      </c>
      <c r="AJ34" s="4">
        <f t="shared" si="24"/>
        <v>5</v>
      </c>
      <c r="AK34" s="4">
        <f>SUM(AK23:AK30)</f>
        <v>9</v>
      </c>
      <c r="AL34" s="4">
        <f>SUM(AL23:AL30)</f>
        <v>4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3</v>
      </c>
      <c r="S35" s="17">
        <f t="shared" si="25"/>
        <v>7</v>
      </c>
      <c r="T35" s="17">
        <f t="shared" si="25"/>
        <v>4</v>
      </c>
      <c r="U35" s="17">
        <f t="shared" si="25"/>
        <v>1</v>
      </c>
      <c r="V35" s="17">
        <f t="shared" si="25"/>
        <v>3</v>
      </c>
      <c r="W35" s="15">
        <f t="shared" si="15"/>
        <v>66.666666666666671</v>
      </c>
      <c r="X35" s="15">
        <f t="shared" si="15"/>
        <v>50</v>
      </c>
      <c r="Y35" s="15">
        <f t="shared" si="15"/>
        <v>75</v>
      </c>
      <c r="Z35" s="17">
        <f t="shared" ref="Z35:AB35" si="26">SUM(Z25:Z30)</f>
        <v>2</v>
      </c>
      <c r="AA35" s="17">
        <f t="shared" si="26"/>
        <v>0</v>
      </c>
      <c r="AB35" s="17">
        <f t="shared" si="26"/>
        <v>2</v>
      </c>
      <c r="AC35" s="15">
        <f t="shared" si="17"/>
        <v>25</v>
      </c>
      <c r="AD35" s="15">
        <f t="shared" si="17"/>
        <v>0</v>
      </c>
      <c r="AE35" s="15">
        <f t="shared" si="17"/>
        <v>39.999999999999993</v>
      </c>
      <c r="AH35" s="4">
        <f t="shared" ref="AH35:AJ35" si="27">SUM(AH25:AH30)</f>
        <v>6</v>
      </c>
      <c r="AI35" s="4">
        <f t="shared" si="27"/>
        <v>2</v>
      </c>
      <c r="AJ35" s="4">
        <f t="shared" si="27"/>
        <v>4</v>
      </c>
      <c r="AK35" s="4">
        <f>SUM(AK25:AK30)</f>
        <v>8</v>
      </c>
      <c r="AL35" s="4">
        <f>SUM(AL25:AL30)</f>
        <v>3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3</v>
      </c>
      <c r="S36" s="17">
        <f t="shared" si="28"/>
        <v>6</v>
      </c>
      <c r="T36" s="17">
        <f t="shared" si="28"/>
        <v>3</v>
      </c>
      <c r="U36" s="17">
        <f t="shared" si="28"/>
        <v>1</v>
      </c>
      <c r="V36" s="17">
        <f t="shared" si="28"/>
        <v>2</v>
      </c>
      <c r="W36" s="15">
        <f t="shared" si="15"/>
        <v>50</v>
      </c>
      <c r="X36" s="15">
        <f t="shared" si="15"/>
        <v>50</v>
      </c>
      <c r="Y36" s="15">
        <f t="shared" si="15"/>
        <v>50</v>
      </c>
      <c r="Z36" s="17">
        <f t="shared" ref="Z36:AB36" si="29">SUM(Z27:Z30)</f>
        <v>2</v>
      </c>
      <c r="AA36" s="17">
        <f t="shared" si="29"/>
        <v>0</v>
      </c>
      <c r="AB36" s="17">
        <f t="shared" si="29"/>
        <v>2</v>
      </c>
      <c r="AC36" s="15">
        <f t="shared" si="17"/>
        <v>28.57142857142858</v>
      </c>
      <c r="AD36" s="15">
        <f t="shared" si="17"/>
        <v>0</v>
      </c>
      <c r="AE36" s="15">
        <f t="shared" si="17"/>
        <v>50</v>
      </c>
      <c r="AH36" s="4">
        <f t="shared" ref="AH36:AJ36" si="30">SUM(AH27:AH30)</f>
        <v>6</v>
      </c>
      <c r="AI36" s="4">
        <f t="shared" si="30"/>
        <v>2</v>
      </c>
      <c r="AJ36" s="4">
        <f t="shared" si="30"/>
        <v>4</v>
      </c>
      <c r="AK36" s="4">
        <f>SUM(AK27:AK30)</f>
        <v>7</v>
      </c>
      <c r="AL36" s="4">
        <f>SUM(AL27:AL30)</f>
        <v>3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-100</v>
      </c>
      <c r="U39" s="12">
        <f t="shared" ref="U39:V39" si="38">U33/U9*100</f>
        <v>100</v>
      </c>
      <c r="V39" s="12">
        <f t="shared" si="38"/>
        <v>0</v>
      </c>
      <c r="W39" s="12">
        <f>Q39-AH39</f>
        <v>-10</v>
      </c>
      <c r="X39" s="12">
        <f t="shared" si="33"/>
        <v>-20</v>
      </c>
      <c r="Y39" s="12">
        <f>S39-AJ39</f>
        <v>0</v>
      </c>
      <c r="Z39" s="12">
        <f t="shared" si="37"/>
        <v>-100</v>
      </c>
      <c r="AA39" s="12">
        <f t="shared" si="37"/>
        <v>100</v>
      </c>
      <c r="AB39" s="12">
        <f t="shared" si="37"/>
        <v>0</v>
      </c>
      <c r="AC39" s="12">
        <f>Q39-AK39</f>
        <v>-10</v>
      </c>
      <c r="AD39" s="12">
        <f t="shared" si="35"/>
        <v>-20</v>
      </c>
      <c r="AE39" s="12">
        <f t="shared" si="35"/>
        <v>0</v>
      </c>
      <c r="AH39" s="12">
        <f t="shared" ref="AH39:AJ39" si="39">AH33/AH9*100</f>
        <v>10</v>
      </c>
      <c r="AI39" s="12">
        <f t="shared" si="39"/>
        <v>20</v>
      </c>
      <c r="AJ39" s="12">
        <f t="shared" si="39"/>
        <v>0</v>
      </c>
      <c r="AK39" s="12">
        <f>AK33/AK9*100</f>
        <v>10</v>
      </c>
      <c r="AL39" s="12">
        <f>AL33/AL9*100</f>
        <v>20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200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10</v>
      </c>
      <c r="X40" s="12">
        <f t="shared" si="33"/>
        <v>20</v>
      </c>
      <c r="Y40" s="12">
        <f>S40-AJ40</f>
        <v>0</v>
      </c>
      <c r="Z40" s="12">
        <f>Z34/Z9*100</f>
        <v>200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10</v>
      </c>
      <c r="AD40" s="12">
        <f t="shared" si="35"/>
        <v>20</v>
      </c>
      <c r="AE40" s="12">
        <f t="shared" si="35"/>
        <v>0</v>
      </c>
      <c r="AH40" s="12">
        <f t="shared" ref="AH40:AJ40" si="45">AH34/AH9*100</f>
        <v>90</v>
      </c>
      <c r="AI40" s="12">
        <f t="shared" si="45"/>
        <v>80</v>
      </c>
      <c r="AJ40" s="12">
        <f t="shared" si="45"/>
        <v>100</v>
      </c>
      <c r="AK40" s="12">
        <f>AK34/AK9*100</f>
        <v>90</v>
      </c>
      <c r="AL40" s="12">
        <f>AL34/AL9*100</f>
        <v>80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90.909090909090907</v>
      </c>
      <c r="R41" s="12">
        <f t="shared" si="46"/>
        <v>75</v>
      </c>
      <c r="S41" s="12">
        <f t="shared" si="46"/>
        <v>100</v>
      </c>
      <c r="T41" s="12">
        <f>T35/T9*100</f>
        <v>400</v>
      </c>
      <c r="U41" s="12">
        <f t="shared" ref="U41:V41" si="47">U35/U9*100</f>
        <v>-100</v>
      </c>
      <c r="V41" s="12">
        <f t="shared" si="47"/>
        <v>150</v>
      </c>
      <c r="W41" s="12">
        <f t="shared" si="42"/>
        <v>30.909090909090907</v>
      </c>
      <c r="X41" s="12">
        <f t="shared" si="33"/>
        <v>35</v>
      </c>
      <c r="Y41" s="12">
        <f>S41-AJ41</f>
        <v>20</v>
      </c>
      <c r="Z41" s="12">
        <f>Z35/Z9*100</f>
        <v>200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10.909090909090907</v>
      </c>
      <c r="AD41" s="12">
        <f>R41-AL41</f>
        <v>15</v>
      </c>
      <c r="AE41" s="12">
        <f t="shared" si="35"/>
        <v>0</v>
      </c>
      <c r="AH41" s="12">
        <f>AH35/AH9*100</f>
        <v>60</v>
      </c>
      <c r="AI41" s="12">
        <f>AI35/AI9*100</f>
        <v>40</v>
      </c>
      <c r="AJ41" s="12">
        <f>AJ35/AJ9*100</f>
        <v>80</v>
      </c>
      <c r="AK41" s="12">
        <f t="shared" ref="AK41:AM41" si="49">AK35/AK9*100</f>
        <v>80</v>
      </c>
      <c r="AL41" s="12">
        <f t="shared" si="49"/>
        <v>60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81.818181818181827</v>
      </c>
      <c r="R42" s="12">
        <f t="shared" si="50"/>
        <v>75</v>
      </c>
      <c r="S42" s="12">
        <f t="shared" si="50"/>
        <v>85.714285714285708</v>
      </c>
      <c r="T42" s="12">
        <f t="shared" si="50"/>
        <v>300</v>
      </c>
      <c r="U42" s="12">
        <f t="shared" si="50"/>
        <v>-100</v>
      </c>
      <c r="V42" s="12">
        <f t="shared" si="50"/>
        <v>100</v>
      </c>
      <c r="W42" s="12">
        <f t="shared" si="42"/>
        <v>21.818181818181827</v>
      </c>
      <c r="X42" s="12">
        <f t="shared" si="33"/>
        <v>35</v>
      </c>
      <c r="Y42" s="12">
        <f>S42-AJ42</f>
        <v>5.7142857142857082</v>
      </c>
      <c r="Z42" s="12">
        <f t="shared" si="50"/>
        <v>200</v>
      </c>
      <c r="AA42" s="12">
        <f t="shared" si="50"/>
        <v>0</v>
      </c>
      <c r="AB42" s="12">
        <f t="shared" si="50"/>
        <v>100</v>
      </c>
      <c r="AC42" s="12">
        <f t="shared" si="44"/>
        <v>11.818181818181827</v>
      </c>
      <c r="AD42" s="12">
        <f>R42-AL42</f>
        <v>15</v>
      </c>
      <c r="AE42" s="12">
        <f t="shared" si="35"/>
        <v>5.7142857142857082</v>
      </c>
      <c r="AH42" s="12">
        <f t="shared" ref="AH42:AJ42" si="51">AH36/AH9*100</f>
        <v>60</v>
      </c>
      <c r="AI42" s="12">
        <f t="shared" si="51"/>
        <v>40</v>
      </c>
      <c r="AJ42" s="12">
        <f t="shared" si="51"/>
        <v>80</v>
      </c>
      <c r="AK42" s="12">
        <f>AK36/AK9*100</f>
        <v>70</v>
      </c>
      <c r="AL42" s="12">
        <f>AL36/AL9*100</f>
        <v>60</v>
      </c>
      <c r="AM42" s="12">
        <f>AM36/AM9*100</f>
        <v>80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13</v>
      </c>
      <c r="C9" s="17">
        <f>SUM(C10:C30)</f>
        <v>5</v>
      </c>
      <c r="D9" s="17">
        <f>SUM(D10:D30)</f>
        <v>8</v>
      </c>
      <c r="E9" s="17">
        <f>F9+G9</f>
        <v>6</v>
      </c>
      <c r="F9" s="17">
        <f>SUM(F10:F30)</f>
        <v>3</v>
      </c>
      <c r="G9" s="17">
        <f>SUM(G10:G30)</f>
        <v>3</v>
      </c>
      <c r="H9" s="15">
        <f>IF(B9=E9,0,(1-(B9/(B9-E9)))*-100)</f>
        <v>85.714285714285722</v>
      </c>
      <c r="I9" s="15">
        <f>IF(C9=F9,0,(1-(C9/(C9-F9)))*-100)</f>
        <v>150</v>
      </c>
      <c r="J9" s="15">
        <f>IF(D9=G9,0,(1-(D9/(D9-G9)))*-100)</f>
        <v>60.000000000000007</v>
      </c>
      <c r="K9" s="17">
        <f>L9+M9</f>
        <v>5</v>
      </c>
      <c r="L9" s="17">
        <f>SUM(L10:L30)</f>
        <v>1</v>
      </c>
      <c r="M9" s="17">
        <f>SUM(M10:M30)</f>
        <v>4</v>
      </c>
      <c r="N9" s="15">
        <f>IF(B9=K9,0,(1-(B9/(B9-K9)))*-100)</f>
        <v>62.5</v>
      </c>
      <c r="O9" s="15">
        <f t="shared" ref="O9:P10" si="0">IF(C9=L9,0,(1-(C9/(C9-L9)))*-100)</f>
        <v>25</v>
      </c>
      <c r="P9" s="15">
        <f>IF(D9=M9,0,(1-(D9/(D9-M9)))*-100)</f>
        <v>100</v>
      </c>
      <c r="Q9" s="17">
        <f>R9+S9</f>
        <v>37</v>
      </c>
      <c r="R9" s="17">
        <f>SUM(R10:R30)</f>
        <v>20</v>
      </c>
      <c r="S9" s="17">
        <f>SUM(S10:S30)</f>
        <v>17</v>
      </c>
      <c r="T9" s="17">
        <f>U9+V9</f>
        <v>15</v>
      </c>
      <c r="U9" s="17">
        <f>SUM(U10:U30)</f>
        <v>11</v>
      </c>
      <c r="V9" s="17">
        <f>SUM(V10:V30)</f>
        <v>4</v>
      </c>
      <c r="W9" s="15">
        <f>IF(Q9=T9,IF(Q9&gt;0,"皆増",0),(1-(Q9/(Q9-T9)))*-100)</f>
        <v>68.181818181818187</v>
      </c>
      <c r="X9" s="15">
        <f t="shared" ref="X9:Y30" si="1">IF(R9=U9,IF(R9&gt;0,"皆増",0),(1-(R9/(R9-U9)))*-100)</f>
        <v>122.22222222222223</v>
      </c>
      <c r="Y9" s="15">
        <f t="shared" si="1"/>
        <v>30.76923076923077</v>
      </c>
      <c r="Z9" s="17">
        <f>AA9+AB9</f>
        <v>18</v>
      </c>
      <c r="AA9" s="17">
        <f>SUM(AA10:AA30)</f>
        <v>6</v>
      </c>
      <c r="AB9" s="17">
        <f>SUM(AB10:AB30)</f>
        <v>12</v>
      </c>
      <c r="AC9" s="15">
        <f>IF(Q9=Z9,IF(Q9&gt;0,"皆増",0),(1-(Q9/(Q9-Z9)))*-100)</f>
        <v>94.736842105263165</v>
      </c>
      <c r="AD9" s="15">
        <f t="shared" ref="AD9:AE30" si="2">IF(R9=AA9,IF(R9&gt;0,"皆増",0),(1-(R9/(R9-AA9)))*-100)</f>
        <v>42.857142857142861</v>
      </c>
      <c r="AE9" s="15">
        <f t="shared" si="2"/>
        <v>240</v>
      </c>
      <c r="AH9" s="4">
        <f t="shared" ref="AH9:AJ30" si="3">Q9-T9</f>
        <v>22</v>
      </c>
      <c r="AI9" s="4">
        <f t="shared" si="3"/>
        <v>9</v>
      </c>
      <c r="AJ9" s="4">
        <f t="shared" si="3"/>
        <v>13</v>
      </c>
      <c r="AK9" s="4">
        <f t="shared" ref="AK9:AM30" si="4">Q9-Z9</f>
        <v>19</v>
      </c>
      <c r="AL9" s="4">
        <f t="shared" si="4"/>
        <v>14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13</v>
      </c>
      <c r="C10" s="17">
        <v>5</v>
      </c>
      <c r="D10" s="17">
        <v>8</v>
      </c>
      <c r="E10" s="17">
        <f t="shared" ref="E10" si="6">F10+G10</f>
        <v>6</v>
      </c>
      <c r="F10" s="17">
        <v>3</v>
      </c>
      <c r="G10" s="17">
        <v>3</v>
      </c>
      <c r="H10" s="15">
        <f>IF(B10=E10,0,(1-(B10/(B10-E10)))*-100)</f>
        <v>85.714285714285722</v>
      </c>
      <c r="I10" s="15">
        <f t="shared" ref="I10" si="7">IF(C10=F10,0,(1-(C10/(C10-F10)))*-100)</f>
        <v>150</v>
      </c>
      <c r="J10" s="15">
        <f>IF(D10=G10,0,(1-(D10/(D10-G10)))*-100)</f>
        <v>60.000000000000007</v>
      </c>
      <c r="K10" s="17">
        <f t="shared" ref="K10" si="8">L10+M10</f>
        <v>5</v>
      </c>
      <c r="L10" s="17">
        <v>1</v>
      </c>
      <c r="M10" s="17">
        <v>4</v>
      </c>
      <c r="N10" s="15">
        <f>IF(B10=K10,0,(1-(B10/(B10-K10)))*-100)</f>
        <v>62.5</v>
      </c>
      <c r="O10" s="15">
        <f t="shared" si="0"/>
        <v>25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-1</v>
      </c>
      <c r="U13" s="17">
        <v>-1</v>
      </c>
      <c r="V13" s="17">
        <v>0</v>
      </c>
      <c r="W13" s="15">
        <f t="shared" si="11"/>
        <v>-100</v>
      </c>
      <c r="X13" s="15">
        <f t="shared" si="1"/>
        <v>-100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3"/>
        <v>1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-50</v>
      </c>
      <c r="AD21" s="15">
        <f t="shared" si="2"/>
        <v>-50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>
        <f t="shared" si="11"/>
        <v>100</v>
      </c>
      <c r="X23" s="15">
        <f t="shared" si="1"/>
        <v>100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>
        <f t="shared" si="13"/>
        <v>100</v>
      </c>
      <c r="AD23" s="15">
        <f t="shared" si="2"/>
        <v>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5</v>
      </c>
      <c r="S24" s="17">
        <v>0</v>
      </c>
      <c r="T24" s="17">
        <f t="shared" si="10"/>
        <v>5</v>
      </c>
      <c r="U24" s="17">
        <v>5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>
        <f t="shared" si="2"/>
        <v>25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5</v>
      </c>
      <c r="AL24" s="4">
        <f t="shared" si="4"/>
        <v>4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-2</v>
      </c>
      <c r="U25" s="17">
        <v>-3</v>
      </c>
      <c r="V25" s="17">
        <v>1</v>
      </c>
      <c r="W25" s="15">
        <f t="shared" si="11"/>
        <v>-66.666666666666671</v>
      </c>
      <c r="X25" s="15">
        <f t="shared" si="1"/>
        <v>-100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-66.666666666666671</v>
      </c>
      <c r="AD26" s="15">
        <f t="shared" si="2"/>
        <v>-50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4</v>
      </c>
      <c r="S27" s="17">
        <v>3</v>
      </c>
      <c r="T27" s="17">
        <f t="shared" si="10"/>
        <v>3</v>
      </c>
      <c r="U27" s="17">
        <v>1</v>
      </c>
      <c r="V27" s="17">
        <v>2</v>
      </c>
      <c r="W27" s="15">
        <f t="shared" si="11"/>
        <v>75</v>
      </c>
      <c r="X27" s="15">
        <f t="shared" si="1"/>
        <v>33.333333333333329</v>
      </c>
      <c r="Y27" s="15">
        <f t="shared" si="1"/>
        <v>200</v>
      </c>
      <c r="Z27" s="17">
        <f t="shared" si="12"/>
        <v>4</v>
      </c>
      <c r="AA27" s="17">
        <v>2</v>
      </c>
      <c r="AB27" s="17">
        <v>2</v>
      </c>
      <c r="AC27" s="15">
        <f t="shared" si="13"/>
        <v>133.33333333333334</v>
      </c>
      <c r="AD27" s="15">
        <f t="shared" si="2"/>
        <v>100</v>
      </c>
      <c r="AE27" s="15">
        <f t="shared" si="2"/>
        <v>200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10</v>
      </c>
      <c r="R28" s="17">
        <v>5</v>
      </c>
      <c r="S28" s="17">
        <v>5</v>
      </c>
      <c r="T28" s="17">
        <f t="shared" si="10"/>
        <v>4</v>
      </c>
      <c r="U28" s="17">
        <v>5</v>
      </c>
      <c r="V28" s="17">
        <v>-1</v>
      </c>
      <c r="W28" s="15">
        <f t="shared" si="11"/>
        <v>66.666666666666671</v>
      </c>
      <c r="X28" s="15" t="str">
        <f t="shared" si="1"/>
        <v>皆増</v>
      </c>
      <c r="Y28" s="15">
        <f t="shared" si="1"/>
        <v>-16.666666666666664</v>
      </c>
      <c r="Z28" s="17">
        <f t="shared" si="12"/>
        <v>6</v>
      </c>
      <c r="AA28" s="17">
        <v>2</v>
      </c>
      <c r="AB28" s="17">
        <v>4</v>
      </c>
      <c r="AC28" s="15">
        <f t="shared" si="13"/>
        <v>150</v>
      </c>
      <c r="AD28" s="15">
        <f t="shared" si="2"/>
        <v>66.666666666666671</v>
      </c>
      <c r="AE28" s="15">
        <f t="shared" si="2"/>
        <v>400</v>
      </c>
      <c r="AH28" s="4">
        <f t="shared" si="3"/>
        <v>6</v>
      </c>
      <c r="AI28" s="4">
        <f t="shared" si="3"/>
        <v>0</v>
      </c>
      <c r="AJ28" s="4">
        <f t="shared" si="3"/>
        <v>6</v>
      </c>
      <c r="AK28" s="4">
        <f t="shared" si="4"/>
        <v>4</v>
      </c>
      <c r="AL28" s="4">
        <f t="shared" si="4"/>
        <v>3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0</v>
      </c>
      <c r="S29" s="17">
        <v>6</v>
      </c>
      <c r="T29" s="17">
        <f t="shared" si="10"/>
        <v>3</v>
      </c>
      <c r="U29" s="17">
        <v>0</v>
      </c>
      <c r="V29" s="17">
        <v>3</v>
      </c>
      <c r="W29" s="15">
        <f t="shared" si="11"/>
        <v>100</v>
      </c>
      <c r="X29" s="15">
        <f t="shared" si="1"/>
        <v>0</v>
      </c>
      <c r="Y29" s="15">
        <f t="shared" si="1"/>
        <v>100</v>
      </c>
      <c r="Z29" s="17">
        <f t="shared" si="12"/>
        <v>6</v>
      </c>
      <c r="AA29" s="17">
        <v>0</v>
      </c>
      <c r="AB29" s="17">
        <v>6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>
        <f t="shared" si="13"/>
        <v>100</v>
      </c>
      <c r="AD30" s="15">
        <f t="shared" si="2"/>
        <v>0</v>
      </c>
      <c r="AE30" s="15">
        <f t="shared" si="2"/>
        <v>100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3</v>
      </c>
      <c r="S33" s="17">
        <f>SUM(S13:S22)</f>
        <v>0</v>
      </c>
      <c r="T33" s="17">
        <f t="shared" si="19"/>
        <v>1</v>
      </c>
      <c r="U33" s="17">
        <f t="shared" si="19"/>
        <v>2</v>
      </c>
      <c r="V33" s="17">
        <f t="shared" si="19"/>
        <v>-1</v>
      </c>
      <c r="W33" s="15">
        <f t="shared" si="15"/>
        <v>50</v>
      </c>
      <c r="X33" s="15">
        <f t="shared" si="15"/>
        <v>200</v>
      </c>
      <c r="Y33" s="15">
        <f t="shared" si="15"/>
        <v>-100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50</v>
      </c>
      <c r="AD33" s="15">
        <f t="shared" si="17"/>
        <v>50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34</v>
      </c>
      <c r="R34" s="17">
        <f t="shared" si="22"/>
        <v>17</v>
      </c>
      <c r="S34" s="17">
        <f t="shared" si="22"/>
        <v>17</v>
      </c>
      <c r="T34" s="17">
        <f t="shared" si="22"/>
        <v>14</v>
      </c>
      <c r="U34" s="17">
        <f t="shared" si="22"/>
        <v>9</v>
      </c>
      <c r="V34" s="17">
        <f t="shared" si="22"/>
        <v>5</v>
      </c>
      <c r="W34" s="15">
        <f t="shared" si="15"/>
        <v>70</v>
      </c>
      <c r="X34" s="15">
        <f t="shared" si="15"/>
        <v>112.5</v>
      </c>
      <c r="Y34" s="15">
        <f t="shared" si="15"/>
        <v>41.666666666666671</v>
      </c>
      <c r="Z34" s="17">
        <f t="shared" ref="Z34:AB34" si="23">SUM(Z23:Z30)</f>
        <v>17</v>
      </c>
      <c r="AA34" s="17">
        <f t="shared" si="23"/>
        <v>5</v>
      </c>
      <c r="AB34" s="17">
        <f t="shared" si="23"/>
        <v>12</v>
      </c>
      <c r="AC34" s="15">
        <f t="shared" si="17"/>
        <v>100</v>
      </c>
      <c r="AD34" s="15">
        <f t="shared" si="17"/>
        <v>41.666666666666671</v>
      </c>
      <c r="AE34" s="15">
        <f t="shared" si="17"/>
        <v>240</v>
      </c>
      <c r="AH34" s="4">
        <f t="shared" ref="AH34:AJ34" si="24">SUM(AH23:AH30)</f>
        <v>20</v>
      </c>
      <c r="AI34" s="4">
        <f t="shared" si="24"/>
        <v>8</v>
      </c>
      <c r="AJ34" s="4">
        <f t="shared" si="24"/>
        <v>12</v>
      </c>
      <c r="AK34" s="4">
        <f>SUM(AK23:AK30)</f>
        <v>17</v>
      </c>
      <c r="AL34" s="4">
        <f>SUM(AL23:AL30)</f>
        <v>12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27</v>
      </c>
      <c r="R35" s="17">
        <f t="shared" si="25"/>
        <v>10</v>
      </c>
      <c r="S35" s="17">
        <f t="shared" si="25"/>
        <v>17</v>
      </c>
      <c r="T35" s="17">
        <f t="shared" si="25"/>
        <v>8</v>
      </c>
      <c r="U35" s="17">
        <f t="shared" si="25"/>
        <v>3</v>
      </c>
      <c r="V35" s="17">
        <f t="shared" si="25"/>
        <v>5</v>
      </c>
      <c r="W35" s="15">
        <f t="shared" si="15"/>
        <v>42.105263157894733</v>
      </c>
      <c r="X35" s="15">
        <f t="shared" si="15"/>
        <v>42.857142857142861</v>
      </c>
      <c r="Y35" s="15">
        <f t="shared" si="15"/>
        <v>41.666666666666671</v>
      </c>
      <c r="Z35" s="17">
        <f t="shared" ref="Z35:AB35" si="26">SUM(Z25:Z30)</f>
        <v>16</v>
      </c>
      <c r="AA35" s="17">
        <f t="shared" si="26"/>
        <v>3</v>
      </c>
      <c r="AB35" s="17">
        <f t="shared" si="26"/>
        <v>13</v>
      </c>
      <c r="AC35" s="15">
        <f t="shared" si="17"/>
        <v>145.45454545454547</v>
      </c>
      <c r="AD35" s="15">
        <f t="shared" si="17"/>
        <v>42.857142857142861</v>
      </c>
      <c r="AE35" s="15">
        <f t="shared" si="17"/>
        <v>325</v>
      </c>
      <c r="AH35" s="4">
        <f t="shared" ref="AH35:AJ35" si="27">SUM(AH25:AH30)</f>
        <v>19</v>
      </c>
      <c r="AI35" s="4">
        <f t="shared" si="27"/>
        <v>7</v>
      </c>
      <c r="AJ35" s="4">
        <f t="shared" si="27"/>
        <v>12</v>
      </c>
      <c r="AK35" s="4">
        <f>SUM(AK25:AK30)</f>
        <v>11</v>
      </c>
      <c r="AL35" s="4">
        <f>SUM(AL25:AL30)</f>
        <v>7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25</v>
      </c>
      <c r="R36" s="17">
        <f t="shared" si="28"/>
        <v>9</v>
      </c>
      <c r="S36" s="17">
        <f t="shared" si="28"/>
        <v>16</v>
      </c>
      <c r="T36" s="17">
        <f t="shared" si="28"/>
        <v>10</v>
      </c>
      <c r="U36" s="17">
        <f t="shared" si="28"/>
        <v>6</v>
      </c>
      <c r="V36" s="17">
        <f t="shared" si="28"/>
        <v>4</v>
      </c>
      <c r="W36" s="15">
        <f t="shared" si="15"/>
        <v>66.666666666666671</v>
      </c>
      <c r="X36" s="15">
        <f t="shared" si="15"/>
        <v>200</v>
      </c>
      <c r="Y36" s="15">
        <f t="shared" si="15"/>
        <v>33.333333333333329</v>
      </c>
      <c r="Z36" s="17">
        <f t="shared" ref="Z36:AB36" si="29">SUM(Z27:Z30)</f>
        <v>17</v>
      </c>
      <c r="AA36" s="17">
        <f t="shared" si="29"/>
        <v>4</v>
      </c>
      <c r="AB36" s="17">
        <f t="shared" si="29"/>
        <v>13</v>
      </c>
      <c r="AC36" s="15">
        <f t="shared" si="17"/>
        <v>212.5</v>
      </c>
      <c r="AD36" s="15">
        <f t="shared" si="17"/>
        <v>80</v>
      </c>
      <c r="AE36" s="15">
        <f t="shared" si="17"/>
        <v>433.33333333333331</v>
      </c>
      <c r="AH36" s="4">
        <f t="shared" ref="AH36:AJ36" si="30">SUM(AH27:AH30)</f>
        <v>15</v>
      </c>
      <c r="AI36" s="4">
        <f t="shared" si="30"/>
        <v>3</v>
      </c>
      <c r="AJ36" s="4">
        <f t="shared" si="30"/>
        <v>12</v>
      </c>
      <c r="AK36" s="4">
        <f>SUM(AK27:AK30)</f>
        <v>8</v>
      </c>
      <c r="AL36" s="4">
        <f>SUM(AL27:AL30)</f>
        <v>5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8.1081081081081088</v>
      </c>
      <c r="R39" s="12">
        <f>R33/R9*100</f>
        <v>15</v>
      </c>
      <c r="S39" s="13">
        <f t="shared" si="37"/>
        <v>0</v>
      </c>
      <c r="T39" s="12">
        <f>T33/T9*100</f>
        <v>6.666666666666667</v>
      </c>
      <c r="U39" s="12">
        <f t="shared" ref="U39:V39" si="38">U33/U9*100</f>
        <v>18.181818181818183</v>
      </c>
      <c r="V39" s="12">
        <f t="shared" si="38"/>
        <v>-25</v>
      </c>
      <c r="W39" s="12">
        <f>Q39-AH39</f>
        <v>-0.98280098280098294</v>
      </c>
      <c r="X39" s="12">
        <f t="shared" si="33"/>
        <v>3.8888888888888893</v>
      </c>
      <c r="Y39" s="12">
        <f>S39-AJ39</f>
        <v>-7.6923076923076925</v>
      </c>
      <c r="Z39" s="12">
        <f t="shared" si="37"/>
        <v>5.5555555555555554</v>
      </c>
      <c r="AA39" s="12">
        <f t="shared" si="37"/>
        <v>16.666666666666664</v>
      </c>
      <c r="AB39" s="12">
        <f t="shared" si="37"/>
        <v>0</v>
      </c>
      <c r="AC39" s="12">
        <f>Q39-AK39</f>
        <v>-2.4182076813655744</v>
      </c>
      <c r="AD39" s="12">
        <f t="shared" si="35"/>
        <v>0.7142857142857153</v>
      </c>
      <c r="AE39" s="12">
        <f t="shared" si="35"/>
        <v>0</v>
      </c>
      <c r="AH39" s="12">
        <f t="shared" ref="AH39:AJ39" si="39">AH33/AH9*100</f>
        <v>9.0909090909090917</v>
      </c>
      <c r="AI39" s="12">
        <f t="shared" si="39"/>
        <v>11.111111111111111</v>
      </c>
      <c r="AJ39" s="12">
        <f t="shared" si="39"/>
        <v>7.6923076923076925</v>
      </c>
      <c r="AK39" s="12">
        <f>AK33/AK9*100</f>
        <v>10.526315789473683</v>
      </c>
      <c r="AL39" s="12">
        <f>AL33/AL9*100</f>
        <v>14.285714285714285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91.891891891891902</v>
      </c>
      <c r="R40" s="12">
        <f t="shared" si="40"/>
        <v>85</v>
      </c>
      <c r="S40" s="12">
        <f t="shared" si="40"/>
        <v>100</v>
      </c>
      <c r="T40" s="12">
        <f>T34/T9*100</f>
        <v>93.333333333333329</v>
      </c>
      <c r="U40" s="12">
        <f t="shared" ref="U40:V40" si="41">U34/U9*100</f>
        <v>81.818181818181827</v>
      </c>
      <c r="V40" s="12">
        <f t="shared" si="41"/>
        <v>125</v>
      </c>
      <c r="W40" s="12">
        <f t="shared" ref="W40:W42" si="42">Q40-AH40</f>
        <v>0.98280098280099537</v>
      </c>
      <c r="X40" s="12">
        <f t="shared" si="33"/>
        <v>-3.8888888888888857</v>
      </c>
      <c r="Y40" s="12">
        <f>S40-AJ40</f>
        <v>7.6923076923076934</v>
      </c>
      <c r="Z40" s="12">
        <f>Z34/Z9*100</f>
        <v>94.444444444444443</v>
      </c>
      <c r="AA40" s="12">
        <f t="shared" ref="AA40:AB40" si="43">AA34/AA9*100</f>
        <v>83.333333333333343</v>
      </c>
      <c r="AB40" s="12">
        <f t="shared" si="43"/>
        <v>100</v>
      </c>
      <c r="AC40" s="12">
        <f t="shared" ref="AC40:AC42" si="44">Q40-AK40</f>
        <v>2.4182076813655868</v>
      </c>
      <c r="AD40" s="12">
        <f t="shared" si="35"/>
        <v>-0.7142857142857082</v>
      </c>
      <c r="AE40" s="12">
        <f t="shared" si="35"/>
        <v>0</v>
      </c>
      <c r="AH40" s="12">
        <f t="shared" ref="AH40:AJ40" si="45">AH34/AH9*100</f>
        <v>90.909090909090907</v>
      </c>
      <c r="AI40" s="12">
        <f t="shared" si="45"/>
        <v>88.888888888888886</v>
      </c>
      <c r="AJ40" s="12">
        <f t="shared" si="45"/>
        <v>92.307692307692307</v>
      </c>
      <c r="AK40" s="12">
        <f>AK34/AK9*100</f>
        <v>89.473684210526315</v>
      </c>
      <c r="AL40" s="12">
        <f>AL34/AL9*100</f>
        <v>85.714285714285708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72.972972972972968</v>
      </c>
      <c r="R41" s="12">
        <f t="shared" si="46"/>
        <v>50</v>
      </c>
      <c r="S41" s="12">
        <f t="shared" si="46"/>
        <v>100</v>
      </c>
      <c r="T41" s="12">
        <f>T35/T9*100</f>
        <v>53.333333333333336</v>
      </c>
      <c r="U41" s="12">
        <f t="shared" ref="U41:V41" si="47">U35/U9*100</f>
        <v>27.27272727272727</v>
      </c>
      <c r="V41" s="12">
        <f t="shared" si="47"/>
        <v>125</v>
      </c>
      <c r="W41" s="12">
        <f t="shared" si="42"/>
        <v>-13.390663390663391</v>
      </c>
      <c r="X41" s="12">
        <f t="shared" si="33"/>
        <v>-27.777777777777786</v>
      </c>
      <c r="Y41" s="12">
        <f>S41-AJ41</f>
        <v>7.6923076923076934</v>
      </c>
      <c r="Z41" s="12">
        <f>Z35/Z9*100</f>
        <v>88.888888888888886</v>
      </c>
      <c r="AA41" s="12">
        <f t="shared" ref="AA41:AB41" si="48">AA35/AA9*100</f>
        <v>50</v>
      </c>
      <c r="AB41" s="12">
        <f t="shared" si="48"/>
        <v>108.33333333333333</v>
      </c>
      <c r="AC41" s="12">
        <f t="shared" si="44"/>
        <v>15.078236130867701</v>
      </c>
      <c r="AD41" s="12">
        <f>R41-AL41</f>
        <v>0</v>
      </c>
      <c r="AE41" s="12">
        <f t="shared" si="35"/>
        <v>20</v>
      </c>
      <c r="AH41" s="12">
        <f>AH35/AH9*100</f>
        <v>86.36363636363636</v>
      </c>
      <c r="AI41" s="12">
        <f>AI35/AI9*100</f>
        <v>77.777777777777786</v>
      </c>
      <c r="AJ41" s="12">
        <f>AJ35/AJ9*100</f>
        <v>92.307692307692307</v>
      </c>
      <c r="AK41" s="12">
        <f t="shared" ref="AK41:AM41" si="49">AK35/AK9*100</f>
        <v>57.894736842105267</v>
      </c>
      <c r="AL41" s="12">
        <f t="shared" si="49"/>
        <v>50</v>
      </c>
      <c r="AM41" s="12">
        <f t="shared" si="49"/>
        <v>80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67.567567567567565</v>
      </c>
      <c r="R42" s="12">
        <f t="shared" si="50"/>
        <v>45</v>
      </c>
      <c r="S42" s="12">
        <f t="shared" si="50"/>
        <v>94.117647058823522</v>
      </c>
      <c r="T42" s="12">
        <f t="shared" si="50"/>
        <v>66.666666666666657</v>
      </c>
      <c r="U42" s="12">
        <f t="shared" si="50"/>
        <v>54.54545454545454</v>
      </c>
      <c r="V42" s="12">
        <f t="shared" si="50"/>
        <v>100</v>
      </c>
      <c r="W42" s="12">
        <f t="shared" si="42"/>
        <v>-0.6142506142506079</v>
      </c>
      <c r="X42" s="12">
        <f t="shared" si="33"/>
        <v>11.666666666666671</v>
      </c>
      <c r="Y42" s="12">
        <f>S42-AJ42</f>
        <v>1.8099547511312153</v>
      </c>
      <c r="Z42" s="12">
        <f t="shared" si="50"/>
        <v>94.444444444444443</v>
      </c>
      <c r="AA42" s="12">
        <f t="shared" si="50"/>
        <v>66.666666666666657</v>
      </c>
      <c r="AB42" s="12">
        <f t="shared" si="50"/>
        <v>108.33333333333333</v>
      </c>
      <c r="AC42" s="12">
        <f t="shared" si="44"/>
        <v>25.462304409672832</v>
      </c>
      <c r="AD42" s="12">
        <f>R42-AL42</f>
        <v>9.2857142857142847</v>
      </c>
      <c r="AE42" s="12">
        <f t="shared" si="35"/>
        <v>34.117647058823522</v>
      </c>
      <c r="AH42" s="12">
        <f t="shared" ref="AH42:AJ42" si="51">AH36/AH9*100</f>
        <v>68.181818181818173</v>
      </c>
      <c r="AI42" s="12">
        <f t="shared" si="51"/>
        <v>33.333333333333329</v>
      </c>
      <c r="AJ42" s="12">
        <f t="shared" si="51"/>
        <v>92.307692307692307</v>
      </c>
      <c r="AK42" s="12">
        <f>AK36/AK9*100</f>
        <v>42.105263157894733</v>
      </c>
      <c r="AL42" s="12">
        <f>AL36/AL9*100</f>
        <v>35.714285714285715</v>
      </c>
      <c r="AM42" s="12">
        <f>AM36/AM9*100</f>
        <v>60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</v>
      </c>
      <c r="C9" s="17">
        <f>SUM(C10:C30)</f>
        <v>5</v>
      </c>
      <c r="D9" s="17">
        <f>SUM(D10:D30)</f>
        <v>3</v>
      </c>
      <c r="E9" s="17">
        <f>F9+G9</f>
        <v>-2</v>
      </c>
      <c r="F9" s="17">
        <f>SUM(F10:F30)</f>
        <v>-2</v>
      </c>
      <c r="G9" s="17">
        <f>SUM(G10:G30)</f>
        <v>0</v>
      </c>
      <c r="H9" s="15">
        <f>IF(B9=E9,0,(1-(B9/(B9-E9)))*-100)</f>
        <v>-19.999999999999996</v>
      </c>
      <c r="I9" s="15">
        <f>IF(C9=F9,0,(1-(C9/(C9-F9)))*-100)</f>
        <v>-28.571428571428569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14.285714285714279</v>
      </c>
      <c r="O9" s="15">
        <f t="shared" ref="O9:P10" si="0">IF(C9=L9,0,(1-(C9/(C9-L9)))*-100)</f>
        <v>25</v>
      </c>
      <c r="P9" s="15">
        <f>IF(D9=M9,0,(1-(D9/(D9-M9)))*-100)</f>
        <v>0</v>
      </c>
      <c r="Q9" s="17">
        <f>R9+S9</f>
        <v>22</v>
      </c>
      <c r="R9" s="17">
        <f>SUM(R10:R30)</f>
        <v>11</v>
      </c>
      <c r="S9" s="17">
        <f>SUM(S10:S30)</f>
        <v>11</v>
      </c>
      <c r="T9" s="17">
        <f>U9+V9</f>
        <v>-4</v>
      </c>
      <c r="U9" s="17">
        <f>SUM(U10:U30)</f>
        <v>0</v>
      </c>
      <c r="V9" s="17">
        <f>SUM(V10:V30)</f>
        <v>-4</v>
      </c>
      <c r="W9" s="15">
        <f>IF(Q9=T9,IF(Q9&gt;0,"皆増",0),(1-(Q9/(Q9-T9)))*-100)</f>
        <v>-15.384615384615385</v>
      </c>
      <c r="X9" s="15">
        <f t="shared" ref="X9:Y30" si="1">IF(R9=U9,IF(R9&gt;0,"皆増",0),(1-(R9/(R9-U9)))*-100)</f>
        <v>0</v>
      </c>
      <c r="Y9" s="15">
        <f t="shared" si="1"/>
        <v>-26.666666666666671</v>
      </c>
      <c r="Z9" s="17">
        <f>AA9+AB9</f>
        <v>-1</v>
      </c>
      <c r="AA9" s="17">
        <f>SUM(AA10:AA30)</f>
        <v>2</v>
      </c>
      <c r="AB9" s="17">
        <f>SUM(AB10:AB30)</f>
        <v>-3</v>
      </c>
      <c r="AC9" s="15">
        <f>IF(Q9=Z9,IF(Q9&gt;0,"皆増",0),(1-(Q9/(Q9-Z9)))*-100)</f>
        <v>-4.3478260869565188</v>
      </c>
      <c r="AD9" s="15">
        <f t="shared" ref="AD9:AE30" si="2">IF(R9=AA9,IF(R9&gt;0,"皆増",0),(1-(R9/(R9-AA9)))*-100)</f>
        <v>22.222222222222232</v>
      </c>
      <c r="AE9" s="15">
        <f t="shared" si="2"/>
        <v>-21.428571428571431</v>
      </c>
      <c r="AH9" s="4">
        <f t="shared" ref="AH9:AJ30" si="3">Q9-T9</f>
        <v>26</v>
      </c>
      <c r="AI9" s="4">
        <f t="shared" si="3"/>
        <v>11</v>
      </c>
      <c r="AJ9" s="4">
        <f t="shared" si="3"/>
        <v>15</v>
      </c>
      <c r="AK9" s="4">
        <f t="shared" ref="AK9:AM30" si="4">Q9-Z9</f>
        <v>23</v>
      </c>
      <c r="AL9" s="4">
        <f t="shared" si="4"/>
        <v>9</v>
      </c>
      <c r="AM9" s="4">
        <f t="shared" si="4"/>
        <v>14</v>
      </c>
    </row>
    <row r="10" spans="1:39" s="1" customFormat="1" ht="18" customHeight="1" x14ac:dyDescent="0.2">
      <c r="A10" s="4" t="s">
        <v>1</v>
      </c>
      <c r="B10" s="17">
        <f t="shared" ref="B10" si="5">C10+D10</f>
        <v>8</v>
      </c>
      <c r="C10" s="17">
        <v>5</v>
      </c>
      <c r="D10" s="17">
        <v>3</v>
      </c>
      <c r="E10" s="17">
        <f t="shared" ref="E10" si="6">F10+G10</f>
        <v>-2</v>
      </c>
      <c r="F10" s="17">
        <v>-2</v>
      </c>
      <c r="G10" s="17">
        <v>0</v>
      </c>
      <c r="H10" s="15">
        <f>IF(B10=E10,0,(1-(B10/(B10-E10)))*-100)</f>
        <v>-19.999999999999996</v>
      </c>
      <c r="I10" s="15">
        <f t="shared" ref="I10" si="7">IF(C10=F10,0,(1-(C10/(C10-F10)))*-100)</f>
        <v>-28.571428571428569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14.285714285714279</v>
      </c>
      <c r="O10" s="15">
        <f t="shared" si="0"/>
        <v>25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-2</v>
      </c>
      <c r="AA23" s="17">
        <v>-2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>
        <f t="shared" si="11"/>
        <v>100</v>
      </c>
      <c r="X24" s="15">
        <f t="shared" si="1"/>
        <v>0</v>
      </c>
      <c r="Y24" s="15" t="str">
        <f t="shared" si="1"/>
        <v>皆増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 t="str">
        <f t="shared" si="2"/>
        <v>皆増</v>
      </c>
      <c r="AE24" s="15">
        <f t="shared" si="2"/>
        <v>-50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0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1</v>
      </c>
      <c r="AB25" s="17">
        <v>-1</v>
      </c>
      <c r="AC25" s="15">
        <f t="shared" si="13"/>
        <v>0</v>
      </c>
      <c r="AD25" s="15">
        <f t="shared" si="2"/>
        <v>100</v>
      </c>
      <c r="AE25" s="15">
        <f t="shared" si="2"/>
        <v>-100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2</v>
      </c>
      <c r="S26" s="17">
        <v>2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-33.333333333333336</v>
      </c>
      <c r="Y26" s="15">
        <f t="shared" si="1"/>
        <v>100</v>
      </c>
      <c r="Z26" s="17">
        <f t="shared" si="12"/>
        <v>2</v>
      </c>
      <c r="AA26" s="17">
        <v>1</v>
      </c>
      <c r="AB26" s="17">
        <v>1</v>
      </c>
      <c r="AC26" s="15">
        <f t="shared" si="13"/>
        <v>100</v>
      </c>
      <c r="AD26" s="15">
        <f t="shared" si="2"/>
        <v>100</v>
      </c>
      <c r="AE26" s="15">
        <f t="shared" si="2"/>
        <v>100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1</v>
      </c>
      <c r="S27" s="17">
        <v>3</v>
      </c>
      <c r="T27" s="17">
        <f t="shared" si="10"/>
        <v>-2</v>
      </c>
      <c r="U27" s="17">
        <v>-3</v>
      </c>
      <c r="V27" s="17">
        <v>1</v>
      </c>
      <c r="W27" s="15">
        <f t="shared" si="11"/>
        <v>-33.333333333333336</v>
      </c>
      <c r="X27" s="15">
        <f t="shared" si="1"/>
        <v>-75</v>
      </c>
      <c r="Y27" s="15">
        <f t="shared" si="1"/>
        <v>50</v>
      </c>
      <c r="Z27" s="17">
        <f t="shared" si="12"/>
        <v>-2</v>
      </c>
      <c r="AA27" s="17">
        <v>-3</v>
      </c>
      <c r="AB27" s="17">
        <v>1</v>
      </c>
      <c r="AC27" s="15">
        <f t="shared" si="13"/>
        <v>-33.333333333333336</v>
      </c>
      <c r="AD27" s="15">
        <f t="shared" si="2"/>
        <v>-75</v>
      </c>
      <c r="AE27" s="15">
        <f t="shared" si="2"/>
        <v>50</v>
      </c>
      <c r="AH27" s="4">
        <f t="shared" si="3"/>
        <v>6</v>
      </c>
      <c r="AI27" s="4">
        <f t="shared" si="3"/>
        <v>4</v>
      </c>
      <c r="AJ27" s="4">
        <f t="shared" si="3"/>
        <v>2</v>
      </c>
      <c r="AK27" s="4">
        <f t="shared" si="4"/>
        <v>6</v>
      </c>
      <c r="AL27" s="4">
        <f t="shared" si="4"/>
        <v>4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4</v>
      </c>
      <c r="S28" s="17">
        <v>3</v>
      </c>
      <c r="T28" s="17">
        <f t="shared" si="10"/>
        <v>0</v>
      </c>
      <c r="U28" s="17">
        <v>4</v>
      </c>
      <c r="V28" s="17">
        <v>-4</v>
      </c>
      <c r="W28" s="15">
        <f t="shared" si="11"/>
        <v>0</v>
      </c>
      <c r="X28" s="15" t="str">
        <f t="shared" si="1"/>
        <v>皆増</v>
      </c>
      <c r="Y28" s="15">
        <f t="shared" si="1"/>
        <v>-57.142857142857139</v>
      </c>
      <c r="Z28" s="17">
        <f t="shared" si="12"/>
        <v>1</v>
      </c>
      <c r="AA28" s="17">
        <v>4</v>
      </c>
      <c r="AB28" s="17">
        <v>-3</v>
      </c>
      <c r="AC28" s="15">
        <f t="shared" si="13"/>
        <v>16.666666666666675</v>
      </c>
      <c r="AD28" s="15" t="str">
        <f t="shared" si="2"/>
        <v>皆増</v>
      </c>
      <c r="AE28" s="15">
        <f t="shared" si="2"/>
        <v>-50</v>
      </c>
      <c r="AH28" s="4">
        <f t="shared" si="3"/>
        <v>7</v>
      </c>
      <c r="AI28" s="4">
        <f t="shared" si="3"/>
        <v>0</v>
      </c>
      <c r="AJ28" s="4">
        <f t="shared" si="3"/>
        <v>7</v>
      </c>
      <c r="AK28" s="4">
        <f t="shared" si="4"/>
        <v>6</v>
      </c>
      <c r="AL28" s="4">
        <f t="shared" si="4"/>
        <v>0</v>
      </c>
      <c r="AM28" s="4">
        <f t="shared" si="4"/>
        <v>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-2</v>
      </c>
      <c r="U29" s="17">
        <v>-1</v>
      </c>
      <c r="V29" s="17">
        <v>-1</v>
      </c>
      <c r="W29" s="15">
        <f t="shared" si="11"/>
        <v>-50</v>
      </c>
      <c r="X29" s="15">
        <f t="shared" si="1"/>
        <v>-100</v>
      </c>
      <c r="Y29" s="15">
        <f t="shared" si="1"/>
        <v>-33.333333333333336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-100</v>
      </c>
      <c r="AE29" s="15">
        <f t="shared" si="2"/>
        <v>100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1</v>
      </c>
      <c r="AB33" s="17">
        <f t="shared" si="20"/>
        <v>-1</v>
      </c>
      <c r="AC33" s="15">
        <f t="shared" si="17"/>
        <v>0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10</v>
      </c>
      <c r="S34" s="17">
        <f t="shared" si="22"/>
        <v>11</v>
      </c>
      <c r="T34" s="17">
        <f t="shared" si="22"/>
        <v>-5</v>
      </c>
      <c r="U34" s="17">
        <f t="shared" si="22"/>
        <v>-1</v>
      </c>
      <c r="V34" s="17">
        <f t="shared" si="22"/>
        <v>-4</v>
      </c>
      <c r="W34" s="15">
        <f t="shared" si="15"/>
        <v>-19.23076923076923</v>
      </c>
      <c r="X34" s="15">
        <f t="shared" si="15"/>
        <v>-9.0909090909090935</v>
      </c>
      <c r="Y34" s="15">
        <f t="shared" si="15"/>
        <v>-26.666666666666671</v>
      </c>
      <c r="Z34" s="17">
        <f t="shared" ref="Z34:AB34" si="23">SUM(Z23:Z30)</f>
        <v>-1</v>
      </c>
      <c r="AA34" s="17">
        <f t="shared" si="23"/>
        <v>1</v>
      </c>
      <c r="AB34" s="17">
        <f t="shared" si="23"/>
        <v>-2</v>
      </c>
      <c r="AC34" s="15">
        <f t="shared" si="17"/>
        <v>-4.5454545454545414</v>
      </c>
      <c r="AD34" s="15">
        <f t="shared" si="17"/>
        <v>11.111111111111116</v>
      </c>
      <c r="AE34" s="15">
        <f t="shared" si="17"/>
        <v>-15.384615384615385</v>
      </c>
      <c r="AH34" s="4">
        <f t="shared" ref="AH34:AJ34" si="24">SUM(AH23:AH30)</f>
        <v>26</v>
      </c>
      <c r="AI34" s="4">
        <f t="shared" si="24"/>
        <v>11</v>
      </c>
      <c r="AJ34" s="4">
        <f t="shared" si="24"/>
        <v>15</v>
      </c>
      <c r="AK34" s="4">
        <f>SUM(AK23:AK30)</f>
        <v>22</v>
      </c>
      <c r="AL34" s="4">
        <f>SUM(AL23:AL30)</f>
        <v>9</v>
      </c>
      <c r="AM34" s="4">
        <f>SUM(AM23:AM30)</f>
        <v>13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19</v>
      </c>
      <c r="R35" s="17">
        <f t="shared" si="25"/>
        <v>9</v>
      </c>
      <c r="S35" s="17">
        <f t="shared" si="25"/>
        <v>10</v>
      </c>
      <c r="T35" s="17">
        <f t="shared" si="25"/>
        <v>-5</v>
      </c>
      <c r="U35" s="17">
        <f t="shared" si="25"/>
        <v>-1</v>
      </c>
      <c r="V35" s="17">
        <f t="shared" si="25"/>
        <v>-4</v>
      </c>
      <c r="W35" s="15">
        <f t="shared" si="15"/>
        <v>-20.833333333333336</v>
      </c>
      <c r="X35" s="15">
        <f t="shared" si="15"/>
        <v>-9.9999999999999982</v>
      </c>
      <c r="Y35" s="15">
        <f t="shared" si="15"/>
        <v>-28.571428571428569</v>
      </c>
      <c r="Z35" s="17">
        <f t="shared" ref="Z35:AB35" si="26">SUM(Z25:Z30)</f>
        <v>1</v>
      </c>
      <c r="AA35" s="17">
        <f t="shared" si="26"/>
        <v>2</v>
      </c>
      <c r="AB35" s="17">
        <f t="shared" si="26"/>
        <v>-1</v>
      </c>
      <c r="AC35" s="15">
        <f t="shared" si="17"/>
        <v>5.555555555555558</v>
      </c>
      <c r="AD35" s="15">
        <f t="shared" si="17"/>
        <v>28.57142857142858</v>
      </c>
      <c r="AE35" s="15">
        <f t="shared" si="17"/>
        <v>-9.0909090909090935</v>
      </c>
      <c r="AH35" s="4">
        <f t="shared" ref="AH35:AJ35" si="27">SUM(AH25:AH30)</f>
        <v>24</v>
      </c>
      <c r="AI35" s="4">
        <f t="shared" si="27"/>
        <v>10</v>
      </c>
      <c r="AJ35" s="4">
        <f t="shared" si="27"/>
        <v>14</v>
      </c>
      <c r="AK35" s="4">
        <f>SUM(AK25:AK30)</f>
        <v>18</v>
      </c>
      <c r="AL35" s="4">
        <f>SUM(AL25:AL30)</f>
        <v>7</v>
      </c>
      <c r="AM35" s="4">
        <f>SUM(AM25:AM30)</f>
        <v>11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5</v>
      </c>
      <c r="S36" s="17">
        <f t="shared" si="28"/>
        <v>8</v>
      </c>
      <c r="T36" s="17">
        <f t="shared" si="28"/>
        <v>-5</v>
      </c>
      <c r="U36" s="17">
        <f t="shared" si="28"/>
        <v>0</v>
      </c>
      <c r="V36" s="17">
        <f t="shared" si="28"/>
        <v>-5</v>
      </c>
      <c r="W36" s="15">
        <f t="shared" si="15"/>
        <v>-27.777777777777779</v>
      </c>
      <c r="X36" s="15">
        <f t="shared" si="15"/>
        <v>0</v>
      </c>
      <c r="Y36" s="15">
        <f t="shared" si="15"/>
        <v>-38.46153846153846</v>
      </c>
      <c r="Z36" s="17">
        <f t="shared" ref="Z36:AB36" si="29">SUM(Z27:Z30)</f>
        <v>-1</v>
      </c>
      <c r="AA36" s="17">
        <f t="shared" si="29"/>
        <v>0</v>
      </c>
      <c r="AB36" s="17">
        <f t="shared" si="29"/>
        <v>-1</v>
      </c>
      <c r="AC36" s="15">
        <f t="shared" si="17"/>
        <v>-7.1428571428571397</v>
      </c>
      <c r="AD36" s="15">
        <f t="shared" si="17"/>
        <v>0</v>
      </c>
      <c r="AE36" s="15">
        <f t="shared" si="17"/>
        <v>-11.111111111111116</v>
      </c>
      <c r="AH36" s="4">
        <f t="shared" ref="AH36:AJ36" si="30">SUM(AH27:AH30)</f>
        <v>18</v>
      </c>
      <c r="AI36" s="4">
        <f t="shared" si="30"/>
        <v>5</v>
      </c>
      <c r="AJ36" s="4">
        <f t="shared" si="30"/>
        <v>13</v>
      </c>
      <c r="AK36" s="4">
        <f>SUM(AK27:AK30)</f>
        <v>14</v>
      </c>
      <c r="AL36" s="4">
        <f>SUM(AL27:AL30)</f>
        <v>5</v>
      </c>
      <c r="AM36" s="4">
        <f>SUM(AM27:AM30)</f>
        <v>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4.5454545454545459</v>
      </c>
      <c r="R39" s="12">
        <f>R33/R9*100</f>
        <v>9.0909090909090917</v>
      </c>
      <c r="S39" s="13">
        <f t="shared" si="37"/>
        <v>0</v>
      </c>
      <c r="T39" s="12">
        <f>T33/T9*100</f>
        <v>-25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4.5454545454545459</v>
      </c>
      <c r="X39" s="12">
        <f t="shared" si="33"/>
        <v>9.0909090909090917</v>
      </c>
      <c r="Y39" s="12">
        <f>S39-AJ39</f>
        <v>0</v>
      </c>
      <c r="Z39" s="12">
        <f t="shared" si="37"/>
        <v>0</v>
      </c>
      <c r="AA39" s="12">
        <f t="shared" si="37"/>
        <v>50</v>
      </c>
      <c r="AB39" s="12">
        <f t="shared" si="37"/>
        <v>33.333333333333329</v>
      </c>
      <c r="AC39" s="12">
        <f>Q39-AK39</f>
        <v>0.19762845849802435</v>
      </c>
      <c r="AD39" s="12">
        <f t="shared" si="35"/>
        <v>9.0909090909090917</v>
      </c>
      <c r="AE39" s="12">
        <f t="shared" si="35"/>
        <v>-7.1428571428571423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4.3478260869565215</v>
      </c>
      <c r="AL39" s="12">
        <f>AL33/AL9*100</f>
        <v>0</v>
      </c>
      <c r="AM39" s="12">
        <f>AM33/AM9*100</f>
        <v>7.1428571428571423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95.454545454545453</v>
      </c>
      <c r="R40" s="12">
        <f t="shared" si="40"/>
        <v>90.909090909090907</v>
      </c>
      <c r="S40" s="12">
        <f t="shared" si="40"/>
        <v>100</v>
      </c>
      <c r="T40" s="12">
        <f>T34/T9*100</f>
        <v>125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-4.5454545454545467</v>
      </c>
      <c r="X40" s="12">
        <f t="shared" si="33"/>
        <v>-9.0909090909090935</v>
      </c>
      <c r="Y40" s="12">
        <f>S40-AJ40</f>
        <v>0</v>
      </c>
      <c r="Z40" s="12">
        <f>Z34/Z9*100</f>
        <v>100</v>
      </c>
      <c r="AA40" s="12">
        <f t="shared" ref="AA40:AB40" si="43">AA34/AA9*100</f>
        <v>50</v>
      </c>
      <c r="AB40" s="12">
        <f t="shared" si="43"/>
        <v>66.666666666666657</v>
      </c>
      <c r="AC40" s="12">
        <f t="shared" ref="AC40:AC42" si="44">Q40-AK40</f>
        <v>-0.19762845849803057</v>
      </c>
      <c r="AD40" s="12">
        <f t="shared" si="35"/>
        <v>-9.0909090909090935</v>
      </c>
      <c r="AE40" s="12">
        <f t="shared" si="35"/>
        <v>7.1428571428571388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95.652173913043484</v>
      </c>
      <c r="AL40" s="12">
        <f>AL34/AL9*100</f>
        <v>100</v>
      </c>
      <c r="AM40" s="12">
        <f>AM34/AM9*100</f>
        <v>92.857142857142861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86.36363636363636</v>
      </c>
      <c r="R41" s="12">
        <f t="shared" si="46"/>
        <v>81.818181818181827</v>
      </c>
      <c r="S41" s="12">
        <f t="shared" si="46"/>
        <v>90.909090909090907</v>
      </c>
      <c r="T41" s="12">
        <f>T35/T9*100</f>
        <v>125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-5.9440559440559468</v>
      </c>
      <c r="X41" s="12">
        <f t="shared" si="33"/>
        <v>-9.0909090909090793</v>
      </c>
      <c r="Y41" s="12">
        <f>S41-AJ41</f>
        <v>-2.4242424242424221</v>
      </c>
      <c r="Z41" s="12">
        <f>Z35/Z9*100</f>
        <v>-100</v>
      </c>
      <c r="AA41" s="12">
        <f t="shared" ref="AA41:AB41" si="48">AA35/AA9*100</f>
        <v>100</v>
      </c>
      <c r="AB41" s="12">
        <f t="shared" si="48"/>
        <v>33.333333333333329</v>
      </c>
      <c r="AC41" s="12">
        <f t="shared" si="44"/>
        <v>8.1027667984189691</v>
      </c>
      <c r="AD41" s="12">
        <f>R41-AL41</f>
        <v>4.0404040404040416</v>
      </c>
      <c r="AE41" s="12">
        <f t="shared" si="35"/>
        <v>12.337662337662337</v>
      </c>
      <c r="AH41" s="12">
        <f>AH35/AH9*100</f>
        <v>92.307692307692307</v>
      </c>
      <c r="AI41" s="12">
        <f>AI35/AI9*100</f>
        <v>90.909090909090907</v>
      </c>
      <c r="AJ41" s="12">
        <f>AJ35/AJ9*100</f>
        <v>93.333333333333329</v>
      </c>
      <c r="AK41" s="12">
        <f t="shared" ref="AK41:AM41" si="49">AK35/AK9*100</f>
        <v>78.260869565217391</v>
      </c>
      <c r="AL41" s="12">
        <f t="shared" si="49"/>
        <v>77.777777777777786</v>
      </c>
      <c r="AM41" s="12">
        <f t="shared" si="49"/>
        <v>78.571428571428569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59.090909090909093</v>
      </c>
      <c r="R42" s="12">
        <f t="shared" si="50"/>
        <v>45.454545454545453</v>
      </c>
      <c r="S42" s="12">
        <f t="shared" si="50"/>
        <v>72.727272727272734</v>
      </c>
      <c r="T42" s="12">
        <f t="shared" si="50"/>
        <v>125</v>
      </c>
      <c r="U42" s="12" t="e">
        <f t="shared" si="50"/>
        <v>#DIV/0!</v>
      </c>
      <c r="V42" s="12">
        <f t="shared" si="50"/>
        <v>125</v>
      </c>
      <c r="W42" s="12">
        <f t="shared" si="42"/>
        <v>-10.139860139860133</v>
      </c>
      <c r="X42" s="12">
        <f t="shared" si="33"/>
        <v>0</v>
      </c>
      <c r="Y42" s="12">
        <f>S42-AJ42</f>
        <v>-13.939393939393938</v>
      </c>
      <c r="Z42" s="12">
        <f t="shared" si="50"/>
        <v>100</v>
      </c>
      <c r="AA42" s="12">
        <f t="shared" si="50"/>
        <v>0</v>
      </c>
      <c r="AB42" s="12">
        <f t="shared" si="50"/>
        <v>33.333333333333329</v>
      </c>
      <c r="AC42" s="12">
        <f t="shared" si="44"/>
        <v>-1.7786561264822183</v>
      </c>
      <c r="AD42" s="12">
        <f>R42-AL42</f>
        <v>-10.101010101010104</v>
      </c>
      <c r="AE42" s="12">
        <f t="shared" si="35"/>
        <v>8.4415584415584419</v>
      </c>
      <c r="AH42" s="12">
        <f t="shared" ref="AH42:AJ42" si="51">AH36/AH9*100</f>
        <v>69.230769230769226</v>
      </c>
      <c r="AI42" s="12">
        <f t="shared" si="51"/>
        <v>45.454545454545453</v>
      </c>
      <c r="AJ42" s="12">
        <f t="shared" si="51"/>
        <v>86.666666666666671</v>
      </c>
      <c r="AK42" s="12">
        <f>AK36/AK9*100</f>
        <v>60.869565217391312</v>
      </c>
      <c r="AL42" s="12">
        <f>AL36/AL9*100</f>
        <v>55.555555555555557</v>
      </c>
      <c r="AM42" s="12">
        <f>AM36/AM9*100</f>
        <v>64.285714285714292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3</v>
      </c>
      <c r="D9" s="17">
        <f>SUM(D10:D30)</f>
        <v>3</v>
      </c>
      <c r="E9" s="17">
        <f>F9+G9</f>
        <v>-5</v>
      </c>
      <c r="F9" s="17">
        <f>SUM(F10:F30)</f>
        <v>-1</v>
      </c>
      <c r="G9" s="17">
        <f>SUM(G10:G30)</f>
        <v>-4</v>
      </c>
      <c r="H9" s="15">
        <f>IF(B9=E9,0,(1-(B9/(B9-E9)))*-100)</f>
        <v>-45.45454545454546</v>
      </c>
      <c r="I9" s="15">
        <f>IF(C9=F9,0,(1-(C9/(C9-F9)))*-100)</f>
        <v>-25</v>
      </c>
      <c r="J9" s="15">
        <f>IF(D9=G9,0,(1-(D9/(D9-G9)))*-100)</f>
        <v>-57.142857142857139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-14.28571428571429</v>
      </c>
      <c r="O9" s="15">
        <f t="shared" ref="O9:P10" si="0">IF(C9=L9,0,(1-(C9/(C9-L9)))*-100)</f>
        <v>0</v>
      </c>
      <c r="P9" s="15">
        <f>IF(D9=M9,0,(1-(D9/(D9-M9)))*-100)</f>
        <v>-25</v>
      </c>
      <c r="Q9" s="17">
        <f>R9+S9</f>
        <v>21</v>
      </c>
      <c r="R9" s="17">
        <f>SUM(R10:R30)</f>
        <v>10</v>
      </c>
      <c r="S9" s="17">
        <f>SUM(S10:S30)</f>
        <v>11</v>
      </c>
      <c r="T9" s="17">
        <f>U9+V9</f>
        <v>2</v>
      </c>
      <c r="U9" s="17">
        <f>SUM(U10:U30)</f>
        <v>2</v>
      </c>
      <c r="V9" s="17">
        <f>SUM(V10:V30)</f>
        <v>0</v>
      </c>
      <c r="W9" s="15">
        <f>IF(Q9=T9,IF(Q9&gt;0,"皆増",0),(1-(Q9/(Q9-T9)))*-100)</f>
        <v>10.526315789473696</v>
      </c>
      <c r="X9" s="15">
        <f t="shared" ref="X9:Y30" si="1">IF(R9=U9,IF(R9&gt;0,"皆増",0),(1-(R9/(R9-U9)))*-100)</f>
        <v>25</v>
      </c>
      <c r="Y9" s="15">
        <f t="shared" si="1"/>
        <v>0</v>
      </c>
      <c r="Z9" s="17">
        <f>AA9+AB9</f>
        <v>9</v>
      </c>
      <c r="AA9" s="17">
        <f>SUM(AA10:AA30)</f>
        <v>4</v>
      </c>
      <c r="AB9" s="17">
        <f>SUM(AB10:AB30)</f>
        <v>5</v>
      </c>
      <c r="AC9" s="15">
        <f>IF(Q9=Z9,IF(Q9&gt;0,"皆増",0),(1-(Q9/(Q9-Z9)))*-100)</f>
        <v>75</v>
      </c>
      <c r="AD9" s="15">
        <f t="shared" ref="AD9:AE30" si="2">IF(R9=AA9,IF(R9&gt;0,"皆増",0),(1-(R9/(R9-AA9)))*-100)</f>
        <v>66.666666666666671</v>
      </c>
      <c r="AE9" s="15">
        <f t="shared" si="2"/>
        <v>83.333333333333329</v>
      </c>
      <c r="AH9" s="4">
        <f t="shared" ref="AH9:AJ30" si="3">Q9-T9</f>
        <v>19</v>
      </c>
      <c r="AI9" s="4">
        <f t="shared" si="3"/>
        <v>8</v>
      </c>
      <c r="AJ9" s="4">
        <f t="shared" si="3"/>
        <v>11</v>
      </c>
      <c r="AK9" s="4">
        <f t="shared" ref="AK9:AM30" si="4">Q9-Z9</f>
        <v>12</v>
      </c>
      <c r="AL9" s="4">
        <f t="shared" si="4"/>
        <v>6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3</v>
      </c>
      <c r="D10" s="17">
        <v>3</v>
      </c>
      <c r="E10" s="17">
        <f t="shared" ref="E10" si="6">F10+G10</f>
        <v>-5</v>
      </c>
      <c r="F10" s="17">
        <v>-1</v>
      </c>
      <c r="G10" s="17">
        <v>-4</v>
      </c>
      <c r="H10" s="15">
        <f>IF(B10=E10,0,(1-(B10/(B10-E10)))*-100)</f>
        <v>-45.45454545454546</v>
      </c>
      <c r="I10" s="15">
        <f t="shared" ref="I10" si="7">IF(C10=F10,0,(1-(C10/(C10-F10)))*-100)</f>
        <v>-25</v>
      </c>
      <c r="J10" s="15">
        <f>IF(D10=G10,0,(1-(D10/(D10-G10)))*-100)</f>
        <v>-57.142857142857139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-14.28571428571429</v>
      </c>
      <c r="O10" s="15">
        <f t="shared" si="0"/>
        <v>0</v>
      </c>
      <c r="P10" s="15">
        <f t="shared" si="0"/>
        <v>-25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>
        <f t="shared" si="11"/>
        <v>100</v>
      </c>
      <c r="X23" s="15">
        <f t="shared" si="1"/>
        <v>100</v>
      </c>
      <c r="Y23" s="15">
        <f t="shared" si="1"/>
        <v>0</v>
      </c>
      <c r="Z23" s="17">
        <f t="shared" si="12"/>
        <v>2</v>
      </c>
      <c r="AA23" s="17">
        <v>2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-50</v>
      </c>
      <c r="AD24" s="15">
        <f t="shared" si="2"/>
        <v>-50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-2</v>
      </c>
      <c r="U25" s="17">
        <v>0</v>
      </c>
      <c r="V25" s="17">
        <v>-2</v>
      </c>
      <c r="W25" s="15">
        <f t="shared" si="11"/>
        <v>-66.666666666666671</v>
      </c>
      <c r="X25" s="15">
        <f t="shared" si="1"/>
        <v>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3</v>
      </c>
      <c r="AI25" s="4">
        <f t="shared" si="3"/>
        <v>1</v>
      </c>
      <c r="AJ25" s="4">
        <f t="shared" si="3"/>
        <v>2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1</v>
      </c>
      <c r="U26" s="17">
        <v>1</v>
      </c>
      <c r="V26" s="17">
        <v>0</v>
      </c>
      <c r="W26" s="15">
        <f t="shared" si="11"/>
        <v>50</v>
      </c>
      <c r="X26" s="15">
        <f t="shared" si="1"/>
        <v>100</v>
      </c>
      <c r="Y26" s="15">
        <f t="shared" si="1"/>
        <v>0</v>
      </c>
      <c r="Z26" s="17">
        <f t="shared" si="12"/>
        <v>1</v>
      </c>
      <c r="AA26" s="17">
        <v>2</v>
      </c>
      <c r="AB26" s="17">
        <v>-1</v>
      </c>
      <c r="AC26" s="15">
        <f t="shared" si="13"/>
        <v>50</v>
      </c>
      <c r="AD26" s="15" t="str">
        <f t="shared" si="2"/>
        <v>皆増</v>
      </c>
      <c r="AE26" s="15">
        <f t="shared" si="2"/>
        <v>-50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3</v>
      </c>
      <c r="S27" s="17">
        <v>3</v>
      </c>
      <c r="T27" s="17">
        <f t="shared" si="10"/>
        <v>2</v>
      </c>
      <c r="U27" s="17">
        <v>2</v>
      </c>
      <c r="V27" s="17">
        <v>0</v>
      </c>
      <c r="W27" s="15">
        <f t="shared" si="11"/>
        <v>50</v>
      </c>
      <c r="X27" s="15">
        <f t="shared" si="1"/>
        <v>200</v>
      </c>
      <c r="Y27" s="15">
        <f t="shared" si="1"/>
        <v>0</v>
      </c>
      <c r="Z27" s="17">
        <f t="shared" si="12"/>
        <v>5</v>
      </c>
      <c r="AA27" s="17">
        <v>2</v>
      </c>
      <c r="AB27" s="17">
        <v>3</v>
      </c>
      <c r="AC27" s="15">
        <f t="shared" si="13"/>
        <v>500</v>
      </c>
      <c r="AD27" s="15">
        <f t="shared" si="2"/>
        <v>200</v>
      </c>
      <c r="AE27" s="15" t="str">
        <f t="shared" si="2"/>
        <v>皆増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-4</v>
      </c>
      <c r="U28" s="17">
        <v>-2</v>
      </c>
      <c r="V28" s="17">
        <v>-2</v>
      </c>
      <c r="W28" s="15">
        <f t="shared" si="11"/>
        <v>-57.142857142857139</v>
      </c>
      <c r="X28" s="15">
        <f t="shared" si="1"/>
        <v>-100</v>
      </c>
      <c r="Y28" s="15">
        <f t="shared" si="1"/>
        <v>-40</v>
      </c>
      <c r="Z28" s="17">
        <f t="shared" si="12"/>
        <v>0</v>
      </c>
      <c r="AA28" s="17">
        <v>-2</v>
      </c>
      <c r="AB28" s="17">
        <v>2</v>
      </c>
      <c r="AC28" s="15">
        <f t="shared" si="13"/>
        <v>0</v>
      </c>
      <c r="AD28" s="15">
        <f t="shared" si="2"/>
        <v>-100</v>
      </c>
      <c r="AE28" s="15">
        <f t="shared" si="2"/>
        <v>200</v>
      </c>
      <c r="AH28" s="4">
        <f t="shared" si="3"/>
        <v>7</v>
      </c>
      <c r="AI28" s="4">
        <f t="shared" si="3"/>
        <v>2</v>
      </c>
      <c r="AJ28" s="4">
        <f t="shared" si="3"/>
        <v>5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>
        <f t="shared" si="11"/>
        <v>100</v>
      </c>
      <c r="X29" s="15">
        <f t="shared" si="1"/>
        <v>0</v>
      </c>
      <c r="Y29" s="15" t="str">
        <f t="shared" si="1"/>
        <v>皆増</v>
      </c>
      <c r="Z29" s="17">
        <f t="shared" si="12"/>
        <v>-1</v>
      </c>
      <c r="AA29" s="17">
        <v>1</v>
      </c>
      <c r="AB29" s="17">
        <v>-2</v>
      </c>
      <c r="AC29" s="15">
        <f t="shared" si="13"/>
        <v>-33.333333333333336</v>
      </c>
      <c r="AD29" s="15" t="str">
        <f t="shared" si="2"/>
        <v>皆増</v>
      </c>
      <c r="AE29" s="15">
        <f t="shared" si="2"/>
        <v>-66.666666666666671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1</v>
      </c>
      <c r="U30" s="17">
        <v>-1</v>
      </c>
      <c r="V30" s="17">
        <v>2</v>
      </c>
      <c r="W30" s="15">
        <f t="shared" si="11"/>
        <v>100</v>
      </c>
      <c r="X30" s="15">
        <f t="shared" si="1"/>
        <v>-100</v>
      </c>
      <c r="Y30" s="15" t="str">
        <f t="shared" si="1"/>
        <v>皆増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20</v>
      </c>
      <c r="R34" s="17">
        <f t="shared" si="22"/>
        <v>10</v>
      </c>
      <c r="S34" s="17">
        <f t="shared" si="22"/>
        <v>10</v>
      </c>
      <c r="T34" s="17">
        <f t="shared" si="22"/>
        <v>1</v>
      </c>
      <c r="U34" s="17">
        <f t="shared" si="22"/>
        <v>2</v>
      </c>
      <c r="V34" s="17">
        <f t="shared" si="22"/>
        <v>-1</v>
      </c>
      <c r="W34" s="15">
        <f t="shared" si="15"/>
        <v>5.2631578947368363</v>
      </c>
      <c r="X34" s="15">
        <f t="shared" si="15"/>
        <v>25</v>
      </c>
      <c r="Y34" s="15">
        <f t="shared" si="15"/>
        <v>-9.0909090909090935</v>
      </c>
      <c r="Z34" s="17">
        <f t="shared" ref="Z34:AB34" si="23">SUM(Z23:Z30)</f>
        <v>8</v>
      </c>
      <c r="AA34" s="17">
        <f t="shared" si="23"/>
        <v>4</v>
      </c>
      <c r="AB34" s="17">
        <f t="shared" si="23"/>
        <v>4</v>
      </c>
      <c r="AC34" s="15">
        <f t="shared" si="17"/>
        <v>66.666666666666671</v>
      </c>
      <c r="AD34" s="15">
        <f t="shared" si="17"/>
        <v>66.666666666666671</v>
      </c>
      <c r="AE34" s="15">
        <f t="shared" si="17"/>
        <v>66.666666666666671</v>
      </c>
      <c r="AH34" s="4">
        <f t="shared" ref="AH34:AJ34" si="24">SUM(AH23:AH30)</f>
        <v>19</v>
      </c>
      <c r="AI34" s="4">
        <f t="shared" si="24"/>
        <v>8</v>
      </c>
      <c r="AJ34" s="4">
        <f t="shared" si="24"/>
        <v>11</v>
      </c>
      <c r="AK34" s="4">
        <f>SUM(AK23:AK30)</f>
        <v>12</v>
      </c>
      <c r="AL34" s="4">
        <f>SUM(AL23:AL30)</f>
        <v>6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</v>
      </c>
      <c r="R35" s="17">
        <f t="shared" si="25"/>
        <v>7</v>
      </c>
      <c r="S35" s="17">
        <f t="shared" si="25"/>
        <v>10</v>
      </c>
      <c r="T35" s="17">
        <f t="shared" si="25"/>
        <v>-1</v>
      </c>
      <c r="U35" s="17">
        <f t="shared" si="25"/>
        <v>0</v>
      </c>
      <c r="V35" s="17">
        <f t="shared" si="25"/>
        <v>-1</v>
      </c>
      <c r="W35" s="15">
        <f t="shared" si="15"/>
        <v>-5.555555555555558</v>
      </c>
      <c r="X35" s="15">
        <f t="shared" si="15"/>
        <v>0</v>
      </c>
      <c r="Y35" s="15">
        <f t="shared" si="15"/>
        <v>-9.0909090909090935</v>
      </c>
      <c r="Z35" s="17">
        <f t="shared" ref="Z35:AB35" si="26">SUM(Z25:Z30)</f>
        <v>7</v>
      </c>
      <c r="AA35" s="17">
        <f t="shared" si="26"/>
        <v>3</v>
      </c>
      <c r="AB35" s="17">
        <f t="shared" si="26"/>
        <v>4</v>
      </c>
      <c r="AC35" s="15">
        <f t="shared" si="17"/>
        <v>70</v>
      </c>
      <c r="AD35" s="15">
        <f t="shared" si="17"/>
        <v>75</v>
      </c>
      <c r="AE35" s="15">
        <f t="shared" si="17"/>
        <v>66.666666666666671</v>
      </c>
      <c r="AH35" s="4">
        <f t="shared" ref="AH35:AJ35" si="27">SUM(AH25:AH30)</f>
        <v>18</v>
      </c>
      <c r="AI35" s="4">
        <f t="shared" si="27"/>
        <v>7</v>
      </c>
      <c r="AJ35" s="4">
        <f t="shared" si="27"/>
        <v>11</v>
      </c>
      <c r="AK35" s="4">
        <f>SUM(AK25:AK30)</f>
        <v>10</v>
      </c>
      <c r="AL35" s="4">
        <f>SUM(AL25:AL30)</f>
        <v>4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4</v>
      </c>
      <c r="S36" s="17">
        <f t="shared" si="28"/>
        <v>9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-19.999999999999996</v>
      </c>
      <c r="Y36" s="15">
        <f t="shared" si="15"/>
        <v>12.5</v>
      </c>
      <c r="Z36" s="17">
        <f t="shared" ref="Z36:AB36" si="29">SUM(Z27:Z30)</f>
        <v>6</v>
      </c>
      <c r="AA36" s="17">
        <f t="shared" si="29"/>
        <v>1</v>
      </c>
      <c r="AB36" s="17">
        <f t="shared" si="29"/>
        <v>5</v>
      </c>
      <c r="AC36" s="15">
        <f t="shared" si="17"/>
        <v>85.714285714285722</v>
      </c>
      <c r="AD36" s="15">
        <f t="shared" si="17"/>
        <v>33.333333333333329</v>
      </c>
      <c r="AE36" s="15">
        <f t="shared" si="17"/>
        <v>125</v>
      </c>
      <c r="AH36" s="4">
        <f t="shared" ref="AH36:AJ36" si="30">SUM(AH27:AH30)</f>
        <v>13</v>
      </c>
      <c r="AI36" s="4">
        <f t="shared" si="30"/>
        <v>5</v>
      </c>
      <c r="AJ36" s="4">
        <f t="shared" si="30"/>
        <v>8</v>
      </c>
      <c r="AK36" s="4">
        <f>SUM(AK27:AK30)</f>
        <v>7</v>
      </c>
      <c r="AL36" s="4">
        <f>SUM(AL27:AL30)</f>
        <v>3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4.7619047619047619</v>
      </c>
      <c r="R39" s="12">
        <f>R33/R9*100</f>
        <v>0</v>
      </c>
      <c r="S39" s="13">
        <f t="shared" si="37"/>
        <v>9.0909090909090917</v>
      </c>
      <c r="T39" s="12">
        <f>T33/T9*100</f>
        <v>50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4.7619047619047619</v>
      </c>
      <c r="X39" s="12">
        <f t="shared" si="33"/>
        <v>0</v>
      </c>
      <c r="Y39" s="12">
        <f>S39-AJ39</f>
        <v>9.0909090909090917</v>
      </c>
      <c r="Z39" s="12">
        <f t="shared" si="37"/>
        <v>11.111111111111111</v>
      </c>
      <c r="AA39" s="12">
        <f t="shared" si="37"/>
        <v>0</v>
      </c>
      <c r="AB39" s="12">
        <f t="shared" si="37"/>
        <v>20</v>
      </c>
      <c r="AC39" s="12">
        <f>Q39-AK39</f>
        <v>4.7619047619047619</v>
      </c>
      <c r="AD39" s="12">
        <f t="shared" si="35"/>
        <v>0</v>
      </c>
      <c r="AE39" s="12">
        <f t="shared" si="35"/>
        <v>9.0909090909090917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95.238095238095227</v>
      </c>
      <c r="R40" s="12">
        <f t="shared" si="40"/>
        <v>100</v>
      </c>
      <c r="S40" s="12">
        <f t="shared" si="40"/>
        <v>90.909090909090907</v>
      </c>
      <c r="T40" s="12">
        <f>T34/T9*100</f>
        <v>50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-4.7619047619047734</v>
      </c>
      <c r="X40" s="12">
        <f t="shared" si="33"/>
        <v>0</v>
      </c>
      <c r="Y40" s="12">
        <f>S40-AJ40</f>
        <v>-9.0909090909090935</v>
      </c>
      <c r="Z40" s="12">
        <f>Z34/Z9*100</f>
        <v>88.888888888888886</v>
      </c>
      <c r="AA40" s="12">
        <f t="shared" ref="AA40:AB40" si="43">AA34/AA9*100</f>
        <v>100</v>
      </c>
      <c r="AB40" s="12">
        <f t="shared" si="43"/>
        <v>80</v>
      </c>
      <c r="AC40" s="12">
        <f t="shared" ref="AC40:AC42" si="44">Q40-AK40</f>
        <v>-4.7619047619047734</v>
      </c>
      <c r="AD40" s="12">
        <f t="shared" si="35"/>
        <v>0</v>
      </c>
      <c r="AE40" s="12">
        <f t="shared" si="35"/>
        <v>-9.0909090909090935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80.952380952380949</v>
      </c>
      <c r="R41" s="12">
        <f t="shared" si="46"/>
        <v>70</v>
      </c>
      <c r="S41" s="12">
        <f t="shared" si="46"/>
        <v>90.909090909090907</v>
      </c>
      <c r="T41" s="12">
        <f>T35/T9*100</f>
        <v>-50</v>
      </c>
      <c r="U41" s="12">
        <f t="shared" ref="U41:V41" si="47">U35/U9*100</f>
        <v>0</v>
      </c>
      <c r="V41" s="12" t="e">
        <f t="shared" si="47"/>
        <v>#DIV/0!</v>
      </c>
      <c r="W41" s="12">
        <f t="shared" si="42"/>
        <v>-13.784461152882201</v>
      </c>
      <c r="X41" s="12">
        <f t="shared" si="33"/>
        <v>-17.5</v>
      </c>
      <c r="Y41" s="12">
        <f>S41-AJ41</f>
        <v>-9.0909090909090935</v>
      </c>
      <c r="Z41" s="12">
        <f>Z35/Z9*100</f>
        <v>77.777777777777786</v>
      </c>
      <c r="AA41" s="12">
        <f t="shared" ref="AA41:AB41" si="48">AA35/AA9*100</f>
        <v>75</v>
      </c>
      <c r="AB41" s="12">
        <f t="shared" si="48"/>
        <v>80</v>
      </c>
      <c r="AC41" s="12">
        <f t="shared" si="44"/>
        <v>-2.3809523809523938</v>
      </c>
      <c r="AD41" s="12">
        <f>R41-AL41</f>
        <v>3.3333333333333428</v>
      </c>
      <c r="AE41" s="12">
        <f t="shared" si="35"/>
        <v>-9.0909090909090935</v>
      </c>
      <c r="AH41" s="12">
        <f>AH35/AH9*100</f>
        <v>94.73684210526315</v>
      </c>
      <c r="AI41" s="12">
        <f>AI35/AI9*100</f>
        <v>87.5</v>
      </c>
      <c r="AJ41" s="12">
        <f>AJ35/AJ9*100</f>
        <v>100</v>
      </c>
      <c r="AK41" s="12">
        <f t="shared" ref="AK41:AM41" si="49">AK35/AK9*100</f>
        <v>83.333333333333343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61.904761904761905</v>
      </c>
      <c r="R42" s="12">
        <f t="shared" si="50"/>
        <v>40</v>
      </c>
      <c r="S42" s="12">
        <f t="shared" si="50"/>
        <v>81.818181818181827</v>
      </c>
      <c r="T42" s="12">
        <f t="shared" si="50"/>
        <v>0</v>
      </c>
      <c r="U42" s="12">
        <f t="shared" si="50"/>
        <v>-50</v>
      </c>
      <c r="V42" s="12" t="e">
        <f t="shared" si="50"/>
        <v>#DIV/0!</v>
      </c>
      <c r="W42" s="12">
        <f t="shared" si="42"/>
        <v>-6.51629072681704</v>
      </c>
      <c r="X42" s="12">
        <f t="shared" si="33"/>
        <v>-22.5</v>
      </c>
      <c r="Y42" s="12">
        <f>S42-AJ42</f>
        <v>9.0909090909090935</v>
      </c>
      <c r="Z42" s="12">
        <f t="shared" si="50"/>
        <v>66.666666666666657</v>
      </c>
      <c r="AA42" s="12">
        <f t="shared" si="50"/>
        <v>25</v>
      </c>
      <c r="AB42" s="12">
        <f t="shared" si="50"/>
        <v>100</v>
      </c>
      <c r="AC42" s="12">
        <f t="shared" si="44"/>
        <v>3.5714285714285694</v>
      </c>
      <c r="AD42" s="12">
        <f>R42-AL42</f>
        <v>-10</v>
      </c>
      <c r="AE42" s="12">
        <f t="shared" si="35"/>
        <v>15.15151515151517</v>
      </c>
      <c r="AH42" s="12">
        <f t="shared" ref="AH42:AJ42" si="51">AH36/AH9*100</f>
        <v>68.421052631578945</v>
      </c>
      <c r="AI42" s="12">
        <f t="shared" si="51"/>
        <v>62.5</v>
      </c>
      <c r="AJ42" s="12">
        <f t="shared" si="51"/>
        <v>72.727272727272734</v>
      </c>
      <c r="AK42" s="12">
        <f>AK36/AK9*100</f>
        <v>58.333333333333336</v>
      </c>
      <c r="AL42" s="12">
        <f>AL36/AL9*100</f>
        <v>50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0</v>
      </c>
      <c r="D9" s="17">
        <f>SUM(D10:D30)</f>
        <v>2</v>
      </c>
      <c r="E9" s="17">
        <f>F9+G9</f>
        <v>-3</v>
      </c>
      <c r="F9" s="17">
        <f>SUM(F10:F30)</f>
        <v>-4</v>
      </c>
      <c r="G9" s="17">
        <f>SUM(G10:G30)</f>
        <v>1</v>
      </c>
      <c r="H9" s="15">
        <f>IF(B9=E9,0,(1-(B9/(B9-E9)))*-100)</f>
        <v>-60</v>
      </c>
      <c r="I9" s="15">
        <f>IF(C9=F9,0,(1-(C9/(C9-F9)))*-100)</f>
        <v>-100</v>
      </c>
      <c r="J9" s="15">
        <f>IF(D9=G9,0,(1-(D9/(D9-G9)))*-100)</f>
        <v>100</v>
      </c>
      <c r="K9" s="17">
        <f>L9+M9</f>
        <v>-2</v>
      </c>
      <c r="L9" s="17">
        <f>SUM(L10:L30)</f>
        <v>-2</v>
      </c>
      <c r="M9" s="17">
        <f>SUM(M10:M30)</f>
        <v>0</v>
      </c>
      <c r="N9" s="15">
        <f>IF(B9=K9,0,(1-(B9/(B9-K9)))*-100)</f>
        <v>-50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3</v>
      </c>
      <c r="R9" s="17">
        <f>SUM(R10:R30)</f>
        <v>2</v>
      </c>
      <c r="S9" s="17">
        <f>SUM(S10:S30)</f>
        <v>1</v>
      </c>
      <c r="T9" s="17">
        <f>U9+V9</f>
        <v>3</v>
      </c>
      <c r="U9" s="17">
        <f>SUM(U10:U30)</f>
        <v>2</v>
      </c>
      <c r="V9" s="17">
        <f>SUM(V10:V30)</f>
        <v>1</v>
      </c>
      <c r="W9" s="15" t="str">
        <f>IF(Q9=T9,IF(Q9&gt;0,"皆増",0),(1-(Q9/(Q9-T9)))*-100)</f>
        <v>皆増</v>
      </c>
      <c r="X9" s="15" t="str">
        <f t="shared" ref="X9:Y30" si="1">IF(R9=U9,IF(R9&gt;0,"皆増",0),(1-(R9/(R9-U9)))*-100)</f>
        <v>皆増</v>
      </c>
      <c r="Y9" s="15" t="str">
        <f t="shared" si="1"/>
        <v>皆増</v>
      </c>
      <c r="Z9" s="17">
        <f>AA9+AB9</f>
        <v>-1</v>
      </c>
      <c r="AA9" s="17">
        <f>SUM(AA10:AA30)</f>
        <v>0</v>
      </c>
      <c r="AB9" s="17">
        <f>SUM(AB10:AB30)</f>
        <v>-1</v>
      </c>
      <c r="AC9" s="15">
        <f>IF(Q9=Z9,IF(Q9&gt;0,"皆増",0),(1-(Q9/(Q9-Z9)))*-100)</f>
        <v>-25</v>
      </c>
      <c r="AD9" s="15">
        <f t="shared" ref="AD9:AE30" si="2">IF(R9=AA9,IF(R9&gt;0,"皆増",0),(1-(R9/(R9-AA9)))*-100)</f>
        <v>0</v>
      </c>
      <c r="AE9" s="15">
        <f t="shared" si="2"/>
        <v>-50</v>
      </c>
      <c r="AH9" s="4">
        <f t="shared" ref="AH9:AJ30" si="3">Q9-T9</f>
        <v>0</v>
      </c>
      <c r="AI9" s="4">
        <f t="shared" si="3"/>
        <v>0</v>
      </c>
      <c r="AJ9" s="4">
        <f t="shared" si="3"/>
        <v>0</v>
      </c>
      <c r="AK9" s="4">
        <f t="shared" ref="AK9:AM30" si="4">Q9-Z9</f>
        <v>4</v>
      </c>
      <c r="AL9" s="4">
        <f t="shared" si="4"/>
        <v>2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0</v>
      </c>
      <c r="D10" s="17">
        <v>2</v>
      </c>
      <c r="E10" s="17">
        <f t="shared" ref="E10" si="6">F10+G10</f>
        <v>-3</v>
      </c>
      <c r="F10" s="17">
        <v>-4</v>
      </c>
      <c r="G10" s="17">
        <v>1</v>
      </c>
      <c r="H10" s="15">
        <f>IF(B10=E10,0,(1-(B10/(B10-E10)))*-100)</f>
        <v>-60</v>
      </c>
      <c r="I10" s="15">
        <f t="shared" ref="I10" si="7">IF(C10=F10,0,(1-(C10/(C10-F10)))*-100)</f>
        <v>-100</v>
      </c>
      <c r="J10" s="15">
        <f>IF(D10=G10,0,(1-(D10/(D10-G10)))*-100)</f>
        <v>100</v>
      </c>
      <c r="K10" s="17">
        <f t="shared" ref="K10" si="8">L10+M10</f>
        <v>-2</v>
      </c>
      <c r="L10" s="17">
        <v>-2</v>
      </c>
      <c r="M10" s="17">
        <v>0</v>
      </c>
      <c r="N10" s="15">
        <f>IF(B10=K10,0,(1-(B10/(B10-K10)))*-100)</f>
        <v>-50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1</v>
      </c>
      <c r="U27" s="17">
        <v>1</v>
      </c>
      <c r="V27" s="17">
        <v>0</v>
      </c>
      <c r="W27" s="15" t="str">
        <f t="shared" si="11"/>
        <v>皆増</v>
      </c>
      <c r="X27" s="15" t="str">
        <f t="shared" si="1"/>
        <v>皆増</v>
      </c>
      <c r="Y27" s="15">
        <f t="shared" si="1"/>
        <v>0</v>
      </c>
      <c r="Z27" s="17">
        <f t="shared" si="12"/>
        <v>1</v>
      </c>
      <c r="AA27" s="17">
        <v>1</v>
      </c>
      <c r="AB27" s="17">
        <v>0</v>
      </c>
      <c r="AC27" s="15" t="str">
        <f t="shared" si="13"/>
        <v>皆増</v>
      </c>
      <c r="AD27" s="15" t="str">
        <f t="shared" si="2"/>
        <v>皆増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2</v>
      </c>
      <c r="S34" s="17">
        <f t="shared" si="22"/>
        <v>1</v>
      </c>
      <c r="T34" s="17">
        <f t="shared" si="22"/>
        <v>3</v>
      </c>
      <c r="U34" s="17">
        <f t="shared" si="22"/>
        <v>2</v>
      </c>
      <c r="V34" s="17">
        <f t="shared" si="22"/>
        <v>1</v>
      </c>
      <c r="W34" s="15" t="str">
        <f t="shared" si="15"/>
        <v>皆増</v>
      </c>
      <c r="X34" s="15" t="str">
        <f t="shared" si="15"/>
        <v>皆増</v>
      </c>
      <c r="Y34" s="15" t="str">
        <f t="shared" si="15"/>
        <v>皆増</v>
      </c>
      <c r="Z34" s="17">
        <f t="shared" ref="Z34:AB34" si="23">SUM(Z23:Z30)</f>
        <v>0</v>
      </c>
      <c r="AA34" s="17">
        <f t="shared" si="23"/>
        <v>1</v>
      </c>
      <c r="AB34" s="17">
        <f t="shared" si="23"/>
        <v>-1</v>
      </c>
      <c r="AC34" s="15">
        <f t="shared" si="17"/>
        <v>0</v>
      </c>
      <c r="AD34" s="15">
        <f t="shared" si="17"/>
        <v>100</v>
      </c>
      <c r="AE34" s="15">
        <f t="shared" si="17"/>
        <v>-50</v>
      </c>
      <c r="AH34" s="4">
        <f t="shared" ref="AH34:AJ34" si="24">SUM(AH23:AH30)</f>
        <v>0</v>
      </c>
      <c r="AI34" s="4">
        <f t="shared" si="24"/>
        <v>0</v>
      </c>
      <c r="AJ34" s="4">
        <f t="shared" si="24"/>
        <v>0</v>
      </c>
      <c r="AK34" s="4">
        <f>SUM(AK23:AK30)</f>
        <v>3</v>
      </c>
      <c r="AL34" s="4">
        <f>SUM(AL23:AL30)</f>
        <v>1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2</v>
      </c>
      <c r="S35" s="17">
        <f t="shared" si="25"/>
        <v>1</v>
      </c>
      <c r="T35" s="17">
        <f t="shared" si="25"/>
        <v>3</v>
      </c>
      <c r="U35" s="17">
        <f t="shared" si="25"/>
        <v>2</v>
      </c>
      <c r="V35" s="17">
        <f t="shared" si="25"/>
        <v>1</v>
      </c>
      <c r="W35" s="15" t="str">
        <f t="shared" si="15"/>
        <v>皆増</v>
      </c>
      <c r="X35" s="15" t="str">
        <f t="shared" si="15"/>
        <v>皆増</v>
      </c>
      <c r="Y35" s="15" t="str">
        <f t="shared" si="15"/>
        <v>皆増</v>
      </c>
      <c r="Z35" s="17">
        <f t="shared" ref="Z35:AB35" si="26">SUM(Z25:Z30)</f>
        <v>0</v>
      </c>
      <c r="AA35" s="17">
        <f t="shared" si="26"/>
        <v>1</v>
      </c>
      <c r="AB35" s="17">
        <f t="shared" si="26"/>
        <v>-1</v>
      </c>
      <c r="AC35" s="15">
        <f t="shared" si="17"/>
        <v>0</v>
      </c>
      <c r="AD35" s="15">
        <f t="shared" si="17"/>
        <v>100</v>
      </c>
      <c r="AE35" s="15">
        <f t="shared" si="17"/>
        <v>-50</v>
      </c>
      <c r="AH35" s="4">
        <f t="shared" ref="AH35:AJ35" si="27">SUM(AH25:AH30)</f>
        <v>0</v>
      </c>
      <c r="AI35" s="4">
        <f t="shared" si="27"/>
        <v>0</v>
      </c>
      <c r="AJ35" s="4">
        <f t="shared" si="27"/>
        <v>0</v>
      </c>
      <c r="AK35" s="4">
        <f>SUM(AK25:AK30)</f>
        <v>3</v>
      </c>
      <c r="AL35" s="4">
        <f>SUM(AL25:AL30)</f>
        <v>1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2</v>
      </c>
      <c r="U36" s="17">
        <f t="shared" si="28"/>
        <v>1</v>
      </c>
      <c r="V36" s="17">
        <f t="shared" si="28"/>
        <v>1</v>
      </c>
      <c r="W36" s="15" t="str">
        <f t="shared" si="15"/>
        <v>皆増</v>
      </c>
      <c r="X36" s="15" t="str">
        <f t="shared" si="15"/>
        <v>皆増</v>
      </c>
      <c r="Y36" s="15" t="str">
        <f t="shared" si="15"/>
        <v>皆増</v>
      </c>
      <c r="Z36" s="17">
        <f t="shared" ref="Z36:AB36" si="29">SUM(Z27:Z30)</f>
        <v>0</v>
      </c>
      <c r="AA36" s="17">
        <f t="shared" si="29"/>
        <v>1</v>
      </c>
      <c r="AB36" s="17">
        <f t="shared" si="29"/>
        <v>-1</v>
      </c>
      <c r="AC36" s="15">
        <f t="shared" si="17"/>
        <v>0</v>
      </c>
      <c r="AD36" s="15" t="str">
        <f t="shared" si="17"/>
        <v>皆増</v>
      </c>
      <c r="AE36" s="15">
        <f t="shared" si="17"/>
        <v>-50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2</v>
      </c>
      <c r="AL36" s="4">
        <f>SUM(AL27:AL30)</f>
        <v>0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 t="e">
        <f>Q38-AH38</f>
        <v>#DIV/0!</v>
      </c>
      <c r="X38" s="12" t="e">
        <f t="shared" ref="X38:Y42" si="33">R38-AI38</f>
        <v>#DIV/0!</v>
      </c>
      <c r="Y38" s="12" t="e">
        <f t="shared" si="33"/>
        <v>#DIV/0!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 t="e">
        <f t="shared" ref="AH38:AJ38" si="36">AH32/AH9*100</f>
        <v>#DIV/0!</v>
      </c>
      <c r="AI38" s="12" t="e">
        <f t="shared" si="36"/>
        <v>#DIV/0!</v>
      </c>
      <c r="AJ38" s="12" t="e">
        <f t="shared" si="36"/>
        <v>#DIV/0!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 t="e">
        <f>Q39-AH39</f>
        <v>#DIV/0!</v>
      </c>
      <c r="X39" s="12" t="e">
        <f t="shared" si="33"/>
        <v>#DIV/0!</v>
      </c>
      <c r="Y39" s="12" t="e">
        <f>S39-AJ39</f>
        <v>#DIV/0!</v>
      </c>
      <c r="Z39" s="12">
        <f t="shared" si="37"/>
        <v>100</v>
      </c>
      <c r="AA39" s="12" t="e">
        <f t="shared" si="37"/>
        <v>#DIV/0!</v>
      </c>
      <c r="AB39" s="12">
        <f t="shared" si="37"/>
        <v>0</v>
      </c>
      <c r="AC39" s="12">
        <f>Q39-AK39</f>
        <v>-25</v>
      </c>
      <c r="AD39" s="12">
        <f t="shared" si="35"/>
        <v>-50</v>
      </c>
      <c r="AE39" s="12">
        <f t="shared" si="35"/>
        <v>0</v>
      </c>
      <c r="AH39" s="12" t="e">
        <f t="shared" ref="AH39:AJ39" si="39">AH33/AH9*100</f>
        <v>#DIV/0!</v>
      </c>
      <c r="AI39" s="12" t="e">
        <f t="shared" si="39"/>
        <v>#DIV/0!</v>
      </c>
      <c r="AJ39" s="12" t="e">
        <f t="shared" si="39"/>
        <v>#DIV/0!</v>
      </c>
      <c r="AK39" s="12">
        <f>AK33/AK9*100</f>
        <v>25</v>
      </c>
      <c r="AL39" s="12">
        <f>AL33/AL9*100</f>
        <v>50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 t="e">
        <f t="shared" ref="W40:W42" si="42">Q40-AH40</f>
        <v>#DIV/0!</v>
      </c>
      <c r="X40" s="12" t="e">
        <f t="shared" si="33"/>
        <v>#DIV/0!</v>
      </c>
      <c r="Y40" s="12" t="e">
        <f>S40-AJ40</f>
        <v>#DIV/0!</v>
      </c>
      <c r="Z40" s="12">
        <f>Z34/Z9*100</f>
        <v>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25</v>
      </c>
      <c r="AD40" s="12">
        <f t="shared" si="35"/>
        <v>50</v>
      </c>
      <c r="AE40" s="12">
        <f t="shared" si="35"/>
        <v>0</v>
      </c>
      <c r="AH40" s="12" t="e">
        <f t="shared" ref="AH40:AJ40" si="45">AH34/AH9*100</f>
        <v>#DIV/0!</v>
      </c>
      <c r="AI40" s="12" t="e">
        <f t="shared" si="45"/>
        <v>#DIV/0!</v>
      </c>
      <c r="AJ40" s="12" t="e">
        <f t="shared" si="45"/>
        <v>#DIV/0!</v>
      </c>
      <c r="AK40" s="12">
        <f>AK34/AK9*100</f>
        <v>75</v>
      </c>
      <c r="AL40" s="12">
        <f>AL34/AL9*100</f>
        <v>50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 t="e">
        <f t="shared" si="42"/>
        <v>#DIV/0!</v>
      </c>
      <c r="X41" s="12" t="e">
        <f t="shared" si="33"/>
        <v>#DIV/0!</v>
      </c>
      <c r="Y41" s="12" t="e">
        <f>S41-AJ41</f>
        <v>#DIV/0!</v>
      </c>
      <c r="Z41" s="12">
        <f>Z35/Z9*100</f>
        <v>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25</v>
      </c>
      <c r="AD41" s="12">
        <f>R41-AL41</f>
        <v>50</v>
      </c>
      <c r="AE41" s="12">
        <f t="shared" si="35"/>
        <v>0</v>
      </c>
      <c r="AH41" s="12" t="e">
        <f>AH35/AH9*100</f>
        <v>#DIV/0!</v>
      </c>
      <c r="AI41" s="12" t="e">
        <f>AI35/AI9*100</f>
        <v>#DIV/0!</v>
      </c>
      <c r="AJ41" s="12" t="e">
        <f>AJ35/AJ9*100</f>
        <v>#DIV/0!</v>
      </c>
      <c r="AK41" s="12">
        <f t="shared" ref="AK41:AM41" si="49">AK35/AK9*100</f>
        <v>75</v>
      </c>
      <c r="AL41" s="12">
        <f t="shared" si="49"/>
        <v>50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50</v>
      </c>
      <c r="S42" s="12">
        <f t="shared" si="50"/>
        <v>100</v>
      </c>
      <c r="T42" s="12">
        <f t="shared" si="50"/>
        <v>66.666666666666657</v>
      </c>
      <c r="U42" s="12">
        <f t="shared" si="50"/>
        <v>50</v>
      </c>
      <c r="V42" s="12">
        <f t="shared" si="50"/>
        <v>100</v>
      </c>
      <c r="W42" s="12" t="e">
        <f t="shared" si="42"/>
        <v>#DIV/0!</v>
      </c>
      <c r="X42" s="12" t="e">
        <f t="shared" si="33"/>
        <v>#DIV/0!</v>
      </c>
      <c r="Y42" s="12" t="e">
        <f>S42-AJ42</f>
        <v>#DIV/0!</v>
      </c>
      <c r="Z42" s="12">
        <f t="shared" si="50"/>
        <v>0</v>
      </c>
      <c r="AA42" s="12" t="e">
        <f t="shared" si="50"/>
        <v>#DIV/0!</v>
      </c>
      <c r="AB42" s="12">
        <f t="shared" si="50"/>
        <v>100</v>
      </c>
      <c r="AC42" s="12">
        <f t="shared" si="44"/>
        <v>16.666666666666657</v>
      </c>
      <c r="AD42" s="12">
        <f>R42-AL42</f>
        <v>50</v>
      </c>
      <c r="AE42" s="12">
        <f t="shared" si="35"/>
        <v>0</v>
      </c>
      <c r="AH42" s="12" t="e">
        <f t="shared" ref="AH42:AJ42" si="51">AH36/AH9*100</f>
        <v>#DIV/0!</v>
      </c>
      <c r="AI42" s="12" t="e">
        <f t="shared" si="51"/>
        <v>#DIV/0!</v>
      </c>
      <c r="AJ42" s="12" t="e">
        <f t="shared" si="51"/>
        <v>#DIV/0!</v>
      </c>
      <c r="AK42" s="12">
        <f>AK36/AK9*100</f>
        <v>50</v>
      </c>
      <c r="AL42" s="12">
        <f>AL36/AL9*100</f>
        <v>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2</v>
      </c>
      <c r="D9" s="17">
        <f>SUM(D10:D30)</f>
        <v>3</v>
      </c>
      <c r="E9" s="17">
        <f>F9+G9</f>
        <v>0</v>
      </c>
      <c r="F9" s="17">
        <f>SUM(F10:F30)</f>
        <v>1</v>
      </c>
      <c r="G9" s="17">
        <f>SUM(G10:G30)</f>
        <v>-1</v>
      </c>
      <c r="H9" s="15">
        <f>IF(B9=E9,0,(1-(B9/(B9-E9)))*-100)</f>
        <v>0</v>
      </c>
      <c r="I9" s="15">
        <f>IF(C9=F9,0,(1-(C9/(C9-F9)))*-100)</f>
        <v>100</v>
      </c>
      <c r="J9" s="15">
        <f>IF(D9=G9,0,(1-(D9/(D9-G9)))*-100)</f>
        <v>-25</v>
      </c>
      <c r="K9" s="17">
        <f>L9+M9</f>
        <v>2</v>
      </c>
      <c r="L9" s="17">
        <f>SUM(L10:L30)</f>
        <v>1</v>
      </c>
      <c r="M9" s="17">
        <f>SUM(M10:M30)</f>
        <v>1</v>
      </c>
      <c r="N9" s="15">
        <f>IF(B9=K9,0,(1-(B9/(B9-K9)))*-100)</f>
        <v>66.666666666666671</v>
      </c>
      <c r="O9" s="15">
        <f t="shared" ref="O9:P10" si="0">IF(C9=L9,0,(1-(C9/(C9-L9)))*-100)</f>
        <v>100</v>
      </c>
      <c r="P9" s="15">
        <f>IF(D9=M9,0,(1-(D9/(D9-M9)))*-100)</f>
        <v>50</v>
      </c>
      <c r="Q9" s="17">
        <f>R9+S9</f>
        <v>22</v>
      </c>
      <c r="R9" s="17">
        <f>SUM(R10:R30)</f>
        <v>10</v>
      </c>
      <c r="S9" s="17">
        <f>SUM(S10:S30)</f>
        <v>12</v>
      </c>
      <c r="T9" s="17">
        <f>U9+V9</f>
        <v>-15</v>
      </c>
      <c r="U9" s="17">
        <f>SUM(U10:U30)</f>
        <v>-7</v>
      </c>
      <c r="V9" s="17">
        <f>SUM(V10:V30)</f>
        <v>-8</v>
      </c>
      <c r="W9" s="15">
        <f>IF(Q9=T9,IF(Q9&gt;0,"皆増",0),(1-(Q9/(Q9-T9)))*-100)</f>
        <v>-40.54054054054054</v>
      </c>
      <c r="X9" s="15">
        <f t="shared" ref="X9:Y30" si="1">IF(R9=U9,IF(R9&gt;0,"皆増",0),(1-(R9/(R9-U9)))*-100)</f>
        <v>-41.17647058823529</v>
      </c>
      <c r="Y9" s="15">
        <f t="shared" si="1"/>
        <v>-40</v>
      </c>
      <c r="Z9" s="17">
        <f>AA9+AB9</f>
        <v>-1</v>
      </c>
      <c r="AA9" s="17">
        <f>SUM(AA10:AA30)</f>
        <v>-3</v>
      </c>
      <c r="AB9" s="17">
        <f>SUM(AB10:AB30)</f>
        <v>2</v>
      </c>
      <c r="AC9" s="15">
        <f>IF(Q9=Z9,IF(Q9&gt;0,"皆増",0),(1-(Q9/(Q9-Z9)))*-100)</f>
        <v>-4.3478260869565188</v>
      </c>
      <c r="AD9" s="15">
        <f t="shared" ref="AD9:AE30" si="2">IF(R9=AA9,IF(R9&gt;0,"皆増",0),(1-(R9/(R9-AA9)))*-100)</f>
        <v>-23.076923076923073</v>
      </c>
      <c r="AE9" s="15">
        <f t="shared" si="2"/>
        <v>19.999999999999996</v>
      </c>
      <c r="AH9" s="4">
        <f t="shared" ref="AH9:AJ30" si="3">Q9-T9</f>
        <v>37</v>
      </c>
      <c r="AI9" s="4">
        <f t="shared" si="3"/>
        <v>17</v>
      </c>
      <c r="AJ9" s="4">
        <f t="shared" si="3"/>
        <v>20</v>
      </c>
      <c r="AK9" s="4">
        <f t="shared" ref="AK9:AM30" si="4">Q9-Z9</f>
        <v>23</v>
      </c>
      <c r="AL9" s="4">
        <f t="shared" si="4"/>
        <v>13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2</v>
      </c>
      <c r="D10" s="17">
        <v>3</v>
      </c>
      <c r="E10" s="17">
        <f t="shared" ref="E10" si="6">F10+G10</f>
        <v>0</v>
      </c>
      <c r="F10" s="17">
        <v>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100</v>
      </c>
      <c r="J10" s="15">
        <f>IF(D10=G10,0,(1-(D10/(D10-G10)))*-100)</f>
        <v>-25</v>
      </c>
      <c r="K10" s="17">
        <f t="shared" ref="K10" si="8">L10+M10</f>
        <v>2</v>
      </c>
      <c r="L10" s="17">
        <v>1</v>
      </c>
      <c r="M10" s="17">
        <v>1</v>
      </c>
      <c r="N10" s="15">
        <f>IF(B10=K10,0,(1-(B10/(B10-K10)))*-100)</f>
        <v>66.666666666666671</v>
      </c>
      <c r="O10" s="15">
        <f t="shared" si="0"/>
        <v>100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0</v>
      </c>
      <c r="U17" s="17">
        <v>1</v>
      </c>
      <c r="V17" s="17">
        <v>-1</v>
      </c>
      <c r="W17" s="15">
        <f t="shared" si="11"/>
        <v>0</v>
      </c>
      <c r="X17" s="15" t="str">
        <f t="shared" si="1"/>
        <v>皆増</v>
      </c>
      <c r="Y17" s="15">
        <f t="shared" si="1"/>
        <v>-100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-2</v>
      </c>
      <c r="U21" s="17">
        <v>-2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-3</v>
      </c>
      <c r="U23" s="17">
        <v>-2</v>
      </c>
      <c r="V23" s="17">
        <v>-1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3</v>
      </c>
      <c r="AI23" s="4">
        <f t="shared" si="3"/>
        <v>2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-4</v>
      </c>
      <c r="AA24" s="17">
        <v>-4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4</v>
      </c>
      <c r="AL24" s="4">
        <f t="shared" si="4"/>
        <v>4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-8</v>
      </c>
      <c r="U26" s="17">
        <v>-5</v>
      </c>
      <c r="V26" s="17">
        <v>-3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-4</v>
      </c>
      <c r="AA26" s="17">
        <v>-3</v>
      </c>
      <c r="AB26" s="17">
        <v>-1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8</v>
      </c>
      <c r="AI26" s="4">
        <f t="shared" si="3"/>
        <v>5</v>
      </c>
      <c r="AJ26" s="4">
        <f t="shared" si="3"/>
        <v>3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3</v>
      </c>
      <c r="S27" s="17">
        <v>3</v>
      </c>
      <c r="T27" s="17">
        <f t="shared" si="10"/>
        <v>-5</v>
      </c>
      <c r="U27" s="17">
        <v>-1</v>
      </c>
      <c r="V27" s="17">
        <v>-4</v>
      </c>
      <c r="W27" s="15">
        <f t="shared" si="11"/>
        <v>-45.45454545454546</v>
      </c>
      <c r="X27" s="15">
        <f t="shared" si="1"/>
        <v>-25</v>
      </c>
      <c r="Y27" s="15">
        <f t="shared" si="1"/>
        <v>-57.142857142857139</v>
      </c>
      <c r="Z27" s="17">
        <f t="shared" si="12"/>
        <v>-1</v>
      </c>
      <c r="AA27" s="17">
        <v>1</v>
      </c>
      <c r="AB27" s="17">
        <v>-2</v>
      </c>
      <c r="AC27" s="15">
        <f t="shared" si="13"/>
        <v>-14.28571428571429</v>
      </c>
      <c r="AD27" s="15">
        <f t="shared" si="2"/>
        <v>50</v>
      </c>
      <c r="AE27" s="15">
        <f t="shared" si="2"/>
        <v>-40</v>
      </c>
      <c r="AH27" s="4">
        <f t="shared" si="3"/>
        <v>11</v>
      </c>
      <c r="AI27" s="4">
        <f t="shared" si="3"/>
        <v>4</v>
      </c>
      <c r="AJ27" s="4">
        <f t="shared" si="3"/>
        <v>7</v>
      </c>
      <c r="AK27" s="4">
        <f t="shared" si="4"/>
        <v>7</v>
      </c>
      <c r="AL27" s="4">
        <f t="shared" si="4"/>
        <v>2</v>
      </c>
      <c r="AM27" s="4">
        <f t="shared" si="4"/>
        <v>5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3</v>
      </c>
      <c r="S28" s="17">
        <v>3</v>
      </c>
      <c r="T28" s="17">
        <f t="shared" si="10"/>
        <v>1</v>
      </c>
      <c r="U28" s="17">
        <v>1</v>
      </c>
      <c r="V28" s="17">
        <v>0</v>
      </c>
      <c r="W28" s="15">
        <f t="shared" si="11"/>
        <v>19.999999999999996</v>
      </c>
      <c r="X28" s="15">
        <f t="shared" si="1"/>
        <v>50</v>
      </c>
      <c r="Y28" s="15">
        <f t="shared" si="1"/>
        <v>0</v>
      </c>
      <c r="Z28" s="17">
        <f t="shared" si="12"/>
        <v>3</v>
      </c>
      <c r="AA28" s="17">
        <v>2</v>
      </c>
      <c r="AB28" s="17">
        <v>1</v>
      </c>
      <c r="AC28" s="15">
        <f t="shared" si="13"/>
        <v>100</v>
      </c>
      <c r="AD28" s="15">
        <f t="shared" si="2"/>
        <v>200</v>
      </c>
      <c r="AE28" s="15">
        <f t="shared" si="2"/>
        <v>50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8</v>
      </c>
      <c r="R29" s="17">
        <v>2</v>
      </c>
      <c r="S29" s="17">
        <v>6</v>
      </c>
      <c r="T29" s="17">
        <f t="shared" si="10"/>
        <v>4</v>
      </c>
      <c r="U29" s="17">
        <v>2</v>
      </c>
      <c r="V29" s="17">
        <v>2</v>
      </c>
      <c r="W29" s="15">
        <f t="shared" si="11"/>
        <v>100</v>
      </c>
      <c r="X29" s="15" t="str">
        <f t="shared" si="1"/>
        <v>皆増</v>
      </c>
      <c r="Y29" s="15">
        <f t="shared" si="1"/>
        <v>50</v>
      </c>
      <c r="Z29" s="17">
        <f t="shared" si="12"/>
        <v>6</v>
      </c>
      <c r="AA29" s="17">
        <v>2</v>
      </c>
      <c r="AB29" s="17">
        <v>4</v>
      </c>
      <c r="AC29" s="15">
        <f t="shared" si="13"/>
        <v>300</v>
      </c>
      <c r="AD29" s="15" t="str">
        <f t="shared" si="2"/>
        <v>皆増</v>
      </c>
      <c r="AE29" s="15">
        <f t="shared" si="2"/>
        <v>200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-100</v>
      </c>
      <c r="AD30" s="15">
        <f t="shared" si="2"/>
        <v>-100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-2</v>
      </c>
      <c r="U33" s="17">
        <f t="shared" si="19"/>
        <v>-1</v>
      </c>
      <c r="V33" s="17">
        <f t="shared" si="19"/>
        <v>-1</v>
      </c>
      <c r="W33" s="15">
        <f t="shared" si="15"/>
        <v>-66.666666666666671</v>
      </c>
      <c r="X33" s="15">
        <f t="shared" si="15"/>
        <v>-50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3</v>
      </c>
      <c r="AI33" s="4">
        <f t="shared" si="21"/>
        <v>2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9</v>
      </c>
      <c r="S34" s="17">
        <f t="shared" si="22"/>
        <v>12</v>
      </c>
      <c r="T34" s="17">
        <f t="shared" si="22"/>
        <v>-13</v>
      </c>
      <c r="U34" s="17">
        <f t="shared" si="22"/>
        <v>-6</v>
      </c>
      <c r="V34" s="17">
        <f t="shared" si="22"/>
        <v>-7</v>
      </c>
      <c r="W34" s="15">
        <f t="shared" si="15"/>
        <v>-38.235294117647058</v>
      </c>
      <c r="X34" s="15">
        <f t="shared" si="15"/>
        <v>-40</v>
      </c>
      <c r="Y34" s="15">
        <f t="shared" si="15"/>
        <v>-36.842105263157897</v>
      </c>
      <c r="Z34" s="17">
        <f t="shared" ref="Z34:AB34" si="23">SUM(Z23:Z30)</f>
        <v>-1</v>
      </c>
      <c r="AA34" s="17">
        <f t="shared" si="23"/>
        <v>-3</v>
      </c>
      <c r="AB34" s="17">
        <f t="shared" si="23"/>
        <v>2</v>
      </c>
      <c r="AC34" s="15">
        <f t="shared" si="17"/>
        <v>-4.5454545454545414</v>
      </c>
      <c r="AD34" s="15">
        <f t="shared" si="17"/>
        <v>-25</v>
      </c>
      <c r="AE34" s="15">
        <f t="shared" si="17"/>
        <v>19.999999999999996</v>
      </c>
      <c r="AH34" s="4">
        <f t="shared" ref="AH34:AJ34" si="24">SUM(AH23:AH30)</f>
        <v>34</v>
      </c>
      <c r="AI34" s="4">
        <f t="shared" si="24"/>
        <v>15</v>
      </c>
      <c r="AJ34" s="4">
        <f t="shared" si="24"/>
        <v>19</v>
      </c>
      <c r="AK34" s="4">
        <f>SUM(AK23:AK30)</f>
        <v>22</v>
      </c>
      <c r="AL34" s="4">
        <f>SUM(AL23:AL30)</f>
        <v>12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21</v>
      </c>
      <c r="R35" s="17">
        <f t="shared" si="25"/>
        <v>9</v>
      </c>
      <c r="S35" s="17">
        <f t="shared" si="25"/>
        <v>12</v>
      </c>
      <c r="T35" s="17">
        <f t="shared" si="25"/>
        <v>-8</v>
      </c>
      <c r="U35" s="17">
        <f t="shared" si="25"/>
        <v>-2</v>
      </c>
      <c r="V35" s="17">
        <f t="shared" si="25"/>
        <v>-6</v>
      </c>
      <c r="W35" s="15">
        <f t="shared" si="15"/>
        <v>-27.586206896551722</v>
      </c>
      <c r="X35" s="15">
        <f t="shared" si="15"/>
        <v>-18.181818181818176</v>
      </c>
      <c r="Y35" s="15">
        <f t="shared" si="15"/>
        <v>-33.333333333333336</v>
      </c>
      <c r="Z35" s="17">
        <f t="shared" ref="Z35:AB35" si="26">SUM(Z25:Z30)</f>
        <v>4</v>
      </c>
      <c r="AA35" s="17">
        <f t="shared" si="26"/>
        <v>2</v>
      </c>
      <c r="AB35" s="17">
        <f t="shared" si="26"/>
        <v>2</v>
      </c>
      <c r="AC35" s="15">
        <f t="shared" si="17"/>
        <v>23.529411764705888</v>
      </c>
      <c r="AD35" s="15">
        <f t="shared" si="17"/>
        <v>28.57142857142858</v>
      </c>
      <c r="AE35" s="15">
        <f t="shared" si="17"/>
        <v>19.999999999999996</v>
      </c>
      <c r="AH35" s="4">
        <f t="shared" ref="AH35:AJ35" si="27">SUM(AH25:AH30)</f>
        <v>29</v>
      </c>
      <c r="AI35" s="4">
        <f t="shared" si="27"/>
        <v>11</v>
      </c>
      <c r="AJ35" s="4">
        <f t="shared" si="27"/>
        <v>18</v>
      </c>
      <c r="AK35" s="4">
        <f>SUM(AK25:AK30)</f>
        <v>17</v>
      </c>
      <c r="AL35" s="4">
        <f>SUM(AL25:AL30)</f>
        <v>7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20</v>
      </c>
      <c r="R36" s="17">
        <f t="shared" si="28"/>
        <v>8</v>
      </c>
      <c r="S36" s="17">
        <f t="shared" si="28"/>
        <v>12</v>
      </c>
      <c r="T36" s="17">
        <f t="shared" si="28"/>
        <v>-1</v>
      </c>
      <c r="U36" s="17">
        <f t="shared" si="28"/>
        <v>2</v>
      </c>
      <c r="V36" s="17">
        <f t="shared" si="28"/>
        <v>-3</v>
      </c>
      <c r="W36" s="15">
        <f t="shared" si="15"/>
        <v>-4.7619047619047672</v>
      </c>
      <c r="X36" s="15">
        <f t="shared" si="15"/>
        <v>33.333333333333329</v>
      </c>
      <c r="Y36" s="15">
        <f t="shared" si="15"/>
        <v>-19.999999999999996</v>
      </c>
      <c r="Z36" s="17">
        <f t="shared" ref="Z36:AB36" si="29">SUM(Z27:Z30)</f>
        <v>7</v>
      </c>
      <c r="AA36" s="17">
        <f t="shared" si="29"/>
        <v>4</v>
      </c>
      <c r="AB36" s="17">
        <f t="shared" si="29"/>
        <v>3</v>
      </c>
      <c r="AC36" s="15">
        <f t="shared" si="17"/>
        <v>53.846153846153854</v>
      </c>
      <c r="AD36" s="15">
        <f t="shared" si="17"/>
        <v>100</v>
      </c>
      <c r="AE36" s="15">
        <f t="shared" si="17"/>
        <v>33.333333333333329</v>
      </c>
      <c r="AH36" s="4">
        <f t="shared" ref="AH36:AJ36" si="30">SUM(AH27:AH30)</f>
        <v>21</v>
      </c>
      <c r="AI36" s="4">
        <f t="shared" si="30"/>
        <v>6</v>
      </c>
      <c r="AJ36" s="4">
        <f t="shared" si="30"/>
        <v>15</v>
      </c>
      <c r="AK36" s="4">
        <f>SUM(AK27:AK30)</f>
        <v>13</v>
      </c>
      <c r="AL36" s="4">
        <f>SUM(AL27:AL30)</f>
        <v>4</v>
      </c>
      <c r="AM36" s="4">
        <f>SUM(AM27:AM30)</f>
        <v>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4.5454545454545459</v>
      </c>
      <c r="R39" s="12">
        <f>R33/R9*100</f>
        <v>10</v>
      </c>
      <c r="S39" s="13">
        <f t="shared" si="37"/>
        <v>0</v>
      </c>
      <c r="T39" s="12">
        <f>T33/T9*100</f>
        <v>13.333333333333334</v>
      </c>
      <c r="U39" s="12">
        <f t="shared" ref="U39:V39" si="38">U33/U9*100</f>
        <v>14.285714285714285</v>
      </c>
      <c r="V39" s="12">
        <f t="shared" si="38"/>
        <v>12.5</v>
      </c>
      <c r="W39" s="12">
        <f>Q39-AH39</f>
        <v>-3.5626535626535629</v>
      </c>
      <c r="X39" s="12">
        <f t="shared" si="33"/>
        <v>-1.7647058823529402</v>
      </c>
      <c r="Y39" s="12">
        <f>S39-AJ39</f>
        <v>-5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0.19762845849802435</v>
      </c>
      <c r="AD39" s="12">
        <f t="shared" si="35"/>
        <v>2.3076923076923075</v>
      </c>
      <c r="AE39" s="12">
        <f t="shared" si="35"/>
        <v>0</v>
      </c>
      <c r="AH39" s="12">
        <f t="shared" ref="AH39:AJ39" si="39">AH33/AH9*100</f>
        <v>8.1081081081081088</v>
      </c>
      <c r="AI39" s="12">
        <f t="shared" si="39"/>
        <v>11.76470588235294</v>
      </c>
      <c r="AJ39" s="12">
        <f t="shared" si="39"/>
        <v>5</v>
      </c>
      <c r="AK39" s="12">
        <f>AK33/AK9*100</f>
        <v>4.3478260869565215</v>
      </c>
      <c r="AL39" s="12">
        <f>AL33/AL9*100</f>
        <v>7.6923076923076925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95.454545454545453</v>
      </c>
      <c r="R40" s="12">
        <f t="shared" si="40"/>
        <v>90</v>
      </c>
      <c r="S40" s="12">
        <f t="shared" si="40"/>
        <v>100</v>
      </c>
      <c r="T40" s="12">
        <f>T34/T9*100</f>
        <v>86.666666666666671</v>
      </c>
      <c r="U40" s="12">
        <f t="shared" ref="U40:V40" si="41">U34/U9*100</f>
        <v>85.714285714285708</v>
      </c>
      <c r="V40" s="12">
        <f t="shared" si="41"/>
        <v>87.5</v>
      </c>
      <c r="W40" s="12">
        <f t="shared" ref="W40:W42" si="42">Q40-AH40</f>
        <v>3.5626535626535514</v>
      </c>
      <c r="X40" s="12">
        <f t="shared" si="33"/>
        <v>1.764705882352942</v>
      </c>
      <c r="Y40" s="12">
        <f>S40-AJ40</f>
        <v>5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-0.19762845849803057</v>
      </c>
      <c r="AD40" s="12">
        <f t="shared" si="35"/>
        <v>-2.3076923076923066</v>
      </c>
      <c r="AE40" s="12">
        <f t="shared" si="35"/>
        <v>0</v>
      </c>
      <c r="AH40" s="12">
        <f t="shared" ref="AH40:AJ40" si="45">AH34/AH9*100</f>
        <v>91.891891891891902</v>
      </c>
      <c r="AI40" s="12">
        <f t="shared" si="45"/>
        <v>88.235294117647058</v>
      </c>
      <c r="AJ40" s="12">
        <f t="shared" si="45"/>
        <v>95</v>
      </c>
      <c r="AK40" s="12">
        <f>AK34/AK9*100</f>
        <v>95.652173913043484</v>
      </c>
      <c r="AL40" s="12">
        <f>AL34/AL9*100</f>
        <v>92.307692307692307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95.454545454545453</v>
      </c>
      <c r="R41" s="12">
        <f t="shared" si="46"/>
        <v>90</v>
      </c>
      <c r="S41" s="12">
        <f t="shared" si="46"/>
        <v>100</v>
      </c>
      <c r="T41" s="12">
        <f>T35/T9*100</f>
        <v>53.333333333333336</v>
      </c>
      <c r="U41" s="12">
        <f t="shared" ref="U41:V41" si="47">U35/U9*100</f>
        <v>28.571428571428569</v>
      </c>
      <c r="V41" s="12">
        <f t="shared" si="47"/>
        <v>75</v>
      </c>
      <c r="W41" s="12">
        <f t="shared" si="42"/>
        <v>17.076167076167081</v>
      </c>
      <c r="X41" s="12">
        <f t="shared" si="33"/>
        <v>25.294117647058826</v>
      </c>
      <c r="Y41" s="12">
        <f>S41-AJ41</f>
        <v>10</v>
      </c>
      <c r="Z41" s="12">
        <f>Z35/Z9*100</f>
        <v>-400</v>
      </c>
      <c r="AA41" s="12">
        <f t="shared" ref="AA41:AB41" si="48">AA35/AA9*100</f>
        <v>-66.666666666666657</v>
      </c>
      <c r="AB41" s="12">
        <f t="shared" si="48"/>
        <v>100</v>
      </c>
      <c r="AC41" s="12">
        <f t="shared" si="44"/>
        <v>21.541501976284593</v>
      </c>
      <c r="AD41" s="12">
        <f>R41-AL41</f>
        <v>36.153846153846153</v>
      </c>
      <c r="AE41" s="12">
        <f t="shared" si="35"/>
        <v>0</v>
      </c>
      <c r="AH41" s="12">
        <f>AH35/AH9*100</f>
        <v>78.378378378378372</v>
      </c>
      <c r="AI41" s="12">
        <f>AI35/AI9*100</f>
        <v>64.705882352941174</v>
      </c>
      <c r="AJ41" s="12">
        <f>AJ35/AJ9*100</f>
        <v>90</v>
      </c>
      <c r="AK41" s="12">
        <f t="shared" ref="AK41:AM41" si="49">AK35/AK9*100</f>
        <v>73.91304347826086</v>
      </c>
      <c r="AL41" s="12">
        <f t="shared" si="49"/>
        <v>53.846153846153847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90.909090909090907</v>
      </c>
      <c r="R42" s="12">
        <f t="shared" si="50"/>
        <v>80</v>
      </c>
      <c r="S42" s="12">
        <f t="shared" si="50"/>
        <v>100</v>
      </c>
      <c r="T42" s="12">
        <f t="shared" si="50"/>
        <v>6.666666666666667</v>
      </c>
      <c r="U42" s="12">
        <f t="shared" si="50"/>
        <v>-28.571428571428569</v>
      </c>
      <c r="V42" s="12">
        <f t="shared" si="50"/>
        <v>37.5</v>
      </c>
      <c r="W42" s="12">
        <f t="shared" si="42"/>
        <v>34.152334152334149</v>
      </c>
      <c r="X42" s="12">
        <f t="shared" si="33"/>
        <v>44.705882352941174</v>
      </c>
      <c r="Y42" s="12">
        <f>S42-AJ42</f>
        <v>25</v>
      </c>
      <c r="Z42" s="12">
        <f t="shared" si="50"/>
        <v>-700</v>
      </c>
      <c r="AA42" s="12">
        <f t="shared" si="50"/>
        <v>-133.33333333333331</v>
      </c>
      <c r="AB42" s="12">
        <f t="shared" si="50"/>
        <v>150</v>
      </c>
      <c r="AC42" s="12">
        <f t="shared" si="44"/>
        <v>34.387351778656125</v>
      </c>
      <c r="AD42" s="12">
        <f>R42-AL42</f>
        <v>49.230769230769226</v>
      </c>
      <c r="AE42" s="12">
        <f t="shared" si="35"/>
        <v>10</v>
      </c>
      <c r="AH42" s="12">
        <f t="shared" ref="AH42:AJ42" si="51">AH36/AH9*100</f>
        <v>56.756756756756758</v>
      </c>
      <c r="AI42" s="12">
        <f t="shared" si="51"/>
        <v>35.294117647058826</v>
      </c>
      <c r="AJ42" s="12">
        <f t="shared" si="51"/>
        <v>75</v>
      </c>
      <c r="AK42" s="12">
        <f>AK36/AK9*100</f>
        <v>56.521739130434781</v>
      </c>
      <c r="AL42" s="12">
        <f>AL36/AL9*100</f>
        <v>30.76923076923077</v>
      </c>
      <c r="AM42" s="12">
        <f>AM36/AM9*100</f>
        <v>90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4</v>
      </c>
      <c r="D9" s="17">
        <f>SUM(D10:D30)</f>
        <v>1</v>
      </c>
      <c r="E9" s="17">
        <f>F9+G9</f>
        <v>-1</v>
      </c>
      <c r="F9" s="17">
        <f>SUM(F10:F30)</f>
        <v>1</v>
      </c>
      <c r="G9" s="17">
        <f>SUM(G10:G30)</f>
        <v>-2</v>
      </c>
      <c r="H9" s="15">
        <f>IF(B9=E9,0,(1-(B9/(B9-E9)))*-100)</f>
        <v>-16.666666666666664</v>
      </c>
      <c r="I9" s="15">
        <f>IF(C9=F9,0,(1-(C9/(C9-F9)))*-100)</f>
        <v>33.333333333333329</v>
      </c>
      <c r="J9" s="15">
        <f>IF(D9=G9,0,(1-(D9/(D9-G9)))*-100)</f>
        <v>-66.666666666666671</v>
      </c>
      <c r="K9" s="17">
        <f>L9+M9</f>
        <v>4</v>
      </c>
      <c r="L9" s="17">
        <f>SUM(L10:L30)</f>
        <v>3</v>
      </c>
      <c r="M9" s="17">
        <f>SUM(M10:M30)</f>
        <v>1</v>
      </c>
      <c r="N9" s="15">
        <f>IF(B9=K9,0,(1-(B9/(B9-K9)))*-100)</f>
        <v>400</v>
      </c>
      <c r="O9" s="15">
        <f t="shared" ref="O9:P10" si="0">IF(C9=L9,0,(1-(C9/(C9-L9)))*-100)</f>
        <v>300</v>
      </c>
      <c r="P9" s="15">
        <f>IF(D9=M9,0,(1-(D9/(D9-M9)))*-100)</f>
        <v>0</v>
      </c>
      <c r="Q9" s="17">
        <f>R9+S9</f>
        <v>13</v>
      </c>
      <c r="R9" s="17">
        <f>SUM(R10:R30)</f>
        <v>5</v>
      </c>
      <c r="S9" s="17">
        <f>SUM(S10:S30)</f>
        <v>8</v>
      </c>
      <c r="T9" s="17">
        <f>U9+V9</f>
        <v>-2</v>
      </c>
      <c r="U9" s="17">
        <f>SUM(U10:U30)</f>
        <v>0</v>
      </c>
      <c r="V9" s="17">
        <f>SUM(V10:V30)</f>
        <v>-2</v>
      </c>
      <c r="W9" s="15">
        <f>IF(Q9=T9,IF(Q9&gt;0,"皆増",0),(1-(Q9/(Q9-T9)))*-100)</f>
        <v>-13.33333333333333</v>
      </c>
      <c r="X9" s="15">
        <f t="shared" ref="X9:Y30" si="1">IF(R9=U9,IF(R9&gt;0,"皆増",0),(1-(R9/(R9-U9)))*-100)</f>
        <v>0</v>
      </c>
      <c r="Y9" s="15">
        <f t="shared" si="1"/>
        <v>-19.999999999999996</v>
      </c>
      <c r="Z9" s="17">
        <f>AA9+AB9</f>
        <v>0</v>
      </c>
      <c r="AA9" s="17">
        <f>SUM(AA10:AA30)</f>
        <v>-1</v>
      </c>
      <c r="AB9" s="17">
        <f>SUM(AB10:AB30)</f>
        <v>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-16.666666666666664</v>
      </c>
      <c r="AE9" s="15">
        <f t="shared" si="2"/>
        <v>14.285714285714279</v>
      </c>
      <c r="AH9" s="4">
        <f t="shared" ref="AH9:AJ30" si="3">Q9-T9</f>
        <v>15</v>
      </c>
      <c r="AI9" s="4">
        <f t="shared" si="3"/>
        <v>5</v>
      </c>
      <c r="AJ9" s="4">
        <f t="shared" si="3"/>
        <v>10</v>
      </c>
      <c r="AK9" s="4">
        <f t="shared" ref="AK9:AM30" si="4">Q9-Z9</f>
        <v>13</v>
      </c>
      <c r="AL9" s="4">
        <f t="shared" si="4"/>
        <v>6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4</v>
      </c>
      <c r="D10" s="17">
        <v>1</v>
      </c>
      <c r="E10" s="17">
        <f t="shared" ref="E10" si="6">F10+G10</f>
        <v>-1</v>
      </c>
      <c r="F10" s="17">
        <v>1</v>
      </c>
      <c r="G10" s="17">
        <v>-2</v>
      </c>
      <c r="H10" s="15">
        <f>IF(B10=E10,0,(1-(B10/(B10-E10)))*-100)</f>
        <v>-16.666666666666664</v>
      </c>
      <c r="I10" s="15">
        <f t="shared" ref="I10" si="7">IF(C10=F10,0,(1-(C10/(C10-F10)))*-100)</f>
        <v>33.333333333333329</v>
      </c>
      <c r="J10" s="15">
        <f>IF(D10=G10,0,(1-(D10/(D10-G10)))*-100)</f>
        <v>-66.666666666666671</v>
      </c>
      <c r="K10" s="17">
        <f t="shared" ref="K10" si="8">L10+M10</f>
        <v>4</v>
      </c>
      <c r="L10" s="17">
        <v>3</v>
      </c>
      <c r="M10" s="17">
        <v>1</v>
      </c>
      <c r="N10" s="15">
        <f>IF(B10=K10,0,(1-(B10/(B10-K10)))*-100)</f>
        <v>400</v>
      </c>
      <c r="O10" s="15">
        <f t="shared" si="0"/>
        <v>300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0</v>
      </c>
      <c r="U21" s="17">
        <v>-1</v>
      </c>
      <c r="V21" s="17">
        <v>1</v>
      </c>
      <c r="W21" s="15">
        <f t="shared" si="11"/>
        <v>0</v>
      </c>
      <c r="X21" s="15">
        <f t="shared" si="1"/>
        <v>-100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-2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-1</v>
      </c>
      <c r="V24" s="17">
        <v>-1</v>
      </c>
      <c r="W24" s="15">
        <f t="shared" si="11"/>
        <v>-100</v>
      </c>
      <c r="X24" s="15">
        <f t="shared" si="1"/>
        <v>-100</v>
      </c>
      <c r="Y24" s="15">
        <f t="shared" si="1"/>
        <v>-100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-100</v>
      </c>
      <c r="Y25" s="15" t="str">
        <f t="shared" si="1"/>
        <v>皆増</v>
      </c>
      <c r="Z25" s="17">
        <f t="shared" si="12"/>
        <v>-1</v>
      </c>
      <c r="AA25" s="17">
        <v>-2</v>
      </c>
      <c r="AB25" s="17">
        <v>1</v>
      </c>
      <c r="AC25" s="15">
        <f t="shared" si="13"/>
        <v>-50</v>
      </c>
      <c r="AD25" s="15">
        <f t="shared" si="2"/>
        <v>-100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 t="str">
        <f t="shared" si="1"/>
        <v>皆増</v>
      </c>
      <c r="Y26" s="15">
        <f t="shared" si="1"/>
        <v>-100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-50</v>
      </c>
      <c r="AD26" s="15">
        <f t="shared" si="2"/>
        <v>0</v>
      </c>
      <c r="AE26" s="15">
        <f t="shared" si="2"/>
        <v>-100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1</v>
      </c>
      <c r="U27" s="17">
        <v>1</v>
      </c>
      <c r="V27" s="17">
        <v>0</v>
      </c>
      <c r="W27" s="15">
        <f t="shared" si="11"/>
        <v>100</v>
      </c>
      <c r="X27" s="15" t="str">
        <f t="shared" si="1"/>
        <v>皆増</v>
      </c>
      <c r="Y27" s="15">
        <f t="shared" si="1"/>
        <v>0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 t="str">
        <f t="shared" si="2"/>
        <v>皆増</v>
      </c>
      <c r="AE27" s="15">
        <f t="shared" si="2"/>
        <v>-50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 t="str">
        <f t="shared" si="1"/>
        <v>皆増</v>
      </c>
      <c r="Y28" s="15">
        <f t="shared" si="1"/>
        <v>-25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4</v>
      </c>
      <c r="AI28" s="4">
        <f t="shared" si="3"/>
        <v>0</v>
      </c>
      <c r="AJ28" s="4">
        <f t="shared" si="3"/>
        <v>4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-2</v>
      </c>
      <c r="U29" s="17">
        <v>0</v>
      </c>
      <c r="V29" s="17">
        <v>-2</v>
      </c>
      <c r="W29" s="15">
        <f t="shared" si="11"/>
        <v>-66.666666666666671</v>
      </c>
      <c r="X29" s="15">
        <f t="shared" si="1"/>
        <v>0</v>
      </c>
      <c r="Y29" s="15">
        <f t="shared" si="1"/>
        <v>-66.666666666666671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-50</v>
      </c>
      <c r="AD29" s="15">
        <f t="shared" si="2"/>
        <v>-100</v>
      </c>
      <c r="AE29" s="15">
        <f t="shared" si="2"/>
        <v>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1</v>
      </c>
      <c r="U30" s="17">
        <v>1</v>
      </c>
      <c r="V30" s="17">
        <v>0</v>
      </c>
      <c r="W30" s="15" t="str">
        <f t="shared" si="11"/>
        <v>皆増</v>
      </c>
      <c r="X30" s="15" t="str">
        <f t="shared" si="1"/>
        <v>皆増</v>
      </c>
      <c r="Y30" s="15">
        <f t="shared" si="1"/>
        <v>0</v>
      </c>
      <c r="Z30" s="17">
        <f t="shared" si="12"/>
        <v>1</v>
      </c>
      <c r="AA30" s="17">
        <v>1</v>
      </c>
      <c r="AB30" s="17">
        <v>0</v>
      </c>
      <c r="AC30" s="15" t="str">
        <f t="shared" si="13"/>
        <v>皆増</v>
      </c>
      <c r="AD30" s="15" t="str">
        <f t="shared" si="2"/>
        <v>皆増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1</v>
      </c>
      <c r="S33" s="17">
        <f>SUM(S13:S22)</f>
        <v>2</v>
      </c>
      <c r="T33" s="17">
        <f t="shared" si="19"/>
        <v>2</v>
      </c>
      <c r="U33" s="17">
        <f t="shared" si="19"/>
        <v>0</v>
      </c>
      <c r="V33" s="17">
        <f t="shared" si="19"/>
        <v>2</v>
      </c>
      <c r="W33" s="15">
        <f t="shared" si="15"/>
        <v>200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3</v>
      </c>
      <c r="AA33" s="17">
        <f t="shared" si="20"/>
        <v>1</v>
      </c>
      <c r="AB33" s="17">
        <f t="shared" si="20"/>
        <v>2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4</v>
      </c>
      <c r="S34" s="17">
        <f t="shared" si="22"/>
        <v>6</v>
      </c>
      <c r="T34" s="17">
        <f t="shared" si="22"/>
        <v>-4</v>
      </c>
      <c r="U34" s="17">
        <f t="shared" si="22"/>
        <v>0</v>
      </c>
      <c r="V34" s="17">
        <f t="shared" si="22"/>
        <v>-4</v>
      </c>
      <c r="W34" s="15">
        <f t="shared" si="15"/>
        <v>-28.571428571428569</v>
      </c>
      <c r="X34" s="15">
        <f t="shared" si="15"/>
        <v>0</v>
      </c>
      <c r="Y34" s="15">
        <f t="shared" si="15"/>
        <v>-40</v>
      </c>
      <c r="Z34" s="17">
        <f t="shared" ref="Z34:AB34" si="23">SUM(Z23:Z30)</f>
        <v>-3</v>
      </c>
      <c r="AA34" s="17">
        <f t="shared" si="23"/>
        <v>-2</v>
      </c>
      <c r="AB34" s="17">
        <f t="shared" si="23"/>
        <v>-1</v>
      </c>
      <c r="AC34" s="15">
        <f t="shared" si="17"/>
        <v>-23.076923076923073</v>
      </c>
      <c r="AD34" s="15">
        <f t="shared" si="17"/>
        <v>-33.333333333333336</v>
      </c>
      <c r="AE34" s="15">
        <f t="shared" si="17"/>
        <v>-14.28571428571429</v>
      </c>
      <c r="AH34" s="4">
        <f t="shared" ref="AH34:AJ34" si="24">SUM(AH23:AH30)</f>
        <v>14</v>
      </c>
      <c r="AI34" s="4">
        <f t="shared" si="24"/>
        <v>4</v>
      </c>
      <c r="AJ34" s="4">
        <f t="shared" si="24"/>
        <v>10</v>
      </c>
      <c r="AK34" s="4">
        <f>SUM(AK23:AK30)</f>
        <v>13</v>
      </c>
      <c r="AL34" s="4">
        <f>SUM(AL23:AL30)</f>
        <v>6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4</v>
      </c>
      <c r="S35" s="17">
        <f t="shared" si="25"/>
        <v>6</v>
      </c>
      <c r="T35" s="17">
        <f t="shared" si="25"/>
        <v>0</v>
      </c>
      <c r="U35" s="17">
        <f t="shared" si="25"/>
        <v>3</v>
      </c>
      <c r="V35" s="17">
        <f t="shared" si="25"/>
        <v>-3</v>
      </c>
      <c r="W35" s="15">
        <f t="shared" si="15"/>
        <v>0</v>
      </c>
      <c r="X35" s="15">
        <f t="shared" si="15"/>
        <v>300</v>
      </c>
      <c r="Y35" s="15">
        <f t="shared" si="15"/>
        <v>-33.333333333333336</v>
      </c>
      <c r="Z35" s="17">
        <f t="shared" ref="Z35:AB35" si="26">SUM(Z25:Z30)</f>
        <v>-2</v>
      </c>
      <c r="AA35" s="17">
        <f t="shared" si="26"/>
        <v>-1</v>
      </c>
      <c r="AB35" s="17">
        <f t="shared" si="26"/>
        <v>-1</v>
      </c>
      <c r="AC35" s="15">
        <f t="shared" si="17"/>
        <v>-16.666666666666664</v>
      </c>
      <c r="AD35" s="15">
        <f t="shared" si="17"/>
        <v>-19.999999999999996</v>
      </c>
      <c r="AE35" s="15">
        <f t="shared" si="17"/>
        <v>-14.28571428571429</v>
      </c>
      <c r="AH35" s="4">
        <f t="shared" ref="AH35:AJ35" si="27">SUM(AH25:AH30)</f>
        <v>10</v>
      </c>
      <c r="AI35" s="4">
        <f t="shared" si="27"/>
        <v>1</v>
      </c>
      <c r="AJ35" s="4">
        <f t="shared" si="27"/>
        <v>9</v>
      </c>
      <c r="AK35" s="4">
        <f>SUM(AK25:AK30)</f>
        <v>12</v>
      </c>
      <c r="AL35" s="4">
        <f>SUM(AL25:AL30)</f>
        <v>5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3</v>
      </c>
      <c r="S36" s="17">
        <f t="shared" si="28"/>
        <v>5</v>
      </c>
      <c r="T36" s="17">
        <f t="shared" si="28"/>
        <v>0</v>
      </c>
      <c r="U36" s="17">
        <f t="shared" si="28"/>
        <v>3</v>
      </c>
      <c r="V36" s="17">
        <f t="shared" si="28"/>
        <v>-3</v>
      </c>
      <c r="W36" s="15">
        <f t="shared" si="15"/>
        <v>0</v>
      </c>
      <c r="X36" s="15" t="str">
        <f t="shared" si="15"/>
        <v>皆増</v>
      </c>
      <c r="Y36" s="15">
        <f t="shared" si="15"/>
        <v>-37.5</v>
      </c>
      <c r="Z36" s="17">
        <f t="shared" ref="Z36:AB36" si="29">SUM(Z27:Z30)</f>
        <v>0</v>
      </c>
      <c r="AA36" s="17">
        <f t="shared" si="29"/>
        <v>1</v>
      </c>
      <c r="AB36" s="17">
        <f t="shared" si="29"/>
        <v>-1</v>
      </c>
      <c r="AC36" s="15">
        <f t="shared" si="17"/>
        <v>0</v>
      </c>
      <c r="AD36" s="15">
        <f t="shared" si="17"/>
        <v>50</v>
      </c>
      <c r="AE36" s="15">
        <f t="shared" si="17"/>
        <v>-16.666666666666664</v>
      </c>
      <c r="AH36" s="4">
        <f t="shared" ref="AH36:AJ36" si="30">SUM(AH27:AH30)</f>
        <v>8</v>
      </c>
      <c r="AI36" s="4">
        <f t="shared" si="30"/>
        <v>0</v>
      </c>
      <c r="AJ36" s="4">
        <f t="shared" si="30"/>
        <v>8</v>
      </c>
      <c r="AK36" s="4">
        <f>SUM(AK27:AK30)</f>
        <v>8</v>
      </c>
      <c r="AL36" s="4">
        <f>SUM(AL27:AL30)</f>
        <v>2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23.076923076923077</v>
      </c>
      <c r="R39" s="12">
        <f>R33/R9*100</f>
        <v>20</v>
      </c>
      <c r="S39" s="13">
        <f t="shared" si="37"/>
        <v>25</v>
      </c>
      <c r="T39" s="12">
        <f>T33/T9*100</f>
        <v>-100</v>
      </c>
      <c r="U39" s="12" t="e">
        <f t="shared" ref="U39:V39" si="38">U33/U9*100</f>
        <v>#DIV/0!</v>
      </c>
      <c r="V39" s="12">
        <f t="shared" si="38"/>
        <v>-100</v>
      </c>
      <c r="W39" s="12">
        <f>Q39-AH39</f>
        <v>16.410256410256409</v>
      </c>
      <c r="X39" s="12">
        <f t="shared" si="33"/>
        <v>0</v>
      </c>
      <c r="Y39" s="12">
        <f>S39-AJ39</f>
        <v>25</v>
      </c>
      <c r="Z39" s="12" t="e">
        <f t="shared" si="37"/>
        <v>#DIV/0!</v>
      </c>
      <c r="AA39" s="12">
        <f t="shared" si="37"/>
        <v>-100</v>
      </c>
      <c r="AB39" s="12">
        <f t="shared" si="37"/>
        <v>200</v>
      </c>
      <c r="AC39" s="12">
        <f>Q39-AK39</f>
        <v>23.076923076923077</v>
      </c>
      <c r="AD39" s="12">
        <f t="shared" si="35"/>
        <v>20</v>
      </c>
      <c r="AE39" s="12">
        <f t="shared" si="35"/>
        <v>25</v>
      </c>
      <c r="AH39" s="12">
        <f t="shared" ref="AH39:AJ39" si="39">AH33/AH9*100</f>
        <v>6.666666666666667</v>
      </c>
      <c r="AI39" s="12">
        <f t="shared" si="39"/>
        <v>20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76.923076923076934</v>
      </c>
      <c r="R40" s="12">
        <f t="shared" si="40"/>
        <v>80</v>
      </c>
      <c r="S40" s="12">
        <f t="shared" si="40"/>
        <v>75</v>
      </c>
      <c r="T40" s="12">
        <f>T34/T9*100</f>
        <v>200</v>
      </c>
      <c r="U40" s="12" t="e">
        <f t="shared" ref="U40:V40" si="41">U34/U9*100</f>
        <v>#DIV/0!</v>
      </c>
      <c r="V40" s="12">
        <f t="shared" si="41"/>
        <v>200</v>
      </c>
      <c r="W40" s="12">
        <f t="shared" ref="W40:W42" si="42">Q40-AH40</f>
        <v>-16.410256410256395</v>
      </c>
      <c r="X40" s="12">
        <f t="shared" si="33"/>
        <v>0</v>
      </c>
      <c r="Y40" s="12">
        <f>S40-AJ40</f>
        <v>-25</v>
      </c>
      <c r="Z40" s="12" t="e">
        <f>Z34/Z9*100</f>
        <v>#DIV/0!</v>
      </c>
      <c r="AA40" s="12">
        <f t="shared" ref="AA40:AB40" si="43">AA34/AA9*100</f>
        <v>200</v>
      </c>
      <c r="AB40" s="12">
        <f t="shared" si="43"/>
        <v>-100</v>
      </c>
      <c r="AC40" s="12">
        <f t="shared" ref="AC40:AC42" si="44">Q40-AK40</f>
        <v>-23.076923076923066</v>
      </c>
      <c r="AD40" s="12">
        <f t="shared" si="35"/>
        <v>-20</v>
      </c>
      <c r="AE40" s="12">
        <f t="shared" si="35"/>
        <v>-25</v>
      </c>
      <c r="AH40" s="12">
        <f t="shared" ref="AH40:AJ40" si="45">AH34/AH9*100</f>
        <v>93.333333333333329</v>
      </c>
      <c r="AI40" s="12">
        <f t="shared" si="45"/>
        <v>80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76.923076923076934</v>
      </c>
      <c r="R41" s="12">
        <f t="shared" si="46"/>
        <v>80</v>
      </c>
      <c r="S41" s="12">
        <f t="shared" si="46"/>
        <v>75</v>
      </c>
      <c r="T41" s="12">
        <f>T35/T9*100</f>
        <v>0</v>
      </c>
      <c r="U41" s="12" t="e">
        <f t="shared" ref="U41:V41" si="47">U35/U9*100</f>
        <v>#DIV/0!</v>
      </c>
      <c r="V41" s="12">
        <f t="shared" si="47"/>
        <v>150</v>
      </c>
      <c r="W41" s="12">
        <f t="shared" si="42"/>
        <v>10.256410256410277</v>
      </c>
      <c r="X41" s="12">
        <f t="shared" si="33"/>
        <v>60</v>
      </c>
      <c r="Y41" s="12">
        <f>S41-AJ41</f>
        <v>-15</v>
      </c>
      <c r="Z41" s="12" t="e">
        <f>Z35/Z9*100</f>
        <v>#DIV/0!</v>
      </c>
      <c r="AA41" s="12">
        <f t="shared" ref="AA41:AB41" si="48">AA35/AA9*100</f>
        <v>100</v>
      </c>
      <c r="AB41" s="12">
        <f t="shared" si="48"/>
        <v>-100</v>
      </c>
      <c r="AC41" s="12">
        <f t="shared" si="44"/>
        <v>-15.384615384615373</v>
      </c>
      <c r="AD41" s="12">
        <f>R41-AL41</f>
        <v>-3.3333333333333428</v>
      </c>
      <c r="AE41" s="12">
        <f t="shared" si="35"/>
        <v>-25</v>
      </c>
      <c r="AH41" s="12">
        <f>AH35/AH9*100</f>
        <v>66.666666666666657</v>
      </c>
      <c r="AI41" s="12">
        <f>AI35/AI9*100</f>
        <v>20</v>
      </c>
      <c r="AJ41" s="12">
        <f>AJ35/AJ9*100</f>
        <v>90</v>
      </c>
      <c r="AK41" s="12">
        <f t="shared" ref="AK41:AM41" si="49">AK35/AK9*100</f>
        <v>92.307692307692307</v>
      </c>
      <c r="AL41" s="12">
        <f t="shared" si="49"/>
        <v>83.333333333333343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61.53846153846154</v>
      </c>
      <c r="R42" s="12">
        <f t="shared" si="50"/>
        <v>60</v>
      </c>
      <c r="S42" s="12">
        <f t="shared" si="50"/>
        <v>62.5</v>
      </c>
      <c r="T42" s="12">
        <f t="shared" si="50"/>
        <v>0</v>
      </c>
      <c r="U42" s="12" t="e">
        <f t="shared" si="50"/>
        <v>#DIV/0!</v>
      </c>
      <c r="V42" s="12">
        <f t="shared" si="50"/>
        <v>150</v>
      </c>
      <c r="W42" s="12">
        <f t="shared" si="42"/>
        <v>8.2051282051282044</v>
      </c>
      <c r="X42" s="12">
        <f t="shared" si="33"/>
        <v>60</v>
      </c>
      <c r="Y42" s="12">
        <f>S42-AJ42</f>
        <v>-17.5</v>
      </c>
      <c r="Z42" s="12" t="e">
        <f t="shared" si="50"/>
        <v>#DIV/0!</v>
      </c>
      <c r="AA42" s="12">
        <f t="shared" si="50"/>
        <v>-100</v>
      </c>
      <c r="AB42" s="12">
        <f t="shared" si="50"/>
        <v>-100</v>
      </c>
      <c r="AC42" s="12">
        <f t="shared" si="44"/>
        <v>0</v>
      </c>
      <c r="AD42" s="12">
        <f>R42-AL42</f>
        <v>26.666666666666671</v>
      </c>
      <c r="AE42" s="12">
        <f t="shared" si="35"/>
        <v>-23.214285714285708</v>
      </c>
      <c r="AH42" s="12">
        <f t="shared" ref="AH42:AJ42" si="51">AH36/AH9*100</f>
        <v>53.333333333333336</v>
      </c>
      <c r="AI42" s="12">
        <f t="shared" si="51"/>
        <v>0</v>
      </c>
      <c r="AJ42" s="12">
        <f t="shared" si="51"/>
        <v>80</v>
      </c>
      <c r="AK42" s="12">
        <f>AK36/AK9*100</f>
        <v>61.53846153846154</v>
      </c>
      <c r="AL42" s="12">
        <f>AL36/AL9*100</f>
        <v>33.333333333333329</v>
      </c>
      <c r="AM42" s="12">
        <f>AM36/AM9*100</f>
        <v>85.714285714285708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6</v>
      </c>
      <c r="D9" s="17">
        <f>SUM(D10:D30)</f>
        <v>1</v>
      </c>
      <c r="E9" s="17">
        <f>F9+G9</f>
        <v>4</v>
      </c>
      <c r="F9" s="17">
        <f>SUM(F10:F30)</f>
        <v>4</v>
      </c>
      <c r="G9" s="17">
        <f>SUM(G10:G30)</f>
        <v>0</v>
      </c>
      <c r="H9" s="15">
        <f>IF(B9=E9,0,(1-(B9/(B9-E9)))*-100)</f>
        <v>133.33333333333334</v>
      </c>
      <c r="I9" s="15">
        <f>IF(C9=F9,0,(1-(C9/(C9-F9)))*-100)</f>
        <v>200</v>
      </c>
      <c r="J9" s="15">
        <f>IF(D9=G9,0,(1-(D9/(D9-G9)))*-100)</f>
        <v>0</v>
      </c>
      <c r="K9" s="17">
        <f>L9+M9</f>
        <v>2</v>
      </c>
      <c r="L9" s="17">
        <f>SUM(L10:L30)</f>
        <v>3</v>
      </c>
      <c r="M9" s="17">
        <f>SUM(M10:M30)</f>
        <v>-1</v>
      </c>
      <c r="N9" s="15">
        <f>IF(B9=K9,0,(1-(B9/(B9-K9)))*-100)</f>
        <v>39.999999999999993</v>
      </c>
      <c r="O9" s="15">
        <f t="shared" ref="O9:P10" si="0">IF(C9=L9,0,(1-(C9/(C9-L9)))*-100)</f>
        <v>100</v>
      </c>
      <c r="P9" s="15">
        <f>IF(D9=M9,0,(1-(D9/(D9-M9)))*-100)</f>
        <v>-50</v>
      </c>
      <c r="Q9" s="17">
        <f>R9+S9</f>
        <v>23</v>
      </c>
      <c r="R9" s="17">
        <f>SUM(R10:R30)</f>
        <v>12</v>
      </c>
      <c r="S9" s="17">
        <f>SUM(S10:S30)</f>
        <v>11</v>
      </c>
      <c r="T9" s="17">
        <f>U9+V9</f>
        <v>1</v>
      </c>
      <c r="U9" s="17">
        <f>SUM(U10:U30)</f>
        <v>1</v>
      </c>
      <c r="V9" s="17">
        <f>SUM(V10:V30)</f>
        <v>0</v>
      </c>
      <c r="W9" s="15">
        <f>IF(Q9=T9,IF(Q9&gt;0,"皆増",0),(1-(Q9/(Q9-T9)))*-100)</f>
        <v>4.5454545454545414</v>
      </c>
      <c r="X9" s="15">
        <f t="shared" ref="X9:Y30" si="1">IF(R9=U9,IF(R9&gt;0,"皆増",0),(1-(R9/(R9-U9)))*-100)</f>
        <v>9.0909090909090828</v>
      </c>
      <c r="Y9" s="15">
        <f t="shared" si="1"/>
        <v>0</v>
      </c>
      <c r="Z9" s="17">
        <f>AA9+AB9</f>
        <v>10</v>
      </c>
      <c r="AA9" s="17">
        <f>SUM(AA10:AA30)</f>
        <v>5</v>
      </c>
      <c r="AB9" s="17">
        <f>SUM(AB10:AB30)</f>
        <v>5</v>
      </c>
      <c r="AC9" s="15">
        <f>IF(Q9=Z9,IF(Q9&gt;0,"皆増",0),(1-(Q9/(Q9-Z9)))*-100)</f>
        <v>76.92307692307692</v>
      </c>
      <c r="AD9" s="15">
        <f t="shared" ref="AD9:AE30" si="2">IF(R9=AA9,IF(R9&gt;0,"皆増",0),(1-(R9/(R9-AA9)))*-100)</f>
        <v>71.428571428571416</v>
      </c>
      <c r="AE9" s="15">
        <f t="shared" si="2"/>
        <v>83.333333333333329</v>
      </c>
      <c r="AH9" s="4">
        <f t="shared" ref="AH9:AJ30" si="3">Q9-T9</f>
        <v>22</v>
      </c>
      <c r="AI9" s="4">
        <f t="shared" si="3"/>
        <v>11</v>
      </c>
      <c r="AJ9" s="4">
        <f t="shared" si="3"/>
        <v>11</v>
      </c>
      <c r="AK9" s="4">
        <f t="shared" ref="AK9:AM30" si="4">Q9-Z9</f>
        <v>13</v>
      </c>
      <c r="AL9" s="4">
        <f t="shared" si="4"/>
        <v>7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6</v>
      </c>
      <c r="D10" s="17">
        <v>1</v>
      </c>
      <c r="E10" s="17">
        <f t="shared" ref="E10" si="6">F10+G10</f>
        <v>4</v>
      </c>
      <c r="F10" s="17">
        <v>4</v>
      </c>
      <c r="G10" s="17">
        <v>0</v>
      </c>
      <c r="H10" s="15">
        <f>IF(B10=E10,0,(1-(B10/(B10-E10)))*-100)</f>
        <v>133.33333333333334</v>
      </c>
      <c r="I10" s="15">
        <f t="shared" ref="I10" si="7">IF(C10=F10,0,(1-(C10/(C10-F10)))*-100)</f>
        <v>200</v>
      </c>
      <c r="J10" s="15">
        <f>IF(D10=G10,0,(1-(D10/(D10-G10)))*-100)</f>
        <v>0</v>
      </c>
      <c r="K10" s="17">
        <f t="shared" ref="K10" si="8">L10+M10</f>
        <v>2</v>
      </c>
      <c r="L10" s="17">
        <v>3</v>
      </c>
      <c r="M10" s="17">
        <v>-1</v>
      </c>
      <c r="N10" s="15">
        <f>IF(B10=K10,0,(1-(B10/(B10-K10)))*-100)</f>
        <v>39.999999999999993</v>
      </c>
      <c r="O10" s="15">
        <f t="shared" si="0"/>
        <v>100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2</v>
      </c>
      <c r="U23" s="17">
        <v>2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2</v>
      </c>
      <c r="AA23" s="17">
        <v>2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-50</v>
      </c>
      <c r="AD24" s="15">
        <f t="shared" si="2"/>
        <v>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-33.333333333333336</v>
      </c>
      <c r="X26" s="15">
        <f t="shared" si="1"/>
        <v>0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-1</v>
      </c>
      <c r="U27" s="17">
        <v>-1</v>
      </c>
      <c r="V27" s="17">
        <v>0</v>
      </c>
      <c r="W27" s="15">
        <f t="shared" si="11"/>
        <v>-19.999999999999996</v>
      </c>
      <c r="X27" s="15">
        <f t="shared" si="1"/>
        <v>-33.333333333333336</v>
      </c>
      <c r="Y27" s="15">
        <f t="shared" si="1"/>
        <v>0</v>
      </c>
      <c r="Z27" s="17">
        <f t="shared" si="12"/>
        <v>1</v>
      </c>
      <c r="AA27" s="17">
        <v>0</v>
      </c>
      <c r="AB27" s="17">
        <v>1</v>
      </c>
      <c r="AC27" s="15">
        <f t="shared" si="13"/>
        <v>33.333333333333329</v>
      </c>
      <c r="AD27" s="15">
        <f t="shared" si="2"/>
        <v>0</v>
      </c>
      <c r="AE27" s="15">
        <f t="shared" si="2"/>
        <v>100</v>
      </c>
      <c r="AH27" s="4">
        <f t="shared" si="3"/>
        <v>5</v>
      </c>
      <c r="AI27" s="4">
        <f t="shared" si="3"/>
        <v>3</v>
      </c>
      <c r="AJ27" s="4">
        <f t="shared" si="3"/>
        <v>2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9</v>
      </c>
      <c r="R28" s="17">
        <v>3</v>
      </c>
      <c r="S28" s="17">
        <v>6</v>
      </c>
      <c r="T28" s="17">
        <f t="shared" si="10"/>
        <v>-2</v>
      </c>
      <c r="U28" s="17">
        <v>0</v>
      </c>
      <c r="V28" s="17">
        <v>-2</v>
      </c>
      <c r="W28" s="15">
        <f t="shared" si="11"/>
        <v>-18.181818181818176</v>
      </c>
      <c r="X28" s="15">
        <f t="shared" si="1"/>
        <v>0</v>
      </c>
      <c r="Y28" s="15">
        <f t="shared" si="1"/>
        <v>-25</v>
      </c>
      <c r="Z28" s="17">
        <f t="shared" si="12"/>
        <v>6</v>
      </c>
      <c r="AA28" s="17">
        <v>2</v>
      </c>
      <c r="AB28" s="17">
        <v>4</v>
      </c>
      <c r="AC28" s="15">
        <f t="shared" si="13"/>
        <v>200</v>
      </c>
      <c r="AD28" s="15">
        <f t="shared" si="2"/>
        <v>200</v>
      </c>
      <c r="AE28" s="15">
        <f t="shared" si="2"/>
        <v>200</v>
      </c>
      <c r="AH28" s="4">
        <f t="shared" si="3"/>
        <v>11</v>
      </c>
      <c r="AI28" s="4">
        <f t="shared" si="3"/>
        <v>3</v>
      </c>
      <c r="AJ28" s="4">
        <f t="shared" si="3"/>
        <v>8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2</v>
      </c>
      <c r="U29" s="17">
        <v>0</v>
      </c>
      <c r="V29" s="17">
        <v>2</v>
      </c>
      <c r="W29" s="15">
        <f t="shared" si="11"/>
        <v>200</v>
      </c>
      <c r="X29" s="15">
        <f t="shared" si="1"/>
        <v>0</v>
      </c>
      <c r="Y29" s="15" t="str">
        <f t="shared" si="1"/>
        <v>皆増</v>
      </c>
      <c r="Z29" s="17">
        <f t="shared" si="12"/>
        <v>2</v>
      </c>
      <c r="AA29" s="17">
        <v>1</v>
      </c>
      <c r="AB29" s="17">
        <v>1</v>
      </c>
      <c r="AC29" s="15">
        <f t="shared" si="13"/>
        <v>200</v>
      </c>
      <c r="AD29" s="15" t="str">
        <f t="shared" si="2"/>
        <v>皆増</v>
      </c>
      <c r="AE29" s="15">
        <f t="shared" si="2"/>
        <v>100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-1</v>
      </c>
      <c r="V30" s="17">
        <v>1</v>
      </c>
      <c r="W30" s="15">
        <f t="shared" si="11"/>
        <v>0</v>
      </c>
      <c r="X30" s="15">
        <f t="shared" si="1"/>
        <v>-100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22</v>
      </c>
      <c r="R34" s="17">
        <f t="shared" si="22"/>
        <v>11</v>
      </c>
      <c r="S34" s="17">
        <f t="shared" si="22"/>
        <v>11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9</v>
      </c>
      <c r="AA34" s="17">
        <f t="shared" si="23"/>
        <v>4</v>
      </c>
      <c r="AB34" s="17">
        <f t="shared" si="23"/>
        <v>5</v>
      </c>
      <c r="AC34" s="15">
        <f t="shared" si="17"/>
        <v>69.230769230769226</v>
      </c>
      <c r="AD34" s="15">
        <f t="shared" si="17"/>
        <v>57.142857142857139</v>
      </c>
      <c r="AE34" s="15">
        <f t="shared" si="17"/>
        <v>83.333333333333329</v>
      </c>
      <c r="AH34" s="4">
        <f t="shared" ref="AH34:AJ34" si="24">SUM(AH23:AH30)</f>
        <v>22</v>
      </c>
      <c r="AI34" s="4">
        <f t="shared" si="24"/>
        <v>11</v>
      </c>
      <c r="AJ34" s="4">
        <f t="shared" si="24"/>
        <v>11</v>
      </c>
      <c r="AK34" s="4">
        <f>SUM(AK23:AK30)</f>
        <v>13</v>
      </c>
      <c r="AL34" s="4">
        <f>SUM(AL23:AL30)</f>
        <v>7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19</v>
      </c>
      <c r="R35" s="17">
        <f t="shared" si="25"/>
        <v>8</v>
      </c>
      <c r="S35" s="17">
        <f t="shared" si="25"/>
        <v>11</v>
      </c>
      <c r="T35" s="17">
        <f t="shared" si="25"/>
        <v>-3</v>
      </c>
      <c r="U35" s="17">
        <f t="shared" si="25"/>
        <v>-3</v>
      </c>
      <c r="V35" s="17">
        <f t="shared" si="25"/>
        <v>0</v>
      </c>
      <c r="W35" s="15">
        <f t="shared" si="15"/>
        <v>-13.636363636363635</v>
      </c>
      <c r="X35" s="15">
        <f t="shared" si="15"/>
        <v>-27.27272727272727</v>
      </c>
      <c r="Y35" s="15">
        <f t="shared" si="15"/>
        <v>0</v>
      </c>
      <c r="Z35" s="17">
        <f t="shared" ref="Z35:AB35" si="26">SUM(Z25:Z30)</f>
        <v>8</v>
      </c>
      <c r="AA35" s="17">
        <f t="shared" si="26"/>
        <v>2</v>
      </c>
      <c r="AB35" s="17">
        <f t="shared" si="26"/>
        <v>6</v>
      </c>
      <c r="AC35" s="15">
        <f t="shared" si="17"/>
        <v>72.727272727272734</v>
      </c>
      <c r="AD35" s="15">
        <f t="shared" si="17"/>
        <v>33.333333333333329</v>
      </c>
      <c r="AE35" s="15">
        <f t="shared" si="17"/>
        <v>120.00000000000001</v>
      </c>
      <c r="AH35" s="4">
        <f t="shared" ref="AH35:AJ35" si="27">SUM(AH25:AH30)</f>
        <v>22</v>
      </c>
      <c r="AI35" s="4">
        <f t="shared" si="27"/>
        <v>11</v>
      </c>
      <c r="AJ35" s="4">
        <f t="shared" si="27"/>
        <v>11</v>
      </c>
      <c r="AK35" s="4">
        <f>SUM(AK25:AK30)</f>
        <v>11</v>
      </c>
      <c r="AL35" s="4">
        <f>SUM(AL25:AL30)</f>
        <v>6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17</v>
      </c>
      <c r="R36" s="17">
        <f t="shared" si="28"/>
        <v>6</v>
      </c>
      <c r="S36" s="17">
        <f t="shared" si="28"/>
        <v>11</v>
      </c>
      <c r="T36" s="17">
        <f t="shared" si="28"/>
        <v>-1</v>
      </c>
      <c r="U36" s="17">
        <f t="shared" si="28"/>
        <v>-2</v>
      </c>
      <c r="V36" s="17">
        <f t="shared" si="28"/>
        <v>1</v>
      </c>
      <c r="W36" s="15">
        <f t="shared" si="15"/>
        <v>-5.555555555555558</v>
      </c>
      <c r="X36" s="15">
        <f t="shared" si="15"/>
        <v>-25</v>
      </c>
      <c r="Y36" s="15">
        <f t="shared" si="15"/>
        <v>10.000000000000009</v>
      </c>
      <c r="Z36" s="17">
        <f t="shared" ref="Z36:AB36" si="29">SUM(Z27:Z30)</f>
        <v>10</v>
      </c>
      <c r="AA36" s="17">
        <f t="shared" si="29"/>
        <v>3</v>
      </c>
      <c r="AB36" s="17">
        <f t="shared" si="29"/>
        <v>7</v>
      </c>
      <c r="AC36" s="15">
        <f t="shared" si="17"/>
        <v>142.85714285714283</v>
      </c>
      <c r="AD36" s="15">
        <f t="shared" si="17"/>
        <v>100</v>
      </c>
      <c r="AE36" s="15">
        <f t="shared" si="17"/>
        <v>175</v>
      </c>
      <c r="AH36" s="4">
        <f t="shared" ref="AH36:AJ36" si="30">SUM(AH27:AH30)</f>
        <v>18</v>
      </c>
      <c r="AI36" s="4">
        <f t="shared" si="30"/>
        <v>8</v>
      </c>
      <c r="AJ36" s="4">
        <f t="shared" si="30"/>
        <v>10</v>
      </c>
      <c r="AK36" s="4">
        <f>SUM(AK27:AK30)</f>
        <v>7</v>
      </c>
      <c r="AL36" s="4">
        <f>SUM(AL27:AL30)</f>
        <v>3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4.3478260869565215</v>
      </c>
      <c r="R39" s="12">
        <f>R33/R9*100</f>
        <v>8.3333333333333321</v>
      </c>
      <c r="S39" s="13">
        <f t="shared" si="37"/>
        <v>0</v>
      </c>
      <c r="T39" s="12">
        <f>T33/T9*100</f>
        <v>100</v>
      </c>
      <c r="U39" s="12">
        <f t="shared" ref="U39:V39" si="38">U33/U9*100</f>
        <v>100</v>
      </c>
      <c r="V39" s="12" t="e">
        <f t="shared" si="38"/>
        <v>#DIV/0!</v>
      </c>
      <c r="W39" s="12">
        <f>Q39-AH39</f>
        <v>4.3478260869565215</v>
      </c>
      <c r="X39" s="12">
        <f t="shared" si="33"/>
        <v>8.3333333333333321</v>
      </c>
      <c r="Y39" s="12">
        <f>S39-AJ39</f>
        <v>0</v>
      </c>
      <c r="Z39" s="12">
        <f t="shared" si="37"/>
        <v>10</v>
      </c>
      <c r="AA39" s="12">
        <f t="shared" si="37"/>
        <v>20</v>
      </c>
      <c r="AB39" s="12">
        <f t="shared" si="37"/>
        <v>0</v>
      </c>
      <c r="AC39" s="12">
        <f>Q39-AK39</f>
        <v>4.3478260869565215</v>
      </c>
      <c r="AD39" s="12">
        <f t="shared" si="35"/>
        <v>8.3333333333333321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95.652173913043484</v>
      </c>
      <c r="R40" s="12">
        <f t="shared" si="40"/>
        <v>91.666666666666657</v>
      </c>
      <c r="S40" s="12">
        <f t="shared" si="40"/>
        <v>100</v>
      </c>
      <c r="T40" s="12">
        <f>T34/T9*100</f>
        <v>0</v>
      </c>
      <c r="U40" s="12">
        <f t="shared" ref="U40:V40" si="41">U34/U9*100</f>
        <v>0</v>
      </c>
      <c r="V40" s="12" t="e">
        <f t="shared" si="41"/>
        <v>#DIV/0!</v>
      </c>
      <c r="W40" s="12">
        <f t="shared" ref="W40:W42" si="42">Q40-AH40</f>
        <v>-4.3478260869565162</v>
      </c>
      <c r="X40" s="12">
        <f t="shared" si="33"/>
        <v>-8.3333333333333428</v>
      </c>
      <c r="Y40" s="12">
        <f>S40-AJ40</f>
        <v>0</v>
      </c>
      <c r="Z40" s="12">
        <f>Z34/Z9*100</f>
        <v>90</v>
      </c>
      <c r="AA40" s="12">
        <f t="shared" ref="AA40:AB40" si="43">AA34/AA9*100</f>
        <v>80</v>
      </c>
      <c r="AB40" s="12">
        <f t="shared" si="43"/>
        <v>100</v>
      </c>
      <c r="AC40" s="12">
        <f t="shared" ref="AC40:AC42" si="44">Q40-AK40</f>
        <v>-4.3478260869565162</v>
      </c>
      <c r="AD40" s="12">
        <f t="shared" si="35"/>
        <v>-8.3333333333333428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82.608695652173907</v>
      </c>
      <c r="R41" s="12">
        <f t="shared" si="46"/>
        <v>66.666666666666657</v>
      </c>
      <c r="S41" s="12">
        <f t="shared" si="46"/>
        <v>100</v>
      </c>
      <c r="T41" s="12">
        <f>T35/T9*100</f>
        <v>-300</v>
      </c>
      <c r="U41" s="12">
        <f t="shared" ref="U41:V41" si="47">U35/U9*100</f>
        <v>-300</v>
      </c>
      <c r="V41" s="12" t="e">
        <f t="shared" si="47"/>
        <v>#DIV/0!</v>
      </c>
      <c r="W41" s="12">
        <f t="shared" si="42"/>
        <v>-17.391304347826093</v>
      </c>
      <c r="X41" s="12">
        <f t="shared" si="33"/>
        <v>-33.333333333333343</v>
      </c>
      <c r="Y41" s="12">
        <f>S41-AJ41</f>
        <v>0</v>
      </c>
      <c r="Z41" s="12">
        <f>Z35/Z9*100</f>
        <v>80</v>
      </c>
      <c r="AA41" s="12">
        <f t="shared" ref="AA41:AB41" si="48">AA35/AA9*100</f>
        <v>40</v>
      </c>
      <c r="AB41" s="12">
        <f t="shared" si="48"/>
        <v>120</v>
      </c>
      <c r="AC41" s="12">
        <f t="shared" si="44"/>
        <v>-2.0066889632107063</v>
      </c>
      <c r="AD41" s="12">
        <f>R41-AL41</f>
        <v>-19.047619047619051</v>
      </c>
      <c r="AE41" s="12">
        <f t="shared" si="35"/>
        <v>16.666666666666657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84.615384615384613</v>
      </c>
      <c r="AL41" s="12">
        <f t="shared" si="49"/>
        <v>85.714285714285708</v>
      </c>
      <c r="AM41" s="12">
        <f t="shared" si="49"/>
        <v>83.333333333333343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73.91304347826086</v>
      </c>
      <c r="R42" s="12">
        <f t="shared" si="50"/>
        <v>50</v>
      </c>
      <c r="S42" s="12">
        <f t="shared" si="50"/>
        <v>100</v>
      </c>
      <c r="T42" s="12">
        <f t="shared" si="50"/>
        <v>-100</v>
      </c>
      <c r="U42" s="12">
        <f t="shared" si="50"/>
        <v>-200</v>
      </c>
      <c r="V42" s="12" t="e">
        <f t="shared" si="50"/>
        <v>#DIV/0!</v>
      </c>
      <c r="W42" s="12">
        <f t="shared" si="42"/>
        <v>-7.9051383399209669</v>
      </c>
      <c r="X42" s="12">
        <f t="shared" si="33"/>
        <v>-22.727272727272734</v>
      </c>
      <c r="Y42" s="12">
        <f>S42-AJ42</f>
        <v>9.0909090909090935</v>
      </c>
      <c r="Z42" s="12">
        <f t="shared" si="50"/>
        <v>100</v>
      </c>
      <c r="AA42" s="12">
        <f t="shared" si="50"/>
        <v>60</v>
      </c>
      <c r="AB42" s="12">
        <f t="shared" si="50"/>
        <v>140</v>
      </c>
      <c r="AC42" s="12">
        <f t="shared" si="44"/>
        <v>20.066889632107014</v>
      </c>
      <c r="AD42" s="12">
        <f>R42-AL42</f>
        <v>7.1428571428571459</v>
      </c>
      <c r="AE42" s="12">
        <f t="shared" si="35"/>
        <v>33.333333333333343</v>
      </c>
      <c r="AH42" s="12">
        <f t="shared" ref="AH42:AJ42" si="51">AH36/AH9*100</f>
        <v>81.818181818181827</v>
      </c>
      <c r="AI42" s="12">
        <f t="shared" si="51"/>
        <v>72.727272727272734</v>
      </c>
      <c r="AJ42" s="12">
        <f t="shared" si="51"/>
        <v>90.909090909090907</v>
      </c>
      <c r="AK42" s="12">
        <f>AK36/AK9*100</f>
        <v>53.846153846153847</v>
      </c>
      <c r="AL42" s="12">
        <f>AL36/AL9*100</f>
        <v>42.857142857142854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1</v>
      </c>
      <c r="D9" s="17">
        <f>SUM(D10:D30)</f>
        <v>2</v>
      </c>
      <c r="E9" s="17">
        <f>F9+G9</f>
        <v>2</v>
      </c>
      <c r="F9" s="17">
        <f>SUM(F10:F30)</f>
        <v>0</v>
      </c>
      <c r="G9" s="17">
        <f>SUM(G10:G30)</f>
        <v>2</v>
      </c>
      <c r="H9" s="15">
        <f>IF(B9=E9,0,(1-(B9/(B9-E9)))*-100)</f>
        <v>200</v>
      </c>
      <c r="I9" s="15">
        <f>IF(C9=F9,0,(1-(C9/(C9-F9)))*-100)</f>
        <v>0</v>
      </c>
      <c r="J9" s="15">
        <f>IF(D9=G9,0,(1-(D9/(D9-G9)))*-100)</f>
        <v>0</v>
      </c>
      <c r="K9" s="17">
        <f>L9+M9</f>
        <v>2</v>
      </c>
      <c r="L9" s="17">
        <f>SUM(L10:L30)</f>
        <v>1</v>
      </c>
      <c r="M9" s="17">
        <f>SUM(M10:M30)</f>
        <v>1</v>
      </c>
      <c r="N9" s="15">
        <f>IF(B9=K9,0,(1-(B9/(B9-K9)))*-100)</f>
        <v>200</v>
      </c>
      <c r="O9" s="15">
        <f t="shared" ref="O9:P10" si="0">IF(C9=L9,0,(1-(C9/(C9-L9)))*-100)</f>
        <v>0</v>
      </c>
      <c r="P9" s="15">
        <f>IF(D9=M9,0,(1-(D9/(D9-M9)))*-100)</f>
        <v>100</v>
      </c>
      <c r="Q9" s="17">
        <f>R9+S9</f>
        <v>9</v>
      </c>
      <c r="R9" s="17">
        <f>SUM(R10:R30)</f>
        <v>6</v>
      </c>
      <c r="S9" s="17">
        <f>SUM(S10:S30)</f>
        <v>3</v>
      </c>
      <c r="T9" s="17">
        <f>U9+V9</f>
        <v>0</v>
      </c>
      <c r="U9" s="17">
        <f>SUM(U10:U30)</f>
        <v>1</v>
      </c>
      <c r="V9" s="17">
        <f>SUM(V10:V30)</f>
        <v>-1</v>
      </c>
      <c r="W9" s="15">
        <f>IF(Q9=T9,IF(Q9&gt;0,"皆増",0),(1-(Q9/(Q9-T9)))*-100)</f>
        <v>0</v>
      </c>
      <c r="X9" s="15">
        <f t="shared" ref="X9:Y30" si="1">IF(R9=U9,IF(R9&gt;0,"皆増",0),(1-(R9/(R9-U9)))*-100)</f>
        <v>19.999999999999996</v>
      </c>
      <c r="Y9" s="15">
        <f t="shared" si="1"/>
        <v>-25</v>
      </c>
      <c r="Z9" s="17">
        <f>AA9+AB9</f>
        <v>-1</v>
      </c>
      <c r="AA9" s="17">
        <f>SUM(AA10:AA30)</f>
        <v>2</v>
      </c>
      <c r="AB9" s="17">
        <f>SUM(AB10:AB30)</f>
        <v>-3</v>
      </c>
      <c r="AC9" s="15">
        <f>IF(Q9=Z9,IF(Q9&gt;0,"皆増",0),(1-(Q9/(Q9-Z9)))*-100)</f>
        <v>-9.9999999999999982</v>
      </c>
      <c r="AD9" s="15">
        <f t="shared" ref="AD9:AE30" si="2">IF(R9=AA9,IF(R9&gt;0,"皆増",0),(1-(R9/(R9-AA9)))*-100)</f>
        <v>50</v>
      </c>
      <c r="AE9" s="15">
        <f t="shared" si="2"/>
        <v>-50</v>
      </c>
      <c r="AH9" s="4">
        <f t="shared" ref="AH9:AJ30" si="3">Q9-T9</f>
        <v>9</v>
      </c>
      <c r="AI9" s="4">
        <f t="shared" si="3"/>
        <v>5</v>
      </c>
      <c r="AJ9" s="4">
        <f t="shared" si="3"/>
        <v>4</v>
      </c>
      <c r="AK9" s="4">
        <f t="shared" ref="AK9:AM30" si="4">Q9-Z9</f>
        <v>10</v>
      </c>
      <c r="AL9" s="4">
        <f t="shared" si="4"/>
        <v>4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1</v>
      </c>
      <c r="D10" s="17">
        <v>2</v>
      </c>
      <c r="E10" s="17">
        <f t="shared" ref="E10" si="6">F10+G10</f>
        <v>2</v>
      </c>
      <c r="F10" s="17">
        <v>0</v>
      </c>
      <c r="G10" s="17">
        <v>2</v>
      </c>
      <c r="H10" s="15">
        <f>IF(B10=E10,0,(1-(B10/(B10-E10)))*-100)</f>
        <v>200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2</v>
      </c>
      <c r="L10" s="17">
        <v>1</v>
      </c>
      <c r="M10" s="17">
        <v>1</v>
      </c>
      <c r="N10" s="15">
        <f>IF(B10=K10,0,(1-(B10/(B10-K10)))*-100)</f>
        <v>200</v>
      </c>
      <c r="O10" s="15">
        <f t="shared" si="0"/>
        <v>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-2</v>
      </c>
      <c r="AA26" s="17">
        <v>0</v>
      </c>
      <c r="AB26" s="17">
        <v>-2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0</v>
      </c>
      <c r="V27" s="17">
        <v>-2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-3</v>
      </c>
      <c r="AA27" s="17">
        <v>-3</v>
      </c>
      <c r="AB27" s="17">
        <v>0</v>
      </c>
      <c r="AC27" s="15">
        <f t="shared" si="13"/>
        <v>-100</v>
      </c>
      <c r="AD27" s="15">
        <f t="shared" si="2"/>
        <v>-100</v>
      </c>
      <c r="AE27" s="15">
        <f t="shared" si="2"/>
        <v>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3</v>
      </c>
      <c r="AL27" s="4">
        <f t="shared" si="4"/>
        <v>3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4</v>
      </c>
      <c r="S28" s="17">
        <v>2</v>
      </c>
      <c r="T28" s="17">
        <f t="shared" si="10"/>
        <v>4</v>
      </c>
      <c r="U28" s="17">
        <v>3</v>
      </c>
      <c r="V28" s="17">
        <v>1</v>
      </c>
      <c r="W28" s="15">
        <f t="shared" si="11"/>
        <v>200</v>
      </c>
      <c r="X28" s="15">
        <f t="shared" si="1"/>
        <v>300</v>
      </c>
      <c r="Y28" s="15">
        <f t="shared" si="1"/>
        <v>100</v>
      </c>
      <c r="Z28" s="17">
        <f t="shared" si="12"/>
        <v>3</v>
      </c>
      <c r="AA28" s="17">
        <v>3</v>
      </c>
      <c r="AB28" s="17">
        <v>0</v>
      </c>
      <c r="AC28" s="15">
        <f t="shared" si="13"/>
        <v>100</v>
      </c>
      <c r="AD28" s="15">
        <f t="shared" si="2"/>
        <v>300</v>
      </c>
      <c r="AE28" s="15">
        <f t="shared" si="2"/>
        <v>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-1</v>
      </c>
      <c r="V29" s="17">
        <v>0</v>
      </c>
      <c r="W29" s="15">
        <f t="shared" si="11"/>
        <v>-50</v>
      </c>
      <c r="X29" s="15">
        <f t="shared" si="1"/>
        <v>-100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5</v>
      </c>
      <c r="S34" s="17">
        <f t="shared" si="22"/>
        <v>3</v>
      </c>
      <c r="T34" s="17">
        <f t="shared" si="22"/>
        <v>-1</v>
      </c>
      <c r="U34" s="17">
        <f t="shared" si="22"/>
        <v>0</v>
      </c>
      <c r="V34" s="17">
        <f t="shared" si="22"/>
        <v>-1</v>
      </c>
      <c r="W34" s="15">
        <f t="shared" si="15"/>
        <v>-11.111111111111116</v>
      </c>
      <c r="X34" s="15">
        <f t="shared" si="15"/>
        <v>0</v>
      </c>
      <c r="Y34" s="15">
        <f t="shared" si="15"/>
        <v>-25</v>
      </c>
      <c r="Z34" s="17">
        <f t="shared" ref="Z34:AB34" si="23">SUM(Z23:Z30)</f>
        <v>-2</v>
      </c>
      <c r="AA34" s="17">
        <f t="shared" si="23"/>
        <v>1</v>
      </c>
      <c r="AB34" s="17">
        <f t="shared" si="23"/>
        <v>-3</v>
      </c>
      <c r="AC34" s="15">
        <f t="shared" si="17"/>
        <v>-19.999999999999996</v>
      </c>
      <c r="AD34" s="15">
        <f t="shared" si="17"/>
        <v>25</v>
      </c>
      <c r="AE34" s="15">
        <f t="shared" si="17"/>
        <v>-50</v>
      </c>
      <c r="AH34" s="4">
        <f t="shared" ref="AH34:AJ34" si="24">SUM(AH23:AH30)</f>
        <v>9</v>
      </c>
      <c r="AI34" s="4">
        <f t="shared" si="24"/>
        <v>5</v>
      </c>
      <c r="AJ34" s="4">
        <f t="shared" si="24"/>
        <v>4</v>
      </c>
      <c r="AK34" s="4">
        <f>SUM(AK23:AK30)</f>
        <v>10</v>
      </c>
      <c r="AL34" s="4">
        <f>SUM(AL23:AL30)</f>
        <v>4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4</v>
      </c>
      <c r="S35" s="17">
        <f t="shared" si="25"/>
        <v>3</v>
      </c>
      <c r="T35" s="17">
        <f t="shared" si="25"/>
        <v>0</v>
      </c>
      <c r="U35" s="17">
        <f t="shared" si="25"/>
        <v>1</v>
      </c>
      <c r="V35" s="17">
        <f t="shared" si="25"/>
        <v>-1</v>
      </c>
      <c r="W35" s="15">
        <f t="shared" si="15"/>
        <v>0</v>
      </c>
      <c r="X35" s="15">
        <f t="shared" si="15"/>
        <v>33.333333333333329</v>
      </c>
      <c r="Y35" s="15">
        <f t="shared" si="15"/>
        <v>-25</v>
      </c>
      <c r="Z35" s="17">
        <f t="shared" ref="Z35:AB35" si="26">SUM(Z25:Z30)</f>
        <v>-3</v>
      </c>
      <c r="AA35" s="17">
        <f t="shared" si="26"/>
        <v>0</v>
      </c>
      <c r="AB35" s="17">
        <f t="shared" si="26"/>
        <v>-3</v>
      </c>
      <c r="AC35" s="15">
        <f t="shared" si="17"/>
        <v>-30.000000000000004</v>
      </c>
      <c r="AD35" s="15">
        <f t="shared" si="17"/>
        <v>0</v>
      </c>
      <c r="AE35" s="15">
        <f t="shared" si="17"/>
        <v>-50</v>
      </c>
      <c r="AH35" s="4">
        <f t="shared" ref="AH35:AJ35" si="27">SUM(AH25:AH30)</f>
        <v>7</v>
      </c>
      <c r="AI35" s="4">
        <f t="shared" si="27"/>
        <v>3</v>
      </c>
      <c r="AJ35" s="4">
        <f t="shared" si="27"/>
        <v>4</v>
      </c>
      <c r="AK35" s="4">
        <f>SUM(AK25:AK30)</f>
        <v>10</v>
      </c>
      <c r="AL35" s="4">
        <f>SUM(AL25:AL30)</f>
        <v>4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4</v>
      </c>
      <c r="S36" s="17">
        <f t="shared" si="28"/>
        <v>3</v>
      </c>
      <c r="T36" s="17">
        <f t="shared" si="28"/>
        <v>1</v>
      </c>
      <c r="U36" s="17">
        <f t="shared" si="28"/>
        <v>2</v>
      </c>
      <c r="V36" s="17">
        <f t="shared" si="28"/>
        <v>-1</v>
      </c>
      <c r="W36" s="15">
        <f t="shared" si="15"/>
        <v>16.666666666666675</v>
      </c>
      <c r="X36" s="15">
        <f t="shared" si="15"/>
        <v>100</v>
      </c>
      <c r="Y36" s="15">
        <f t="shared" si="15"/>
        <v>-25</v>
      </c>
      <c r="Z36" s="17">
        <f t="shared" ref="Z36:AB36" si="29">SUM(Z27:Z30)</f>
        <v>-1</v>
      </c>
      <c r="AA36" s="17">
        <f t="shared" si="29"/>
        <v>0</v>
      </c>
      <c r="AB36" s="17">
        <f t="shared" si="29"/>
        <v>-1</v>
      </c>
      <c r="AC36" s="15">
        <f t="shared" si="17"/>
        <v>-12.5</v>
      </c>
      <c r="AD36" s="15">
        <f t="shared" si="17"/>
        <v>0</v>
      </c>
      <c r="AE36" s="15">
        <f t="shared" si="17"/>
        <v>-25</v>
      </c>
      <c r="AH36" s="4">
        <f t="shared" ref="AH36:AJ36" si="30">SUM(AH27:AH30)</f>
        <v>6</v>
      </c>
      <c r="AI36" s="4">
        <f t="shared" si="30"/>
        <v>2</v>
      </c>
      <c r="AJ36" s="4">
        <f t="shared" si="30"/>
        <v>4</v>
      </c>
      <c r="AK36" s="4">
        <f>SUM(AK27:AK30)</f>
        <v>8</v>
      </c>
      <c r="AL36" s="4">
        <f>SUM(AL27:AL30)</f>
        <v>4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11.111111111111111</v>
      </c>
      <c r="R39" s="12">
        <f>R33/R9*100</f>
        <v>16.666666666666664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100</v>
      </c>
      <c r="V39" s="12">
        <f t="shared" si="38"/>
        <v>0</v>
      </c>
      <c r="W39" s="12">
        <f>Q39-AH39</f>
        <v>11.111111111111111</v>
      </c>
      <c r="X39" s="12">
        <f t="shared" si="33"/>
        <v>16.666666666666664</v>
      </c>
      <c r="Y39" s="12">
        <f>S39-AJ39</f>
        <v>0</v>
      </c>
      <c r="Z39" s="12">
        <f t="shared" si="37"/>
        <v>-100</v>
      </c>
      <c r="AA39" s="12">
        <f t="shared" si="37"/>
        <v>50</v>
      </c>
      <c r="AB39" s="12">
        <f t="shared" si="37"/>
        <v>0</v>
      </c>
      <c r="AC39" s="12">
        <f>Q39-AK39</f>
        <v>11.111111111111111</v>
      </c>
      <c r="AD39" s="12">
        <f t="shared" si="35"/>
        <v>16.666666666666664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88.888888888888886</v>
      </c>
      <c r="R40" s="12">
        <f t="shared" si="40"/>
        <v>83.333333333333343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-11.111111111111114</v>
      </c>
      <c r="X40" s="12">
        <f t="shared" si="33"/>
        <v>-16.666666666666657</v>
      </c>
      <c r="Y40" s="12">
        <f>S40-AJ40</f>
        <v>0</v>
      </c>
      <c r="Z40" s="12">
        <f>Z34/Z9*100</f>
        <v>200</v>
      </c>
      <c r="AA40" s="12">
        <f t="shared" ref="AA40:AB40" si="43">AA34/AA9*100</f>
        <v>50</v>
      </c>
      <c r="AB40" s="12">
        <f t="shared" si="43"/>
        <v>100</v>
      </c>
      <c r="AC40" s="12">
        <f t="shared" ref="AC40:AC42" si="44">Q40-AK40</f>
        <v>-11.111111111111114</v>
      </c>
      <c r="AD40" s="12">
        <f t="shared" si="35"/>
        <v>-16.666666666666657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77.777777777777786</v>
      </c>
      <c r="R41" s="12">
        <f t="shared" si="46"/>
        <v>66.666666666666657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6.6666666666666572</v>
      </c>
      <c r="Y41" s="12">
        <f>S41-AJ41</f>
        <v>0</v>
      </c>
      <c r="Z41" s="12">
        <f>Z35/Z9*100</f>
        <v>300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-22.222222222222214</v>
      </c>
      <c r="AD41" s="12">
        <f>R41-AL41</f>
        <v>-33.333333333333343</v>
      </c>
      <c r="AE41" s="12">
        <f t="shared" si="35"/>
        <v>0</v>
      </c>
      <c r="AH41" s="12">
        <f>AH35/AH9*100</f>
        <v>77.777777777777786</v>
      </c>
      <c r="AI41" s="12">
        <f>AI35/AI9*100</f>
        <v>60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77.777777777777786</v>
      </c>
      <c r="R42" s="12">
        <f t="shared" si="50"/>
        <v>66.666666666666657</v>
      </c>
      <c r="S42" s="12">
        <f t="shared" si="50"/>
        <v>100</v>
      </c>
      <c r="T42" s="12" t="e">
        <f t="shared" si="50"/>
        <v>#DIV/0!</v>
      </c>
      <c r="U42" s="12">
        <f t="shared" si="50"/>
        <v>200</v>
      </c>
      <c r="V42" s="12">
        <f t="shared" si="50"/>
        <v>100</v>
      </c>
      <c r="W42" s="12">
        <f t="shared" si="42"/>
        <v>11.111111111111128</v>
      </c>
      <c r="X42" s="12">
        <f t="shared" si="33"/>
        <v>26.666666666666657</v>
      </c>
      <c r="Y42" s="12">
        <f>S42-AJ42</f>
        <v>0</v>
      </c>
      <c r="Z42" s="12">
        <f t="shared" si="50"/>
        <v>100</v>
      </c>
      <c r="AA42" s="12">
        <f t="shared" si="50"/>
        <v>0</v>
      </c>
      <c r="AB42" s="12">
        <f t="shared" si="50"/>
        <v>33.333333333333329</v>
      </c>
      <c r="AC42" s="12">
        <f t="shared" si="44"/>
        <v>-2.2222222222222143</v>
      </c>
      <c r="AD42" s="12">
        <f>R42-AL42</f>
        <v>-33.333333333333343</v>
      </c>
      <c r="AE42" s="12">
        <f t="shared" si="35"/>
        <v>33.333333333333343</v>
      </c>
      <c r="AH42" s="12">
        <f t="shared" ref="AH42:AJ42" si="51">AH36/AH9*100</f>
        <v>66.666666666666657</v>
      </c>
      <c r="AI42" s="12">
        <f t="shared" si="51"/>
        <v>40</v>
      </c>
      <c r="AJ42" s="12">
        <f t="shared" si="51"/>
        <v>100</v>
      </c>
      <c r="AK42" s="12">
        <f>AK36/AK9*100</f>
        <v>80</v>
      </c>
      <c r="AL42" s="12">
        <f>AL36/AL9*100</f>
        <v>100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8</v>
      </c>
      <c r="R9" s="17">
        <f>SUM(R10:R30)</f>
        <v>4</v>
      </c>
      <c r="S9" s="17">
        <f>SUM(S10:S30)</f>
        <v>4</v>
      </c>
      <c r="T9" s="17">
        <f>U9+V9</f>
        <v>2</v>
      </c>
      <c r="U9" s="17">
        <f>SUM(U10:U30)</f>
        <v>0</v>
      </c>
      <c r="V9" s="17">
        <f>SUM(V10:V30)</f>
        <v>2</v>
      </c>
      <c r="W9" s="15">
        <f>IF(Q9=T9,IF(Q9&gt;0,"皆増",0),(1-(Q9/(Q9-T9)))*-100)</f>
        <v>33.333333333333329</v>
      </c>
      <c r="X9" s="15">
        <f t="shared" ref="X9:Y30" si="1">IF(R9=U9,IF(R9&gt;0,"皆増",0),(1-(R9/(R9-U9)))*-100)</f>
        <v>0</v>
      </c>
      <c r="Y9" s="15">
        <f t="shared" si="1"/>
        <v>100</v>
      </c>
      <c r="Z9" s="17">
        <f>AA9+AB9</f>
        <v>2</v>
      </c>
      <c r="AA9" s="17">
        <f>SUM(AA10:AA30)</f>
        <v>1</v>
      </c>
      <c r="AB9" s="17">
        <f>SUM(AB10:AB30)</f>
        <v>1</v>
      </c>
      <c r="AC9" s="15">
        <f>IF(Q9=Z9,IF(Q9&gt;0,"皆増",0),(1-(Q9/(Q9-Z9)))*-100)</f>
        <v>33.333333333333329</v>
      </c>
      <c r="AD9" s="15">
        <f t="shared" ref="AD9:AE30" si="2">IF(R9=AA9,IF(R9&gt;0,"皆増",0),(1-(R9/(R9-AA9)))*-100)</f>
        <v>33.333333333333329</v>
      </c>
      <c r="AE9" s="15">
        <f t="shared" si="2"/>
        <v>33.333333333333329</v>
      </c>
      <c r="AH9" s="4">
        <f t="shared" ref="AH9:AJ30" si="3">Q9-T9</f>
        <v>6</v>
      </c>
      <c r="AI9" s="4">
        <f t="shared" si="3"/>
        <v>4</v>
      </c>
      <c r="AJ9" s="4">
        <f t="shared" si="3"/>
        <v>2</v>
      </c>
      <c r="AK9" s="4">
        <f t="shared" ref="AK9:AM30" si="4">Q9-Z9</f>
        <v>6</v>
      </c>
      <c r="AL9" s="4">
        <f t="shared" si="4"/>
        <v>3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-100</v>
      </c>
      <c r="Y26" s="15" t="str">
        <f t="shared" si="1"/>
        <v>皆増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-100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3</v>
      </c>
      <c r="S27" s="17">
        <v>1</v>
      </c>
      <c r="T27" s="17">
        <f t="shared" si="10"/>
        <v>2</v>
      </c>
      <c r="U27" s="17">
        <v>2</v>
      </c>
      <c r="V27" s="17">
        <v>0</v>
      </c>
      <c r="W27" s="15">
        <f t="shared" si="11"/>
        <v>100</v>
      </c>
      <c r="X27" s="15">
        <f t="shared" si="1"/>
        <v>200</v>
      </c>
      <c r="Y27" s="15">
        <f t="shared" si="1"/>
        <v>0</v>
      </c>
      <c r="Z27" s="17">
        <f t="shared" si="12"/>
        <v>4</v>
      </c>
      <c r="AA27" s="17">
        <v>3</v>
      </c>
      <c r="AB27" s="17">
        <v>1</v>
      </c>
      <c r="AC27" s="15" t="str">
        <f t="shared" si="13"/>
        <v>皆増</v>
      </c>
      <c r="AD27" s="15" t="str">
        <f t="shared" si="2"/>
        <v>皆増</v>
      </c>
      <c r="AE27" s="15" t="str">
        <f t="shared" si="2"/>
        <v>皆増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 t="str">
        <f t="shared" si="1"/>
        <v>皆増</v>
      </c>
      <c r="Y28" s="15">
        <f t="shared" si="1"/>
        <v>-100</v>
      </c>
      <c r="Z28" s="17">
        <f t="shared" si="12"/>
        <v>-3</v>
      </c>
      <c r="AA28" s="17">
        <v>0</v>
      </c>
      <c r="AB28" s="17">
        <v>-3</v>
      </c>
      <c r="AC28" s="15">
        <f t="shared" si="13"/>
        <v>-75</v>
      </c>
      <c r="AD28" s="15">
        <f t="shared" si="2"/>
        <v>0</v>
      </c>
      <c r="AE28" s="15">
        <f t="shared" si="2"/>
        <v>-100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-1</v>
      </c>
      <c r="V29" s="17">
        <v>2</v>
      </c>
      <c r="W29" s="15">
        <f t="shared" si="11"/>
        <v>100</v>
      </c>
      <c r="X29" s="15">
        <f t="shared" si="1"/>
        <v>-100</v>
      </c>
      <c r="Y29" s="15" t="str">
        <f t="shared" si="1"/>
        <v>皆増</v>
      </c>
      <c r="Z29" s="17">
        <f t="shared" si="12"/>
        <v>1</v>
      </c>
      <c r="AA29" s="17">
        <v>-1</v>
      </c>
      <c r="AB29" s="17">
        <v>2</v>
      </c>
      <c r="AC29" s="15">
        <f t="shared" si="13"/>
        <v>100</v>
      </c>
      <c r="AD29" s="15">
        <f t="shared" si="2"/>
        <v>-100</v>
      </c>
      <c r="AE29" s="15" t="str">
        <f t="shared" si="2"/>
        <v>皆増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4</v>
      </c>
      <c r="S34" s="17">
        <f t="shared" si="22"/>
        <v>4</v>
      </c>
      <c r="T34" s="17">
        <f t="shared" si="22"/>
        <v>2</v>
      </c>
      <c r="U34" s="17">
        <f t="shared" si="22"/>
        <v>0</v>
      </c>
      <c r="V34" s="17">
        <f t="shared" si="22"/>
        <v>2</v>
      </c>
      <c r="W34" s="15">
        <f t="shared" si="15"/>
        <v>33.333333333333329</v>
      </c>
      <c r="X34" s="15">
        <f t="shared" si="15"/>
        <v>0</v>
      </c>
      <c r="Y34" s="15">
        <f t="shared" si="15"/>
        <v>100</v>
      </c>
      <c r="Z34" s="17">
        <f t="shared" ref="Z34:AB34" si="23">SUM(Z23:Z30)</f>
        <v>2</v>
      </c>
      <c r="AA34" s="17">
        <f t="shared" si="23"/>
        <v>1</v>
      </c>
      <c r="AB34" s="17">
        <f t="shared" si="23"/>
        <v>1</v>
      </c>
      <c r="AC34" s="15">
        <f t="shared" si="17"/>
        <v>33.333333333333329</v>
      </c>
      <c r="AD34" s="15">
        <f t="shared" si="17"/>
        <v>33.333333333333329</v>
      </c>
      <c r="AE34" s="15">
        <f t="shared" si="17"/>
        <v>33.333333333333329</v>
      </c>
      <c r="AH34" s="4">
        <f t="shared" ref="AH34:AJ34" si="24">SUM(AH23:AH30)</f>
        <v>6</v>
      </c>
      <c r="AI34" s="4">
        <f t="shared" si="24"/>
        <v>4</v>
      </c>
      <c r="AJ34" s="4">
        <f t="shared" si="24"/>
        <v>2</v>
      </c>
      <c r="AK34" s="4">
        <f>SUM(AK23:AK30)</f>
        <v>6</v>
      </c>
      <c r="AL34" s="4">
        <f>SUM(AL23:AL30)</f>
        <v>3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4</v>
      </c>
      <c r="S35" s="17">
        <f t="shared" si="25"/>
        <v>4</v>
      </c>
      <c r="T35" s="17">
        <f t="shared" si="25"/>
        <v>2</v>
      </c>
      <c r="U35" s="17">
        <f t="shared" si="25"/>
        <v>0</v>
      </c>
      <c r="V35" s="17">
        <f t="shared" si="25"/>
        <v>2</v>
      </c>
      <c r="W35" s="15">
        <f t="shared" si="15"/>
        <v>33.333333333333329</v>
      </c>
      <c r="X35" s="15">
        <f t="shared" si="15"/>
        <v>0</v>
      </c>
      <c r="Y35" s="15">
        <f t="shared" si="15"/>
        <v>100</v>
      </c>
      <c r="Z35" s="17">
        <f t="shared" ref="Z35:AB35" si="26">SUM(Z25:Z30)</f>
        <v>2</v>
      </c>
      <c r="AA35" s="17">
        <f t="shared" si="26"/>
        <v>1</v>
      </c>
      <c r="AB35" s="17">
        <f t="shared" si="26"/>
        <v>1</v>
      </c>
      <c r="AC35" s="15">
        <f t="shared" si="17"/>
        <v>33.333333333333329</v>
      </c>
      <c r="AD35" s="15">
        <f t="shared" si="17"/>
        <v>33.333333333333329</v>
      </c>
      <c r="AE35" s="15">
        <f t="shared" si="17"/>
        <v>33.333333333333329</v>
      </c>
      <c r="AH35" s="4">
        <f t="shared" ref="AH35:AJ35" si="27">SUM(AH25:AH30)</f>
        <v>6</v>
      </c>
      <c r="AI35" s="4">
        <f t="shared" si="27"/>
        <v>4</v>
      </c>
      <c r="AJ35" s="4">
        <f t="shared" si="27"/>
        <v>2</v>
      </c>
      <c r="AK35" s="4">
        <f>SUM(AK25:AK30)</f>
        <v>6</v>
      </c>
      <c r="AL35" s="4">
        <f>SUM(AL25:AL30)</f>
        <v>3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4</v>
      </c>
      <c r="S36" s="17">
        <f t="shared" si="28"/>
        <v>3</v>
      </c>
      <c r="T36" s="17">
        <f t="shared" si="28"/>
        <v>3</v>
      </c>
      <c r="U36" s="17">
        <f t="shared" si="28"/>
        <v>2</v>
      </c>
      <c r="V36" s="17">
        <f t="shared" si="28"/>
        <v>1</v>
      </c>
      <c r="W36" s="15">
        <f t="shared" si="15"/>
        <v>75</v>
      </c>
      <c r="X36" s="15">
        <f t="shared" si="15"/>
        <v>100</v>
      </c>
      <c r="Y36" s="15">
        <f t="shared" si="15"/>
        <v>50</v>
      </c>
      <c r="Z36" s="17">
        <f t="shared" ref="Z36:AB36" si="29">SUM(Z27:Z30)</f>
        <v>2</v>
      </c>
      <c r="AA36" s="17">
        <f t="shared" si="29"/>
        <v>2</v>
      </c>
      <c r="AB36" s="17">
        <f t="shared" si="29"/>
        <v>0</v>
      </c>
      <c r="AC36" s="15">
        <f t="shared" si="17"/>
        <v>39.999999999999993</v>
      </c>
      <c r="AD36" s="15">
        <f t="shared" si="17"/>
        <v>100</v>
      </c>
      <c r="AE36" s="15">
        <f t="shared" si="17"/>
        <v>0</v>
      </c>
      <c r="AH36" s="4">
        <f t="shared" ref="AH36:AJ36" si="30">SUM(AH27:AH30)</f>
        <v>4</v>
      </c>
      <c r="AI36" s="4">
        <f t="shared" si="30"/>
        <v>2</v>
      </c>
      <c r="AJ36" s="4">
        <f t="shared" si="30"/>
        <v>2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87.5</v>
      </c>
      <c r="R42" s="12">
        <f t="shared" si="50"/>
        <v>100</v>
      </c>
      <c r="S42" s="12">
        <f t="shared" si="50"/>
        <v>75</v>
      </c>
      <c r="T42" s="12">
        <f t="shared" si="50"/>
        <v>150</v>
      </c>
      <c r="U42" s="12" t="e">
        <f t="shared" si="50"/>
        <v>#DIV/0!</v>
      </c>
      <c r="V42" s="12">
        <f t="shared" si="50"/>
        <v>50</v>
      </c>
      <c r="W42" s="12">
        <f t="shared" si="42"/>
        <v>20.833333333333343</v>
      </c>
      <c r="X42" s="12">
        <f t="shared" si="33"/>
        <v>50</v>
      </c>
      <c r="Y42" s="12">
        <f>S42-AJ42</f>
        <v>-25</v>
      </c>
      <c r="Z42" s="12">
        <f t="shared" si="50"/>
        <v>100</v>
      </c>
      <c r="AA42" s="12">
        <f t="shared" si="50"/>
        <v>200</v>
      </c>
      <c r="AB42" s="12">
        <f t="shared" si="50"/>
        <v>0</v>
      </c>
      <c r="AC42" s="12">
        <f t="shared" si="44"/>
        <v>4.1666666666666572</v>
      </c>
      <c r="AD42" s="12">
        <f>R42-AL42</f>
        <v>33.333333333333343</v>
      </c>
      <c r="AE42" s="12">
        <f t="shared" si="35"/>
        <v>-25</v>
      </c>
      <c r="AH42" s="12">
        <f t="shared" ref="AH42:AJ42" si="51">AH36/AH9*100</f>
        <v>66.666666666666657</v>
      </c>
      <c r="AI42" s="12">
        <f t="shared" si="51"/>
        <v>50</v>
      </c>
      <c r="AJ42" s="12">
        <f t="shared" si="51"/>
        <v>100</v>
      </c>
      <c r="AK42" s="12">
        <f>AK36/AK9*100</f>
        <v>83.333333333333343</v>
      </c>
      <c r="AL42" s="12">
        <f>AL36/AL9*100</f>
        <v>66.666666666666657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101</v>
      </c>
      <c r="C9" s="17">
        <f>SUM(C10:C30)</f>
        <v>53</v>
      </c>
      <c r="D9" s="17">
        <f>SUM(D10:D30)</f>
        <v>48</v>
      </c>
      <c r="E9" s="17">
        <f>F9+G9</f>
        <v>6</v>
      </c>
      <c r="F9" s="17">
        <f>SUM(F10:F30)</f>
        <v>7</v>
      </c>
      <c r="G9" s="17">
        <f>SUM(G10:G30)</f>
        <v>-1</v>
      </c>
      <c r="H9" s="15">
        <f>IF(B9=E9,0,(1-(B9/(B9-E9)))*-100)</f>
        <v>6.315789473684208</v>
      </c>
      <c r="I9" s="15">
        <f>IF(C9=F9,0,(1-(C9/(C9-F9)))*-100)</f>
        <v>15.217391304347828</v>
      </c>
      <c r="J9" s="15">
        <f>IF(D9=G9,0,(1-(D9/(D9-G9)))*-100)</f>
        <v>-2.0408163265306145</v>
      </c>
      <c r="K9" s="17">
        <f>L9+M9</f>
        <v>-11</v>
      </c>
      <c r="L9" s="17">
        <f>SUM(L10:L30)</f>
        <v>-1</v>
      </c>
      <c r="M9" s="17">
        <f>SUM(M10:M30)</f>
        <v>-10</v>
      </c>
      <c r="N9" s="15">
        <f>IF(B9=K9,0,(1-(B9/(B9-K9)))*-100)</f>
        <v>-9.8214285714285694</v>
      </c>
      <c r="O9" s="15">
        <f t="shared" ref="O9:P10" si="0">IF(C9=L9,0,(1-(C9/(C9-L9)))*-100)</f>
        <v>-1.851851851851849</v>
      </c>
      <c r="P9" s="15">
        <f>IF(D9=M9,0,(1-(D9/(D9-M9)))*-100)</f>
        <v>-17.241379310344829</v>
      </c>
      <c r="Q9" s="17">
        <f>R9+S9</f>
        <v>199</v>
      </c>
      <c r="R9" s="17">
        <f>SUM(R10:R30)</f>
        <v>104</v>
      </c>
      <c r="S9" s="17">
        <f>SUM(S10:S30)</f>
        <v>95</v>
      </c>
      <c r="T9" s="17">
        <f>U9+V9</f>
        <v>-2</v>
      </c>
      <c r="U9" s="17">
        <f>SUM(U10:U30)</f>
        <v>1</v>
      </c>
      <c r="V9" s="17">
        <f>SUM(V10:V30)</f>
        <v>-3</v>
      </c>
      <c r="W9" s="15">
        <f>IF(Q9=T9,IF(Q9&gt;0,"皆増",0),(1-(Q9/(Q9-T9)))*-100)</f>
        <v>-0.99502487562188602</v>
      </c>
      <c r="X9" s="15">
        <f t="shared" ref="X9:Y30" si="1">IF(R9=U9,IF(R9&gt;0,"皆増",0),(1-(R9/(R9-U9)))*-100)</f>
        <v>0.97087378640776656</v>
      </c>
      <c r="Y9" s="15">
        <f t="shared" si="1"/>
        <v>-3.0612244897959218</v>
      </c>
      <c r="Z9" s="17">
        <f>AA9+AB9</f>
        <v>1</v>
      </c>
      <c r="AA9" s="17">
        <f>SUM(AA10:AA30)</f>
        <v>14</v>
      </c>
      <c r="AB9" s="17">
        <f>SUM(AB10:AB30)</f>
        <v>-13</v>
      </c>
      <c r="AC9" s="15">
        <f>IF(Q9=Z9,IF(Q9&gt;0,"皆増",0),(1-(Q9/(Q9-Z9)))*-100)</f>
        <v>0.5050505050504972</v>
      </c>
      <c r="AD9" s="15">
        <f t="shared" ref="AD9:AE30" si="2">IF(R9=AA9,IF(R9&gt;0,"皆増",0),(1-(R9/(R9-AA9)))*-100)</f>
        <v>15.555555555555545</v>
      </c>
      <c r="AE9" s="15">
        <f t="shared" si="2"/>
        <v>-12.037037037037035</v>
      </c>
      <c r="AH9" s="4">
        <f t="shared" ref="AH9:AJ30" si="3">Q9-T9</f>
        <v>201</v>
      </c>
      <c r="AI9" s="4">
        <f t="shared" si="3"/>
        <v>103</v>
      </c>
      <c r="AJ9" s="4">
        <f t="shared" si="3"/>
        <v>98</v>
      </c>
      <c r="AK9" s="4">
        <f t="shared" ref="AK9:AM30" si="4">Q9-Z9</f>
        <v>198</v>
      </c>
      <c r="AL9" s="4">
        <f t="shared" si="4"/>
        <v>90</v>
      </c>
      <c r="AM9" s="4">
        <f t="shared" si="4"/>
        <v>108</v>
      </c>
    </row>
    <row r="10" spans="1:39" s="1" customFormat="1" ht="18" customHeight="1" x14ac:dyDescent="0.2">
      <c r="A10" s="4" t="s">
        <v>1</v>
      </c>
      <c r="B10" s="17">
        <f t="shared" ref="B10" si="5">C10+D10</f>
        <v>101</v>
      </c>
      <c r="C10" s="17">
        <v>53</v>
      </c>
      <c r="D10" s="17">
        <v>48</v>
      </c>
      <c r="E10" s="17">
        <f t="shared" ref="E10" si="6">F10+G10</f>
        <v>6</v>
      </c>
      <c r="F10" s="17">
        <v>7</v>
      </c>
      <c r="G10" s="17">
        <v>-1</v>
      </c>
      <c r="H10" s="15">
        <f>IF(B10=E10,0,(1-(B10/(B10-E10)))*-100)</f>
        <v>6.315789473684208</v>
      </c>
      <c r="I10" s="15">
        <f t="shared" ref="I10" si="7">IF(C10=F10,0,(1-(C10/(C10-F10)))*-100)</f>
        <v>15.217391304347828</v>
      </c>
      <c r="J10" s="15">
        <f>IF(D10=G10,0,(1-(D10/(D10-G10)))*-100)</f>
        <v>-2.0408163265306145</v>
      </c>
      <c r="K10" s="17">
        <f t="shared" ref="K10" si="8">L10+M10</f>
        <v>-11</v>
      </c>
      <c r="L10" s="17">
        <v>-1</v>
      </c>
      <c r="M10" s="17">
        <v>-10</v>
      </c>
      <c r="N10" s="15">
        <f>IF(B10=K10,0,(1-(B10/(B10-K10)))*-100)</f>
        <v>-9.8214285714285694</v>
      </c>
      <c r="O10" s="15">
        <f t="shared" si="0"/>
        <v>-1.851851851851849</v>
      </c>
      <c r="P10" s="15">
        <f t="shared" si="0"/>
        <v>-17.241379310344829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-1</v>
      </c>
      <c r="U15" s="17">
        <v>0</v>
      </c>
      <c r="V15" s="17">
        <v>-1</v>
      </c>
      <c r="W15" s="15">
        <f t="shared" si="11"/>
        <v>-100</v>
      </c>
      <c r="X15" s="15">
        <f t="shared" si="1"/>
        <v>0</v>
      </c>
      <c r="Y15" s="15">
        <f t="shared" si="1"/>
        <v>-100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1</v>
      </c>
      <c r="AI15" s="4">
        <f t="shared" si="3"/>
        <v>0</v>
      </c>
      <c r="AJ15" s="4">
        <f t="shared" si="3"/>
        <v>1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-1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-50</v>
      </c>
      <c r="AD18" s="15">
        <f t="shared" si="2"/>
        <v>-100</v>
      </c>
      <c r="AE18" s="15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2</v>
      </c>
      <c r="AL18" s="4">
        <f t="shared" si="4"/>
        <v>1</v>
      </c>
      <c r="AM18" s="4">
        <f t="shared" si="4"/>
        <v>1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-5</v>
      </c>
      <c r="U19" s="17">
        <v>-5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5</v>
      </c>
      <c r="AI19" s="4">
        <f t="shared" si="3"/>
        <v>5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1</v>
      </c>
      <c r="S20" s="17">
        <v>1</v>
      </c>
      <c r="T20" s="17">
        <f t="shared" si="10"/>
        <v>-2</v>
      </c>
      <c r="U20" s="17">
        <v>-2</v>
      </c>
      <c r="V20" s="17">
        <v>0</v>
      </c>
      <c r="W20" s="15">
        <f t="shared" si="11"/>
        <v>-50</v>
      </c>
      <c r="X20" s="15">
        <f t="shared" si="1"/>
        <v>-66.666666666666671</v>
      </c>
      <c r="Y20" s="15">
        <f t="shared" si="1"/>
        <v>0</v>
      </c>
      <c r="Z20" s="17">
        <f t="shared" si="12"/>
        <v>-2</v>
      </c>
      <c r="AA20" s="17">
        <v>-2</v>
      </c>
      <c r="AB20" s="17">
        <v>0</v>
      </c>
      <c r="AC20" s="15">
        <f t="shared" si="13"/>
        <v>-50</v>
      </c>
      <c r="AD20" s="15">
        <f t="shared" si="2"/>
        <v>-66.666666666666671</v>
      </c>
      <c r="AE20" s="15">
        <f t="shared" si="2"/>
        <v>0</v>
      </c>
      <c r="AH20" s="4">
        <f t="shared" si="3"/>
        <v>4</v>
      </c>
      <c r="AI20" s="4">
        <f t="shared" si="3"/>
        <v>3</v>
      </c>
      <c r="AJ20" s="4">
        <f t="shared" si="3"/>
        <v>1</v>
      </c>
      <c r="AK20" s="4">
        <f t="shared" si="4"/>
        <v>4</v>
      </c>
      <c r="AL20" s="4">
        <f t="shared" si="4"/>
        <v>3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7</v>
      </c>
      <c r="R21" s="17">
        <v>5</v>
      </c>
      <c r="S21" s="17">
        <v>2</v>
      </c>
      <c r="T21" s="17">
        <f t="shared" si="10"/>
        <v>5</v>
      </c>
      <c r="U21" s="17">
        <v>3</v>
      </c>
      <c r="V21" s="17">
        <v>2</v>
      </c>
      <c r="W21" s="15">
        <f t="shared" si="11"/>
        <v>250</v>
      </c>
      <c r="X21" s="15">
        <f t="shared" si="1"/>
        <v>150</v>
      </c>
      <c r="Y21" s="15" t="str">
        <f t="shared" si="1"/>
        <v>皆増</v>
      </c>
      <c r="Z21" s="17">
        <f t="shared" si="12"/>
        <v>5</v>
      </c>
      <c r="AA21" s="17">
        <v>4</v>
      </c>
      <c r="AB21" s="17">
        <v>1</v>
      </c>
      <c r="AC21" s="15">
        <f t="shared" si="13"/>
        <v>250</v>
      </c>
      <c r="AD21" s="15">
        <f t="shared" si="2"/>
        <v>400</v>
      </c>
      <c r="AE21" s="15">
        <f t="shared" si="2"/>
        <v>100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2</v>
      </c>
      <c r="S22" s="17">
        <v>1</v>
      </c>
      <c r="T22" s="17">
        <f t="shared" si="10"/>
        <v>-3</v>
      </c>
      <c r="U22" s="17">
        <v>-3</v>
      </c>
      <c r="V22" s="17">
        <v>0</v>
      </c>
      <c r="W22" s="15">
        <f t="shared" si="11"/>
        <v>-50</v>
      </c>
      <c r="X22" s="15">
        <f t="shared" si="1"/>
        <v>-60</v>
      </c>
      <c r="Y22" s="15">
        <f t="shared" si="1"/>
        <v>0</v>
      </c>
      <c r="Z22" s="17">
        <f t="shared" si="12"/>
        <v>0</v>
      </c>
      <c r="AA22" s="17">
        <v>1</v>
      </c>
      <c r="AB22" s="17">
        <v>-1</v>
      </c>
      <c r="AC22" s="15">
        <f t="shared" si="13"/>
        <v>0</v>
      </c>
      <c r="AD22" s="15">
        <f t="shared" si="2"/>
        <v>100</v>
      </c>
      <c r="AE22" s="15">
        <f t="shared" si="2"/>
        <v>-50</v>
      </c>
      <c r="AH22" s="4">
        <f t="shared" si="3"/>
        <v>6</v>
      </c>
      <c r="AI22" s="4">
        <f t="shared" si="3"/>
        <v>5</v>
      </c>
      <c r="AJ22" s="4">
        <f t="shared" si="3"/>
        <v>1</v>
      </c>
      <c r="AK22" s="4">
        <f t="shared" si="4"/>
        <v>3</v>
      </c>
      <c r="AL22" s="4">
        <f t="shared" si="4"/>
        <v>1</v>
      </c>
      <c r="AM22" s="4">
        <f t="shared" si="4"/>
        <v>2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15</v>
      </c>
      <c r="R23" s="17">
        <v>12</v>
      </c>
      <c r="S23" s="17">
        <v>3</v>
      </c>
      <c r="T23" s="17">
        <f t="shared" si="10"/>
        <v>6</v>
      </c>
      <c r="U23" s="17">
        <v>5</v>
      </c>
      <c r="V23" s="17">
        <v>1</v>
      </c>
      <c r="W23" s="15">
        <f t="shared" si="11"/>
        <v>66.666666666666671</v>
      </c>
      <c r="X23" s="15">
        <f t="shared" si="1"/>
        <v>71.428571428571416</v>
      </c>
      <c r="Y23" s="15">
        <f t="shared" si="1"/>
        <v>50</v>
      </c>
      <c r="Z23" s="17">
        <f t="shared" si="12"/>
        <v>4</v>
      </c>
      <c r="AA23" s="17">
        <v>2</v>
      </c>
      <c r="AB23" s="17">
        <v>2</v>
      </c>
      <c r="AC23" s="15">
        <f t="shared" si="13"/>
        <v>36.363636363636353</v>
      </c>
      <c r="AD23" s="15">
        <f t="shared" si="2"/>
        <v>19.999999999999996</v>
      </c>
      <c r="AE23" s="15">
        <f t="shared" si="2"/>
        <v>200</v>
      </c>
      <c r="AH23" s="4">
        <f t="shared" si="3"/>
        <v>9</v>
      </c>
      <c r="AI23" s="4">
        <f t="shared" si="3"/>
        <v>7</v>
      </c>
      <c r="AJ23" s="4">
        <f t="shared" si="3"/>
        <v>2</v>
      </c>
      <c r="AK23" s="4">
        <f t="shared" si="4"/>
        <v>11</v>
      </c>
      <c r="AL23" s="4">
        <f t="shared" si="4"/>
        <v>10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18</v>
      </c>
      <c r="R24" s="17">
        <v>14</v>
      </c>
      <c r="S24" s="17">
        <v>4</v>
      </c>
      <c r="T24" s="17">
        <f t="shared" si="10"/>
        <v>-3</v>
      </c>
      <c r="U24" s="17">
        <v>-1</v>
      </c>
      <c r="V24" s="17">
        <v>-2</v>
      </c>
      <c r="W24" s="15">
        <f t="shared" si="11"/>
        <v>-14.28571428571429</v>
      </c>
      <c r="X24" s="15">
        <f t="shared" si="1"/>
        <v>-6.6666666666666652</v>
      </c>
      <c r="Y24" s="15">
        <f t="shared" si="1"/>
        <v>-33.333333333333336</v>
      </c>
      <c r="Z24" s="17">
        <f t="shared" si="12"/>
        <v>-2</v>
      </c>
      <c r="AA24" s="17">
        <v>1</v>
      </c>
      <c r="AB24" s="17">
        <v>-3</v>
      </c>
      <c r="AC24" s="15">
        <f t="shared" si="13"/>
        <v>-9.9999999999999982</v>
      </c>
      <c r="AD24" s="15">
        <f t="shared" si="2"/>
        <v>7.6923076923076872</v>
      </c>
      <c r="AE24" s="15">
        <f t="shared" si="2"/>
        <v>-42.857142857142861</v>
      </c>
      <c r="AH24" s="4">
        <f t="shared" si="3"/>
        <v>21</v>
      </c>
      <c r="AI24" s="4">
        <f t="shared" si="3"/>
        <v>15</v>
      </c>
      <c r="AJ24" s="4">
        <f t="shared" si="3"/>
        <v>6</v>
      </c>
      <c r="AK24" s="4">
        <f t="shared" si="4"/>
        <v>20</v>
      </c>
      <c r="AL24" s="4">
        <f t="shared" si="4"/>
        <v>13</v>
      </c>
      <c r="AM24" s="4">
        <f t="shared" si="4"/>
        <v>7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12</v>
      </c>
      <c r="R25" s="17">
        <v>9</v>
      </c>
      <c r="S25" s="17">
        <v>3</v>
      </c>
      <c r="T25" s="17">
        <f t="shared" si="10"/>
        <v>-6</v>
      </c>
      <c r="U25" s="17">
        <v>-3</v>
      </c>
      <c r="V25" s="17">
        <v>-3</v>
      </c>
      <c r="W25" s="15">
        <f t="shared" si="11"/>
        <v>-33.333333333333336</v>
      </c>
      <c r="X25" s="15">
        <f t="shared" si="1"/>
        <v>-25</v>
      </c>
      <c r="Y25" s="15">
        <f t="shared" si="1"/>
        <v>-50</v>
      </c>
      <c r="Z25" s="17">
        <f t="shared" si="12"/>
        <v>-7</v>
      </c>
      <c r="AA25" s="17">
        <v>0</v>
      </c>
      <c r="AB25" s="17">
        <v>-7</v>
      </c>
      <c r="AC25" s="15">
        <f t="shared" si="13"/>
        <v>-36.842105263157897</v>
      </c>
      <c r="AD25" s="15">
        <f t="shared" si="2"/>
        <v>0</v>
      </c>
      <c r="AE25" s="15">
        <f t="shared" si="2"/>
        <v>-70</v>
      </c>
      <c r="AH25" s="4">
        <f t="shared" si="3"/>
        <v>18</v>
      </c>
      <c r="AI25" s="4">
        <f t="shared" si="3"/>
        <v>12</v>
      </c>
      <c r="AJ25" s="4">
        <f t="shared" si="3"/>
        <v>6</v>
      </c>
      <c r="AK25" s="4">
        <f t="shared" si="4"/>
        <v>19</v>
      </c>
      <c r="AL25" s="4">
        <f t="shared" si="4"/>
        <v>9</v>
      </c>
      <c r="AM25" s="4">
        <f t="shared" si="4"/>
        <v>10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18</v>
      </c>
      <c r="R26" s="17">
        <v>11</v>
      </c>
      <c r="S26" s="17">
        <v>7</v>
      </c>
      <c r="T26" s="17">
        <f t="shared" si="10"/>
        <v>-4</v>
      </c>
      <c r="U26" s="17">
        <v>-5</v>
      </c>
      <c r="V26" s="17">
        <v>1</v>
      </c>
      <c r="W26" s="15">
        <f t="shared" si="11"/>
        <v>-18.181818181818176</v>
      </c>
      <c r="X26" s="15">
        <f t="shared" si="1"/>
        <v>-31.25</v>
      </c>
      <c r="Y26" s="15">
        <f t="shared" si="1"/>
        <v>16.666666666666675</v>
      </c>
      <c r="Z26" s="17">
        <f t="shared" si="12"/>
        <v>-7</v>
      </c>
      <c r="AA26" s="17">
        <v>-7</v>
      </c>
      <c r="AB26" s="17">
        <v>0</v>
      </c>
      <c r="AC26" s="15">
        <f t="shared" si="13"/>
        <v>-28.000000000000004</v>
      </c>
      <c r="AD26" s="15">
        <f t="shared" si="2"/>
        <v>-38.888888888888886</v>
      </c>
      <c r="AE26" s="15">
        <f t="shared" si="2"/>
        <v>0</v>
      </c>
      <c r="AH26" s="4">
        <f t="shared" si="3"/>
        <v>22</v>
      </c>
      <c r="AI26" s="4">
        <f t="shared" si="3"/>
        <v>16</v>
      </c>
      <c r="AJ26" s="4">
        <f t="shared" si="3"/>
        <v>6</v>
      </c>
      <c r="AK26" s="4">
        <f t="shared" si="4"/>
        <v>25</v>
      </c>
      <c r="AL26" s="4">
        <f t="shared" si="4"/>
        <v>18</v>
      </c>
      <c r="AM26" s="4">
        <f t="shared" si="4"/>
        <v>7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56</v>
      </c>
      <c r="R27" s="17">
        <v>27</v>
      </c>
      <c r="S27" s="17">
        <v>29</v>
      </c>
      <c r="T27" s="17">
        <f t="shared" si="10"/>
        <v>18</v>
      </c>
      <c r="U27" s="17">
        <v>6</v>
      </c>
      <c r="V27" s="17">
        <v>12</v>
      </c>
      <c r="W27" s="15">
        <f t="shared" si="11"/>
        <v>47.368421052631568</v>
      </c>
      <c r="X27" s="15">
        <f t="shared" si="1"/>
        <v>28.57142857142858</v>
      </c>
      <c r="Y27" s="15">
        <f t="shared" si="1"/>
        <v>70.588235294117638</v>
      </c>
      <c r="Z27" s="17">
        <f t="shared" si="12"/>
        <v>14</v>
      </c>
      <c r="AA27" s="17">
        <v>11</v>
      </c>
      <c r="AB27" s="17">
        <v>3</v>
      </c>
      <c r="AC27" s="15">
        <f t="shared" si="13"/>
        <v>33.333333333333329</v>
      </c>
      <c r="AD27" s="15">
        <f t="shared" si="2"/>
        <v>68.75</v>
      </c>
      <c r="AE27" s="15">
        <f t="shared" si="2"/>
        <v>11.538461538461542</v>
      </c>
      <c r="AH27" s="4">
        <f t="shared" si="3"/>
        <v>38</v>
      </c>
      <c r="AI27" s="4">
        <f t="shared" si="3"/>
        <v>21</v>
      </c>
      <c r="AJ27" s="4">
        <f t="shared" si="3"/>
        <v>17</v>
      </c>
      <c r="AK27" s="4">
        <f t="shared" si="4"/>
        <v>42</v>
      </c>
      <c r="AL27" s="4">
        <f t="shared" si="4"/>
        <v>16</v>
      </c>
      <c r="AM27" s="4">
        <f t="shared" si="4"/>
        <v>26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49</v>
      </c>
      <c r="R28" s="17">
        <v>19</v>
      </c>
      <c r="S28" s="17">
        <v>30</v>
      </c>
      <c r="T28" s="17">
        <f t="shared" si="10"/>
        <v>8</v>
      </c>
      <c r="U28" s="17">
        <v>5</v>
      </c>
      <c r="V28" s="17">
        <v>3</v>
      </c>
      <c r="W28" s="15">
        <f t="shared" si="11"/>
        <v>19.512195121951216</v>
      </c>
      <c r="X28" s="15">
        <f t="shared" si="1"/>
        <v>35.714285714285722</v>
      </c>
      <c r="Y28" s="15">
        <f t="shared" si="1"/>
        <v>11.111111111111116</v>
      </c>
      <c r="Z28" s="17">
        <f t="shared" si="12"/>
        <v>14</v>
      </c>
      <c r="AA28" s="17">
        <v>8</v>
      </c>
      <c r="AB28" s="17">
        <v>6</v>
      </c>
      <c r="AC28" s="15">
        <f t="shared" si="13"/>
        <v>39.999999999999993</v>
      </c>
      <c r="AD28" s="15">
        <f t="shared" si="2"/>
        <v>72.727272727272734</v>
      </c>
      <c r="AE28" s="15">
        <f t="shared" si="2"/>
        <v>25</v>
      </c>
      <c r="AH28" s="4">
        <f t="shared" si="3"/>
        <v>41</v>
      </c>
      <c r="AI28" s="4">
        <f t="shared" si="3"/>
        <v>14</v>
      </c>
      <c r="AJ28" s="4">
        <f t="shared" si="3"/>
        <v>27</v>
      </c>
      <c r="AK28" s="4">
        <f t="shared" si="4"/>
        <v>35</v>
      </c>
      <c r="AL28" s="4">
        <f t="shared" si="4"/>
        <v>11</v>
      </c>
      <c r="AM28" s="4">
        <f t="shared" si="4"/>
        <v>24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16</v>
      </c>
      <c r="R29" s="17">
        <v>3</v>
      </c>
      <c r="S29" s="17">
        <v>13</v>
      </c>
      <c r="T29" s="17">
        <f t="shared" si="10"/>
        <v>-14</v>
      </c>
      <c r="U29" s="17">
        <v>1</v>
      </c>
      <c r="V29" s="17">
        <v>-15</v>
      </c>
      <c r="W29" s="15">
        <f t="shared" si="11"/>
        <v>-46.666666666666664</v>
      </c>
      <c r="X29" s="15">
        <f t="shared" si="1"/>
        <v>50</v>
      </c>
      <c r="Y29" s="15">
        <f t="shared" si="1"/>
        <v>-53.571428571428569</v>
      </c>
      <c r="Z29" s="17">
        <f t="shared" si="12"/>
        <v>-13</v>
      </c>
      <c r="AA29" s="17">
        <v>-3</v>
      </c>
      <c r="AB29" s="17">
        <v>-10</v>
      </c>
      <c r="AC29" s="15">
        <f t="shared" si="13"/>
        <v>-44.827586206896555</v>
      </c>
      <c r="AD29" s="15">
        <f t="shared" si="2"/>
        <v>-50</v>
      </c>
      <c r="AE29" s="15">
        <f t="shared" si="2"/>
        <v>-43.478260869565219</v>
      </c>
      <c r="AH29" s="4">
        <f t="shared" si="3"/>
        <v>30</v>
      </c>
      <c r="AI29" s="4">
        <f t="shared" si="3"/>
        <v>2</v>
      </c>
      <c r="AJ29" s="4">
        <f t="shared" si="3"/>
        <v>28</v>
      </c>
      <c r="AK29" s="4">
        <f t="shared" si="4"/>
        <v>29</v>
      </c>
      <c r="AL29" s="4">
        <f t="shared" si="4"/>
        <v>6</v>
      </c>
      <c r="AM29" s="4">
        <f t="shared" si="4"/>
        <v>23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0</v>
      </c>
      <c r="U30" s="17">
        <v>1</v>
      </c>
      <c r="V30" s="17">
        <v>-1</v>
      </c>
      <c r="W30" s="15">
        <f t="shared" si="11"/>
        <v>0</v>
      </c>
      <c r="X30" s="15" t="str">
        <f t="shared" si="1"/>
        <v>皆増</v>
      </c>
      <c r="Y30" s="15">
        <f t="shared" si="1"/>
        <v>-50</v>
      </c>
      <c r="Z30" s="17">
        <f t="shared" si="12"/>
        <v>-3</v>
      </c>
      <c r="AA30" s="17">
        <v>1</v>
      </c>
      <c r="AB30" s="17">
        <v>-4</v>
      </c>
      <c r="AC30" s="15">
        <f t="shared" si="13"/>
        <v>-60</v>
      </c>
      <c r="AD30" s="15" t="str">
        <f t="shared" si="2"/>
        <v>皆増</v>
      </c>
      <c r="AE30" s="15">
        <f t="shared" si="2"/>
        <v>-80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5</v>
      </c>
      <c r="AL30" s="4">
        <f t="shared" si="4"/>
        <v>0</v>
      </c>
      <c r="AM30" s="4">
        <f t="shared" si="4"/>
        <v>5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13</v>
      </c>
      <c r="R33" s="17">
        <f t="shared" si="19"/>
        <v>8</v>
      </c>
      <c r="S33" s="17">
        <f>SUM(S13:S22)</f>
        <v>5</v>
      </c>
      <c r="T33" s="17">
        <f t="shared" si="19"/>
        <v>-7</v>
      </c>
      <c r="U33" s="17">
        <f t="shared" si="19"/>
        <v>-8</v>
      </c>
      <c r="V33" s="17">
        <f t="shared" si="19"/>
        <v>1</v>
      </c>
      <c r="W33" s="15">
        <f t="shared" si="15"/>
        <v>-35</v>
      </c>
      <c r="X33" s="15">
        <f t="shared" si="15"/>
        <v>-50</v>
      </c>
      <c r="Y33" s="15">
        <f t="shared" si="15"/>
        <v>25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8.333333333333325</v>
      </c>
      <c r="AD33" s="15">
        <f t="shared" si="17"/>
        <v>14.285714285714279</v>
      </c>
      <c r="AE33" s="15">
        <f t="shared" si="17"/>
        <v>0</v>
      </c>
      <c r="AH33" s="4">
        <f t="shared" ref="AH33:AJ33" si="21">SUM(AH13:AH22)</f>
        <v>20</v>
      </c>
      <c r="AI33" s="4">
        <f t="shared" si="21"/>
        <v>16</v>
      </c>
      <c r="AJ33" s="4">
        <f t="shared" si="21"/>
        <v>4</v>
      </c>
      <c r="AK33" s="4">
        <f>SUM(AK13:AK22)</f>
        <v>12</v>
      </c>
      <c r="AL33" s="4">
        <f>SUM(AL13:AL22)</f>
        <v>7</v>
      </c>
      <c r="AM33" s="4">
        <f>SUM(AM13:AM22)</f>
        <v>5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186</v>
      </c>
      <c r="R34" s="17">
        <f t="shared" si="22"/>
        <v>96</v>
      </c>
      <c r="S34" s="17">
        <f t="shared" si="22"/>
        <v>90</v>
      </c>
      <c r="T34" s="17">
        <f t="shared" si="22"/>
        <v>5</v>
      </c>
      <c r="U34" s="17">
        <f t="shared" si="22"/>
        <v>9</v>
      </c>
      <c r="V34" s="17">
        <f t="shared" si="22"/>
        <v>-4</v>
      </c>
      <c r="W34" s="15">
        <f t="shared" si="15"/>
        <v>2.7624309392265234</v>
      </c>
      <c r="X34" s="15">
        <f t="shared" si="15"/>
        <v>10.344827586206895</v>
      </c>
      <c r="Y34" s="15">
        <f t="shared" si="15"/>
        <v>-4.2553191489361648</v>
      </c>
      <c r="Z34" s="17">
        <f t="shared" ref="Z34:AB34" si="23">SUM(Z23:Z30)</f>
        <v>0</v>
      </c>
      <c r="AA34" s="17">
        <f t="shared" si="23"/>
        <v>13</v>
      </c>
      <c r="AB34" s="17">
        <f t="shared" si="23"/>
        <v>-13</v>
      </c>
      <c r="AC34" s="15">
        <f t="shared" si="17"/>
        <v>0</v>
      </c>
      <c r="AD34" s="15">
        <f t="shared" si="17"/>
        <v>15.662650602409634</v>
      </c>
      <c r="AE34" s="15">
        <f t="shared" si="17"/>
        <v>-12.621359223300976</v>
      </c>
      <c r="AH34" s="4">
        <f t="shared" ref="AH34:AJ34" si="24">SUM(AH23:AH30)</f>
        <v>181</v>
      </c>
      <c r="AI34" s="4">
        <f t="shared" si="24"/>
        <v>87</v>
      </c>
      <c r="AJ34" s="4">
        <f t="shared" si="24"/>
        <v>94</v>
      </c>
      <c r="AK34" s="4">
        <f>SUM(AK23:AK30)</f>
        <v>186</v>
      </c>
      <c r="AL34" s="4">
        <f>SUM(AL23:AL30)</f>
        <v>83</v>
      </c>
      <c r="AM34" s="4">
        <f>SUM(AM23:AM30)</f>
        <v>103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153</v>
      </c>
      <c r="R35" s="17">
        <f t="shared" si="25"/>
        <v>70</v>
      </c>
      <c r="S35" s="17">
        <f t="shared" si="25"/>
        <v>83</v>
      </c>
      <c r="T35" s="17">
        <f t="shared" si="25"/>
        <v>2</v>
      </c>
      <c r="U35" s="17">
        <f t="shared" si="25"/>
        <v>5</v>
      </c>
      <c r="V35" s="17">
        <f t="shared" si="25"/>
        <v>-3</v>
      </c>
      <c r="W35" s="15">
        <f t="shared" si="15"/>
        <v>1.3245033112582849</v>
      </c>
      <c r="X35" s="15">
        <f t="shared" si="15"/>
        <v>7.6923076923076872</v>
      </c>
      <c r="Y35" s="15">
        <f t="shared" si="15"/>
        <v>-3.4883720930232509</v>
      </c>
      <c r="Z35" s="17">
        <f t="shared" ref="Z35:AB35" si="26">SUM(Z25:Z30)</f>
        <v>-2</v>
      </c>
      <c r="AA35" s="17">
        <f t="shared" si="26"/>
        <v>10</v>
      </c>
      <c r="AB35" s="17">
        <f t="shared" si="26"/>
        <v>-12</v>
      </c>
      <c r="AC35" s="15">
        <f t="shared" si="17"/>
        <v>-1.2903225806451646</v>
      </c>
      <c r="AD35" s="15">
        <f t="shared" si="17"/>
        <v>16.666666666666675</v>
      </c>
      <c r="AE35" s="15">
        <f t="shared" si="17"/>
        <v>-12.631578947368416</v>
      </c>
      <c r="AH35" s="4">
        <f t="shared" ref="AH35:AJ35" si="27">SUM(AH25:AH30)</f>
        <v>151</v>
      </c>
      <c r="AI35" s="4">
        <f t="shared" si="27"/>
        <v>65</v>
      </c>
      <c r="AJ35" s="4">
        <f t="shared" si="27"/>
        <v>86</v>
      </c>
      <c r="AK35" s="4">
        <f>SUM(AK25:AK30)</f>
        <v>155</v>
      </c>
      <c r="AL35" s="4">
        <f>SUM(AL25:AL30)</f>
        <v>60</v>
      </c>
      <c r="AM35" s="4">
        <f>SUM(AM25:AM30)</f>
        <v>95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123</v>
      </c>
      <c r="R36" s="17">
        <f t="shared" si="28"/>
        <v>50</v>
      </c>
      <c r="S36" s="17">
        <f t="shared" si="28"/>
        <v>73</v>
      </c>
      <c r="T36" s="17">
        <f t="shared" si="28"/>
        <v>12</v>
      </c>
      <c r="U36" s="17">
        <f t="shared" si="28"/>
        <v>13</v>
      </c>
      <c r="V36" s="17">
        <f t="shared" si="28"/>
        <v>-1</v>
      </c>
      <c r="W36" s="15">
        <f t="shared" si="15"/>
        <v>10.810810810810811</v>
      </c>
      <c r="X36" s="15">
        <f t="shared" si="15"/>
        <v>35.13513513513513</v>
      </c>
      <c r="Y36" s="15">
        <f t="shared" si="15"/>
        <v>-1.3513513513513487</v>
      </c>
      <c r="Z36" s="17">
        <f t="shared" ref="Z36:AB36" si="29">SUM(Z27:Z30)</f>
        <v>12</v>
      </c>
      <c r="AA36" s="17">
        <f t="shared" si="29"/>
        <v>17</v>
      </c>
      <c r="AB36" s="17">
        <f t="shared" si="29"/>
        <v>-5</v>
      </c>
      <c r="AC36" s="15">
        <f t="shared" si="17"/>
        <v>10.810810810810811</v>
      </c>
      <c r="AD36" s="15">
        <f t="shared" si="17"/>
        <v>51.515151515151516</v>
      </c>
      <c r="AE36" s="15">
        <f t="shared" si="17"/>
        <v>-6.4102564102564097</v>
      </c>
      <c r="AH36" s="4">
        <f t="shared" ref="AH36:AJ36" si="30">SUM(AH27:AH30)</f>
        <v>111</v>
      </c>
      <c r="AI36" s="4">
        <f t="shared" si="30"/>
        <v>37</v>
      </c>
      <c r="AJ36" s="4">
        <f t="shared" si="30"/>
        <v>74</v>
      </c>
      <c r="AK36" s="4">
        <f>SUM(AK27:AK30)</f>
        <v>111</v>
      </c>
      <c r="AL36" s="4">
        <f>SUM(AL27:AL30)</f>
        <v>33</v>
      </c>
      <c r="AM36" s="4">
        <f>SUM(AM27:AM30)</f>
        <v>78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6.5326633165829149</v>
      </c>
      <c r="R39" s="12">
        <f>R33/R9*100</f>
        <v>7.6923076923076925</v>
      </c>
      <c r="S39" s="13">
        <f t="shared" si="37"/>
        <v>5.2631578947368416</v>
      </c>
      <c r="T39" s="12">
        <f>T33/T9*100</f>
        <v>350</v>
      </c>
      <c r="U39" s="12">
        <f t="shared" ref="U39:V39" si="38">U33/U9*100</f>
        <v>-800</v>
      </c>
      <c r="V39" s="12">
        <f t="shared" si="38"/>
        <v>-33.333333333333329</v>
      </c>
      <c r="W39" s="12">
        <f>Q39-AH39</f>
        <v>-3.4175854396359915</v>
      </c>
      <c r="X39" s="12">
        <f t="shared" si="33"/>
        <v>-7.8416728902165778</v>
      </c>
      <c r="Y39" s="12">
        <f>S39-AJ39</f>
        <v>1.181525241675617</v>
      </c>
      <c r="Z39" s="12">
        <f t="shared" si="37"/>
        <v>100</v>
      </c>
      <c r="AA39" s="12">
        <f t="shared" si="37"/>
        <v>7.1428571428571423</v>
      </c>
      <c r="AB39" s="12">
        <f t="shared" si="37"/>
        <v>0</v>
      </c>
      <c r="AC39" s="12">
        <f>Q39-AK39</f>
        <v>0.47205725597685433</v>
      </c>
      <c r="AD39" s="12">
        <f t="shared" si="35"/>
        <v>-8.5470085470085166E-2</v>
      </c>
      <c r="AE39" s="12">
        <f t="shared" si="35"/>
        <v>0.63352826510721183</v>
      </c>
      <c r="AH39" s="12">
        <f t="shared" ref="AH39:AJ39" si="39">AH33/AH9*100</f>
        <v>9.9502487562189064</v>
      </c>
      <c r="AI39" s="12">
        <f t="shared" si="39"/>
        <v>15.53398058252427</v>
      </c>
      <c r="AJ39" s="12">
        <f t="shared" si="39"/>
        <v>4.0816326530612246</v>
      </c>
      <c r="AK39" s="12">
        <f>AK33/AK9*100</f>
        <v>6.0606060606060606</v>
      </c>
      <c r="AL39" s="12">
        <f>AL33/AL9*100</f>
        <v>7.7777777777777777</v>
      </c>
      <c r="AM39" s="12">
        <f>AM33/AM9*100</f>
        <v>4.6296296296296298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93.467336683417088</v>
      </c>
      <c r="R40" s="12">
        <f t="shared" si="40"/>
        <v>92.307692307692307</v>
      </c>
      <c r="S40" s="12">
        <f t="shared" si="40"/>
        <v>94.73684210526315</v>
      </c>
      <c r="T40" s="12">
        <f>T34/T9*100</f>
        <v>-250</v>
      </c>
      <c r="U40" s="12">
        <f t="shared" ref="U40:V40" si="41">U34/U9*100</f>
        <v>900</v>
      </c>
      <c r="V40" s="12">
        <f t="shared" si="41"/>
        <v>133.33333333333331</v>
      </c>
      <c r="W40" s="12">
        <f t="shared" ref="W40:W42" si="42">Q40-AH40</f>
        <v>3.4175854396359995</v>
      </c>
      <c r="X40" s="12">
        <f t="shared" si="33"/>
        <v>7.8416728902165858</v>
      </c>
      <c r="Y40" s="12">
        <f>S40-AJ40</f>
        <v>-1.1815252416756152</v>
      </c>
      <c r="Z40" s="12">
        <f>Z34/Z9*100</f>
        <v>0</v>
      </c>
      <c r="AA40" s="12">
        <f t="shared" ref="AA40:AB40" si="43">AA34/AA9*100</f>
        <v>92.857142857142861</v>
      </c>
      <c r="AB40" s="12">
        <f t="shared" si="43"/>
        <v>100</v>
      </c>
      <c r="AC40" s="12">
        <f t="shared" ref="AC40:AC42" si="44">Q40-AK40</f>
        <v>-0.47205725597684989</v>
      </c>
      <c r="AD40" s="12">
        <f t="shared" si="35"/>
        <v>8.5470085470078061E-2</v>
      </c>
      <c r="AE40" s="12">
        <f t="shared" si="35"/>
        <v>-0.63352826510721627</v>
      </c>
      <c r="AH40" s="12">
        <f t="shared" ref="AH40:AJ40" si="45">AH34/AH9*100</f>
        <v>90.049751243781088</v>
      </c>
      <c r="AI40" s="12">
        <f t="shared" si="45"/>
        <v>84.466019417475721</v>
      </c>
      <c r="AJ40" s="12">
        <f t="shared" si="45"/>
        <v>95.918367346938766</v>
      </c>
      <c r="AK40" s="12">
        <f>AK34/AK9*100</f>
        <v>93.939393939393938</v>
      </c>
      <c r="AL40" s="12">
        <f>AL34/AL9*100</f>
        <v>92.222222222222229</v>
      </c>
      <c r="AM40" s="12">
        <f>AM34/AM9*100</f>
        <v>95.370370370370367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76.884422110552762</v>
      </c>
      <c r="R41" s="12">
        <f t="shared" si="46"/>
        <v>67.307692307692307</v>
      </c>
      <c r="S41" s="12">
        <f t="shared" si="46"/>
        <v>87.368421052631589</v>
      </c>
      <c r="T41" s="12">
        <f>T35/T9*100</f>
        <v>-100</v>
      </c>
      <c r="U41" s="12">
        <f t="shared" ref="U41:V41" si="47">U35/U9*100</f>
        <v>500</v>
      </c>
      <c r="V41" s="12">
        <f t="shared" si="47"/>
        <v>100</v>
      </c>
      <c r="W41" s="12">
        <f t="shared" si="42"/>
        <v>1.7600440011000273</v>
      </c>
      <c r="X41" s="12">
        <f t="shared" si="33"/>
        <v>4.2008961911874465</v>
      </c>
      <c r="Y41" s="12">
        <f>S41-AJ41</f>
        <v>-0.38668098818473595</v>
      </c>
      <c r="Z41" s="12">
        <f>Z35/Z9*100</f>
        <v>-200</v>
      </c>
      <c r="AA41" s="12">
        <f t="shared" ref="AA41:AB41" si="48">AA35/AA9*100</f>
        <v>71.428571428571431</v>
      </c>
      <c r="AB41" s="12">
        <f t="shared" si="48"/>
        <v>92.307692307692307</v>
      </c>
      <c r="AC41" s="12">
        <f t="shared" si="44"/>
        <v>-1.3984061722755285</v>
      </c>
      <c r="AD41" s="12">
        <f>R41-AL41</f>
        <v>0.64102564102564941</v>
      </c>
      <c r="AE41" s="12">
        <f t="shared" si="35"/>
        <v>-0.59454191033137249</v>
      </c>
      <c r="AH41" s="12">
        <f>AH35/AH9*100</f>
        <v>75.124378109452735</v>
      </c>
      <c r="AI41" s="12">
        <f>AI35/AI9*100</f>
        <v>63.10679611650486</v>
      </c>
      <c r="AJ41" s="12">
        <f>AJ35/AJ9*100</f>
        <v>87.755102040816325</v>
      </c>
      <c r="AK41" s="12">
        <f t="shared" ref="AK41:AM41" si="49">AK35/AK9*100</f>
        <v>78.282828282828291</v>
      </c>
      <c r="AL41" s="12">
        <f t="shared" si="49"/>
        <v>66.666666666666657</v>
      </c>
      <c r="AM41" s="12">
        <f t="shared" si="49"/>
        <v>87.962962962962962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61.809045226130657</v>
      </c>
      <c r="R42" s="12">
        <f t="shared" si="50"/>
        <v>48.07692307692308</v>
      </c>
      <c r="S42" s="12">
        <f t="shared" si="50"/>
        <v>76.84210526315789</v>
      </c>
      <c r="T42" s="12">
        <f t="shared" si="50"/>
        <v>-600</v>
      </c>
      <c r="U42" s="12">
        <f t="shared" si="50"/>
        <v>1300</v>
      </c>
      <c r="V42" s="12">
        <f t="shared" si="50"/>
        <v>33.333333333333329</v>
      </c>
      <c r="W42" s="12">
        <f t="shared" si="42"/>
        <v>6.5851646291157309</v>
      </c>
      <c r="X42" s="12">
        <f t="shared" si="33"/>
        <v>12.154592979835698</v>
      </c>
      <c r="Y42" s="12">
        <f>S42-AJ42</f>
        <v>1.3319011815252395</v>
      </c>
      <c r="Z42" s="12">
        <f t="shared" si="50"/>
        <v>1200</v>
      </c>
      <c r="AA42" s="12">
        <f t="shared" si="50"/>
        <v>121.42857142857142</v>
      </c>
      <c r="AB42" s="12">
        <f t="shared" si="50"/>
        <v>38.461538461538467</v>
      </c>
      <c r="AC42" s="12">
        <f t="shared" si="44"/>
        <v>5.7484391655246014</v>
      </c>
      <c r="AD42" s="12">
        <f>R42-AL42</f>
        <v>11.410256410256416</v>
      </c>
      <c r="AE42" s="12">
        <f t="shared" si="35"/>
        <v>4.6198830409356759</v>
      </c>
      <c r="AH42" s="12">
        <f t="shared" ref="AH42:AJ42" si="51">AH36/AH9*100</f>
        <v>55.223880597014926</v>
      </c>
      <c r="AI42" s="12">
        <f t="shared" si="51"/>
        <v>35.922330097087382</v>
      </c>
      <c r="AJ42" s="12">
        <f t="shared" si="51"/>
        <v>75.510204081632651</v>
      </c>
      <c r="AK42" s="12">
        <f>AK36/AK9*100</f>
        <v>56.060606060606055</v>
      </c>
      <c r="AL42" s="12">
        <f>AL36/AL9*100</f>
        <v>36.666666666666664</v>
      </c>
      <c r="AM42" s="12">
        <f>AM36/AM9*100</f>
        <v>72.222222222222214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1</v>
      </c>
      <c r="D9" s="17">
        <f>SUM(D10:D30)</f>
        <v>2</v>
      </c>
      <c r="E9" s="17">
        <f>F9+G9</f>
        <v>3</v>
      </c>
      <c r="F9" s="17">
        <f>SUM(F10:F30)</f>
        <v>1</v>
      </c>
      <c r="G9" s="17">
        <f>SUM(G10:G30)</f>
        <v>2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50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14</v>
      </c>
      <c r="R9" s="17">
        <f>SUM(R10:R30)</f>
        <v>6</v>
      </c>
      <c r="S9" s="17">
        <f>SUM(S10:S30)</f>
        <v>8</v>
      </c>
      <c r="T9" s="17">
        <f>U9+V9</f>
        <v>9</v>
      </c>
      <c r="U9" s="17">
        <f>SUM(U10:U30)</f>
        <v>5</v>
      </c>
      <c r="V9" s="17">
        <f>SUM(V10:V30)</f>
        <v>4</v>
      </c>
      <c r="W9" s="15">
        <f>IF(Q9=T9,IF(Q9&gt;0,"皆増",0),(1-(Q9/(Q9-T9)))*-100)</f>
        <v>179.99999999999997</v>
      </c>
      <c r="X9" s="15">
        <f t="shared" ref="X9:Y30" si="1">IF(R9=U9,IF(R9&gt;0,"皆増",0),(1-(R9/(R9-U9)))*-100)</f>
        <v>500</v>
      </c>
      <c r="Y9" s="15">
        <f t="shared" si="1"/>
        <v>100</v>
      </c>
      <c r="Z9" s="17">
        <f>AA9+AB9</f>
        <v>10</v>
      </c>
      <c r="AA9" s="17">
        <f>SUM(AA10:AA30)</f>
        <v>3</v>
      </c>
      <c r="AB9" s="17">
        <f>SUM(AB10:AB30)</f>
        <v>7</v>
      </c>
      <c r="AC9" s="15">
        <f>IF(Q9=Z9,IF(Q9&gt;0,"皆増",0),(1-(Q9/(Q9-Z9)))*-100)</f>
        <v>250</v>
      </c>
      <c r="AD9" s="15">
        <f t="shared" ref="AD9:AE30" si="2">IF(R9=AA9,IF(R9&gt;0,"皆増",0),(1-(R9/(R9-AA9)))*-100)</f>
        <v>100</v>
      </c>
      <c r="AE9" s="15">
        <f t="shared" si="2"/>
        <v>700</v>
      </c>
      <c r="AH9" s="4">
        <f t="shared" ref="AH9:AJ30" si="3">Q9-T9</f>
        <v>5</v>
      </c>
      <c r="AI9" s="4">
        <f t="shared" si="3"/>
        <v>1</v>
      </c>
      <c r="AJ9" s="4">
        <f t="shared" si="3"/>
        <v>4</v>
      </c>
      <c r="AK9" s="4">
        <f t="shared" ref="AK9:AM30" si="4">Q9-Z9</f>
        <v>4</v>
      </c>
      <c r="AL9" s="4">
        <f t="shared" si="4"/>
        <v>3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1</v>
      </c>
      <c r="D10" s="17">
        <v>2</v>
      </c>
      <c r="E10" s="17">
        <f t="shared" ref="E10" si="6">F10+G10</f>
        <v>3</v>
      </c>
      <c r="F10" s="17">
        <v>1</v>
      </c>
      <c r="G10" s="17">
        <v>2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50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0</v>
      </c>
      <c r="U23" s="17">
        <v>-1</v>
      </c>
      <c r="V23" s="17">
        <v>1</v>
      </c>
      <c r="W23" s="15">
        <f t="shared" si="11"/>
        <v>0</v>
      </c>
      <c r="X23" s="15">
        <f t="shared" si="1"/>
        <v>-100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0</v>
      </c>
      <c r="S24" s="17">
        <v>2</v>
      </c>
      <c r="T24" s="17">
        <f t="shared" si="10"/>
        <v>2</v>
      </c>
      <c r="U24" s="17">
        <v>0</v>
      </c>
      <c r="V24" s="17">
        <v>2</v>
      </c>
      <c r="W24" s="15" t="str">
        <f t="shared" si="11"/>
        <v>皆増</v>
      </c>
      <c r="X24" s="15">
        <f t="shared" si="1"/>
        <v>0</v>
      </c>
      <c r="Y24" s="15" t="str">
        <f t="shared" si="1"/>
        <v>皆増</v>
      </c>
      <c r="Z24" s="17">
        <f t="shared" si="12"/>
        <v>2</v>
      </c>
      <c r="AA24" s="17">
        <v>0</v>
      </c>
      <c r="AB24" s="17">
        <v>2</v>
      </c>
      <c r="AC24" s="15" t="str">
        <f t="shared" si="13"/>
        <v>皆増</v>
      </c>
      <c r="AD24" s="15">
        <f t="shared" si="2"/>
        <v>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-100</v>
      </c>
      <c r="AE26" s="15" t="str">
        <f t="shared" si="2"/>
        <v>皆増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3</v>
      </c>
      <c r="S27" s="17">
        <v>0</v>
      </c>
      <c r="T27" s="17">
        <f t="shared" si="10"/>
        <v>1</v>
      </c>
      <c r="U27" s="17">
        <v>3</v>
      </c>
      <c r="V27" s="17">
        <v>-2</v>
      </c>
      <c r="W27" s="15">
        <f t="shared" si="11"/>
        <v>50</v>
      </c>
      <c r="X27" s="15" t="str">
        <f t="shared" si="1"/>
        <v>皆増</v>
      </c>
      <c r="Y27" s="15">
        <f t="shared" si="1"/>
        <v>-100</v>
      </c>
      <c r="Z27" s="17">
        <f t="shared" si="12"/>
        <v>2</v>
      </c>
      <c r="AA27" s="17">
        <v>2</v>
      </c>
      <c r="AB27" s="17">
        <v>0</v>
      </c>
      <c r="AC27" s="15">
        <f t="shared" si="13"/>
        <v>200</v>
      </c>
      <c r="AD27" s="15">
        <f t="shared" si="2"/>
        <v>200</v>
      </c>
      <c r="AE27" s="15">
        <f t="shared" si="2"/>
        <v>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2</v>
      </c>
      <c r="U28" s="17">
        <v>0</v>
      </c>
      <c r="V28" s="17">
        <v>2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1</v>
      </c>
      <c r="AA28" s="17">
        <v>-1</v>
      </c>
      <c r="AB28" s="17">
        <v>2</v>
      </c>
      <c r="AC28" s="15">
        <f t="shared" si="13"/>
        <v>100</v>
      </c>
      <c r="AD28" s="15">
        <f t="shared" si="2"/>
        <v>-100</v>
      </c>
      <c r="AE28" s="15" t="str">
        <f t="shared" si="2"/>
        <v>皆増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3</v>
      </c>
      <c r="U29" s="17">
        <v>1</v>
      </c>
      <c r="V29" s="17">
        <v>2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2</v>
      </c>
      <c r="AA29" s="17">
        <v>1</v>
      </c>
      <c r="AB29" s="17">
        <v>1</v>
      </c>
      <c r="AC29" s="15">
        <f t="shared" si="13"/>
        <v>200</v>
      </c>
      <c r="AD29" s="15" t="str">
        <f t="shared" si="2"/>
        <v>皆増</v>
      </c>
      <c r="AE29" s="15">
        <f t="shared" si="2"/>
        <v>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4</v>
      </c>
      <c r="S34" s="17">
        <f t="shared" si="22"/>
        <v>8</v>
      </c>
      <c r="T34" s="17">
        <f t="shared" si="22"/>
        <v>7</v>
      </c>
      <c r="U34" s="17">
        <f t="shared" si="22"/>
        <v>3</v>
      </c>
      <c r="V34" s="17">
        <f t="shared" si="22"/>
        <v>4</v>
      </c>
      <c r="W34" s="15">
        <f t="shared" si="15"/>
        <v>140</v>
      </c>
      <c r="X34" s="15">
        <f t="shared" si="15"/>
        <v>300</v>
      </c>
      <c r="Y34" s="15">
        <f t="shared" si="15"/>
        <v>100</v>
      </c>
      <c r="Z34" s="17">
        <f t="shared" ref="Z34:AB34" si="23">SUM(Z23:Z30)</f>
        <v>8</v>
      </c>
      <c r="AA34" s="17">
        <f t="shared" si="23"/>
        <v>1</v>
      </c>
      <c r="AB34" s="17">
        <f t="shared" si="23"/>
        <v>7</v>
      </c>
      <c r="AC34" s="15">
        <f t="shared" si="17"/>
        <v>200</v>
      </c>
      <c r="AD34" s="15">
        <f t="shared" si="17"/>
        <v>33.333333333333329</v>
      </c>
      <c r="AE34" s="15">
        <f t="shared" si="17"/>
        <v>700</v>
      </c>
      <c r="AH34" s="4">
        <f t="shared" ref="AH34:AJ34" si="24">SUM(AH23:AH30)</f>
        <v>5</v>
      </c>
      <c r="AI34" s="4">
        <f t="shared" si="24"/>
        <v>1</v>
      </c>
      <c r="AJ34" s="4">
        <f t="shared" si="24"/>
        <v>4</v>
      </c>
      <c r="AK34" s="4">
        <f>SUM(AK23:AK30)</f>
        <v>4</v>
      </c>
      <c r="AL34" s="4">
        <f>SUM(AL23:AL30)</f>
        <v>3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4</v>
      </c>
      <c r="S35" s="17">
        <f t="shared" si="25"/>
        <v>5</v>
      </c>
      <c r="T35" s="17">
        <f t="shared" si="25"/>
        <v>5</v>
      </c>
      <c r="U35" s="17">
        <f t="shared" si="25"/>
        <v>4</v>
      </c>
      <c r="V35" s="17">
        <f t="shared" si="25"/>
        <v>1</v>
      </c>
      <c r="W35" s="15">
        <f t="shared" si="15"/>
        <v>125</v>
      </c>
      <c r="X35" s="15" t="str">
        <f t="shared" si="15"/>
        <v>皆増</v>
      </c>
      <c r="Y35" s="15">
        <f t="shared" si="15"/>
        <v>25</v>
      </c>
      <c r="Z35" s="17">
        <f t="shared" ref="Z35:AB35" si="26">SUM(Z25:Z30)</f>
        <v>5</v>
      </c>
      <c r="AA35" s="17">
        <f t="shared" si="26"/>
        <v>1</v>
      </c>
      <c r="AB35" s="17">
        <f t="shared" si="26"/>
        <v>4</v>
      </c>
      <c r="AC35" s="15">
        <f t="shared" si="17"/>
        <v>125</v>
      </c>
      <c r="AD35" s="15">
        <f t="shared" si="17"/>
        <v>33.333333333333329</v>
      </c>
      <c r="AE35" s="15">
        <f t="shared" si="17"/>
        <v>400</v>
      </c>
      <c r="AH35" s="4">
        <f t="shared" ref="AH35:AJ35" si="27">SUM(AH25:AH30)</f>
        <v>4</v>
      </c>
      <c r="AI35" s="4">
        <f t="shared" si="27"/>
        <v>0</v>
      </c>
      <c r="AJ35" s="4">
        <f t="shared" si="27"/>
        <v>4</v>
      </c>
      <c r="AK35" s="4">
        <f>SUM(AK25:AK30)</f>
        <v>4</v>
      </c>
      <c r="AL35" s="4">
        <f>SUM(AL25:AL30)</f>
        <v>3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4</v>
      </c>
      <c r="S36" s="17">
        <f t="shared" si="28"/>
        <v>4</v>
      </c>
      <c r="T36" s="17">
        <f t="shared" si="28"/>
        <v>5</v>
      </c>
      <c r="U36" s="17">
        <f t="shared" si="28"/>
        <v>4</v>
      </c>
      <c r="V36" s="17">
        <f t="shared" si="28"/>
        <v>1</v>
      </c>
      <c r="W36" s="15">
        <f t="shared" si="15"/>
        <v>166.66666666666666</v>
      </c>
      <c r="X36" s="15" t="str">
        <f t="shared" si="15"/>
        <v>皆増</v>
      </c>
      <c r="Y36" s="15">
        <f t="shared" si="15"/>
        <v>33.333333333333329</v>
      </c>
      <c r="Z36" s="17">
        <f t="shared" ref="Z36:AB36" si="29">SUM(Z27:Z30)</f>
        <v>5</v>
      </c>
      <c r="AA36" s="17">
        <f t="shared" si="29"/>
        <v>2</v>
      </c>
      <c r="AB36" s="17">
        <f t="shared" si="29"/>
        <v>3</v>
      </c>
      <c r="AC36" s="15">
        <f t="shared" si="17"/>
        <v>166.66666666666666</v>
      </c>
      <c r="AD36" s="15">
        <f t="shared" si="17"/>
        <v>100</v>
      </c>
      <c r="AE36" s="15">
        <f t="shared" si="17"/>
        <v>300</v>
      </c>
      <c r="AH36" s="4">
        <f t="shared" ref="AH36:AJ36" si="30">SUM(AH27:AH30)</f>
        <v>3</v>
      </c>
      <c r="AI36" s="4">
        <f t="shared" si="30"/>
        <v>0</v>
      </c>
      <c r="AJ36" s="4">
        <f t="shared" si="30"/>
        <v>3</v>
      </c>
      <c r="AK36" s="4">
        <f>SUM(AK27:AK30)</f>
        <v>3</v>
      </c>
      <c r="AL36" s="4">
        <f>SUM(AL27:AL30)</f>
        <v>2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14.285714285714285</v>
      </c>
      <c r="R39" s="12">
        <f>R33/R9*100</f>
        <v>33.333333333333329</v>
      </c>
      <c r="S39" s="13">
        <f t="shared" si="37"/>
        <v>0</v>
      </c>
      <c r="T39" s="12">
        <f>T33/T9*100</f>
        <v>22.222222222222221</v>
      </c>
      <c r="U39" s="12">
        <f t="shared" ref="U39:V39" si="38">U33/U9*100</f>
        <v>40</v>
      </c>
      <c r="V39" s="12">
        <f t="shared" si="38"/>
        <v>0</v>
      </c>
      <c r="W39" s="12">
        <f>Q39-AH39</f>
        <v>14.285714285714285</v>
      </c>
      <c r="X39" s="12">
        <f t="shared" si="33"/>
        <v>33.333333333333329</v>
      </c>
      <c r="Y39" s="12">
        <f>S39-AJ39</f>
        <v>0</v>
      </c>
      <c r="Z39" s="12">
        <f t="shared" si="37"/>
        <v>20</v>
      </c>
      <c r="AA39" s="12">
        <f t="shared" si="37"/>
        <v>66.666666666666657</v>
      </c>
      <c r="AB39" s="12">
        <f t="shared" si="37"/>
        <v>0</v>
      </c>
      <c r="AC39" s="12">
        <f>Q39-AK39</f>
        <v>14.285714285714285</v>
      </c>
      <c r="AD39" s="12">
        <f t="shared" si="35"/>
        <v>33.333333333333329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85.714285714285708</v>
      </c>
      <c r="R40" s="12">
        <f t="shared" si="40"/>
        <v>66.666666666666657</v>
      </c>
      <c r="S40" s="12">
        <f t="shared" si="40"/>
        <v>100</v>
      </c>
      <c r="T40" s="12">
        <f>T34/T9*100</f>
        <v>77.777777777777786</v>
      </c>
      <c r="U40" s="12">
        <f t="shared" ref="U40:V40" si="41">U34/U9*100</f>
        <v>60</v>
      </c>
      <c r="V40" s="12">
        <f t="shared" si="41"/>
        <v>100</v>
      </c>
      <c r="W40" s="12">
        <f t="shared" ref="W40:W42" si="42">Q40-AH40</f>
        <v>-14.285714285714292</v>
      </c>
      <c r="X40" s="12">
        <f t="shared" si="33"/>
        <v>-33.333333333333343</v>
      </c>
      <c r="Y40" s="12">
        <f>S40-AJ40</f>
        <v>0</v>
      </c>
      <c r="Z40" s="12">
        <f>Z34/Z9*100</f>
        <v>80</v>
      </c>
      <c r="AA40" s="12">
        <f t="shared" ref="AA40:AB40" si="43">AA34/AA9*100</f>
        <v>33.333333333333329</v>
      </c>
      <c r="AB40" s="12">
        <f t="shared" si="43"/>
        <v>100</v>
      </c>
      <c r="AC40" s="12">
        <f t="shared" ref="AC40:AC42" si="44">Q40-AK40</f>
        <v>-14.285714285714292</v>
      </c>
      <c r="AD40" s="12">
        <f t="shared" si="35"/>
        <v>-33.333333333333343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64.285714285714292</v>
      </c>
      <c r="R41" s="12">
        <f t="shared" si="46"/>
        <v>66.666666666666657</v>
      </c>
      <c r="S41" s="12">
        <f t="shared" si="46"/>
        <v>62.5</v>
      </c>
      <c r="T41" s="12">
        <f>T35/T9*100</f>
        <v>55.555555555555557</v>
      </c>
      <c r="U41" s="12">
        <f t="shared" ref="U41:V41" si="47">U35/U9*100</f>
        <v>80</v>
      </c>
      <c r="V41" s="12">
        <f t="shared" si="47"/>
        <v>25</v>
      </c>
      <c r="W41" s="12">
        <f t="shared" si="42"/>
        <v>-15.714285714285708</v>
      </c>
      <c r="X41" s="12">
        <f t="shared" si="33"/>
        <v>66.666666666666657</v>
      </c>
      <c r="Y41" s="12">
        <f>S41-AJ41</f>
        <v>-37.5</v>
      </c>
      <c r="Z41" s="12">
        <f>Z35/Z9*100</f>
        <v>50</v>
      </c>
      <c r="AA41" s="12">
        <f t="shared" ref="AA41:AB41" si="48">AA35/AA9*100</f>
        <v>33.333333333333329</v>
      </c>
      <c r="AB41" s="12">
        <f t="shared" si="48"/>
        <v>57.142857142857139</v>
      </c>
      <c r="AC41" s="12">
        <f t="shared" si="44"/>
        <v>-35.714285714285708</v>
      </c>
      <c r="AD41" s="12">
        <f>R41-AL41</f>
        <v>-33.333333333333343</v>
      </c>
      <c r="AE41" s="12">
        <f t="shared" si="35"/>
        <v>-37.5</v>
      </c>
      <c r="AH41" s="12">
        <f>AH35/AH9*100</f>
        <v>80</v>
      </c>
      <c r="AI41" s="12">
        <f>AI35/AI9*100</f>
        <v>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66.666666666666657</v>
      </c>
      <c r="S42" s="12">
        <f t="shared" si="50"/>
        <v>50</v>
      </c>
      <c r="T42" s="12">
        <f t="shared" si="50"/>
        <v>55.555555555555557</v>
      </c>
      <c r="U42" s="12">
        <f t="shared" si="50"/>
        <v>80</v>
      </c>
      <c r="V42" s="12">
        <f t="shared" si="50"/>
        <v>25</v>
      </c>
      <c r="W42" s="12">
        <f t="shared" si="42"/>
        <v>-2.8571428571428612</v>
      </c>
      <c r="X42" s="12">
        <f t="shared" si="33"/>
        <v>66.666666666666657</v>
      </c>
      <c r="Y42" s="12">
        <f>S42-AJ42</f>
        <v>-25</v>
      </c>
      <c r="Z42" s="12">
        <f t="shared" si="50"/>
        <v>50</v>
      </c>
      <c r="AA42" s="12">
        <f t="shared" si="50"/>
        <v>66.666666666666657</v>
      </c>
      <c r="AB42" s="12">
        <f t="shared" si="50"/>
        <v>42.857142857142854</v>
      </c>
      <c r="AC42" s="12">
        <f t="shared" si="44"/>
        <v>-17.857142857142861</v>
      </c>
      <c r="AD42" s="12">
        <f>R42-AL42</f>
        <v>0</v>
      </c>
      <c r="AE42" s="12">
        <f t="shared" si="35"/>
        <v>-50</v>
      </c>
      <c r="AH42" s="12">
        <f t="shared" ref="AH42:AJ42" si="51">AH36/AH9*100</f>
        <v>60</v>
      </c>
      <c r="AI42" s="12">
        <f t="shared" si="51"/>
        <v>0</v>
      </c>
      <c r="AJ42" s="12">
        <f t="shared" si="51"/>
        <v>75</v>
      </c>
      <c r="AK42" s="12">
        <f>AK36/AK9*100</f>
        <v>75</v>
      </c>
      <c r="AL42" s="12">
        <f>AL36/AL9*100</f>
        <v>66.666666666666657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87</v>
      </c>
      <c r="C9" s="17">
        <f>SUM(C10:C30)</f>
        <v>52</v>
      </c>
      <c r="D9" s="17">
        <f>SUM(D10:D30)</f>
        <v>35</v>
      </c>
      <c r="E9" s="17">
        <f>F9+G9</f>
        <v>-1</v>
      </c>
      <c r="F9" s="17">
        <f>SUM(F10:F30)</f>
        <v>9</v>
      </c>
      <c r="G9" s="17">
        <f>SUM(G10:G30)</f>
        <v>-10</v>
      </c>
      <c r="H9" s="15">
        <f>IF(B9=E9,0,(1-(B9/(B9-E9)))*-100)</f>
        <v>-1.1363636363636354</v>
      </c>
      <c r="I9" s="15">
        <f>IF(C9=F9,0,(1-(C9/(C9-F9)))*-100)</f>
        <v>20.930232558139529</v>
      </c>
      <c r="J9" s="15">
        <f>IF(D9=G9,0,(1-(D9/(D9-G9)))*-100)</f>
        <v>-22.222222222222221</v>
      </c>
      <c r="K9" s="17">
        <f>L9+M9</f>
        <v>-9</v>
      </c>
      <c r="L9" s="17">
        <f>SUM(L10:L30)</f>
        <v>-3</v>
      </c>
      <c r="M9" s="17">
        <f>SUM(M10:M30)</f>
        <v>-6</v>
      </c>
      <c r="N9" s="15">
        <f>IF(B9=K9,0,(1-(B9/(B9-K9)))*-100)</f>
        <v>-9.375</v>
      </c>
      <c r="O9" s="15">
        <f t="shared" ref="O9:P10" si="0">IF(C9=L9,0,(1-(C9/(C9-L9)))*-100)</f>
        <v>-5.4545454545454568</v>
      </c>
      <c r="P9" s="15">
        <f>IF(D9=M9,0,(1-(D9/(D9-M9)))*-100)</f>
        <v>-14.634146341463417</v>
      </c>
      <c r="Q9" s="17">
        <f>R9+S9</f>
        <v>174</v>
      </c>
      <c r="R9" s="17">
        <f>SUM(R10:R30)</f>
        <v>71</v>
      </c>
      <c r="S9" s="17">
        <f>SUM(S10:S30)</f>
        <v>103</v>
      </c>
      <c r="T9" s="17">
        <f>U9+V9</f>
        <v>2</v>
      </c>
      <c r="U9" s="17">
        <f>SUM(U10:U30)</f>
        <v>-7</v>
      </c>
      <c r="V9" s="17">
        <f>SUM(V10:V30)</f>
        <v>9</v>
      </c>
      <c r="W9" s="15">
        <f>IF(Q9=T9,IF(Q9&gt;0,"皆増",0),(1-(Q9/(Q9-T9)))*-100)</f>
        <v>1.1627906976744207</v>
      </c>
      <c r="X9" s="15">
        <f t="shared" ref="X9:Y30" si="1">IF(R9=U9,IF(R9&gt;0,"皆増",0),(1-(R9/(R9-U9)))*-100)</f>
        <v>-8.9743589743589762</v>
      </c>
      <c r="Y9" s="15">
        <f t="shared" si="1"/>
        <v>9.5744680851063801</v>
      </c>
      <c r="Z9" s="17">
        <f>AA9+AB9</f>
        <v>-12</v>
      </c>
      <c r="AA9" s="17">
        <f>SUM(AA10:AA30)</f>
        <v>-18</v>
      </c>
      <c r="AB9" s="17">
        <f>SUM(AB10:AB30)</f>
        <v>6</v>
      </c>
      <c r="AC9" s="15">
        <f>IF(Q9=Z9,IF(Q9&gt;0,"皆増",0),(1-(Q9/(Q9-Z9)))*-100)</f>
        <v>-6.4516129032258114</v>
      </c>
      <c r="AD9" s="15">
        <f t="shared" ref="AD9:AE30" si="2">IF(R9=AA9,IF(R9&gt;0,"皆増",0),(1-(R9/(R9-AA9)))*-100)</f>
        <v>-20.2247191011236</v>
      </c>
      <c r="AE9" s="15">
        <f t="shared" si="2"/>
        <v>6.1855670103092786</v>
      </c>
      <c r="AH9" s="4">
        <f t="shared" ref="AH9:AJ30" si="3">Q9-T9</f>
        <v>172</v>
      </c>
      <c r="AI9" s="4">
        <f t="shared" si="3"/>
        <v>78</v>
      </c>
      <c r="AJ9" s="4">
        <f t="shared" si="3"/>
        <v>94</v>
      </c>
      <c r="AK9" s="4">
        <f t="shared" ref="AK9:AM30" si="4">Q9-Z9</f>
        <v>186</v>
      </c>
      <c r="AL9" s="4">
        <f t="shared" si="4"/>
        <v>89</v>
      </c>
      <c r="AM9" s="4">
        <f t="shared" si="4"/>
        <v>97</v>
      </c>
    </row>
    <row r="10" spans="1:39" s="1" customFormat="1" ht="18" customHeight="1" x14ac:dyDescent="0.2">
      <c r="A10" s="4" t="s">
        <v>1</v>
      </c>
      <c r="B10" s="17">
        <f t="shared" ref="B10" si="5">C10+D10</f>
        <v>87</v>
      </c>
      <c r="C10" s="17">
        <v>52</v>
      </c>
      <c r="D10" s="17">
        <v>35</v>
      </c>
      <c r="E10" s="17">
        <f t="shared" ref="E10" si="6">F10+G10</f>
        <v>-1</v>
      </c>
      <c r="F10" s="17">
        <v>9</v>
      </c>
      <c r="G10" s="17">
        <v>-10</v>
      </c>
      <c r="H10" s="15">
        <f>IF(B10=E10,0,(1-(B10/(B10-E10)))*-100)</f>
        <v>-1.1363636363636354</v>
      </c>
      <c r="I10" s="15">
        <f t="shared" ref="I10" si="7">IF(C10=F10,0,(1-(C10/(C10-F10)))*-100)</f>
        <v>20.930232558139529</v>
      </c>
      <c r="J10" s="15">
        <f>IF(D10=G10,0,(1-(D10/(D10-G10)))*-100)</f>
        <v>-22.222222222222221</v>
      </c>
      <c r="K10" s="17">
        <f t="shared" ref="K10" si="8">L10+M10</f>
        <v>-9</v>
      </c>
      <c r="L10" s="17">
        <v>-3</v>
      </c>
      <c r="M10" s="17">
        <v>-6</v>
      </c>
      <c r="N10" s="15">
        <f>IF(B10=K10,0,(1-(B10/(B10-K10)))*-100)</f>
        <v>-9.375</v>
      </c>
      <c r="O10" s="15">
        <f t="shared" si="0"/>
        <v>-5.4545454545454568</v>
      </c>
      <c r="P10" s="15">
        <f t="shared" si="0"/>
        <v>-14.634146341463417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-1</v>
      </c>
      <c r="AB10" s="17">
        <v>0</v>
      </c>
      <c r="AC10" s="15">
        <f t="shared" ref="AC10:AC30" si="13">IF(Q10=Z10,IF(Q10&gt;0,"皆増",0),(1-(Q10/(Q10-Z10)))*-100)</f>
        <v>-100</v>
      </c>
      <c r="AD10" s="15">
        <f t="shared" si="2"/>
        <v>-100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1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-1</v>
      </c>
      <c r="U11" s="17">
        <v>-1</v>
      </c>
      <c r="V11" s="17">
        <v>0</v>
      </c>
      <c r="W11" s="15">
        <f t="shared" si="11"/>
        <v>-100</v>
      </c>
      <c r="X11" s="15">
        <f t="shared" si="1"/>
        <v>-100</v>
      </c>
      <c r="Y11" s="15">
        <f t="shared" si="1"/>
        <v>0</v>
      </c>
      <c r="Z11" s="17">
        <f t="shared" si="12"/>
        <v>-1</v>
      </c>
      <c r="AA11" s="17">
        <v>-1</v>
      </c>
      <c r="AB11" s="17">
        <v>0</v>
      </c>
      <c r="AC11" s="15">
        <f t="shared" si="13"/>
        <v>-100</v>
      </c>
      <c r="AD11" s="15">
        <f t="shared" si="2"/>
        <v>-100</v>
      </c>
      <c r="AE11" s="15">
        <f t="shared" si="2"/>
        <v>0</v>
      </c>
      <c r="AH11" s="4">
        <f t="shared" si="3"/>
        <v>1</v>
      </c>
      <c r="AI11" s="4">
        <f t="shared" si="3"/>
        <v>1</v>
      </c>
      <c r="AJ11" s="4">
        <f t="shared" si="3"/>
        <v>0</v>
      </c>
      <c r="AK11" s="4">
        <f t="shared" si="4"/>
        <v>1</v>
      </c>
      <c r="AL11" s="4">
        <f t="shared" si="4"/>
        <v>1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-1</v>
      </c>
      <c r="AA15" s="17">
        <v>-1</v>
      </c>
      <c r="AB15" s="17">
        <v>0</v>
      </c>
      <c r="AC15" s="15">
        <f t="shared" si="13"/>
        <v>-100</v>
      </c>
      <c r="AD15" s="15">
        <f t="shared" si="2"/>
        <v>-100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1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-3</v>
      </c>
      <c r="U18" s="17">
        <v>-1</v>
      </c>
      <c r="V18" s="17">
        <v>-2</v>
      </c>
      <c r="W18" s="15">
        <f t="shared" si="11"/>
        <v>-100</v>
      </c>
      <c r="X18" s="15">
        <f t="shared" si="1"/>
        <v>-100</v>
      </c>
      <c r="Y18" s="15">
        <f t="shared" si="1"/>
        <v>-100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3</v>
      </c>
      <c r="AI18" s="4">
        <f t="shared" si="3"/>
        <v>1</v>
      </c>
      <c r="AJ18" s="4">
        <f t="shared" si="3"/>
        <v>2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-3</v>
      </c>
      <c r="AA19" s="17">
        <v>-3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3</v>
      </c>
      <c r="AL19" s="4">
        <f t="shared" si="4"/>
        <v>3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-2</v>
      </c>
      <c r="U20" s="17">
        <v>-1</v>
      </c>
      <c r="V20" s="17">
        <v>-1</v>
      </c>
      <c r="W20" s="15">
        <f t="shared" si="11"/>
        <v>-100</v>
      </c>
      <c r="X20" s="15">
        <f t="shared" si="1"/>
        <v>-100</v>
      </c>
      <c r="Y20" s="15">
        <f t="shared" si="1"/>
        <v>-100</v>
      </c>
      <c r="Z20" s="17">
        <f t="shared" si="12"/>
        <v>-2</v>
      </c>
      <c r="AA20" s="17">
        <v>0</v>
      </c>
      <c r="AB20" s="17">
        <v>-2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2</v>
      </c>
      <c r="AL20" s="4">
        <f t="shared" si="4"/>
        <v>0</v>
      </c>
      <c r="AM20" s="4">
        <f t="shared" si="4"/>
        <v>2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-5</v>
      </c>
      <c r="U21" s="17">
        <v>-2</v>
      </c>
      <c r="V21" s="17">
        <v>-3</v>
      </c>
      <c r="W21" s="15">
        <f t="shared" si="11"/>
        <v>-83.333333333333343</v>
      </c>
      <c r="X21" s="15">
        <f t="shared" si="1"/>
        <v>-66.666666666666671</v>
      </c>
      <c r="Y21" s="15">
        <f t="shared" si="1"/>
        <v>-100</v>
      </c>
      <c r="Z21" s="17">
        <f t="shared" si="12"/>
        <v>-2</v>
      </c>
      <c r="AA21" s="17">
        <v>-2</v>
      </c>
      <c r="AB21" s="17">
        <v>0</v>
      </c>
      <c r="AC21" s="15">
        <f t="shared" si="13"/>
        <v>-66.666666666666671</v>
      </c>
      <c r="AD21" s="15">
        <f t="shared" si="2"/>
        <v>-66.666666666666671</v>
      </c>
      <c r="AE21" s="15">
        <f t="shared" si="2"/>
        <v>0</v>
      </c>
      <c r="AH21" s="4">
        <f t="shared" si="3"/>
        <v>6</v>
      </c>
      <c r="AI21" s="4">
        <f t="shared" si="3"/>
        <v>3</v>
      </c>
      <c r="AJ21" s="4">
        <f t="shared" si="3"/>
        <v>3</v>
      </c>
      <c r="AK21" s="4">
        <f t="shared" si="4"/>
        <v>3</v>
      </c>
      <c r="AL21" s="4">
        <f t="shared" si="4"/>
        <v>3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5</v>
      </c>
      <c r="R22" s="17">
        <v>2</v>
      </c>
      <c r="S22" s="17">
        <v>3</v>
      </c>
      <c r="T22" s="17">
        <f t="shared" si="10"/>
        <v>-1</v>
      </c>
      <c r="U22" s="17">
        <v>-1</v>
      </c>
      <c r="V22" s="17">
        <v>0</v>
      </c>
      <c r="W22" s="15">
        <f t="shared" si="11"/>
        <v>-16.666666666666664</v>
      </c>
      <c r="X22" s="15">
        <f t="shared" si="1"/>
        <v>-33.333333333333336</v>
      </c>
      <c r="Y22" s="15">
        <f t="shared" si="1"/>
        <v>0</v>
      </c>
      <c r="Z22" s="17">
        <f t="shared" si="12"/>
        <v>2</v>
      </c>
      <c r="AA22" s="17">
        <v>2</v>
      </c>
      <c r="AB22" s="17">
        <v>0</v>
      </c>
      <c r="AC22" s="15">
        <f t="shared" si="13"/>
        <v>66.666666666666671</v>
      </c>
      <c r="AD22" s="15" t="str">
        <f t="shared" si="2"/>
        <v>皆増</v>
      </c>
      <c r="AE22" s="15">
        <f t="shared" si="2"/>
        <v>0</v>
      </c>
      <c r="AH22" s="4">
        <f t="shared" si="3"/>
        <v>6</v>
      </c>
      <c r="AI22" s="4">
        <f t="shared" si="3"/>
        <v>3</v>
      </c>
      <c r="AJ22" s="4">
        <f t="shared" si="3"/>
        <v>3</v>
      </c>
      <c r="AK22" s="4">
        <f t="shared" si="4"/>
        <v>3</v>
      </c>
      <c r="AL22" s="4">
        <f t="shared" si="4"/>
        <v>0</v>
      </c>
      <c r="AM22" s="4">
        <f t="shared" si="4"/>
        <v>3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11</v>
      </c>
      <c r="R23" s="17">
        <v>7</v>
      </c>
      <c r="S23" s="17">
        <v>4</v>
      </c>
      <c r="T23" s="17">
        <f t="shared" si="10"/>
        <v>3</v>
      </c>
      <c r="U23" s="17">
        <v>1</v>
      </c>
      <c r="V23" s="17">
        <v>2</v>
      </c>
      <c r="W23" s="15">
        <f t="shared" si="11"/>
        <v>37.5</v>
      </c>
      <c r="X23" s="15">
        <f t="shared" si="1"/>
        <v>16.666666666666675</v>
      </c>
      <c r="Y23" s="15">
        <f t="shared" si="1"/>
        <v>100</v>
      </c>
      <c r="Z23" s="17">
        <f t="shared" si="12"/>
        <v>-6</v>
      </c>
      <c r="AA23" s="17">
        <v>-5</v>
      </c>
      <c r="AB23" s="17">
        <v>-1</v>
      </c>
      <c r="AC23" s="15">
        <f t="shared" si="13"/>
        <v>-35.294117647058819</v>
      </c>
      <c r="AD23" s="15">
        <f t="shared" si="2"/>
        <v>-41.666666666666664</v>
      </c>
      <c r="AE23" s="15">
        <f t="shared" si="2"/>
        <v>-19.999999999999996</v>
      </c>
      <c r="AH23" s="4">
        <f t="shared" si="3"/>
        <v>8</v>
      </c>
      <c r="AI23" s="4">
        <f t="shared" si="3"/>
        <v>6</v>
      </c>
      <c r="AJ23" s="4">
        <f t="shared" si="3"/>
        <v>2</v>
      </c>
      <c r="AK23" s="4">
        <f t="shared" si="4"/>
        <v>17</v>
      </c>
      <c r="AL23" s="4">
        <f t="shared" si="4"/>
        <v>12</v>
      </c>
      <c r="AM23" s="4">
        <f t="shared" si="4"/>
        <v>5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14</v>
      </c>
      <c r="R24" s="17">
        <v>9</v>
      </c>
      <c r="S24" s="17">
        <v>5</v>
      </c>
      <c r="T24" s="17">
        <f t="shared" si="10"/>
        <v>-2</v>
      </c>
      <c r="U24" s="17">
        <v>-1</v>
      </c>
      <c r="V24" s="17">
        <v>-1</v>
      </c>
      <c r="W24" s="15">
        <f t="shared" si="11"/>
        <v>-12.5</v>
      </c>
      <c r="X24" s="15">
        <f t="shared" si="1"/>
        <v>-9.9999999999999982</v>
      </c>
      <c r="Y24" s="15">
        <f t="shared" si="1"/>
        <v>-16.666666666666664</v>
      </c>
      <c r="Z24" s="17">
        <f t="shared" si="12"/>
        <v>6</v>
      </c>
      <c r="AA24" s="17">
        <v>3</v>
      </c>
      <c r="AB24" s="17">
        <v>3</v>
      </c>
      <c r="AC24" s="15">
        <f t="shared" si="13"/>
        <v>75</v>
      </c>
      <c r="AD24" s="15">
        <f t="shared" si="2"/>
        <v>50</v>
      </c>
      <c r="AE24" s="15">
        <f t="shared" si="2"/>
        <v>150</v>
      </c>
      <c r="AH24" s="4">
        <f t="shared" si="3"/>
        <v>16</v>
      </c>
      <c r="AI24" s="4">
        <f t="shared" si="3"/>
        <v>10</v>
      </c>
      <c r="AJ24" s="4">
        <f t="shared" si="3"/>
        <v>6</v>
      </c>
      <c r="AK24" s="4">
        <f t="shared" si="4"/>
        <v>8</v>
      </c>
      <c r="AL24" s="4">
        <f t="shared" si="4"/>
        <v>6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18</v>
      </c>
      <c r="R25" s="17">
        <v>10</v>
      </c>
      <c r="S25" s="17">
        <v>8</v>
      </c>
      <c r="T25" s="17">
        <f t="shared" si="10"/>
        <v>2</v>
      </c>
      <c r="U25" s="17">
        <v>-2</v>
      </c>
      <c r="V25" s="17">
        <v>4</v>
      </c>
      <c r="W25" s="15">
        <f t="shared" si="11"/>
        <v>12.5</v>
      </c>
      <c r="X25" s="15">
        <f t="shared" si="1"/>
        <v>-16.666666666666664</v>
      </c>
      <c r="Y25" s="15">
        <f t="shared" si="1"/>
        <v>100</v>
      </c>
      <c r="Z25" s="17">
        <f t="shared" si="12"/>
        <v>-5</v>
      </c>
      <c r="AA25" s="17">
        <v>-6</v>
      </c>
      <c r="AB25" s="17">
        <v>1</v>
      </c>
      <c r="AC25" s="15">
        <f t="shared" si="13"/>
        <v>-21.739130434782606</v>
      </c>
      <c r="AD25" s="15">
        <f t="shared" si="2"/>
        <v>-37.5</v>
      </c>
      <c r="AE25" s="15">
        <f t="shared" si="2"/>
        <v>14.285714285714279</v>
      </c>
      <c r="AH25" s="4">
        <f t="shared" si="3"/>
        <v>16</v>
      </c>
      <c r="AI25" s="4">
        <f t="shared" si="3"/>
        <v>12</v>
      </c>
      <c r="AJ25" s="4">
        <f t="shared" si="3"/>
        <v>4</v>
      </c>
      <c r="AK25" s="4">
        <f t="shared" si="4"/>
        <v>23</v>
      </c>
      <c r="AL25" s="4">
        <f t="shared" si="4"/>
        <v>16</v>
      </c>
      <c r="AM25" s="4">
        <f t="shared" si="4"/>
        <v>7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21</v>
      </c>
      <c r="R26" s="17">
        <v>8</v>
      </c>
      <c r="S26" s="17">
        <v>13</v>
      </c>
      <c r="T26" s="17">
        <f t="shared" si="10"/>
        <v>0</v>
      </c>
      <c r="U26" s="17">
        <v>-4</v>
      </c>
      <c r="V26" s="17">
        <v>4</v>
      </c>
      <c r="W26" s="15">
        <f t="shared" si="11"/>
        <v>0</v>
      </c>
      <c r="X26" s="15">
        <f t="shared" si="1"/>
        <v>-33.333333333333336</v>
      </c>
      <c r="Y26" s="15">
        <f t="shared" si="1"/>
        <v>44.444444444444443</v>
      </c>
      <c r="Z26" s="17">
        <f t="shared" si="12"/>
        <v>-6</v>
      </c>
      <c r="AA26" s="17">
        <v>-6</v>
      </c>
      <c r="AB26" s="17">
        <v>0</v>
      </c>
      <c r="AC26" s="15">
        <f t="shared" si="13"/>
        <v>-22.222222222222221</v>
      </c>
      <c r="AD26" s="15">
        <f t="shared" si="2"/>
        <v>-42.857142857142861</v>
      </c>
      <c r="AE26" s="15">
        <f t="shared" si="2"/>
        <v>0</v>
      </c>
      <c r="AH26" s="4">
        <f t="shared" si="3"/>
        <v>21</v>
      </c>
      <c r="AI26" s="4">
        <f t="shared" si="3"/>
        <v>12</v>
      </c>
      <c r="AJ26" s="4">
        <f t="shared" si="3"/>
        <v>9</v>
      </c>
      <c r="AK26" s="4">
        <f t="shared" si="4"/>
        <v>27</v>
      </c>
      <c r="AL26" s="4">
        <f t="shared" si="4"/>
        <v>14</v>
      </c>
      <c r="AM26" s="4">
        <f t="shared" si="4"/>
        <v>13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34</v>
      </c>
      <c r="R27" s="17">
        <v>16</v>
      </c>
      <c r="S27" s="17">
        <v>18</v>
      </c>
      <c r="T27" s="17">
        <f t="shared" si="10"/>
        <v>6</v>
      </c>
      <c r="U27" s="17">
        <v>3</v>
      </c>
      <c r="V27" s="17">
        <v>3</v>
      </c>
      <c r="W27" s="15">
        <f t="shared" si="11"/>
        <v>21.42857142857142</v>
      </c>
      <c r="X27" s="15">
        <f t="shared" si="1"/>
        <v>23.076923076923084</v>
      </c>
      <c r="Y27" s="15">
        <f t="shared" si="1"/>
        <v>19.999999999999996</v>
      </c>
      <c r="Z27" s="17">
        <f t="shared" si="12"/>
        <v>4</v>
      </c>
      <c r="AA27" s="17">
        <v>0</v>
      </c>
      <c r="AB27" s="17">
        <v>4</v>
      </c>
      <c r="AC27" s="15">
        <f t="shared" si="13"/>
        <v>13.33333333333333</v>
      </c>
      <c r="AD27" s="15">
        <f t="shared" si="2"/>
        <v>0</v>
      </c>
      <c r="AE27" s="15">
        <f t="shared" si="2"/>
        <v>28.57142857142858</v>
      </c>
      <c r="AH27" s="4">
        <f t="shared" si="3"/>
        <v>28</v>
      </c>
      <c r="AI27" s="4">
        <f t="shared" si="3"/>
        <v>13</v>
      </c>
      <c r="AJ27" s="4">
        <f t="shared" si="3"/>
        <v>15</v>
      </c>
      <c r="AK27" s="4">
        <f t="shared" si="4"/>
        <v>30</v>
      </c>
      <c r="AL27" s="4">
        <f t="shared" si="4"/>
        <v>16</v>
      </c>
      <c r="AM27" s="4">
        <f t="shared" si="4"/>
        <v>14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41</v>
      </c>
      <c r="R28" s="17">
        <v>13</v>
      </c>
      <c r="S28" s="17">
        <v>28</v>
      </c>
      <c r="T28" s="17">
        <f t="shared" si="10"/>
        <v>4</v>
      </c>
      <c r="U28" s="17">
        <v>1</v>
      </c>
      <c r="V28" s="17">
        <v>3</v>
      </c>
      <c r="W28" s="15">
        <f t="shared" si="11"/>
        <v>10.810810810810811</v>
      </c>
      <c r="X28" s="15">
        <f t="shared" si="1"/>
        <v>8.333333333333325</v>
      </c>
      <c r="Y28" s="15">
        <f t="shared" si="1"/>
        <v>12.000000000000011</v>
      </c>
      <c r="Z28" s="17">
        <f t="shared" si="12"/>
        <v>8</v>
      </c>
      <c r="AA28" s="17">
        <v>6</v>
      </c>
      <c r="AB28" s="17">
        <v>2</v>
      </c>
      <c r="AC28" s="15">
        <f t="shared" si="13"/>
        <v>24.242424242424242</v>
      </c>
      <c r="AD28" s="15">
        <f t="shared" si="2"/>
        <v>85.714285714285722</v>
      </c>
      <c r="AE28" s="15">
        <f t="shared" si="2"/>
        <v>7.6923076923076872</v>
      </c>
      <c r="AH28" s="4">
        <f t="shared" si="3"/>
        <v>37</v>
      </c>
      <c r="AI28" s="4">
        <f t="shared" si="3"/>
        <v>12</v>
      </c>
      <c r="AJ28" s="4">
        <f t="shared" si="3"/>
        <v>25</v>
      </c>
      <c r="AK28" s="4">
        <f t="shared" si="4"/>
        <v>33</v>
      </c>
      <c r="AL28" s="4">
        <f t="shared" si="4"/>
        <v>7</v>
      </c>
      <c r="AM28" s="4">
        <f t="shared" si="4"/>
        <v>26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27</v>
      </c>
      <c r="R29" s="17">
        <v>5</v>
      </c>
      <c r="S29" s="17">
        <v>22</v>
      </c>
      <c r="T29" s="17">
        <f t="shared" si="10"/>
        <v>3</v>
      </c>
      <c r="U29" s="17">
        <v>2</v>
      </c>
      <c r="V29" s="17">
        <v>1</v>
      </c>
      <c r="W29" s="15">
        <f t="shared" si="11"/>
        <v>12.5</v>
      </c>
      <c r="X29" s="15">
        <f t="shared" si="1"/>
        <v>66.666666666666671</v>
      </c>
      <c r="Y29" s="15">
        <f t="shared" si="1"/>
        <v>4.7619047619047672</v>
      </c>
      <c r="Z29" s="17">
        <f t="shared" si="12"/>
        <v>-2</v>
      </c>
      <c r="AA29" s="17">
        <v>-2</v>
      </c>
      <c r="AB29" s="17">
        <v>0</v>
      </c>
      <c r="AC29" s="15">
        <f t="shared" si="13"/>
        <v>-6.8965517241379342</v>
      </c>
      <c r="AD29" s="15">
        <f t="shared" si="2"/>
        <v>-28.571428571428569</v>
      </c>
      <c r="AE29" s="15">
        <f t="shared" si="2"/>
        <v>0</v>
      </c>
      <c r="AH29" s="4">
        <f t="shared" si="3"/>
        <v>24</v>
      </c>
      <c r="AI29" s="4">
        <f t="shared" si="3"/>
        <v>3</v>
      </c>
      <c r="AJ29" s="4">
        <f t="shared" si="3"/>
        <v>21</v>
      </c>
      <c r="AK29" s="4">
        <f t="shared" si="4"/>
        <v>29</v>
      </c>
      <c r="AL29" s="4">
        <f t="shared" si="4"/>
        <v>7</v>
      </c>
      <c r="AM29" s="4">
        <f t="shared" si="4"/>
        <v>22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-1</v>
      </c>
      <c r="U30" s="17">
        <v>0</v>
      </c>
      <c r="V30" s="17">
        <v>-1</v>
      </c>
      <c r="W30" s="15">
        <f t="shared" si="11"/>
        <v>-33.333333333333336</v>
      </c>
      <c r="X30" s="15">
        <f t="shared" si="1"/>
        <v>0</v>
      </c>
      <c r="Y30" s="15">
        <f t="shared" si="1"/>
        <v>-33.333333333333336</v>
      </c>
      <c r="Z30" s="17">
        <f t="shared" si="12"/>
        <v>-2</v>
      </c>
      <c r="AA30" s="17">
        <v>-1</v>
      </c>
      <c r="AB30" s="17">
        <v>-1</v>
      </c>
      <c r="AC30" s="15">
        <f t="shared" si="13"/>
        <v>-50</v>
      </c>
      <c r="AD30" s="15">
        <f t="shared" si="2"/>
        <v>-100</v>
      </c>
      <c r="AE30" s="15">
        <f t="shared" si="2"/>
        <v>-33.333333333333336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4</v>
      </c>
      <c r="AL30" s="4">
        <f t="shared" si="4"/>
        <v>1</v>
      </c>
      <c r="AM30" s="4">
        <f t="shared" si="4"/>
        <v>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-1</v>
      </c>
      <c r="V32" s="17">
        <f t="shared" si="14"/>
        <v>0</v>
      </c>
      <c r="W32" s="15">
        <f t="shared" ref="W32:Y36" si="15">IF(Q32=T32,IF(Q32&gt;0,"皆増",0),(1-(Q32/(Q32-T32)))*-100)</f>
        <v>-100</v>
      </c>
      <c r="X32" s="15">
        <f t="shared" si="15"/>
        <v>-100</v>
      </c>
      <c r="Y32" s="15">
        <f t="shared" si="15"/>
        <v>0</v>
      </c>
      <c r="Z32" s="17">
        <f t="shared" ref="Z32:AB32" si="16">SUM(Z10:Z12)</f>
        <v>-2</v>
      </c>
      <c r="AA32" s="17">
        <f t="shared" si="16"/>
        <v>-2</v>
      </c>
      <c r="AB32" s="17">
        <f t="shared" si="16"/>
        <v>0</v>
      </c>
      <c r="AC32" s="15">
        <f t="shared" ref="AC32:AE36" si="17">IF(Q32=Z32,IF(Q32&gt;0,"皆増",0),(1-(Q32/(Q32-Z32)))*-100)</f>
        <v>-100</v>
      </c>
      <c r="AD32" s="15">
        <f t="shared" si="17"/>
        <v>-100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1</v>
      </c>
      <c r="AJ32" s="4">
        <f t="shared" si="18"/>
        <v>0</v>
      </c>
      <c r="AK32" s="4">
        <f t="shared" si="18"/>
        <v>2</v>
      </c>
      <c r="AL32" s="4">
        <f t="shared" si="18"/>
        <v>2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6</v>
      </c>
      <c r="R33" s="17">
        <f t="shared" si="19"/>
        <v>3</v>
      </c>
      <c r="S33" s="17">
        <f>SUM(S13:S22)</f>
        <v>3</v>
      </c>
      <c r="T33" s="17">
        <f t="shared" si="19"/>
        <v>-12</v>
      </c>
      <c r="U33" s="17">
        <f t="shared" si="19"/>
        <v>-6</v>
      </c>
      <c r="V33" s="17">
        <f t="shared" si="19"/>
        <v>-6</v>
      </c>
      <c r="W33" s="15">
        <f t="shared" si="15"/>
        <v>-66.666666666666671</v>
      </c>
      <c r="X33" s="15">
        <f t="shared" si="15"/>
        <v>-66.666666666666671</v>
      </c>
      <c r="Y33" s="15">
        <f t="shared" si="15"/>
        <v>-66.666666666666671</v>
      </c>
      <c r="Z33" s="17">
        <f t="shared" ref="Z33:AB33" si="20">SUM(Z13:Z22)</f>
        <v>-7</v>
      </c>
      <c r="AA33" s="17">
        <f t="shared" si="20"/>
        <v>-5</v>
      </c>
      <c r="AB33" s="17">
        <f t="shared" si="20"/>
        <v>-2</v>
      </c>
      <c r="AC33" s="15">
        <f t="shared" si="17"/>
        <v>-53.846153846153847</v>
      </c>
      <c r="AD33" s="15">
        <f t="shared" si="17"/>
        <v>-62.5</v>
      </c>
      <c r="AE33" s="15">
        <f t="shared" si="17"/>
        <v>-40</v>
      </c>
      <c r="AH33" s="4">
        <f t="shared" ref="AH33:AJ33" si="21">SUM(AH13:AH22)</f>
        <v>18</v>
      </c>
      <c r="AI33" s="4">
        <f t="shared" si="21"/>
        <v>9</v>
      </c>
      <c r="AJ33" s="4">
        <f t="shared" si="21"/>
        <v>9</v>
      </c>
      <c r="AK33" s="4">
        <f>SUM(AK13:AK22)</f>
        <v>13</v>
      </c>
      <c r="AL33" s="4">
        <f>SUM(AL13:AL22)</f>
        <v>8</v>
      </c>
      <c r="AM33" s="4">
        <f>SUM(AM13:AM22)</f>
        <v>5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168</v>
      </c>
      <c r="R34" s="17">
        <f t="shared" si="22"/>
        <v>68</v>
      </c>
      <c r="S34" s="17">
        <f t="shared" si="22"/>
        <v>100</v>
      </c>
      <c r="T34" s="17">
        <f t="shared" si="22"/>
        <v>15</v>
      </c>
      <c r="U34" s="17">
        <f t="shared" si="22"/>
        <v>0</v>
      </c>
      <c r="V34" s="17">
        <f t="shared" si="22"/>
        <v>15</v>
      </c>
      <c r="W34" s="15">
        <f t="shared" si="15"/>
        <v>9.8039215686274606</v>
      </c>
      <c r="X34" s="15">
        <f t="shared" si="15"/>
        <v>0</v>
      </c>
      <c r="Y34" s="15">
        <f t="shared" si="15"/>
        <v>17.647058823529417</v>
      </c>
      <c r="Z34" s="17">
        <f t="shared" ref="Z34:AB34" si="23">SUM(Z23:Z30)</f>
        <v>-3</v>
      </c>
      <c r="AA34" s="17">
        <f t="shared" si="23"/>
        <v>-11</v>
      </c>
      <c r="AB34" s="17">
        <f t="shared" si="23"/>
        <v>8</v>
      </c>
      <c r="AC34" s="15">
        <f t="shared" si="17"/>
        <v>-1.7543859649122862</v>
      </c>
      <c r="AD34" s="15">
        <f t="shared" si="17"/>
        <v>-13.924050632911388</v>
      </c>
      <c r="AE34" s="15">
        <f t="shared" si="17"/>
        <v>8.6956521739130377</v>
      </c>
      <c r="AH34" s="4">
        <f t="shared" ref="AH34:AJ34" si="24">SUM(AH23:AH30)</f>
        <v>153</v>
      </c>
      <c r="AI34" s="4">
        <f t="shared" si="24"/>
        <v>68</v>
      </c>
      <c r="AJ34" s="4">
        <f t="shared" si="24"/>
        <v>85</v>
      </c>
      <c r="AK34" s="4">
        <f>SUM(AK23:AK30)</f>
        <v>171</v>
      </c>
      <c r="AL34" s="4">
        <f>SUM(AL23:AL30)</f>
        <v>79</v>
      </c>
      <c r="AM34" s="4">
        <f>SUM(AM23:AM30)</f>
        <v>92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143</v>
      </c>
      <c r="R35" s="17">
        <f t="shared" si="25"/>
        <v>52</v>
      </c>
      <c r="S35" s="17">
        <f t="shared" si="25"/>
        <v>91</v>
      </c>
      <c r="T35" s="17">
        <f t="shared" si="25"/>
        <v>14</v>
      </c>
      <c r="U35" s="17">
        <f t="shared" si="25"/>
        <v>0</v>
      </c>
      <c r="V35" s="17">
        <f t="shared" si="25"/>
        <v>14</v>
      </c>
      <c r="W35" s="15">
        <f t="shared" si="15"/>
        <v>10.852713178294572</v>
      </c>
      <c r="X35" s="15">
        <f t="shared" si="15"/>
        <v>0</v>
      </c>
      <c r="Y35" s="15">
        <f t="shared" si="15"/>
        <v>18.181818181818187</v>
      </c>
      <c r="Z35" s="17">
        <f t="shared" ref="Z35:AB35" si="26">SUM(Z25:Z30)</f>
        <v>-3</v>
      </c>
      <c r="AA35" s="17">
        <f t="shared" si="26"/>
        <v>-9</v>
      </c>
      <c r="AB35" s="17">
        <f t="shared" si="26"/>
        <v>6</v>
      </c>
      <c r="AC35" s="15">
        <f t="shared" si="17"/>
        <v>-2.0547945205479423</v>
      </c>
      <c r="AD35" s="15">
        <f t="shared" si="17"/>
        <v>-14.754098360655743</v>
      </c>
      <c r="AE35" s="15">
        <f t="shared" si="17"/>
        <v>7.0588235294117618</v>
      </c>
      <c r="AH35" s="4">
        <f t="shared" ref="AH35:AJ35" si="27">SUM(AH25:AH30)</f>
        <v>129</v>
      </c>
      <c r="AI35" s="4">
        <f t="shared" si="27"/>
        <v>52</v>
      </c>
      <c r="AJ35" s="4">
        <f t="shared" si="27"/>
        <v>77</v>
      </c>
      <c r="AK35" s="4">
        <f>SUM(AK25:AK30)</f>
        <v>146</v>
      </c>
      <c r="AL35" s="4">
        <f>SUM(AL25:AL30)</f>
        <v>61</v>
      </c>
      <c r="AM35" s="4">
        <f>SUM(AM25:AM30)</f>
        <v>85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104</v>
      </c>
      <c r="R36" s="17">
        <f t="shared" si="28"/>
        <v>34</v>
      </c>
      <c r="S36" s="17">
        <f t="shared" si="28"/>
        <v>70</v>
      </c>
      <c r="T36" s="17">
        <f t="shared" si="28"/>
        <v>12</v>
      </c>
      <c r="U36" s="17">
        <f t="shared" si="28"/>
        <v>6</v>
      </c>
      <c r="V36" s="17">
        <f t="shared" si="28"/>
        <v>6</v>
      </c>
      <c r="W36" s="15">
        <f t="shared" si="15"/>
        <v>13.043478260869556</v>
      </c>
      <c r="X36" s="15">
        <f t="shared" si="15"/>
        <v>21.42857142857142</v>
      </c>
      <c r="Y36" s="15">
        <f t="shared" si="15"/>
        <v>9.375</v>
      </c>
      <c r="Z36" s="17">
        <f t="shared" ref="Z36:AB36" si="29">SUM(Z27:Z30)</f>
        <v>8</v>
      </c>
      <c r="AA36" s="17">
        <f t="shared" si="29"/>
        <v>3</v>
      </c>
      <c r="AB36" s="17">
        <f t="shared" si="29"/>
        <v>5</v>
      </c>
      <c r="AC36" s="15">
        <f t="shared" si="17"/>
        <v>8.333333333333325</v>
      </c>
      <c r="AD36" s="15">
        <f t="shared" si="17"/>
        <v>9.6774193548387011</v>
      </c>
      <c r="AE36" s="15">
        <f t="shared" si="17"/>
        <v>7.6923076923076872</v>
      </c>
      <c r="AH36" s="4">
        <f t="shared" ref="AH36:AJ36" si="30">SUM(AH27:AH30)</f>
        <v>92</v>
      </c>
      <c r="AI36" s="4">
        <f t="shared" si="30"/>
        <v>28</v>
      </c>
      <c r="AJ36" s="4">
        <f t="shared" si="30"/>
        <v>64</v>
      </c>
      <c r="AK36" s="4">
        <f>SUM(AK27:AK30)</f>
        <v>96</v>
      </c>
      <c r="AL36" s="4">
        <f>SUM(AL27:AL30)</f>
        <v>31</v>
      </c>
      <c r="AM36" s="4">
        <f>SUM(AM27:AM30)</f>
        <v>65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-50</v>
      </c>
      <c r="U38" s="12">
        <f t="shared" ref="U38:V38" si="32">U32/U9*100</f>
        <v>14.285714285714285</v>
      </c>
      <c r="V38" s="12">
        <f t="shared" si="32"/>
        <v>0</v>
      </c>
      <c r="W38" s="12">
        <f>Q38-AH38</f>
        <v>-0.58139534883720934</v>
      </c>
      <c r="X38" s="12">
        <f t="shared" ref="X38:Y42" si="33">R38-AI38</f>
        <v>-1.2820512820512819</v>
      </c>
      <c r="Y38" s="12">
        <f t="shared" si="33"/>
        <v>0</v>
      </c>
      <c r="Z38" s="12">
        <f>Z32/Z9*100</f>
        <v>16.666666666666664</v>
      </c>
      <c r="AA38" s="12">
        <f t="shared" ref="AA38:AB38" si="34">AA32/AA9*100</f>
        <v>11.111111111111111</v>
      </c>
      <c r="AB38" s="12">
        <f t="shared" si="34"/>
        <v>0</v>
      </c>
      <c r="AC38" s="12">
        <f>Q38-AK38</f>
        <v>-1.0752688172043012</v>
      </c>
      <c r="AD38" s="12">
        <f t="shared" ref="AD38:AE42" si="35">R38-AL38</f>
        <v>-2.2471910112359552</v>
      </c>
      <c r="AE38" s="12">
        <f t="shared" si="35"/>
        <v>0</v>
      </c>
      <c r="AH38" s="12">
        <f t="shared" ref="AH38:AJ38" si="36">AH32/AH9*100</f>
        <v>0.58139534883720934</v>
      </c>
      <c r="AI38" s="12">
        <f t="shared" si="36"/>
        <v>1.2820512820512819</v>
      </c>
      <c r="AJ38" s="12">
        <f t="shared" si="36"/>
        <v>0</v>
      </c>
      <c r="AK38" s="12">
        <f>AK32/AK9*100</f>
        <v>1.0752688172043012</v>
      </c>
      <c r="AL38" s="12">
        <f>AL32/AL9*100</f>
        <v>2.2471910112359552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3.4482758620689653</v>
      </c>
      <c r="R39" s="12">
        <f>R33/R9*100</f>
        <v>4.225352112676056</v>
      </c>
      <c r="S39" s="13">
        <f t="shared" si="37"/>
        <v>2.912621359223301</v>
      </c>
      <c r="T39" s="12">
        <f>T33/T9*100</f>
        <v>-600</v>
      </c>
      <c r="U39" s="12">
        <f t="shared" ref="U39:V39" si="38">U33/U9*100</f>
        <v>85.714285714285708</v>
      </c>
      <c r="V39" s="12">
        <f t="shared" si="38"/>
        <v>-66.666666666666657</v>
      </c>
      <c r="W39" s="12">
        <f>Q39-AH39</f>
        <v>-7.016840417000803</v>
      </c>
      <c r="X39" s="12">
        <f t="shared" si="33"/>
        <v>-7.3131094257854823</v>
      </c>
      <c r="Y39" s="12">
        <f>S39-AJ39</f>
        <v>-6.6618467258830822</v>
      </c>
      <c r="Z39" s="12">
        <f t="shared" si="37"/>
        <v>58.333333333333336</v>
      </c>
      <c r="AA39" s="12">
        <f t="shared" si="37"/>
        <v>27.777777777777779</v>
      </c>
      <c r="AB39" s="12">
        <f t="shared" si="37"/>
        <v>-33.333333333333329</v>
      </c>
      <c r="AC39" s="12">
        <f>Q39-AK39</f>
        <v>-3.5409714497589908</v>
      </c>
      <c r="AD39" s="12">
        <f t="shared" si="35"/>
        <v>-4.7634119322677648</v>
      </c>
      <c r="AE39" s="12">
        <f t="shared" si="35"/>
        <v>-2.2420178160344304</v>
      </c>
      <c r="AH39" s="12">
        <f t="shared" ref="AH39:AJ39" si="39">AH33/AH9*100</f>
        <v>10.465116279069768</v>
      </c>
      <c r="AI39" s="12">
        <f t="shared" si="39"/>
        <v>11.538461538461538</v>
      </c>
      <c r="AJ39" s="12">
        <f t="shared" si="39"/>
        <v>9.5744680851063837</v>
      </c>
      <c r="AK39" s="12">
        <f>AK33/AK9*100</f>
        <v>6.9892473118279561</v>
      </c>
      <c r="AL39" s="12">
        <f>AL33/AL9*100</f>
        <v>8.9887640449438209</v>
      </c>
      <c r="AM39" s="12">
        <f>AM33/AM9*100</f>
        <v>5.1546391752577314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96.551724137931032</v>
      </c>
      <c r="R40" s="12">
        <f t="shared" si="40"/>
        <v>95.774647887323937</v>
      </c>
      <c r="S40" s="12">
        <f t="shared" si="40"/>
        <v>97.087378640776706</v>
      </c>
      <c r="T40" s="12">
        <f>T34/T9*100</f>
        <v>750</v>
      </c>
      <c r="U40" s="12">
        <f t="shared" ref="U40:V40" si="41">U34/U9*100</f>
        <v>0</v>
      </c>
      <c r="V40" s="12">
        <f t="shared" si="41"/>
        <v>166.66666666666669</v>
      </c>
      <c r="W40" s="12">
        <f t="shared" ref="W40:W42" si="42">Q40-AH40</f>
        <v>7.5982357658380124</v>
      </c>
      <c r="X40" s="12">
        <f t="shared" si="33"/>
        <v>8.5951607078367545</v>
      </c>
      <c r="Y40" s="12">
        <f>S40-AJ40</f>
        <v>6.6618467258830805</v>
      </c>
      <c r="Z40" s="12">
        <f>Z34/Z9*100</f>
        <v>25</v>
      </c>
      <c r="AA40" s="12">
        <f t="shared" ref="AA40:AB40" si="43">AA34/AA9*100</f>
        <v>61.111111111111114</v>
      </c>
      <c r="AB40" s="12">
        <f t="shared" si="43"/>
        <v>133.33333333333331</v>
      </c>
      <c r="AC40" s="12">
        <f t="shared" ref="AC40:AC42" si="44">Q40-AK40</f>
        <v>4.6162402669632883</v>
      </c>
      <c r="AD40" s="12">
        <f t="shared" si="35"/>
        <v>7.0106029435037129</v>
      </c>
      <c r="AE40" s="12">
        <f t="shared" si="35"/>
        <v>2.2420178160344477</v>
      </c>
      <c r="AH40" s="12">
        <f t="shared" ref="AH40:AJ40" si="45">AH34/AH9*100</f>
        <v>88.95348837209302</v>
      </c>
      <c r="AI40" s="12">
        <f t="shared" si="45"/>
        <v>87.179487179487182</v>
      </c>
      <c r="AJ40" s="12">
        <f t="shared" si="45"/>
        <v>90.425531914893625</v>
      </c>
      <c r="AK40" s="12">
        <f>AK34/AK9*100</f>
        <v>91.935483870967744</v>
      </c>
      <c r="AL40" s="12">
        <f>AL34/AL9*100</f>
        <v>88.764044943820224</v>
      </c>
      <c r="AM40" s="12">
        <f>AM34/AM9*100</f>
        <v>94.845360824742258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82.18390804597702</v>
      </c>
      <c r="R41" s="12">
        <f t="shared" si="46"/>
        <v>73.239436619718319</v>
      </c>
      <c r="S41" s="12">
        <f t="shared" si="46"/>
        <v>88.349514563106794</v>
      </c>
      <c r="T41" s="12">
        <f>T35/T9*100</f>
        <v>700</v>
      </c>
      <c r="U41" s="12">
        <f t="shared" ref="U41:V41" si="47">U35/U9*100</f>
        <v>0</v>
      </c>
      <c r="V41" s="12">
        <f t="shared" si="47"/>
        <v>155.55555555555557</v>
      </c>
      <c r="W41" s="12">
        <f t="shared" si="42"/>
        <v>7.1839080459770202</v>
      </c>
      <c r="X41" s="12">
        <f t="shared" si="33"/>
        <v>6.5727699530516617</v>
      </c>
      <c r="Y41" s="12">
        <f>S41-AJ41</f>
        <v>6.4346209460855164</v>
      </c>
      <c r="Z41" s="12">
        <f>Z35/Z9*100</f>
        <v>25</v>
      </c>
      <c r="AA41" s="12">
        <f t="shared" ref="AA41:AB41" si="48">AA35/AA9*100</f>
        <v>50</v>
      </c>
      <c r="AB41" s="12">
        <f t="shared" si="48"/>
        <v>100</v>
      </c>
      <c r="AC41" s="12">
        <f t="shared" si="44"/>
        <v>3.689284390063051</v>
      </c>
      <c r="AD41" s="12">
        <f>R41-AL41</f>
        <v>4.7001107770216919</v>
      </c>
      <c r="AE41" s="12">
        <f t="shared" si="35"/>
        <v>0.72064858372534957</v>
      </c>
      <c r="AH41" s="12">
        <f>AH35/AH9*100</f>
        <v>75</v>
      </c>
      <c r="AI41" s="12">
        <f>AI35/AI9*100</f>
        <v>66.666666666666657</v>
      </c>
      <c r="AJ41" s="12">
        <f>AJ35/AJ9*100</f>
        <v>81.914893617021278</v>
      </c>
      <c r="AK41" s="12">
        <f t="shared" ref="AK41:AM41" si="49">AK35/AK9*100</f>
        <v>78.494623655913969</v>
      </c>
      <c r="AL41" s="12">
        <f t="shared" si="49"/>
        <v>68.539325842696627</v>
      </c>
      <c r="AM41" s="12">
        <f t="shared" si="49"/>
        <v>87.628865979381445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59.770114942528743</v>
      </c>
      <c r="R42" s="12">
        <f t="shared" si="50"/>
        <v>47.887323943661968</v>
      </c>
      <c r="S42" s="12">
        <f t="shared" si="50"/>
        <v>67.961165048543691</v>
      </c>
      <c r="T42" s="12">
        <f t="shared" si="50"/>
        <v>600</v>
      </c>
      <c r="U42" s="12">
        <f t="shared" si="50"/>
        <v>-85.714285714285708</v>
      </c>
      <c r="V42" s="12">
        <f t="shared" si="50"/>
        <v>66.666666666666657</v>
      </c>
      <c r="W42" s="12">
        <f t="shared" si="42"/>
        <v>6.2817428495054912</v>
      </c>
      <c r="X42" s="12">
        <f t="shared" si="33"/>
        <v>11.989888046226071</v>
      </c>
      <c r="Y42" s="12">
        <f>S42-AJ42</f>
        <v>-0.12394133443503108</v>
      </c>
      <c r="Z42" s="12">
        <f t="shared" si="50"/>
        <v>-66.666666666666657</v>
      </c>
      <c r="AA42" s="12">
        <f t="shared" si="50"/>
        <v>-16.666666666666664</v>
      </c>
      <c r="AB42" s="12">
        <f t="shared" si="50"/>
        <v>83.333333333333343</v>
      </c>
      <c r="AC42" s="12">
        <f t="shared" si="44"/>
        <v>8.1572117167222942</v>
      </c>
      <c r="AD42" s="12">
        <f>R42-AL42</f>
        <v>13.055863269504663</v>
      </c>
      <c r="AE42" s="12">
        <f t="shared" si="35"/>
        <v>0.95085577019318634</v>
      </c>
      <c r="AH42" s="12">
        <f t="shared" ref="AH42:AJ42" si="51">AH36/AH9*100</f>
        <v>53.488372093023251</v>
      </c>
      <c r="AI42" s="12">
        <f t="shared" si="51"/>
        <v>35.897435897435898</v>
      </c>
      <c r="AJ42" s="12">
        <f t="shared" si="51"/>
        <v>68.085106382978722</v>
      </c>
      <c r="AK42" s="12">
        <f>AK36/AK9*100</f>
        <v>51.612903225806448</v>
      </c>
      <c r="AL42" s="12">
        <f>AL36/AL9*100</f>
        <v>34.831460674157306</v>
      </c>
      <c r="AM42" s="12">
        <f>AM36/AM9*100</f>
        <v>67.010309278350505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19</v>
      </c>
      <c r="C9" s="17">
        <f>SUM(C10:C30)</f>
        <v>7</v>
      </c>
      <c r="D9" s="17">
        <f>SUM(D10:D30)</f>
        <v>12</v>
      </c>
      <c r="E9" s="17">
        <f>F9+G9</f>
        <v>-4</v>
      </c>
      <c r="F9" s="17">
        <f>SUM(F10:F30)</f>
        <v>-7</v>
      </c>
      <c r="G9" s="17">
        <f>SUM(G10:G30)</f>
        <v>3</v>
      </c>
      <c r="H9" s="15">
        <f>IF(B9=E9,0,(1-(B9/(B9-E9)))*-100)</f>
        <v>-17.391304347826086</v>
      </c>
      <c r="I9" s="15">
        <f>IF(C9=F9,0,(1-(C9/(C9-F9)))*-100)</f>
        <v>-50</v>
      </c>
      <c r="J9" s="15">
        <f>IF(D9=G9,0,(1-(D9/(D9-G9)))*-100)</f>
        <v>33.333333333333329</v>
      </c>
      <c r="K9" s="17">
        <f>L9+M9</f>
        <v>-6</v>
      </c>
      <c r="L9" s="17">
        <f>SUM(L10:L30)</f>
        <v>-3</v>
      </c>
      <c r="M9" s="17">
        <f>SUM(M10:M30)</f>
        <v>-3</v>
      </c>
      <c r="N9" s="15">
        <f>IF(B9=K9,0,(1-(B9/(B9-K9)))*-100)</f>
        <v>-24</v>
      </c>
      <c r="O9" s="15">
        <f t="shared" ref="O9:P10" si="0">IF(C9=L9,0,(1-(C9/(C9-L9)))*-100)</f>
        <v>-30.000000000000004</v>
      </c>
      <c r="P9" s="15">
        <f>IF(D9=M9,0,(1-(D9/(D9-M9)))*-100)</f>
        <v>-19.999999999999996</v>
      </c>
      <c r="Q9" s="17">
        <f>R9+S9</f>
        <v>67</v>
      </c>
      <c r="R9" s="17">
        <f>SUM(R10:R30)</f>
        <v>31</v>
      </c>
      <c r="S9" s="17">
        <f>SUM(S10:S30)</f>
        <v>36</v>
      </c>
      <c r="T9" s="17">
        <f>U9+V9</f>
        <v>11</v>
      </c>
      <c r="U9" s="17">
        <f>SUM(U10:U30)</f>
        <v>9</v>
      </c>
      <c r="V9" s="17">
        <f>SUM(V10:V30)</f>
        <v>2</v>
      </c>
      <c r="W9" s="15">
        <f>IF(Q9=T9,IF(Q9&gt;0,"皆増",0),(1-(Q9/(Q9-T9)))*-100)</f>
        <v>19.642857142857139</v>
      </c>
      <c r="X9" s="15">
        <f t="shared" ref="X9:Y30" si="1">IF(R9=U9,IF(R9&gt;0,"皆増",0),(1-(R9/(R9-U9)))*-100)</f>
        <v>40.909090909090921</v>
      </c>
      <c r="Y9" s="15">
        <f t="shared" si="1"/>
        <v>5.8823529411764719</v>
      </c>
      <c r="Z9" s="17">
        <f>AA9+AB9</f>
        <v>14</v>
      </c>
      <c r="AA9" s="17">
        <f>SUM(AA10:AA30)</f>
        <v>7</v>
      </c>
      <c r="AB9" s="17">
        <f>SUM(AB10:AB30)</f>
        <v>7</v>
      </c>
      <c r="AC9" s="15">
        <f>IF(Q9=Z9,IF(Q9&gt;0,"皆増",0),(1-(Q9/(Q9-Z9)))*-100)</f>
        <v>26.415094339622634</v>
      </c>
      <c r="AD9" s="15">
        <f t="shared" ref="AD9:AE30" si="2">IF(R9=AA9,IF(R9&gt;0,"皆増",0),(1-(R9/(R9-AA9)))*-100)</f>
        <v>29.166666666666675</v>
      </c>
      <c r="AE9" s="15">
        <f t="shared" si="2"/>
        <v>24.137931034482762</v>
      </c>
      <c r="AH9" s="4">
        <f t="shared" ref="AH9:AJ30" si="3">Q9-T9</f>
        <v>56</v>
      </c>
      <c r="AI9" s="4">
        <f t="shared" si="3"/>
        <v>22</v>
      </c>
      <c r="AJ9" s="4">
        <f t="shared" si="3"/>
        <v>34</v>
      </c>
      <c r="AK9" s="4">
        <f t="shared" ref="AK9:AM30" si="4">Q9-Z9</f>
        <v>53</v>
      </c>
      <c r="AL9" s="4">
        <f t="shared" si="4"/>
        <v>24</v>
      </c>
      <c r="AM9" s="4">
        <f t="shared" si="4"/>
        <v>29</v>
      </c>
    </row>
    <row r="10" spans="1:39" s="1" customFormat="1" ht="18" customHeight="1" x14ac:dyDescent="0.2">
      <c r="A10" s="4" t="s">
        <v>1</v>
      </c>
      <c r="B10" s="17">
        <f t="shared" ref="B10" si="5">C10+D10</f>
        <v>19</v>
      </c>
      <c r="C10" s="17">
        <v>7</v>
      </c>
      <c r="D10" s="17">
        <v>12</v>
      </c>
      <c r="E10" s="17">
        <f t="shared" ref="E10" si="6">F10+G10</f>
        <v>-4</v>
      </c>
      <c r="F10" s="17">
        <v>-7</v>
      </c>
      <c r="G10" s="17">
        <v>3</v>
      </c>
      <c r="H10" s="15">
        <f>IF(B10=E10,0,(1-(B10/(B10-E10)))*-100)</f>
        <v>-17.391304347826086</v>
      </c>
      <c r="I10" s="15">
        <f t="shared" ref="I10" si="7">IF(C10=F10,0,(1-(C10/(C10-F10)))*-100)</f>
        <v>-50</v>
      </c>
      <c r="J10" s="15">
        <f>IF(D10=G10,0,(1-(D10/(D10-G10)))*-100)</f>
        <v>33.333333333333329</v>
      </c>
      <c r="K10" s="17">
        <f t="shared" ref="K10" si="8">L10+M10</f>
        <v>-6</v>
      </c>
      <c r="L10" s="17">
        <v>-3</v>
      </c>
      <c r="M10" s="17">
        <v>-3</v>
      </c>
      <c r="N10" s="15">
        <f>IF(B10=K10,0,(1-(B10/(B10-K10)))*-100)</f>
        <v>-24</v>
      </c>
      <c r="O10" s="15">
        <f t="shared" si="0"/>
        <v>-30.000000000000004</v>
      </c>
      <c r="P10" s="15">
        <f t="shared" si="0"/>
        <v>-19.999999999999996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-50</v>
      </c>
      <c r="X21" s="15">
        <f t="shared" si="1"/>
        <v>-50</v>
      </c>
      <c r="Y21" s="15">
        <f t="shared" si="1"/>
        <v>0</v>
      </c>
      <c r="Z21" s="17">
        <f t="shared" si="12"/>
        <v>0</v>
      </c>
      <c r="AA21" s="17">
        <v>1</v>
      </c>
      <c r="AB21" s="17">
        <v>-1</v>
      </c>
      <c r="AC21" s="15">
        <f t="shared" si="13"/>
        <v>0</v>
      </c>
      <c r="AD21" s="15" t="str">
        <f t="shared" si="2"/>
        <v>皆増</v>
      </c>
      <c r="AE21" s="15">
        <f t="shared" si="2"/>
        <v>-100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1</v>
      </c>
      <c r="S22" s="17">
        <v>2</v>
      </c>
      <c r="T22" s="17">
        <f t="shared" si="10"/>
        <v>3</v>
      </c>
      <c r="U22" s="17">
        <v>1</v>
      </c>
      <c r="V22" s="17">
        <v>2</v>
      </c>
      <c r="W22" s="15" t="str">
        <f t="shared" si="11"/>
        <v>皆増</v>
      </c>
      <c r="X22" s="15" t="str">
        <f t="shared" si="1"/>
        <v>皆増</v>
      </c>
      <c r="Y22" s="15" t="str">
        <f t="shared" si="1"/>
        <v>皆増</v>
      </c>
      <c r="Z22" s="17">
        <f t="shared" si="12"/>
        <v>2</v>
      </c>
      <c r="AA22" s="17">
        <v>0</v>
      </c>
      <c r="AB22" s="17">
        <v>2</v>
      </c>
      <c r="AC22" s="15">
        <f t="shared" si="13"/>
        <v>200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-33.333333333333336</v>
      </c>
      <c r="X23" s="15">
        <f t="shared" si="1"/>
        <v>-33.333333333333336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3</v>
      </c>
      <c r="AI23" s="4">
        <f t="shared" si="3"/>
        <v>3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2</v>
      </c>
      <c r="S24" s="17">
        <v>2</v>
      </c>
      <c r="T24" s="17">
        <f t="shared" si="10"/>
        <v>-2</v>
      </c>
      <c r="U24" s="17">
        <v>-1</v>
      </c>
      <c r="V24" s="17">
        <v>-1</v>
      </c>
      <c r="W24" s="15">
        <f t="shared" si="11"/>
        <v>-33.333333333333336</v>
      </c>
      <c r="X24" s="15">
        <f t="shared" si="1"/>
        <v>-33.333333333333336</v>
      </c>
      <c r="Y24" s="15">
        <f t="shared" si="1"/>
        <v>-33.333333333333336</v>
      </c>
      <c r="Z24" s="17">
        <f t="shared" si="12"/>
        <v>3</v>
      </c>
      <c r="AA24" s="17">
        <v>1</v>
      </c>
      <c r="AB24" s="17">
        <v>2</v>
      </c>
      <c r="AC24" s="15">
        <f t="shared" si="13"/>
        <v>300</v>
      </c>
      <c r="AD24" s="15">
        <f t="shared" si="2"/>
        <v>100</v>
      </c>
      <c r="AE24" s="15" t="str">
        <f t="shared" si="2"/>
        <v>皆増</v>
      </c>
      <c r="AH24" s="4">
        <f t="shared" si="3"/>
        <v>6</v>
      </c>
      <c r="AI24" s="4">
        <f t="shared" si="3"/>
        <v>3</v>
      </c>
      <c r="AJ24" s="4">
        <f t="shared" si="3"/>
        <v>3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-3</v>
      </c>
      <c r="U25" s="17">
        <v>-1</v>
      </c>
      <c r="V25" s="17">
        <v>-2</v>
      </c>
      <c r="W25" s="15">
        <f t="shared" si="11"/>
        <v>-60</v>
      </c>
      <c r="X25" s="15">
        <f t="shared" si="1"/>
        <v>-33.333333333333336</v>
      </c>
      <c r="Y25" s="15">
        <f t="shared" si="1"/>
        <v>-100</v>
      </c>
      <c r="Z25" s="17">
        <f t="shared" si="12"/>
        <v>-2</v>
      </c>
      <c r="AA25" s="17">
        <v>1</v>
      </c>
      <c r="AB25" s="17">
        <v>-3</v>
      </c>
      <c r="AC25" s="15">
        <f t="shared" si="13"/>
        <v>-50</v>
      </c>
      <c r="AD25" s="15">
        <f t="shared" si="2"/>
        <v>100</v>
      </c>
      <c r="AE25" s="15">
        <f t="shared" si="2"/>
        <v>-100</v>
      </c>
      <c r="AH25" s="4">
        <f t="shared" si="3"/>
        <v>5</v>
      </c>
      <c r="AI25" s="4">
        <f t="shared" si="3"/>
        <v>3</v>
      </c>
      <c r="AJ25" s="4">
        <f t="shared" si="3"/>
        <v>2</v>
      </c>
      <c r="AK25" s="4">
        <f t="shared" si="4"/>
        <v>4</v>
      </c>
      <c r="AL25" s="4">
        <f t="shared" si="4"/>
        <v>1</v>
      </c>
      <c r="AM25" s="4">
        <f t="shared" si="4"/>
        <v>3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13</v>
      </c>
      <c r="R26" s="17">
        <v>7</v>
      </c>
      <c r="S26" s="17">
        <v>6</v>
      </c>
      <c r="T26" s="17">
        <f t="shared" si="10"/>
        <v>6</v>
      </c>
      <c r="U26" s="17">
        <v>3</v>
      </c>
      <c r="V26" s="17">
        <v>3</v>
      </c>
      <c r="W26" s="15">
        <f t="shared" si="11"/>
        <v>85.714285714285722</v>
      </c>
      <c r="X26" s="15">
        <f t="shared" si="1"/>
        <v>75</v>
      </c>
      <c r="Y26" s="15">
        <f t="shared" si="1"/>
        <v>100</v>
      </c>
      <c r="Z26" s="17">
        <f t="shared" si="12"/>
        <v>0</v>
      </c>
      <c r="AA26" s="17">
        <v>-2</v>
      </c>
      <c r="AB26" s="17">
        <v>2</v>
      </c>
      <c r="AC26" s="15">
        <f t="shared" si="13"/>
        <v>0</v>
      </c>
      <c r="AD26" s="15">
        <f t="shared" si="2"/>
        <v>-22.222222222222221</v>
      </c>
      <c r="AE26" s="15">
        <f t="shared" si="2"/>
        <v>50</v>
      </c>
      <c r="AH26" s="4">
        <f t="shared" si="3"/>
        <v>7</v>
      </c>
      <c r="AI26" s="4">
        <f t="shared" si="3"/>
        <v>4</v>
      </c>
      <c r="AJ26" s="4">
        <f t="shared" si="3"/>
        <v>3</v>
      </c>
      <c r="AK26" s="4">
        <f t="shared" si="4"/>
        <v>13</v>
      </c>
      <c r="AL26" s="4">
        <f t="shared" si="4"/>
        <v>9</v>
      </c>
      <c r="AM26" s="4">
        <f t="shared" si="4"/>
        <v>4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20</v>
      </c>
      <c r="R27" s="17">
        <v>10</v>
      </c>
      <c r="S27" s="17">
        <v>10</v>
      </c>
      <c r="T27" s="17">
        <f t="shared" si="10"/>
        <v>8</v>
      </c>
      <c r="U27" s="17">
        <v>4</v>
      </c>
      <c r="V27" s="17">
        <v>4</v>
      </c>
      <c r="W27" s="15">
        <f t="shared" si="11"/>
        <v>66.666666666666671</v>
      </c>
      <c r="X27" s="15">
        <f t="shared" si="1"/>
        <v>66.666666666666671</v>
      </c>
      <c r="Y27" s="15">
        <f t="shared" si="1"/>
        <v>66.666666666666671</v>
      </c>
      <c r="Z27" s="17">
        <f t="shared" si="12"/>
        <v>8</v>
      </c>
      <c r="AA27" s="17">
        <v>5</v>
      </c>
      <c r="AB27" s="17">
        <v>3</v>
      </c>
      <c r="AC27" s="15">
        <f t="shared" si="13"/>
        <v>66.666666666666671</v>
      </c>
      <c r="AD27" s="15">
        <f t="shared" si="2"/>
        <v>100</v>
      </c>
      <c r="AE27" s="15">
        <f t="shared" si="2"/>
        <v>42.857142857142861</v>
      </c>
      <c r="AH27" s="4">
        <f t="shared" si="3"/>
        <v>12</v>
      </c>
      <c r="AI27" s="4">
        <f t="shared" si="3"/>
        <v>6</v>
      </c>
      <c r="AJ27" s="4">
        <f t="shared" si="3"/>
        <v>6</v>
      </c>
      <c r="AK27" s="4">
        <f t="shared" si="4"/>
        <v>12</v>
      </c>
      <c r="AL27" s="4">
        <f t="shared" si="4"/>
        <v>5</v>
      </c>
      <c r="AM27" s="4">
        <f t="shared" si="4"/>
        <v>7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10</v>
      </c>
      <c r="R28" s="17">
        <v>1</v>
      </c>
      <c r="S28" s="17">
        <v>9</v>
      </c>
      <c r="T28" s="17">
        <f t="shared" si="10"/>
        <v>-3</v>
      </c>
      <c r="U28" s="17">
        <v>0</v>
      </c>
      <c r="V28" s="17">
        <v>-3</v>
      </c>
      <c r="W28" s="15">
        <f t="shared" si="11"/>
        <v>-23.076923076923073</v>
      </c>
      <c r="X28" s="15">
        <f t="shared" si="1"/>
        <v>0</v>
      </c>
      <c r="Y28" s="15">
        <f t="shared" si="1"/>
        <v>-25</v>
      </c>
      <c r="Z28" s="17">
        <f t="shared" si="12"/>
        <v>1</v>
      </c>
      <c r="AA28" s="17">
        <v>0</v>
      </c>
      <c r="AB28" s="17">
        <v>1</v>
      </c>
      <c r="AC28" s="15">
        <f t="shared" si="13"/>
        <v>11.111111111111116</v>
      </c>
      <c r="AD28" s="15">
        <f t="shared" si="2"/>
        <v>0</v>
      </c>
      <c r="AE28" s="15">
        <f t="shared" si="2"/>
        <v>12.5</v>
      </c>
      <c r="AH28" s="4">
        <f t="shared" si="3"/>
        <v>13</v>
      </c>
      <c r="AI28" s="4">
        <f t="shared" si="3"/>
        <v>1</v>
      </c>
      <c r="AJ28" s="4">
        <f t="shared" si="3"/>
        <v>12</v>
      </c>
      <c r="AK28" s="4">
        <f t="shared" si="4"/>
        <v>9</v>
      </c>
      <c r="AL28" s="4">
        <f t="shared" si="4"/>
        <v>1</v>
      </c>
      <c r="AM28" s="4">
        <f t="shared" si="4"/>
        <v>8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9</v>
      </c>
      <c r="R29" s="17">
        <v>4</v>
      </c>
      <c r="S29" s="17">
        <v>5</v>
      </c>
      <c r="T29" s="17">
        <f t="shared" si="10"/>
        <v>3</v>
      </c>
      <c r="U29" s="17">
        <v>4</v>
      </c>
      <c r="V29" s="17">
        <v>-1</v>
      </c>
      <c r="W29" s="15">
        <f t="shared" si="11"/>
        <v>50</v>
      </c>
      <c r="X29" s="15" t="str">
        <f t="shared" si="1"/>
        <v>皆増</v>
      </c>
      <c r="Y29" s="15">
        <f t="shared" si="1"/>
        <v>-16.666666666666664</v>
      </c>
      <c r="Z29" s="17">
        <f t="shared" si="12"/>
        <v>4</v>
      </c>
      <c r="AA29" s="17">
        <v>3</v>
      </c>
      <c r="AB29" s="17">
        <v>1</v>
      </c>
      <c r="AC29" s="15">
        <f t="shared" si="13"/>
        <v>80</v>
      </c>
      <c r="AD29" s="15">
        <f t="shared" si="2"/>
        <v>300</v>
      </c>
      <c r="AE29" s="15">
        <f t="shared" si="2"/>
        <v>25</v>
      </c>
      <c r="AH29" s="4">
        <f t="shared" si="3"/>
        <v>6</v>
      </c>
      <c r="AI29" s="4">
        <f t="shared" si="3"/>
        <v>0</v>
      </c>
      <c r="AJ29" s="4">
        <f t="shared" si="3"/>
        <v>6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-2</v>
      </c>
      <c r="AA30" s="17">
        <v>-2</v>
      </c>
      <c r="AB30" s="17">
        <v>0</v>
      </c>
      <c r="AC30" s="15">
        <f t="shared" si="13"/>
        <v>-50</v>
      </c>
      <c r="AD30" s="15">
        <f t="shared" si="2"/>
        <v>-100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4</v>
      </c>
      <c r="AL30" s="4">
        <f t="shared" si="4"/>
        <v>2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5</v>
      </c>
      <c r="R33" s="17">
        <f t="shared" si="19"/>
        <v>3</v>
      </c>
      <c r="S33" s="17">
        <f>SUM(S13:S22)</f>
        <v>2</v>
      </c>
      <c r="T33" s="17">
        <f t="shared" si="19"/>
        <v>3</v>
      </c>
      <c r="U33" s="17">
        <f t="shared" si="19"/>
        <v>1</v>
      </c>
      <c r="V33" s="17">
        <f t="shared" si="19"/>
        <v>2</v>
      </c>
      <c r="W33" s="15">
        <f t="shared" si="15"/>
        <v>150</v>
      </c>
      <c r="X33" s="15">
        <f t="shared" si="15"/>
        <v>50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>
        <f t="shared" si="17"/>
        <v>66.666666666666671</v>
      </c>
      <c r="AD33" s="15">
        <f t="shared" si="17"/>
        <v>50</v>
      </c>
      <c r="AE33" s="15">
        <f t="shared" si="17"/>
        <v>100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62</v>
      </c>
      <c r="R34" s="17">
        <f t="shared" si="22"/>
        <v>28</v>
      </c>
      <c r="S34" s="17">
        <f t="shared" si="22"/>
        <v>34</v>
      </c>
      <c r="T34" s="17">
        <f t="shared" si="22"/>
        <v>8</v>
      </c>
      <c r="U34" s="17">
        <f t="shared" si="22"/>
        <v>8</v>
      </c>
      <c r="V34" s="17">
        <f t="shared" si="22"/>
        <v>0</v>
      </c>
      <c r="W34" s="15">
        <f t="shared" si="15"/>
        <v>14.814814814814813</v>
      </c>
      <c r="X34" s="15">
        <f t="shared" si="15"/>
        <v>39.999999999999993</v>
      </c>
      <c r="Y34" s="15">
        <f t="shared" si="15"/>
        <v>0</v>
      </c>
      <c r="Z34" s="17">
        <f t="shared" ref="Z34:AB34" si="23">SUM(Z23:Z30)</f>
        <v>12</v>
      </c>
      <c r="AA34" s="17">
        <f t="shared" si="23"/>
        <v>6</v>
      </c>
      <c r="AB34" s="17">
        <f t="shared" si="23"/>
        <v>6</v>
      </c>
      <c r="AC34" s="15">
        <f t="shared" si="17"/>
        <v>24</v>
      </c>
      <c r="AD34" s="15">
        <f t="shared" si="17"/>
        <v>27.27272727272727</v>
      </c>
      <c r="AE34" s="15">
        <f t="shared" si="17"/>
        <v>21.42857142857142</v>
      </c>
      <c r="AH34" s="4">
        <f t="shared" ref="AH34:AJ34" si="24">SUM(AH23:AH30)</f>
        <v>54</v>
      </c>
      <c r="AI34" s="4">
        <f t="shared" si="24"/>
        <v>20</v>
      </c>
      <c r="AJ34" s="4">
        <f t="shared" si="24"/>
        <v>34</v>
      </c>
      <c r="AK34" s="4">
        <f>SUM(AK23:AK30)</f>
        <v>50</v>
      </c>
      <c r="AL34" s="4">
        <f>SUM(AL23:AL30)</f>
        <v>22</v>
      </c>
      <c r="AM34" s="4">
        <f>SUM(AM23:AM30)</f>
        <v>28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56</v>
      </c>
      <c r="R35" s="17">
        <f t="shared" si="25"/>
        <v>24</v>
      </c>
      <c r="S35" s="17">
        <f t="shared" si="25"/>
        <v>32</v>
      </c>
      <c r="T35" s="17">
        <f t="shared" si="25"/>
        <v>11</v>
      </c>
      <c r="U35" s="17">
        <f t="shared" si="25"/>
        <v>10</v>
      </c>
      <c r="V35" s="17">
        <f t="shared" si="25"/>
        <v>1</v>
      </c>
      <c r="W35" s="15">
        <f t="shared" si="15"/>
        <v>24.444444444444446</v>
      </c>
      <c r="X35" s="15">
        <f t="shared" si="15"/>
        <v>71.428571428571416</v>
      </c>
      <c r="Y35" s="15">
        <f t="shared" si="15"/>
        <v>3.2258064516129004</v>
      </c>
      <c r="Z35" s="17">
        <f t="shared" ref="Z35:AB35" si="26">SUM(Z25:Z30)</f>
        <v>9</v>
      </c>
      <c r="AA35" s="17">
        <f t="shared" si="26"/>
        <v>5</v>
      </c>
      <c r="AB35" s="17">
        <f t="shared" si="26"/>
        <v>4</v>
      </c>
      <c r="AC35" s="15">
        <f t="shared" si="17"/>
        <v>19.14893617021276</v>
      </c>
      <c r="AD35" s="15">
        <f t="shared" si="17"/>
        <v>26.315789473684205</v>
      </c>
      <c r="AE35" s="15">
        <f t="shared" si="17"/>
        <v>14.285714285714279</v>
      </c>
      <c r="AH35" s="4">
        <f t="shared" ref="AH35:AJ35" si="27">SUM(AH25:AH30)</f>
        <v>45</v>
      </c>
      <c r="AI35" s="4">
        <f t="shared" si="27"/>
        <v>14</v>
      </c>
      <c r="AJ35" s="4">
        <f t="shared" si="27"/>
        <v>31</v>
      </c>
      <c r="AK35" s="4">
        <f>SUM(AK25:AK30)</f>
        <v>47</v>
      </c>
      <c r="AL35" s="4">
        <f>SUM(AL25:AL30)</f>
        <v>19</v>
      </c>
      <c r="AM35" s="4">
        <f>SUM(AM25:AM30)</f>
        <v>28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41</v>
      </c>
      <c r="R36" s="17">
        <f t="shared" si="28"/>
        <v>15</v>
      </c>
      <c r="S36" s="17">
        <f t="shared" si="28"/>
        <v>26</v>
      </c>
      <c r="T36" s="17">
        <f t="shared" si="28"/>
        <v>8</v>
      </c>
      <c r="U36" s="17">
        <f t="shared" si="28"/>
        <v>8</v>
      </c>
      <c r="V36" s="17">
        <f t="shared" si="28"/>
        <v>0</v>
      </c>
      <c r="W36" s="15">
        <f t="shared" si="15"/>
        <v>24.242424242424242</v>
      </c>
      <c r="X36" s="15">
        <f t="shared" si="15"/>
        <v>114.28571428571428</v>
      </c>
      <c r="Y36" s="15">
        <f t="shared" si="15"/>
        <v>0</v>
      </c>
      <c r="Z36" s="17">
        <f t="shared" ref="Z36:AB36" si="29">SUM(Z27:Z30)</f>
        <v>11</v>
      </c>
      <c r="AA36" s="17">
        <f t="shared" si="29"/>
        <v>6</v>
      </c>
      <c r="AB36" s="17">
        <f t="shared" si="29"/>
        <v>5</v>
      </c>
      <c r="AC36" s="15">
        <f t="shared" si="17"/>
        <v>36.666666666666671</v>
      </c>
      <c r="AD36" s="15">
        <f t="shared" si="17"/>
        <v>66.666666666666671</v>
      </c>
      <c r="AE36" s="15">
        <f t="shared" si="17"/>
        <v>23.809523809523814</v>
      </c>
      <c r="AH36" s="4">
        <f t="shared" ref="AH36:AJ36" si="30">SUM(AH27:AH30)</f>
        <v>33</v>
      </c>
      <c r="AI36" s="4">
        <f t="shared" si="30"/>
        <v>7</v>
      </c>
      <c r="AJ36" s="4">
        <f t="shared" si="30"/>
        <v>26</v>
      </c>
      <c r="AK36" s="4">
        <f>SUM(AK27:AK30)</f>
        <v>30</v>
      </c>
      <c r="AL36" s="4">
        <f>SUM(AL27:AL30)</f>
        <v>9</v>
      </c>
      <c r="AM36" s="4">
        <f>SUM(AM27:AM30)</f>
        <v>21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7.4626865671641784</v>
      </c>
      <c r="R39" s="12">
        <f>R33/R9*100</f>
        <v>9.67741935483871</v>
      </c>
      <c r="S39" s="13">
        <f t="shared" si="37"/>
        <v>5.5555555555555554</v>
      </c>
      <c r="T39" s="12">
        <f>T33/T9*100</f>
        <v>27.27272727272727</v>
      </c>
      <c r="U39" s="12">
        <f t="shared" ref="U39:V39" si="38">U33/U9*100</f>
        <v>11.111111111111111</v>
      </c>
      <c r="V39" s="12">
        <f t="shared" si="38"/>
        <v>100</v>
      </c>
      <c r="W39" s="12">
        <f>Q39-AH39</f>
        <v>3.8912579957356073</v>
      </c>
      <c r="X39" s="12">
        <f t="shared" si="33"/>
        <v>0.58651026392961825</v>
      </c>
      <c r="Y39" s="12">
        <f>S39-AJ39</f>
        <v>5.5555555555555554</v>
      </c>
      <c r="Z39" s="12">
        <f t="shared" si="37"/>
        <v>14.285714285714285</v>
      </c>
      <c r="AA39" s="12">
        <f t="shared" si="37"/>
        <v>14.285714285714285</v>
      </c>
      <c r="AB39" s="12">
        <f t="shared" si="37"/>
        <v>14.285714285714285</v>
      </c>
      <c r="AC39" s="12">
        <f>Q39-AK39</f>
        <v>1.8023092086736119</v>
      </c>
      <c r="AD39" s="12">
        <f t="shared" si="35"/>
        <v>1.3440860215053778</v>
      </c>
      <c r="AE39" s="12">
        <f t="shared" si="35"/>
        <v>2.1072796934865901</v>
      </c>
      <c r="AH39" s="12">
        <f t="shared" ref="AH39:AJ39" si="39">AH33/AH9*100</f>
        <v>3.5714285714285712</v>
      </c>
      <c r="AI39" s="12">
        <f t="shared" si="39"/>
        <v>9.0909090909090917</v>
      </c>
      <c r="AJ39" s="12">
        <f t="shared" si="39"/>
        <v>0</v>
      </c>
      <c r="AK39" s="12">
        <f>AK33/AK9*100</f>
        <v>5.6603773584905666</v>
      </c>
      <c r="AL39" s="12">
        <f>AL33/AL9*100</f>
        <v>8.3333333333333321</v>
      </c>
      <c r="AM39" s="12">
        <f>AM33/AM9*100</f>
        <v>3.4482758620689653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92.537313432835816</v>
      </c>
      <c r="R40" s="12">
        <f t="shared" si="40"/>
        <v>90.322580645161281</v>
      </c>
      <c r="S40" s="12">
        <f t="shared" si="40"/>
        <v>94.444444444444443</v>
      </c>
      <c r="T40" s="12">
        <f>T34/T9*100</f>
        <v>72.727272727272734</v>
      </c>
      <c r="U40" s="12">
        <f t="shared" ref="U40:V40" si="41">U34/U9*100</f>
        <v>88.888888888888886</v>
      </c>
      <c r="V40" s="12">
        <f t="shared" si="41"/>
        <v>0</v>
      </c>
      <c r="W40" s="12">
        <f t="shared" ref="W40:W42" si="42">Q40-AH40</f>
        <v>-3.8912579957356144</v>
      </c>
      <c r="X40" s="12">
        <f t="shared" si="33"/>
        <v>-0.58651026392962535</v>
      </c>
      <c r="Y40" s="12">
        <f>S40-AJ40</f>
        <v>-5.5555555555555571</v>
      </c>
      <c r="Z40" s="12">
        <f>Z34/Z9*100</f>
        <v>85.714285714285708</v>
      </c>
      <c r="AA40" s="12">
        <f t="shared" ref="AA40:AB40" si="43">AA34/AA9*100</f>
        <v>85.714285714285708</v>
      </c>
      <c r="AB40" s="12">
        <f t="shared" si="43"/>
        <v>85.714285714285708</v>
      </c>
      <c r="AC40" s="12">
        <f t="shared" ref="AC40:AC42" si="44">Q40-AK40</f>
        <v>-1.8023092086736199</v>
      </c>
      <c r="AD40" s="12">
        <f t="shared" si="35"/>
        <v>-1.344086021505376</v>
      </c>
      <c r="AE40" s="12">
        <f t="shared" si="35"/>
        <v>-2.1072796934865892</v>
      </c>
      <c r="AH40" s="12">
        <f t="shared" ref="AH40:AJ40" si="45">AH34/AH9*100</f>
        <v>96.428571428571431</v>
      </c>
      <c r="AI40" s="12">
        <f t="shared" si="45"/>
        <v>90.909090909090907</v>
      </c>
      <c r="AJ40" s="12">
        <f t="shared" si="45"/>
        <v>100</v>
      </c>
      <c r="AK40" s="12">
        <f>AK34/AK9*100</f>
        <v>94.339622641509436</v>
      </c>
      <c r="AL40" s="12">
        <f>AL34/AL9*100</f>
        <v>91.666666666666657</v>
      </c>
      <c r="AM40" s="12">
        <f>AM34/AM9*100</f>
        <v>96.551724137931032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83.582089552238799</v>
      </c>
      <c r="R41" s="12">
        <f t="shared" si="46"/>
        <v>77.41935483870968</v>
      </c>
      <c r="S41" s="12">
        <f t="shared" si="46"/>
        <v>88.888888888888886</v>
      </c>
      <c r="T41" s="12">
        <f>T35/T9*100</f>
        <v>100</v>
      </c>
      <c r="U41" s="12">
        <f t="shared" ref="U41:V41" si="47">U35/U9*100</f>
        <v>111.11111111111111</v>
      </c>
      <c r="V41" s="12">
        <f t="shared" si="47"/>
        <v>50</v>
      </c>
      <c r="W41" s="12">
        <f t="shared" si="42"/>
        <v>3.2249466950959373</v>
      </c>
      <c r="X41" s="12">
        <f t="shared" si="33"/>
        <v>13.782991202346047</v>
      </c>
      <c r="Y41" s="12">
        <f>S41-AJ41</f>
        <v>-2.2875816993464042</v>
      </c>
      <c r="Z41" s="12">
        <f>Z35/Z9*100</f>
        <v>64.285714285714292</v>
      </c>
      <c r="AA41" s="12">
        <f t="shared" ref="AA41:AB41" si="48">AA35/AA9*100</f>
        <v>71.428571428571431</v>
      </c>
      <c r="AB41" s="12">
        <f t="shared" si="48"/>
        <v>57.142857142857139</v>
      </c>
      <c r="AC41" s="12">
        <f t="shared" si="44"/>
        <v>-5.0971557307800737</v>
      </c>
      <c r="AD41" s="12">
        <f>R41-AL41</f>
        <v>-1.7473118279569775</v>
      </c>
      <c r="AE41" s="12">
        <f t="shared" si="35"/>
        <v>-7.6628352490421463</v>
      </c>
      <c r="AH41" s="12">
        <f>AH35/AH9*100</f>
        <v>80.357142857142861</v>
      </c>
      <c r="AI41" s="12">
        <f>AI35/AI9*100</f>
        <v>63.636363636363633</v>
      </c>
      <c r="AJ41" s="12">
        <f>AJ35/AJ9*100</f>
        <v>91.17647058823529</v>
      </c>
      <c r="AK41" s="12">
        <f t="shared" ref="AK41:AM41" si="49">AK35/AK9*100</f>
        <v>88.679245283018872</v>
      </c>
      <c r="AL41" s="12">
        <f t="shared" si="49"/>
        <v>79.166666666666657</v>
      </c>
      <c r="AM41" s="12">
        <f t="shared" si="49"/>
        <v>96.551724137931032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61.194029850746269</v>
      </c>
      <c r="R42" s="12">
        <f t="shared" si="50"/>
        <v>48.387096774193552</v>
      </c>
      <c r="S42" s="12">
        <f t="shared" si="50"/>
        <v>72.222222222222214</v>
      </c>
      <c r="T42" s="12">
        <f t="shared" si="50"/>
        <v>72.727272727272734</v>
      </c>
      <c r="U42" s="12">
        <f t="shared" si="50"/>
        <v>88.888888888888886</v>
      </c>
      <c r="V42" s="12">
        <f t="shared" si="50"/>
        <v>0</v>
      </c>
      <c r="W42" s="12">
        <f t="shared" si="42"/>
        <v>2.2654584221748379</v>
      </c>
      <c r="X42" s="12">
        <f t="shared" si="33"/>
        <v>16.568914956011735</v>
      </c>
      <c r="Y42" s="12">
        <f>S42-AJ42</f>
        <v>-4.2483660130719016</v>
      </c>
      <c r="Z42" s="12">
        <f t="shared" si="50"/>
        <v>78.571428571428569</v>
      </c>
      <c r="AA42" s="12">
        <f t="shared" si="50"/>
        <v>85.714285714285708</v>
      </c>
      <c r="AB42" s="12">
        <f t="shared" si="50"/>
        <v>71.428571428571431</v>
      </c>
      <c r="AC42" s="12">
        <f t="shared" si="44"/>
        <v>4.5902562658406083</v>
      </c>
      <c r="AD42" s="12">
        <f>R42-AL42</f>
        <v>10.887096774193552</v>
      </c>
      <c r="AE42" s="12">
        <f t="shared" si="35"/>
        <v>-0.19157088122605614</v>
      </c>
      <c r="AH42" s="12">
        <f t="shared" ref="AH42:AJ42" si="51">AH36/AH9*100</f>
        <v>58.928571428571431</v>
      </c>
      <c r="AI42" s="12">
        <f t="shared" si="51"/>
        <v>31.818181818181817</v>
      </c>
      <c r="AJ42" s="12">
        <f t="shared" si="51"/>
        <v>76.470588235294116</v>
      </c>
      <c r="AK42" s="12">
        <f>AK36/AK9*100</f>
        <v>56.60377358490566</v>
      </c>
      <c r="AL42" s="12">
        <f>AL36/AL9*100</f>
        <v>37.5</v>
      </c>
      <c r="AM42" s="12">
        <f>AM36/AM9*100</f>
        <v>72.41379310344827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18</v>
      </c>
      <c r="C9" s="17">
        <f>SUM(C10:C30)</f>
        <v>10</v>
      </c>
      <c r="D9" s="17">
        <f>SUM(D10:D30)</f>
        <v>8</v>
      </c>
      <c r="E9" s="17">
        <f>F9+G9</f>
        <v>3</v>
      </c>
      <c r="F9" s="17">
        <f>SUM(F10:F30)</f>
        <v>-2</v>
      </c>
      <c r="G9" s="17">
        <f>SUM(G10:G30)</f>
        <v>5</v>
      </c>
      <c r="H9" s="15">
        <f>IF(B9=E9,0,(1-(B9/(B9-E9)))*-100)</f>
        <v>19.999999999999996</v>
      </c>
      <c r="I9" s="15">
        <f>IF(C9=F9,0,(1-(C9/(C9-F9)))*-100)</f>
        <v>-16.666666666666664</v>
      </c>
      <c r="J9" s="15">
        <f>IF(D9=G9,0,(1-(D9/(D9-G9)))*-100)</f>
        <v>166.66666666666666</v>
      </c>
      <c r="K9" s="17">
        <f>L9+M9</f>
        <v>-4</v>
      </c>
      <c r="L9" s="17">
        <f>SUM(L10:L30)</f>
        <v>-2</v>
      </c>
      <c r="M9" s="17">
        <f>SUM(M10:M30)</f>
        <v>-2</v>
      </c>
      <c r="N9" s="15">
        <f>IF(B9=K9,0,(1-(B9/(B9-K9)))*-100)</f>
        <v>-18.181818181818176</v>
      </c>
      <c r="O9" s="15">
        <f t="shared" ref="O9:P10" si="0">IF(C9=L9,0,(1-(C9/(C9-L9)))*-100)</f>
        <v>-16.666666666666664</v>
      </c>
      <c r="P9" s="15">
        <f>IF(D9=M9,0,(1-(D9/(D9-M9)))*-100)</f>
        <v>-19.999999999999996</v>
      </c>
      <c r="Q9" s="17">
        <f>R9+S9</f>
        <v>46</v>
      </c>
      <c r="R9" s="17">
        <f>SUM(R10:R30)</f>
        <v>25</v>
      </c>
      <c r="S9" s="17">
        <f>SUM(S10:S30)</f>
        <v>21</v>
      </c>
      <c r="T9" s="17">
        <f>U9+V9</f>
        <v>1</v>
      </c>
      <c r="U9" s="17">
        <f>SUM(U10:U30)</f>
        <v>1</v>
      </c>
      <c r="V9" s="17">
        <f>SUM(V10:V30)</f>
        <v>0</v>
      </c>
      <c r="W9" s="15">
        <f>IF(Q9=T9,IF(Q9&gt;0,"皆増",0),(1-(Q9/(Q9-T9)))*-100)</f>
        <v>2.2222222222222143</v>
      </c>
      <c r="X9" s="15">
        <f t="shared" ref="X9:Y30" si="1">IF(R9=U9,IF(R9&gt;0,"皆増",0),(1-(R9/(R9-U9)))*-100)</f>
        <v>4.1666666666666741</v>
      </c>
      <c r="Y9" s="15">
        <f t="shared" si="1"/>
        <v>0</v>
      </c>
      <c r="Z9" s="17">
        <f>AA9+AB9</f>
        <v>8</v>
      </c>
      <c r="AA9" s="17">
        <f>SUM(AA10:AA30)</f>
        <v>8</v>
      </c>
      <c r="AB9" s="17">
        <f>SUM(AB10:AB30)</f>
        <v>0</v>
      </c>
      <c r="AC9" s="15">
        <f>IF(Q9=Z9,IF(Q9&gt;0,"皆増",0),(1-(Q9/(Q9-Z9)))*-100)</f>
        <v>21.052631578947366</v>
      </c>
      <c r="AD9" s="15">
        <f t="shared" ref="AD9:AE30" si="2">IF(R9=AA9,IF(R9&gt;0,"皆増",0),(1-(R9/(R9-AA9)))*-100)</f>
        <v>47.058823529411775</v>
      </c>
      <c r="AE9" s="15">
        <f t="shared" si="2"/>
        <v>0</v>
      </c>
      <c r="AH9" s="4">
        <f t="shared" ref="AH9:AJ30" si="3">Q9-T9</f>
        <v>45</v>
      </c>
      <c r="AI9" s="4">
        <f t="shared" si="3"/>
        <v>24</v>
      </c>
      <c r="AJ9" s="4">
        <f t="shared" si="3"/>
        <v>21</v>
      </c>
      <c r="AK9" s="4">
        <f t="shared" ref="AK9:AM30" si="4">Q9-Z9</f>
        <v>38</v>
      </c>
      <c r="AL9" s="4">
        <f t="shared" si="4"/>
        <v>17</v>
      </c>
      <c r="AM9" s="4">
        <f t="shared" si="4"/>
        <v>21</v>
      </c>
    </row>
    <row r="10" spans="1:39" s="1" customFormat="1" ht="18" customHeight="1" x14ac:dyDescent="0.2">
      <c r="A10" s="4" t="s">
        <v>1</v>
      </c>
      <c r="B10" s="17">
        <f t="shared" ref="B10" si="5">C10+D10</f>
        <v>18</v>
      </c>
      <c r="C10" s="17">
        <v>10</v>
      </c>
      <c r="D10" s="17">
        <v>8</v>
      </c>
      <c r="E10" s="17">
        <f t="shared" ref="E10" si="6">F10+G10</f>
        <v>3</v>
      </c>
      <c r="F10" s="17">
        <v>-2</v>
      </c>
      <c r="G10" s="17">
        <v>5</v>
      </c>
      <c r="H10" s="15">
        <f>IF(B10=E10,0,(1-(B10/(B10-E10)))*-100)</f>
        <v>19.999999999999996</v>
      </c>
      <c r="I10" s="15">
        <f t="shared" ref="I10" si="7">IF(C10=F10,0,(1-(C10/(C10-F10)))*-100)</f>
        <v>-16.666666666666664</v>
      </c>
      <c r="J10" s="15">
        <f>IF(D10=G10,0,(1-(D10/(D10-G10)))*-100)</f>
        <v>166.66666666666666</v>
      </c>
      <c r="K10" s="17">
        <f t="shared" ref="K10" si="8">L10+M10</f>
        <v>-4</v>
      </c>
      <c r="L10" s="17">
        <v>-2</v>
      </c>
      <c r="M10" s="17">
        <v>-2</v>
      </c>
      <c r="N10" s="15">
        <f>IF(B10=K10,0,(1-(B10/(B10-K10)))*-100)</f>
        <v>-18.181818181818176</v>
      </c>
      <c r="O10" s="15">
        <f t="shared" si="0"/>
        <v>-16.666666666666664</v>
      </c>
      <c r="P10" s="15">
        <f t="shared" si="0"/>
        <v>-19.999999999999996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0</v>
      </c>
      <c r="U19" s="17">
        <v>-1</v>
      </c>
      <c r="V19" s="17">
        <v>1</v>
      </c>
      <c r="W19" s="15">
        <f t="shared" si="11"/>
        <v>0</v>
      </c>
      <c r="X19" s="15">
        <f t="shared" si="1"/>
        <v>-100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2</v>
      </c>
      <c r="S20" s="17">
        <v>0</v>
      </c>
      <c r="T20" s="17">
        <f t="shared" si="10"/>
        <v>2</v>
      </c>
      <c r="U20" s="17">
        <v>2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2</v>
      </c>
      <c r="AA20" s="17">
        <v>2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1</v>
      </c>
      <c r="U22" s="17">
        <v>2</v>
      </c>
      <c r="V22" s="17">
        <v>-1</v>
      </c>
      <c r="W22" s="15">
        <f t="shared" si="11"/>
        <v>100</v>
      </c>
      <c r="X22" s="15" t="str">
        <f t="shared" si="1"/>
        <v>皆増</v>
      </c>
      <c r="Y22" s="15">
        <f t="shared" si="1"/>
        <v>-100</v>
      </c>
      <c r="Z22" s="17">
        <f t="shared" si="12"/>
        <v>2</v>
      </c>
      <c r="AA22" s="17">
        <v>2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0</v>
      </c>
      <c r="U23" s="17">
        <v>-1</v>
      </c>
      <c r="V23" s="17">
        <v>1</v>
      </c>
      <c r="W23" s="15">
        <f t="shared" si="11"/>
        <v>0</v>
      </c>
      <c r="X23" s="15">
        <f t="shared" si="1"/>
        <v>-100</v>
      </c>
      <c r="Y23" s="15" t="str">
        <f t="shared" si="1"/>
        <v>皆増</v>
      </c>
      <c r="Z23" s="17">
        <f t="shared" si="12"/>
        <v>-3</v>
      </c>
      <c r="AA23" s="17">
        <v>-2</v>
      </c>
      <c r="AB23" s="17">
        <v>-1</v>
      </c>
      <c r="AC23" s="15">
        <f t="shared" si="13"/>
        <v>-75</v>
      </c>
      <c r="AD23" s="15">
        <f t="shared" si="2"/>
        <v>-100</v>
      </c>
      <c r="AE23" s="15">
        <f t="shared" si="2"/>
        <v>-50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4</v>
      </c>
      <c r="AL23" s="4">
        <f t="shared" si="4"/>
        <v>2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3</v>
      </c>
      <c r="S24" s="17">
        <v>2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5</v>
      </c>
      <c r="AI24" s="4">
        <f t="shared" si="3"/>
        <v>3</v>
      </c>
      <c r="AJ24" s="4">
        <f t="shared" si="3"/>
        <v>2</v>
      </c>
      <c r="AK24" s="4">
        <f t="shared" si="4"/>
        <v>5</v>
      </c>
      <c r="AL24" s="4">
        <f t="shared" si="4"/>
        <v>3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-4</v>
      </c>
      <c r="U25" s="17">
        <v>-3</v>
      </c>
      <c r="V25" s="17">
        <v>-1</v>
      </c>
      <c r="W25" s="15">
        <f t="shared" si="11"/>
        <v>-66.666666666666671</v>
      </c>
      <c r="X25" s="15">
        <f t="shared" si="1"/>
        <v>-60</v>
      </c>
      <c r="Y25" s="15">
        <f t="shared" si="1"/>
        <v>-100</v>
      </c>
      <c r="Z25" s="17">
        <f t="shared" si="12"/>
        <v>-4</v>
      </c>
      <c r="AA25" s="17">
        <v>-2</v>
      </c>
      <c r="AB25" s="17">
        <v>-2</v>
      </c>
      <c r="AC25" s="15">
        <f t="shared" si="13"/>
        <v>-66.666666666666671</v>
      </c>
      <c r="AD25" s="15">
        <f t="shared" si="2"/>
        <v>-50</v>
      </c>
      <c r="AE25" s="15">
        <f t="shared" si="2"/>
        <v>-100</v>
      </c>
      <c r="AH25" s="4">
        <f t="shared" si="3"/>
        <v>6</v>
      </c>
      <c r="AI25" s="4">
        <f t="shared" si="3"/>
        <v>5</v>
      </c>
      <c r="AJ25" s="4">
        <f t="shared" si="3"/>
        <v>1</v>
      </c>
      <c r="AK25" s="4">
        <f t="shared" si="4"/>
        <v>6</v>
      </c>
      <c r="AL25" s="4">
        <f t="shared" si="4"/>
        <v>4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8</v>
      </c>
      <c r="R26" s="17">
        <v>5</v>
      </c>
      <c r="S26" s="17">
        <v>3</v>
      </c>
      <c r="T26" s="17">
        <f t="shared" si="10"/>
        <v>2</v>
      </c>
      <c r="U26" s="17">
        <v>1</v>
      </c>
      <c r="V26" s="17">
        <v>1</v>
      </c>
      <c r="W26" s="15">
        <f t="shared" si="11"/>
        <v>33.333333333333329</v>
      </c>
      <c r="X26" s="15">
        <f t="shared" si="1"/>
        <v>25</v>
      </c>
      <c r="Y26" s="15">
        <f t="shared" si="1"/>
        <v>50</v>
      </c>
      <c r="Z26" s="17">
        <f t="shared" si="12"/>
        <v>2</v>
      </c>
      <c r="AA26" s="17">
        <v>3</v>
      </c>
      <c r="AB26" s="17">
        <v>-1</v>
      </c>
      <c r="AC26" s="15">
        <f t="shared" si="13"/>
        <v>33.333333333333329</v>
      </c>
      <c r="AD26" s="15">
        <f t="shared" si="2"/>
        <v>150</v>
      </c>
      <c r="AE26" s="15">
        <f t="shared" si="2"/>
        <v>-25</v>
      </c>
      <c r="AH26" s="4">
        <f t="shared" si="3"/>
        <v>6</v>
      </c>
      <c r="AI26" s="4">
        <f t="shared" si="3"/>
        <v>4</v>
      </c>
      <c r="AJ26" s="4">
        <f t="shared" si="3"/>
        <v>2</v>
      </c>
      <c r="AK26" s="4">
        <f t="shared" si="4"/>
        <v>6</v>
      </c>
      <c r="AL26" s="4">
        <f t="shared" si="4"/>
        <v>2</v>
      </c>
      <c r="AM26" s="4">
        <f t="shared" si="4"/>
        <v>4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9</v>
      </c>
      <c r="R27" s="17">
        <v>4</v>
      </c>
      <c r="S27" s="17">
        <v>5</v>
      </c>
      <c r="T27" s="17">
        <f t="shared" si="10"/>
        <v>-2</v>
      </c>
      <c r="U27" s="17">
        <v>-2</v>
      </c>
      <c r="V27" s="17">
        <v>0</v>
      </c>
      <c r="W27" s="15">
        <f t="shared" si="11"/>
        <v>-18.181818181818176</v>
      </c>
      <c r="X27" s="15">
        <f t="shared" si="1"/>
        <v>-33.333333333333336</v>
      </c>
      <c r="Y27" s="15">
        <f t="shared" si="1"/>
        <v>0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>
        <f t="shared" si="2"/>
        <v>33.333333333333329</v>
      </c>
      <c r="AE27" s="15">
        <f t="shared" si="2"/>
        <v>-16.666666666666664</v>
      </c>
      <c r="AH27" s="4">
        <f t="shared" si="3"/>
        <v>11</v>
      </c>
      <c r="AI27" s="4">
        <f t="shared" si="3"/>
        <v>6</v>
      </c>
      <c r="AJ27" s="4">
        <f t="shared" si="3"/>
        <v>5</v>
      </c>
      <c r="AK27" s="4">
        <f t="shared" si="4"/>
        <v>9</v>
      </c>
      <c r="AL27" s="4">
        <f t="shared" si="4"/>
        <v>3</v>
      </c>
      <c r="AM27" s="4">
        <f t="shared" si="4"/>
        <v>6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12</v>
      </c>
      <c r="R28" s="17">
        <v>5</v>
      </c>
      <c r="S28" s="17">
        <v>7</v>
      </c>
      <c r="T28" s="17">
        <f t="shared" si="10"/>
        <v>-1</v>
      </c>
      <c r="U28" s="17">
        <v>1</v>
      </c>
      <c r="V28" s="17">
        <v>-2</v>
      </c>
      <c r="W28" s="15">
        <f t="shared" si="11"/>
        <v>-7.6923076923076872</v>
      </c>
      <c r="X28" s="15">
        <f t="shared" si="1"/>
        <v>25</v>
      </c>
      <c r="Y28" s="15">
        <f t="shared" si="1"/>
        <v>-22.222222222222221</v>
      </c>
      <c r="Z28" s="17">
        <f t="shared" si="12"/>
        <v>8</v>
      </c>
      <c r="AA28" s="17">
        <v>4</v>
      </c>
      <c r="AB28" s="17">
        <v>4</v>
      </c>
      <c r="AC28" s="15">
        <f t="shared" si="13"/>
        <v>200</v>
      </c>
      <c r="AD28" s="15">
        <f t="shared" si="2"/>
        <v>400</v>
      </c>
      <c r="AE28" s="15">
        <f t="shared" si="2"/>
        <v>133.33333333333334</v>
      </c>
      <c r="AH28" s="4">
        <f t="shared" si="3"/>
        <v>13</v>
      </c>
      <c r="AI28" s="4">
        <f t="shared" si="3"/>
        <v>4</v>
      </c>
      <c r="AJ28" s="4">
        <f t="shared" si="3"/>
        <v>9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-66.666666666666671</v>
      </c>
      <c r="AD29" s="15">
        <f t="shared" si="2"/>
        <v>-100</v>
      </c>
      <c r="AE29" s="15">
        <f t="shared" si="2"/>
        <v>-50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7</v>
      </c>
      <c r="R33" s="17">
        <f t="shared" si="19"/>
        <v>6</v>
      </c>
      <c r="S33" s="17">
        <f>SUM(S13:S22)</f>
        <v>1</v>
      </c>
      <c r="T33" s="17">
        <f t="shared" si="19"/>
        <v>5</v>
      </c>
      <c r="U33" s="17">
        <f t="shared" si="19"/>
        <v>5</v>
      </c>
      <c r="V33" s="17">
        <f t="shared" si="19"/>
        <v>0</v>
      </c>
      <c r="W33" s="15">
        <f t="shared" si="15"/>
        <v>250</v>
      </c>
      <c r="X33" s="15">
        <f t="shared" si="15"/>
        <v>500</v>
      </c>
      <c r="Y33" s="15">
        <f t="shared" si="15"/>
        <v>0</v>
      </c>
      <c r="Z33" s="17">
        <f t="shared" ref="Z33:AB33" si="20">SUM(Z13:Z22)</f>
        <v>6</v>
      </c>
      <c r="AA33" s="17">
        <f t="shared" si="20"/>
        <v>5</v>
      </c>
      <c r="AB33" s="17">
        <f t="shared" si="20"/>
        <v>1</v>
      </c>
      <c r="AC33" s="15">
        <f t="shared" si="17"/>
        <v>600</v>
      </c>
      <c r="AD33" s="15">
        <f t="shared" si="17"/>
        <v>500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39</v>
      </c>
      <c r="R34" s="17">
        <f t="shared" si="22"/>
        <v>19</v>
      </c>
      <c r="S34" s="17">
        <f t="shared" si="22"/>
        <v>20</v>
      </c>
      <c r="T34" s="17">
        <f t="shared" si="22"/>
        <v>-4</v>
      </c>
      <c r="U34" s="17">
        <f t="shared" si="22"/>
        <v>-4</v>
      </c>
      <c r="V34" s="17">
        <f t="shared" si="22"/>
        <v>0</v>
      </c>
      <c r="W34" s="15">
        <f t="shared" si="15"/>
        <v>-9.3023255813953547</v>
      </c>
      <c r="X34" s="15">
        <f t="shared" si="15"/>
        <v>-17.391304347826086</v>
      </c>
      <c r="Y34" s="15">
        <f t="shared" si="15"/>
        <v>0</v>
      </c>
      <c r="Z34" s="17">
        <f t="shared" ref="Z34:AB34" si="23">SUM(Z23:Z30)</f>
        <v>2</v>
      </c>
      <c r="AA34" s="17">
        <f t="shared" si="23"/>
        <v>3</v>
      </c>
      <c r="AB34" s="17">
        <f t="shared" si="23"/>
        <v>-1</v>
      </c>
      <c r="AC34" s="15">
        <f t="shared" si="17"/>
        <v>5.4054054054053946</v>
      </c>
      <c r="AD34" s="15">
        <f t="shared" si="17"/>
        <v>18.75</v>
      </c>
      <c r="AE34" s="15">
        <f t="shared" si="17"/>
        <v>-4.7619047619047672</v>
      </c>
      <c r="AH34" s="4">
        <f t="shared" ref="AH34:AJ34" si="24">SUM(AH23:AH30)</f>
        <v>43</v>
      </c>
      <c r="AI34" s="4">
        <f t="shared" si="24"/>
        <v>23</v>
      </c>
      <c r="AJ34" s="4">
        <f t="shared" si="24"/>
        <v>20</v>
      </c>
      <c r="AK34" s="4">
        <f>SUM(AK23:AK30)</f>
        <v>37</v>
      </c>
      <c r="AL34" s="4">
        <f>SUM(AL23:AL30)</f>
        <v>16</v>
      </c>
      <c r="AM34" s="4">
        <f>SUM(AM23:AM30)</f>
        <v>21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33</v>
      </c>
      <c r="R35" s="17">
        <f t="shared" si="25"/>
        <v>16</v>
      </c>
      <c r="S35" s="17">
        <f t="shared" si="25"/>
        <v>17</v>
      </c>
      <c r="T35" s="17">
        <f t="shared" si="25"/>
        <v>-4</v>
      </c>
      <c r="U35" s="17">
        <f t="shared" si="25"/>
        <v>-3</v>
      </c>
      <c r="V35" s="17">
        <f t="shared" si="25"/>
        <v>-1</v>
      </c>
      <c r="W35" s="15">
        <f t="shared" si="15"/>
        <v>-10.810810810810811</v>
      </c>
      <c r="X35" s="15">
        <f t="shared" si="15"/>
        <v>-15.789473684210531</v>
      </c>
      <c r="Y35" s="15">
        <f t="shared" si="15"/>
        <v>-5.555555555555558</v>
      </c>
      <c r="Z35" s="17">
        <f t="shared" ref="Z35:AB35" si="26">SUM(Z25:Z30)</f>
        <v>5</v>
      </c>
      <c r="AA35" s="17">
        <f t="shared" si="26"/>
        <v>5</v>
      </c>
      <c r="AB35" s="17">
        <f t="shared" si="26"/>
        <v>0</v>
      </c>
      <c r="AC35" s="15">
        <f t="shared" si="17"/>
        <v>17.857142857142861</v>
      </c>
      <c r="AD35" s="15">
        <f t="shared" si="17"/>
        <v>45.45454545454546</v>
      </c>
      <c r="AE35" s="15">
        <f t="shared" si="17"/>
        <v>0</v>
      </c>
      <c r="AH35" s="4">
        <f t="shared" ref="AH35:AJ35" si="27">SUM(AH25:AH30)</f>
        <v>37</v>
      </c>
      <c r="AI35" s="4">
        <f t="shared" si="27"/>
        <v>19</v>
      </c>
      <c r="AJ35" s="4">
        <f t="shared" si="27"/>
        <v>18</v>
      </c>
      <c r="AK35" s="4">
        <f>SUM(AK25:AK30)</f>
        <v>28</v>
      </c>
      <c r="AL35" s="4">
        <f>SUM(AL25:AL30)</f>
        <v>11</v>
      </c>
      <c r="AM35" s="4">
        <f>SUM(AM25:AM30)</f>
        <v>17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23</v>
      </c>
      <c r="R36" s="17">
        <f t="shared" si="28"/>
        <v>9</v>
      </c>
      <c r="S36" s="17">
        <f t="shared" si="28"/>
        <v>14</v>
      </c>
      <c r="T36" s="17">
        <f t="shared" si="28"/>
        <v>-2</v>
      </c>
      <c r="U36" s="17">
        <f t="shared" si="28"/>
        <v>-1</v>
      </c>
      <c r="V36" s="17">
        <f t="shared" si="28"/>
        <v>-1</v>
      </c>
      <c r="W36" s="15">
        <f t="shared" si="15"/>
        <v>-7.9999999999999964</v>
      </c>
      <c r="X36" s="15">
        <f t="shared" si="15"/>
        <v>-9.9999999999999982</v>
      </c>
      <c r="Y36" s="15">
        <f t="shared" si="15"/>
        <v>-6.6666666666666652</v>
      </c>
      <c r="Z36" s="17">
        <f t="shared" ref="Z36:AB36" si="29">SUM(Z27:Z30)</f>
        <v>7</v>
      </c>
      <c r="AA36" s="17">
        <f t="shared" si="29"/>
        <v>4</v>
      </c>
      <c r="AB36" s="17">
        <f t="shared" si="29"/>
        <v>3</v>
      </c>
      <c r="AC36" s="15">
        <f t="shared" si="17"/>
        <v>43.75</v>
      </c>
      <c r="AD36" s="15">
        <f t="shared" si="17"/>
        <v>80</v>
      </c>
      <c r="AE36" s="15">
        <f t="shared" si="17"/>
        <v>27.27272727272727</v>
      </c>
      <c r="AH36" s="4">
        <f t="shared" ref="AH36:AJ36" si="30">SUM(AH27:AH30)</f>
        <v>25</v>
      </c>
      <c r="AI36" s="4">
        <f t="shared" si="30"/>
        <v>10</v>
      </c>
      <c r="AJ36" s="4">
        <f t="shared" si="30"/>
        <v>15</v>
      </c>
      <c r="AK36" s="4">
        <f>SUM(AK27:AK30)</f>
        <v>16</v>
      </c>
      <c r="AL36" s="4">
        <f>SUM(AL27:AL30)</f>
        <v>5</v>
      </c>
      <c r="AM36" s="4">
        <f>SUM(AM27:AM30)</f>
        <v>11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15.217391304347828</v>
      </c>
      <c r="R39" s="12">
        <f>R33/R9*100</f>
        <v>24</v>
      </c>
      <c r="S39" s="13">
        <f t="shared" si="37"/>
        <v>4.7619047619047619</v>
      </c>
      <c r="T39" s="12">
        <f>T33/T9*100</f>
        <v>500</v>
      </c>
      <c r="U39" s="12">
        <f t="shared" ref="U39:V39" si="38">U33/U9*100</f>
        <v>500</v>
      </c>
      <c r="V39" s="12" t="e">
        <f t="shared" si="38"/>
        <v>#DIV/0!</v>
      </c>
      <c r="W39" s="12">
        <f>Q39-AH39</f>
        <v>10.772946859903383</v>
      </c>
      <c r="X39" s="12">
        <f t="shared" si="33"/>
        <v>19.833333333333336</v>
      </c>
      <c r="Y39" s="12">
        <f>S39-AJ39</f>
        <v>0</v>
      </c>
      <c r="Z39" s="12">
        <f t="shared" si="37"/>
        <v>75</v>
      </c>
      <c r="AA39" s="12">
        <f t="shared" si="37"/>
        <v>62.5</v>
      </c>
      <c r="AB39" s="12" t="e">
        <f t="shared" si="37"/>
        <v>#DIV/0!</v>
      </c>
      <c r="AC39" s="12">
        <f>Q39-AK39</f>
        <v>12.585812356979407</v>
      </c>
      <c r="AD39" s="12">
        <f t="shared" si="35"/>
        <v>18.117647058823529</v>
      </c>
      <c r="AE39" s="12">
        <f t="shared" si="35"/>
        <v>4.7619047619047619</v>
      </c>
      <c r="AH39" s="12">
        <f t="shared" ref="AH39:AJ39" si="39">AH33/AH9*100</f>
        <v>4.4444444444444446</v>
      </c>
      <c r="AI39" s="12">
        <f t="shared" si="39"/>
        <v>4.1666666666666661</v>
      </c>
      <c r="AJ39" s="12">
        <f t="shared" si="39"/>
        <v>4.7619047619047619</v>
      </c>
      <c r="AK39" s="12">
        <f>AK33/AK9*100</f>
        <v>2.6315789473684208</v>
      </c>
      <c r="AL39" s="12">
        <f>AL33/AL9*100</f>
        <v>5.8823529411764701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84.782608695652172</v>
      </c>
      <c r="R40" s="12">
        <f t="shared" si="40"/>
        <v>76</v>
      </c>
      <c r="S40" s="12">
        <f t="shared" si="40"/>
        <v>95.238095238095227</v>
      </c>
      <c r="T40" s="12">
        <f>T34/T9*100</f>
        <v>-400</v>
      </c>
      <c r="U40" s="12">
        <f t="shared" ref="U40:V40" si="41">U34/U9*100</f>
        <v>-400</v>
      </c>
      <c r="V40" s="12" t="e">
        <f t="shared" si="41"/>
        <v>#DIV/0!</v>
      </c>
      <c r="W40" s="12">
        <f t="shared" ref="W40:W42" si="42">Q40-AH40</f>
        <v>-10.772946859903385</v>
      </c>
      <c r="X40" s="12">
        <f t="shared" si="33"/>
        <v>-19.833333333333343</v>
      </c>
      <c r="Y40" s="12">
        <f>S40-AJ40</f>
        <v>0</v>
      </c>
      <c r="Z40" s="12">
        <f>Z34/Z9*100</f>
        <v>25</v>
      </c>
      <c r="AA40" s="12">
        <f t="shared" ref="AA40:AB40" si="43">AA34/AA9*100</f>
        <v>37.5</v>
      </c>
      <c r="AB40" s="12" t="e">
        <f t="shared" si="43"/>
        <v>#DIV/0!</v>
      </c>
      <c r="AC40" s="12">
        <f t="shared" ref="AC40:AC42" si="44">Q40-AK40</f>
        <v>-12.585812356979403</v>
      </c>
      <c r="AD40" s="12">
        <f t="shared" si="35"/>
        <v>-18.117647058823522</v>
      </c>
      <c r="AE40" s="12">
        <f t="shared" si="35"/>
        <v>-4.7619047619047734</v>
      </c>
      <c r="AH40" s="12">
        <f t="shared" ref="AH40:AJ40" si="45">AH34/AH9*100</f>
        <v>95.555555555555557</v>
      </c>
      <c r="AI40" s="12">
        <f t="shared" si="45"/>
        <v>95.833333333333343</v>
      </c>
      <c r="AJ40" s="12">
        <f t="shared" si="45"/>
        <v>95.238095238095227</v>
      </c>
      <c r="AK40" s="12">
        <f>AK34/AK9*100</f>
        <v>97.368421052631575</v>
      </c>
      <c r="AL40" s="12">
        <f>AL34/AL9*100</f>
        <v>94.117647058823522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71.739130434782609</v>
      </c>
      <c r="R41" s="12">
        <f t="shared" si="46"/>
        <v>64</v>
      </c>
      <c r="S41" s="12">
        <f t="shared" si="46"/>
        <v>80.952380952380949</v>
      </c>
      <c r="T41" s="12">
        <f>T35/T9*100</f>
        <v>-400</v>
      </c>
      <c r="U41" s="12">
        <f t="shared" ref="U41:V41" si="47">U35/U9*100</f>
        <v>-300</v>
      </c>
      <c r="V41" s="12" t="e">
        <f t="shared" si="47"/>
        <v>#DIV/0!</v>
      </c>
      <c r="W41" s="12">
        <f t="shared" si="42"/>
        <v>-10.483091787439605</v>
      </c>
      <c r="X41" s="12">
        <f t="shared" si="33"/>
        <v>-15.166666666666657</v>
      </c>
      <c r="Y41" s="12">
        <f>S41-AJ41</f>
        <v>-4.7619047619047592</v>
      </c>
      <c r="Z41" s="12">
        <f>Z35/Z9*100</f>
        <v>62.5</v>
      </c>
      <c r="AA41" s="12">
        <f t="shared" ref="AA41:AB41" si="48">AA35/AA9*100</f>
        <v>62.5</v>
      </c>
      <c r="AB41" s="12" t="e">
        <f t="shared" si="48"/>
        <v>#DIV/0!</v>
      </c>
      <c r="AC41" s="12">
        <f t="shared" si="44"/>
        <v>-1.9450800915331712</v>
      </c>
      <c r="AD41" s="12">
        <f>R41-AL41</f>
        <v>-0.70588235294117396</v>
      </c>
      <c r="AE41" s="12">
        <f t="shared" si="35"/>
        <v>0</v>
      </c>
      <c r="AH41" s="12">
        <f>AH35/AH9*100</f>
        <v>82.222222222222214</v>
      </c>
      <c r="AI41" s="12">
        <f>AI35/AI9*100</f>
        <v>79.166666666666657</v>
      </c>
      <c r="AJ41" s="12">
        <f>AJ35/AJ9*100</f>
        <v>85.714285714285708</v>
      </c>
      <c r="AK41" s="12">
        <f t="shared" ref="AK41:AM41" si="49">AK35/AK9*100</f>
        <v>73.68421052631578</v>
      </c>
      <c r="AL41" s="12">
        <f t="shared" si="49"/>
        <v>64.705882352941174</v>
      </c>
      <c r="AM41" s="12">
        <f t="shared" si="49"/>
        <v>80.952380952380949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36</v>
      </c>
      <c r="S42" s="12">
        <f t="shared" si="50"/>
        <v>66.666666666666657</v>
      </c>
      <c r="T42" s="12">
        <f t="shared" si="50"/>
        <v>-200</v>
      </c>
      <c r="U42" s="12">
        <f t="shared" si="50"/>
        <v>-100</v>
      </c>
      <c r="V42" s="12" t="e">
        <f t="shared" si="50"/>
        <v>#DIV/0!</v>
      </c>
      <c r="W42" s="12">
        <f t="shared" si="42"/>
        <v>-5.5555555555555571</v>
      </c>
      <c r="X42" s="12">
        <f t="shared" si="33"/>
        <v>-5.6666666666666714</v>
      </c>
      <c r="Y42" s="12">
        <f>S42-AJ42</f>
        <v>-4.7619047619047734</v>
      </c>
      <c r="Z42" s="12">
        <f t="shared" si="50"/>
        <v>87.5</v>
      </c>
      <c r="AA42" s="12">
        <f t="shared" si="50"/>
        <v>50</v>
      </c>
      <c r="AB42" s="12" t="e">
        <f t="shared" si="50"/>
        <v>#DIV/0!</v>
      </c>
      <c r="AC42" s="12">
        <f t="shared" si="44"/>
        <v>7.8947368421052673</v>
      </c>
      <c r="AD42" s="12">
        <f>R42-AL42</f>
        <v>6.588235294117645</v>
      </c>
      <c r="AE42" s="12">
        <f t="shared" si="35"/>
        <v>14.28571428571427</v>
      </c>
      <c r="AH42" s="12">
        <f t="shared" ref="AH42:AJ42" si="51">AH36/AH9*100</f>
        <v>55.555555555555557</v>
      </c>
      <c r="AI42" s="12">
        <f t="shared" si="51"/>
        <v>41.666666666666671</v>
      </c>
      <c r="AJ42" s="12">
        <f t="shared" si="51"/>
        <v>71.428571428571431</v>
      </c>
      <c r="AK42" s="12">
        <f>AK36/AK9*100</f>
        <v>42.105263157894733</v>
      </c>
      <c r="AL42" s="12">
        <f>AL36/AL9*100</f>
        <v>29.411764705882355</v>
      </c>
      <c r="AM42" s="12">
        <f>AM36/AM9*100</f>
        <v>52.380952380952387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-6</v>
      </c>
      <c r="F9" s="17">
        <f>SUM(F10:F30)</f>
        <v>-4</v>
      </c>
      <c r="G9" s="17">
        <f>SUM(G10:G30)</f>
        <v>-2</v>
      </c>
      <c r="H9" s="15">
        <f>IF(B9=E9,0,(1-(B9/(B9-E9)))*-100)</f>
        <v>-85.714285714285722</v>
      </c>
      <c r="I9" s="15">
        <f>IF(C9=F9,0,(1-(C9/(C9-F9)))*-100)</f>
        <v>-80</v>
      </c>
      <c r="J9" s="15">
        <f>IF(D9=G9,0,(1-(D9/(D9-G9)))*-100)</f>
        <v>-100</v>
      </c>
      <c r="K9" s="17">
        <f>L9+M9</f>
        <v>-4</v>
      </c>
      <c r="L9" s="17">
        <f>SUM(L10:L30)</f>
        <v>-1</v>
      </c>
      <c r="M9" s="17">
        <f>SUM(M10:M30)</f>
        <v>-3</v>
      </c>
      <c r="N9" s="15">
        <f>IF(B9=K9,0,(1-(B9/(B9-K9)))*-100)</f>
        <v>-80</v>
      </c>
      <c r="O9" s="15">
        <f t="shared" ref="O9:P10" si="0">IF(C9=L9,0,(1-(C9/(C9-L9)))*-100)</f>
        <v>-50</v>
      </c>
      <c r="P9" s="15">
        <f>IF(D9=M9,0,(1-(D9/(D9-M9)))*-100)</f>
        <v>-100</v>
      </c>
      <c r="Q9" s="17">
        <f>R9+S9</f>
        <v>28</v>
      </c>
      <c r="R9" s="17">
        <f>SUM(R10:R30)</f>
        <v>16</v>
      </c>
      <c r="S9" s="17">
        <f>SUM(S10:S30)</f>
        <v>12</v>
      </c>
      <c r="T9" s="17">
        <f>U9+V9</f>
        <v>9</v>
      </c>
      <c r="U9" s="17">
        <f>SUM(U10:U30)</f>
        <v>5</v>
      </c>
      <c r="V9" s="17">
        <f>SUM(V10:V30)</f>
        <v>4</v>
      </c>
      <c r="W9" s="15">
        <f>IF(Q9=T9,IF(Q9&gt;0,"皆増",0),(1-(Q9/(Q9-T9)))*-100)</f>
        <v>47.368421052631568</v>
      </c>
      <c r="X9" s="15">
        <f t="shared" ref="X9:Y30" si="1">IF(R9=U9,IF(R9&gt;0,"皆増",0),(1-(R9/(R9-U9)))*-100)</f>
        <v>45.45454545454546</v>
      </c>
      <c r="Y9" s="15">
        <f t="shared" si="1"/>
        <v>50</v>
      </c>
      <c r="Z9" s="17">
        <f>AA9+AB9</f>
        <v>20</v>
      </c>
      <c r="AA9" s="17">
        <f>SUM(AA10:AA30)</f>
        <v>13</v>
      </c>
      <c r="AB9" s="17">
        <f>SUM(AB10:AB30)</f>
        <v>7</v>
      </c>
      <c r="AC9" s="15">
        <f>IF(Q9=Z9,IF(Q9&gt;0,"皆増",0),(1-(Q9/(Q9-Z9)))*-100)</f>
        <v>250</v>
      </c>
      <c r="AD9" s="15">
        <f t="shared" ref="AD9:AE30" si="2">IF(R9=AA9,IF(R9&gt;0,"皆増",0),(1-(R9/(R9-AA9)))*-100)</f>
        <v>433.33333333333331</v>
      </c>
      <c r="AE9" s="15">
        <f t="shared" si="2"/>
        <v>140</v>
      </c>
      <c r="AH9" s="4">
        <f t="shared" ref="AH9:AJ30" si="3">Q9-T9</f>
        <v>19</v>
      </c>
      <c r="AI9" s="4">
        <f t="shared" si="3"/>
        <v>11</v>
      </c>
      <c r="AJ9" s="4">
        <f t="shared" si="3"/>
        <v>8</v>
      </c>
      <c r="AK9" s="4">
        <f t="shared" ref="AK9:AM30" si="4">Q9-Z9</f>
        <v>8</v>
      </c>
      <c r="AL9" s="4">
        <f t="shared" si="4"/>
        <v>3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-6</v>
      </c>
      <c r="F10" s="17">
        <v>-4</v>
      </c>
      <c r="G10" s="17">
        <v>-2</v>
      </c>
      <c r="H10" s="15">
        <f>IF(B10=E10,0,(1-(B10/(B10-E10)))*-100)</f>
        <v>-85.714285714285722</v>
      </c>
      <c r="I10" s="15">
        <f t="shared" ref="I10" si="7">IF(C10=F10,0,(1-(C10/(C10-F10)))*-100)</f>
        <v>-80</v>
      </c>
      <c r="J10" s="15">
        <f>IF(D10=G10,0,(1-(D10/(D10-G10)))*-100)</f>
        <v>-100</v>
      </c>
      <c r="K10" s="17">
        <f t="shared" ref="K10" si="8">L10+M10</f>
        <v>-4</v>
      </c>
      <c r="L10" s="17">
        <v>-1</v>
      </c>
      <c r="M10" s="17">
        <v>-3</v>
      </c>
      <c r="N10" s="15">
        <f>IF(B10=K10,0,(1-(B10/(B10-K10)))*-100)</f>
        <v>-80</v>
      </c>
      <c r="O10" s="15">
        <f t="shared" si="0"/>
        <v>-50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 t="str">
        <f t="shared" si="11"/>
        <v>皆増</v>
      </c>
      <c r="X19" s="15">
        <f t="shared" si="1"/>
        <v>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0</v>
      </c>
      <c r="U23" s="17">
        <v>-1</v>
      </c>
      <c r="V23" s="17">
        <v>1</v>
      </c>
      <c r="W23" s="15">
        <f t="shared" si="11"/>
        <v>0</v>
      </c>
      <c r="X23" s="15">
        <f t="shared" si="1"/>
        <v>-100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2</v>
      </c>
      <c r="U24" s="17">
        <v>1</v>
      </c>
      <c r="V24" s="17">
        <v>1</v>
      </c>
      <c r="W24" s="15">
        <f t="shared" si="11"/>
        <v>200</v>
      </c>
      <c r="X24" s="15">
        <f t="shared" si="1"/>
        <v>100</v>
      </c>
      <c r="Y24" s="15" t="str">
        <f t="shared" si="1"/>
        <v>皆増</v>
      </c>
      <c r="Z24" s="17">
        <f t="shared" si="12"/>
        <v>3</v>
      </c>
      <c r="AA24" s="17">
        <v>2</v>
      </c>
      <c r="AB24" s="17">
        <v>1</v>
      </c>
      <c r="AC24" s="15" t="str">
        <f t="shared" si="13"/>
        <v>皆増</v>
      </c>
      <c r="AD24" s="15" t="str">
        <f t="shared" si="2"/>
        <v>皆増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-50</v>
      </c>
      <c r="X25" s="15">
        <f t="shared" si="1"/>
        <v>-50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3</v>
      </c>
      <c r="S26" s="17">
        <v>1</v>
      </c>
      <c r="T26" s="17">
        <f t="shared" si="10"/>
        <v>4</v>
      </c>
      <c r="U26" s="17">
        <v>3</v>
      </c>
      <c r="V26" s="17">
        <v>1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4</v>
      </c>
      <c r="AA26" s="17">
        <v>3</v>
      </c>
      <c r="AB26" s="17">
        <v>1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3</v>
      </c>
      <c r="S27" s="17">
        <v>2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-25</v>
      </c>
      <c r="Y27" s="15">
        <f t="shared" si="1"/>
        <v>100</v>
      </c>
      <c r="Z27" s="17">
        <f t="shared" si="12"/>
        <v>4</v>
      </c>
      <c r="AA27" s="17">
        <v>2</v>
      </c>
      <c r="AB27" s="17">
        <v>2</v>
      </c>
      <c r="AC27" s="15">
        <f t="shared" si="13"/>
        <v>400</v>
      </c>
      <c r="AD27" s="15">
        <f t="shared" si="2"/>
        <v>200</v>
      </c>
      <c r="AE27" s="15" t="str">
        <f t="shared" si="2"/>
        <v>皆増</v>
      </c>
      <c r="AH27" s="4">
        <f t="shared" si="3"/>
        <v>5</v>
      </c>
      <c r="AI27" s="4">
        <f t="shared" si="3"/>
        <v>4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10</v>
      </c>
      <c r="R28" s="17">
        <v>5</v>
      </c>
      <c r="S28" s="17">
        <v>5</v>
      </c>
      <c r="T28" s="17">
        <f t="shared" si="10"/>
        <v>6</v>
      </c>
      <c r="U28" s="17">
        <v>4</v>
      </c>
      <c r="V28" s="17">
        <v>2</v>
      </c>
      <c r="W28" s="15">
        <f t="shared" si="11"/>
        <v>150</v>
      </c>
      <c r="X28" s="15">
        <f t="shared" si="1"/>
        <v>400</v>
      </c>
      <c r="Y28" s="15">
        <f t="shared" si="1"/>
        <v>66.666666666666671</v>
      </c>
      <c r="Z28" s="17">
        <f t="shared" si="12"/>
        <v>7</v>
      </c>
      <c r="AA28" s="17">
        <v>4</v>
      </c>
      <c r="AB28" s="17">
        <v>3</v>
      </c>
      <c r="AC28" s="15">
        <f t="shared" si="13"/>
        <v>233.33333333333334</v>
      </c>
      <c r="AD28" s="15">
        <f t="shared" si="2"/>
        <v>400</v>
      </c>
      <c r="AE28" s="15">
        <f t="shared" si="2"/>
        <v>150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2</v>
      </c>
      <c r="S29" s="17">
        <v>0</v>
      </c>
      <c r="T29" s="17">
        <f t="shared" si="10"/>
        <v>-3</v>
      </c>
      <c r="U29" s="17">
        <v>1</v>
      </c>
      <c r="V29" s="17">
        <v>-4</v>
      </c>
      <c r="W29" s="15">
        <f t="shared" si="11"/>
        <v>-60</v>
      </c>
      <c r="X29" s="15">
        <f t="shared" si="1"/>
        <v>100</v>
      </c>
      <c r="Y29" s="15">
        <f t="shared" si="1"/>
        <v>-100</v>
      </c>
      <c r="Z29" s="17">
        <f t="shared" si="12"/>
        <v>-1</v>
      </c>
      <c r="AA29" s="17">
        <v>2</v>
      </c>
      <c r="AB29" s="17">
        <v>-3</v>
      </c>
      <c r="AC29" s="15">
        <f t="shared" si="13"/>
        <v>-33.333333333333336</v>
      </c>
      <c r="AD29" s="15" t="str">
        <f t="shared" si="2"/>
        <v>皆増</v>
      </c>
      <c r="AE29" s="15">
        <f t="shared" si="2"/>
        <v>-100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-1</v>
      </c>
      <c r="V33" s="17">
        <f t="shared" si="19"/>
        <v>1</v>
      </c>
      <c r="W33" s="15">
        <f t="shared" si="15"/>
        <v>0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27</v>
      </c>
      <c r="R34" s="17">
        <f t="shared" si="22"/>
        <v>16</v>
      </c>
      <c r="S34" s="17">
        <f t="shared" si="22"/>
        <v>11</v>
      </c>
      <c r="T34" s="17">
        <f t="shared" si="22"/>
        <v>9</v>
      </c>
      <c r="U34" s="17">
        <f t="shared" si="22"/>
        <v>6</v>
      </c>
      <c r="V34" s="17">
        <f t="shared" si="22"/>
        <v>3</v>
      </c>
      <c r="W34" s="15">
        <f t="shared" si="15"/>
        <v>50</v>
      </c>
      <c r="X34" s="15">
        <f t="shared" si="15"/>
        <v>60.000000000000007</v>
      </c>
      <c r="Y34" s="15">
        <f t="shared" si="15"/>
        <v>37.5</v>
      </c>
      <c r="Z34" s="17">
        <f t="shared" ref="Z34:AB34" si="23">SUM(Z23:Z30)</f>
        <v>20</v>
      </c>
      <c r="AA34" s="17">
        <f t="shared" si="23"/>
        <v>14</v>
      </c>
      <c r="AB34" s="17">
        <f t="shared" si="23"/>
        <v>6</v>
      </c>
      <c r="AC34" s="15">
        <f t="shared" si="17"/>
        <v>285.71428571428572</v>
      </c>
      <c r="AD34" s="15">
        <f t="shared" si="17"/>
        <v>700</v>
      </c>
      <c r="AE34" s="15">
        <f t="shared" si="17"/>
        <v>120.00000000000001</v>
      </c>
      <c r="AH34" s="4">
        <f t="shared" ref="AH34:AJ34" si="24">SUM(AH23:AH30)</f>
        <v>18</v>
      </c>
      <c r="AI34" s="4">
        <f t="shared" si="24"/>
        <v>10</v>
      </c>
      <c r="AJ34" s="4">
        <f t="shared" si="24"/>
        <v>8</v>
      </c>
      <c r="AK34" s="4">
        <f>SUM(AK23:AK30)</f>
        <v>7</v>
      </c>
      <c r="AL34" s="4">
        <f>SUM(AL23:AL30)</f>
        <v>2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23</v>
      </c>
      <c r="R35" s="17">
        <f t="shared" si="25"/>
        <v>14</v>
      </c>
      <c r="S35" s="17">
        <f t="shared" si="25"/>
        <v>9</v>
      </c>
      <c r="T35" s="17">
        <f t="shared" si="25"/>
        <v>7</v>
      </c>
      <c r="U35" s="17">
        <f t="shared" si="25"/>
        <v>6</v>
      </c>
      <c r="V35" s="17">
        <f t="shared" si="25"/>
        <v>1</v>
      </c>
      <c r="W35" s="15">
        <f t="shared" si="15"/>
        <v>43.75</v>
      </c>
      <c r="X35" s="15">
        <f t="shared" si="15"/>
        <v>75</v>
      </c>
      <c r="Y35" s="15">
        <f t="shared" si="15"/>
        <v>12.5</v>
      </c>
      <c r="Z35" s="17">
        <f t="shared" ref="Z35:AB35" si="26">SUM(Z25:Z30)</f>
        <v>16</v>
      </c>
      <c r="AA35" s="17">
        <f t="shared" si="26"/>
        <v>12</v>
      </c>
      <c r="AB35" s="17">
        <f t="shared" si="26"/>
        <v>4</v>
      </c>
      <c r="AC35" s="15">
        <f t="shared" si="17"/>
        <v>228.57142857142856</v>
      </c>
      <c r="AD35" s="15">
        <f t="shared" si="17"/>
        <v>600</v>
      </c>
      <c r="AE35" s="15">
        <f t="shared" si="17"/>
        <v>80</v>
      </c>
      <c r="AH35" s="4">
        <f t="shared" ref="AH35:AJ35" si="27">SUM(AH25:AH30)</f>
        <v>16</v>
      </c>
      <c r="AI35" s="4">
        <f t="shared" si="27"/>
        <v>8</v>
      </c>
      <c r="AJ35" s="4">
        <f t="shared" si="27"/>
        <v>8</v>
      </c>
      <c r="AK35" s="4">
        <f>SUM(AK25:AK30)</f>
        <v>7</v>
      </c>
      <c r="AL35" s="4">
        <f>SUM(AL25:AL30)</f>
        <v>2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18</v>
      </c>
      <c r="R36" s="17">
        <f t="shared" si="28"/>
        <v>10</v>
      </c>
      <c r="S36" s="17">
        <f t="shared" si="28"/>
        <v>8</v>
      </c>
      <c r="T36" s="17">
        <f t="shared" si="28"/>
        <v>4</v>
      </c>
      <c r="U36" s="17">
        <f t="shared" si="28"/>
        <v>4</v>
      </c>
      <c r="V36" s="17">
        <f t="shared" si="28"/>
        <v>0</v>
      </c>
      <c r="W36" s="15">
        <f t="shared" si="15"/>
        <v>28.57142857142858</v>
      </c>
      <c r="X36" s="15">
        <f t="shared" si="15"/>
        <v>66.666666666666671</v>
      </c>
      <c r="Y36" s="15">
        <f t="shared" si="15"/>
        <v>0</v>
      </c>
      <c r="Z36" s="17">
        <f t="shared" ref="Z36:AB36" si="29">SUM(Z27:Z30)</f>
        <v>11</v>
      </c>
      <c r="AA36" s="17">
        <f t="shared" si="29"/>
        <v>8</v>
      </c>
      <c r="AB36" s="17">
        <f t="shared" si="29"/>
        <v>3</v>
      </c>
      <c r="AC36" s="15">
        <f t="shared" si="17"/>
        <v>157.14285714285717</v>
      </c>
      <c r="AD36" s="15">
        <f t="shared" si="17"/>
        <v>400</v>
      </c>
      <c r="AE36" s="15">
        <f t="shared" si="17"/>
        <v>60.000000000000007</v>
      </c>
      <c r="AH36" s="4">
        <f t="shared" ref="AH36:AJ36" si="30">SUM(AH27:AH30)</f>
        <v>14</v>
      </c>
      <c r="AI36" s="4">
        <f t="shared" si="30"/>
        <v>6</v>
      </c>
      <c r="AJ36" s="4">
        <f t="shared" si="30"/>
        <v>8</v>
      </c>
      <c r="AK36" s="4">
        <f>SUM(AK27:AK30)</f>
        <v>7</v>
      </c>
      <c r="AL36" s="4">
        <f>SUM(AL27:AL30)</f>
        <v>2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3.5714285714285712</v>
      </c>
      <c r="R39" s="12">
        <f>R33/R9*100</f>
        <v>0</v>
      </c>
      <c r="S39" s="13">
        <f t="shared" si="37"/>
        <v>8.3333333333333321</v>
      </c>
      <c r="T39" s="12">
        <f>T33/T9*100</f>
        <v>0</v>
      </c>
      <c r="U39" s="12">
        <f t="shared" ref="U39:V39" si="38">U33/U9*100</f>
        <v>-20</v>
      </c>
      <c r="V39" s="12">
        <f t="shared" si="38"/>
        <v>25</v>
      </c>
      <c r="W39" s="12">
        <f>Q39-AH39</f>
        <v>-1.6917293233082704</v>
      </c>
      <c r="X39" s="12">
        <f t="shared" si="33"/>
        <v>-9.0909090909090917</v>
      </c>
      <c r="Y39" s="12">
        <f>S39-AJ39</f>
        <v>8.3333333333333321</v>
      </c>
      <c r="Z39" s="12">
        <f t="shared" si="37"/>
        <v>0</v>
      </c>
      <c r="AA39" s="12">
        <f t="shared" si="37"/>
        <v>-7.6923076923076925</v>
      </c>
      <c r="AB39" s="12">
        <f t="shared" si="37"/>
        <v>14.285714285714285</v>
      </c>
      <c r="AC39" s="12">
        <f>Q39-AK39</f>
        <v>-8.9285714285714288</v>
      </c>
      <c r="AD39" s="12">
        <f t="shared" si="35"/>
        <v>-33.333333333333329</v>
      </c>
      <c r="AE39" s="12">
        <f t="shared" si="35"/>
        <v>8.3333333333333321</v>
      </c>
      <c r="AH39" s="12">
        <f t="shared" ref="AH39:AJ39" si="39">AH33/AH9*100</f>
        <v>5.2631578947368416</v>
      </c>
      <c r="AI39" s="12">
        <f t="shared" si="39"/>
        <v>9.0909090909090917</v>
      </c>
      <c r="AJ39" s="12">
        <f t="shared" si="39"/>
        <v>0</v>
      </c>
      <c r="AK39" s="12">
        <f>AK33/AK9*100</f>
        <v>12.5</v>
      </c>
      <c r="AL39" s="12">
        <f>AL33/AL9*100</f>
        <v>33.333333333333329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96.428571428571431</v>
      </c>
      <c r="R40" s="12">
        <f t="shared" si="40"/>
        <v>100</v>
      </c>
      <c r="S40" s="12">
        <f t="shared" si="40"/>
        <v>91.666666666666657</v>
      </c>
      <c r="T40" s="12">
        <f>T34/T9*100</f>
        <v>100</v>
      </c>
      <c r="U40" s="12">
        <f t="shared" ref="U40:V40" si="41">U34/U9*100</f>
        <v>120</v>
      </c>
      <c r="V40" s="12">
        <f t="shared" si="41"/>
        <v>75</v>
      </c>
      <c r="W40" s="12">
        <f t="shared" ref="W40:W42" si="42">Q40-AH40</f>
        <v>1.6917293233082802</v>
      </c>
      <c r="X40" s="12">
        <f t="shared" si="33"/>
        <v>9.0909090909090935</v>
      </c>
      <c r="Y40" s="12">
        <f>S40-AJ40</f>
        <v>-8.3333333333333428</v>
      </c>
      <c r="Z40" s="12">
        <f>Z34/Z9*100</f>
        <v>100</v>
      </c>
      <c r="AA40" s="12">
        <f t="shared" ref="AA40:AB40" si="43">AA34/AA9*100</f>
        <v>107.69230769230769</v>
      </c>
      <c r="AB40" s="12">
        <f t="shared" si="43"/>
        <v>85.714285714285708</v>
      </c>
      <c r="AC40" s="12">
        <f t="shared" ref="AC40:AC42" si="44">Q40-AK40</f>
        <v>8.9285714285714306</v>
      </c>
      <c r="AD40" s="12">
        <f t="shared" si="35"/>
        <v>33.333333333333343</v>
      </c>
      <c r="AE40" s="12">
        <f t="shared" si="35"/>
        <v>-8.3333333333333428</v>
      </c>
      <c r="AH40" s="12">
        <f t="shared" ref="AH40:AJ40" si="45">AH34/AH9*100</f>
        <v>94.73684210526315</v>
      </c>
      <c r="AI40" s="12">
        <f t="shared" si="45"/>
        <v>90.909090909090907</v>
      </c>
      <c r="AJ40" s="12">
        <f t="shared" si="45"/>
        <v>100</v>
      </c>
      <c r="AK40" s="12">
        <f>AK34/AK9*100</f>
        <v>87.5</v>
      </c>
      <c r="AL40" s="12">
        <f>AL34/AL9*100</f>
        <v>66.666666666666657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82.142857142857139</v>
      </c>
      <c r="R41" s="12">
        <f t="shared" si="46"/>
        <v>87.5</v>
      </c>
      <c r="S41" s="12">
        <f t="shared" si="46"/>
        <v>75</v>
      </c>
      <c r="T41" s="12">
        <f>T35/T9*100</f>
        <v>77.777777777777786</v>
      </c>
      <c r="U41" s="12">
        <f t="shared" ref="U41:V41" si="47">U35/U9*100</f>
        <v>120</v>
      </c>
      <c r="V41" s="12">
        <f t="shared" si="47"/>
        <v>25</v>
      </c>
      <c r="W41" s="12">
        <f t="shared" si="42"/>
        <v>-2.0676691729323267</v>
      </c>
      <c r="X41" s="12">
        <f t="shared" si="33"/>
        <v>14.772727272727266</v>
      </c>
      <c r="Y41" s="12">
        <f>S41-AJ41</f>
        <v>-25</v>
      </c>
      <c r="Z41" s="12">
        <f>Z35/Z9*100</f>
        <v>80</v>
      </c>
      <c r="AA41" s="12">
        <f t="shared" ref="AA41:AB41" si="48">AA35/AA9*100</f>
        <v>92.307692307692307</v>
      </c>
      <c r="AB41" s="12">
        <f t="shared" si="48"/>
        <v>57.142857142857139</v>
      </c>
      <c r="AC41" s="12">
        <f t="shared" si="44"/>
        <v>-5.3571428571428612</v>
      </c>
      <c r="AD41" s="12">
        <f>R41-AL41</f>
        <v>20.833333333333343</v>
      </c>
      <c r="AE41" s="12">
        <f t="shared" si="35"/>
        <v>-25</v>
      </c>
      <c r="AH41" s="12">
        <f>AH35/AH9*100</f>
        <v>84.210526315789465</v>
      </c>
      <c r="AI41" s="12">
        <f>AI35/AI9*100</f>
        <v>72.727272727272734</v>
      </c>
      <c r="AJ41" s="12">
        <f>AJ35/AJ9*100</f>
        <v>100</v>
      </c>
      <c r="AK41" s="12">
        <f t="shared" ref="AK41:AM41" si="49">AK35/AK9*100</f>
        <v>87.5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64.285714285714292</v>
      </c>
      <c r="R42" s="12">
        <f t="shared" si="50"/>
        <v>62.5</v>
      </c>
      <c r="S42" s="12">
        <f t="shared" si="50"/>
        <v>66.666666666666657</v>
      </c>
      <c r="T42" s="12">
        <f t="shared" si="50"/>
        <v>44.444444444444443</v>
      </c>
      <c r="U42" s="12">
        <f t="shared" si="50"/>
        <v>80</v>
      </c>
      <c r="V42" s="12">
        <f t="shared" si="50"/>
        <v>0</v>
      </c>
      <c r="W42" s="12">
        <f t="shared" si="42"/>
        <v>-9.3984962406014887</v>
      </c>
      <c r="X42" s="12">
        <f t="shared" si="33"/>
        <v>7.9545454545454604</v>
      </c>
      <c r="Y42" s="12">
        <f>S42-AJ42</f>
        <v>-33.333333333333343</v>
      </c>
      <c r="Z42" s="12">
        <f t="shared" si="50"/>
        <v>55.000000000000007</v>
      </c>
      <c r="AA42" s="12">
        <f t="shared" si="50"/>
        <v>61.53846153846154</v>
      </c>
      <c r="AB42" s="12">
        <f t="shared" si="50"/>
        <v>42.857142857142854</v>
      </c>
      <c r="AC42" s="12">
        <f t="shared" si="44"/>
        <v>-23.214285714285708</v>
      </c>
      <c r="AD42" s="12">
        <f>R42-AL42</f>
        <v>-4.1666666666666572</v>
      </c>
      <c r="AE42" s="12">
        <f t="shared" si="35"/>
        <v>-33.333333333333343</v>
      </c>
      <c r="AH42" s="12">
        <f t="shared" ref="AH42:AJ42" si="51">AH36/AH9*100</f>
        <v>73.68421052631578</v>
      </c>
      <c r="AI42" s="12">
        <f t="shared" si="51"/>
        <v>54.54545454545454</v>
      </c>
      <c r="AJ42" s="12">
        <f t="shared" si="51"/>
        <v>100</v>
      </c>
      <c r="AK42" s="12">
        <f>AK36/AK9*100</f>
        <v>87.5</v>
      </c>
      <c r="AL42" s="12">
        <f>AL36/AL9*100</f>
        <v>66.666666666666657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11</v>
      </c>
      <c r="R9" s="17">
        <f>SUM(R10:R30)</f>
        <v>4</v>
      </c>
      <c r="S9" s="17">
        <f>SUM(S10:S30)</f>
        <v>7</v>
      </c>
      <c r="T9" s="17">
        <f>U9+V9</f>
        <v>9</v>
      </c>
      <c r="U9" s="17">
        <f>SUM(U10:U30)</f>
        <v>4</v>
      </c>
      <c r="V9" s="17">
        <f>SUM(V10:V30)</f>
        <v>5</v>
      </c>
      <c r="W9" s="15">
        <f>IF(Q9=T9,IF(Q9&gt;0,"皆増",0),(1-(Q9/(Q9-T9)))*-100)</f>
        <v>450</v>
      </c>
      <c r="X9" s="15" t="str">
        <f t="shared" ref="X9:Y30" si="1">IF(R9=U9,IF(R9&gt;0,"皆増",0),(1-(R9/(R9-U9)))*-100)</f>
        <v>皆増</v>
      </c>
      <c r="Y9" s="15">
        <f t="shared" si="1"/>
        <v>250</v>
      </c>
      <c r="Z9" s="17">
        <f>AA9+AB9</f>
        <v>7</v>
      </c>
      <c r="AA9" s="17">
        <f>SUM(AA10:AA30)</f>
        <v>2</v>
      </c>
      <c r="AB9" s="17">
        <f>SUM(AB10:AB30)</f>
        <v>5</v>
      </c>
      <c r="AC9" s="15">
        <f>IF(Q9=Z9,IF(Q9&gt;0,"皆増",0),(1-(Q9/(Q9-Z9)))*-100)</f>
        <v>175</v>
      </c>
      <c r="AD9" s="15">
        <f t="shared" ref="AD9:AE30" si="2">IF(R9=AA9,IF(R9&gt;0,"皆増",0),(1-(R9/(R9-AA9)))*-100)</f>
        <v>100</v>
      </c>
      <c r="AE9" s="15">
        <f t="shared" si="2"/>
        <v>250</v>
      </c>
      <c r="AH9" s="4">
        <f t="shared" ref="AH9:AJ30" si="3">Q9-T9</f>
        <v>2</v>
      </c>
      <c r="AI9" s="4">
        <f t="shared" si="3"/>
        <v>0</v>
      </c>
      <c r="AJ9" s="4">
        <f t="shared" si="3"/>
        <v>2</v>
      </c>
      <c r="AK9" s="4">
        <f t="shared" ref="AK9:AM30" si="4">Q9-Z9</f>
        <v>4</v>
      </c>
      <c r="AL9" s="4">
        <f t="shared" si="4"/>
        <v>2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 t="str">
        <f t="shared" si="11"/>
        <v>皆増</v>
      </c>
      <c r="X24" s="15">
        <f t="shared" si="1"/>
        <v>0</v>
      </c>
      <c r="Y24" s="15" t="str">
        <f t="shared" si="1"/>
        <v>皆増</v>
      </c>
      <c r="Z24" s="17">
        <f t="shared" si="12"/>
        <v>0</v>
      </c>
      <c r="AA24" s="17">
        <v>-1</v>
      </c>
      <c r="AB24" s="17">
        <v>1</v>
      </c>
      <c r="AC24" s="15">
        <f t="shared" si="13"/>
        <v>0</v>
      </c>
      <c r="AD24" s="15">
        <f t="shared" si="2"/>
        <v>-100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2</v>
      </c>
      <c r="U26" s="17">
        <v>2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>
        <f t="shared" si="13"/>
        <v>100</v>
      </c>
      <c r="AD26" s="15">
        <f t="shared" si="2"/>
        <v>100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 t="str">
        <f t="shared" si="1"/>
        <v>皆増</v>
      </c>
      <c r="Y28" s="15">
        <f t="shared" si="1"/>
        <v>-50</v>
      </c>
      <c r="Z28" s="17">
        <f t="shared" si="12"/>
        <v>1</v>
      </c>
      <c r="AA28" s="17">
        <v>1</v>
      </c>
      <c r="AB28" s="17">
        <v>0</v>
      </c>
      <c r="AC28" s="15">
        <f t="shared" si="13"/>
        <v>100</v>
      </c>
      <c r="AD28" s="15" t="str">
        <f t="shared" si="2"/>
        <v>皆増</v>
      </c>
      <c r="AE28" s="15">
        <f t="shared" si="2"/>
        <v>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0</v>
      </c>
      <c r="S29" s="17">
        <v>5</v>
      </c>
      <c r="T29" s="17">
        <f t="shared" si="10"/>
        <v>5</v>
      </c>
      <c r="U29" s="17">
        <v>0</v>
      </c>
      <c r="V29" s="17">
        <v>5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4</v>
      </c>
      <c r="AA29" s="17">
        <v>0</v>
      </c>
      <c r="AB29" s="17">
        <v>4</v>
      </c>
      <c r="AC29" s="15">
        <f t="shared" si="13"/>
        <v>400</v>
      </c>
      <c r="AD29" s="15">
        <f t="shared" si="2"/>
        <v>0</v>
      </c>
      <c r="AE29" s="15">
        <f t="shared" si="2"/>
        <v>400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4</v>
      </c>
      <c r="S34" s="17">
        <f t="shared" si="22"/>
        <v>7</v>
      </c>
      <c r="T34" s="17">
        <f t="shared" si="22"/>
        <v>9</v>
      </c>
      <c r="U34" s="17">
        <f t="shared" si="22"/>
        <v>4</v>
      </c>
      <c r="V34" s="17">
        <f t="shared" si="22"/>
        <v>5</v>
      </c>
      <c r="W34" s="15">
        <f t="shared" si="15"/>
        <v>450</v>
      </c>
      <c r="X34" s="15" t="str">
        <f t="shared" si="15"/>
        <v>皆増</v>
      </c>
      <c r="Y34" s="15">
        <f t="shared" si="15"/>
        <v>250</v>
      </c>
      <c r="Z34" s="17">
        <f t="shared" ref="Z34:AB34" si="23">SUM(Z23:Z30)</f>
        <v>7</v>
      </c>
      <c r="AA34" s="17">
        <f t="shared" si="23"/>
        <v>2</v>
      </c>
      <c r="AB34" s="17">
        <f t="shared" si="23"/>
        <v>5</v>
      </c>
      <c r="AC34" s="15">
        <f t="shared" si="17"/>
        <v>175</v>
      </c>
      <c r="AD34" s="15">
        <f t="shared" si="17"/>
        <v>100</v>
      </c>
      <c r="AE34" s="15">
        <f t="shared" si="17"/>
        <v>250</v>
      </c>
      <c r="AH34" s="4">
        <f t="shared" ref="AH34:AJ34" si="24">SUM(AH23:AH30)</f>
        <v>2</v>
      </c>
      <c r="AI34" s="4">
        <f t="shared" si="24"/>
        <v>0</v>
      </c>
      <c r="AJ34" s="4">
        <f t="shared" si="24"/>
        <v>2</v>
      </c>
      <c r="AK34" s="4">
        <f>SUM(AK23:AK30)</f>
        <v>4</v>
      </c>
      <c r="AL34" s="4">
        <f>SUM(AL23:AL30)</f>
        <v>2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4</v>
      </c>
      <c r="S35" s="17">
        <f t="shared" si="25"/>
        <v>6</v>
      </c>
      <c r="T35" s="17">
        <f t="shared" si="25"/>
        <v>8</v>
      </c>
      <c r="U35" s="17">
        <f t="shared" si="25"/>
        <v>4</v>
      </c>
      <c r="V35" s="17">
        <f t="shared" si="25"/>
        <v>4</v>
      </c>
      <c r="W35" s="15">
        <f t="shared" si="15"/>
        <v>400</v>
      </c>
      <c r="X35" s="15" t="str">
        <f t="shared" si="15"/>
        <v>皆増</v>
      </c>
      <c r="Y35" s="15">
        <f t="shared" si="15"/>
        <v>200</v>
      </c>
      <c r="Z35" s="17">
        <f t="shared" ref="Z35:AB35" si="26">SUM(Z25:Z30)</f>
        <v>7</v>
      </c>
      <c r="AA35" s="17">
        <f t="shared" si="26"/>
        <v>3</v>
      </c>
      <c r="AB35" s="17">
        <f t="shared" si="26"/>
        <v>4</v>
      </c>
      <c r="AC35" s="15">
        <f t="shared" si="17"/>
        <v>233.33333333333334</v>
      </c>
      <c r="AD35" s="15">
        <f t="shared" si="17"/>
        <v>300</v>
      </c>
      <c r="AE35" s="15">
        <f t="shared" si="17"/>
        <v>200</v>
      </c>
      <c r="AH35" s="4">
        <f t="shared" ref="AH35:AJ35" si="27">SUM(AH25:AH30)</f>
        <v>2</v>
      </c>
      <c r="AI35" s="4">
        <f t="shared" si="27"/>
        <v>0</v>
      </c>
      <c r="AJ35" s="4">
        <f t="shared" si="27"/>
        <v>2</v>
      </c>
      <c r="AK35" s="4">
        <f>SUM(AK25:AK30)</f>
        <v>3</v>
      </c>
      <c r="AL35" s="4">
        <f>SUM(AL25:AL30)</f>
        <v>1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1</v>
      </c>
      <c r="S36" s="17">
        <f t="shared" si="28"/>
        <v>6</v>
      </c>
      <c r="T36" s="17">
        <f t="shared" si="28"/>
        <v>5</v>
      </c>
      <c r="U36" s="17">
        <f t="shared" si="28"/>
        <v>1</v>
      </c>
      <c r="V36" s="17">
        <f t="shared" si="28"/>
        <v>4</v>
      </c>
      <c r="W36" s="15">
        <f t="shared" si="15"/>
        <v>250</v>
      </c>
      <c r="X36" s="15" t="str">
        <f t="shared" si="15"/>
        <v>皆増</v>
      </c>
      <c r="Y36" s="15">
        <f t="shared" si="15"/>
        <v>200</v>
      </c>
      <c r="Z36" s="17">
        <f t="shared" ref="Z36:AB36" si="29">SUM(Z27:Z30)</f>
        <v>5</v>
      </c>
      <c r="AA36" s="17">
        <f t="shared" si="29"/>
        <v>1</v>
      </c>
      <c r="AB36" s="17">
        <f t="shared" si="29"/>
        <v>4</v>
      </c>
      <c r="AC36" s="15">
        <f t="shared" si="17"/>
        <v>250</v>
      </c>
      <c r="AD36" s="15" t="str">
        <f t="shared" si="17"/>
        <v>皆増</v>
      </c>
      <c r="AE36" s="15">
        <f t="shared" si="17"/>
        <v>200</v>
      </c>
      <c r="AH36" s="4">
        <f t="shared" ref="AH36:AJ36" si="30">SUM(AH27:AH30)</f>
        <v>2</v>
      </c>
      <c r="AI36" s="4">
        <f t="shared" si="30"/>
        <v>0</v>
      </c>
      <c r="AJ36" s="4">
        <f t="shared" si="30"/>
        <v>2</v>
      </c>
      <c r="AK36" s="4">
        <f>SUM(AK27:AK30)</f>
        <v>2</v>
      </c>
      <c r="AL36" s="4">
        <f>SUM(AL27:AL30)</f>
        <v>0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 t="e">
        <f t="shared" si="36"/>
        <v>#DIV/0!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 t="e">
        <f t="shared" si="33"/>
        <v>#DIV/0!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 t="e">
        <f t="shared" si="39"/>
        <v>#DIV/0!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 t="e">
        <f t="shared" si="33"/>
        <v>#DIV/0!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 t="e">
        <f t="shared" si="45"/>
        <v>#DIV/0!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90.909090909090907</v>
      </c>
      <c r="R41" s="12">
        <f t="shared" si="46"/>
        <v>100</v>
      </c>
      <c r="S41" s="12">
        <f t="shared" si="46"/>
        <v>85.714285714285708</v>
      </c>
      <c r="T41" s="12">
        <f>T35/T9*100</f>
        <v>88.888888888888886</v>
      </c>
      <c r="U41" s="12">
        <f t="shared" ref="U41:V41" si="47">U35/U9*100</f>
        <v>100</v>
      </c>
      <c r="V41" s="12">
        <f t="shared" si="47"/>
        <v>80</v>
      </c>
      <c r="W41" s="12">
        <f t="shared" si="42"/>
        <v>-9.0909090909090935</v>
      </c>
      <c r="X41" s="12" t="e">
        <f t="shared" si="33"/>
        <v>#DIV/0!</v>
      </c>
      <c r="Y41" s="12">
        <f>S41-AJ41</f>
        <v>-14.285714285714292</v>
      </c>
      <c r="Z41" s="12">
        <f>Z35/Z9*100</f>
        <v>100</v>
      </c>
      <c r="AA41" s="12">
        <f t="shared" ref="AA41:AB41" si="48">AA35/AA9*100</f>
        <v>150</v>
      </c>
      <c r="AB41" s="12">
        <f t="shared" si="48"/>
        <v>80</v>
      </c>
      <c r="AC41" s="12">
        <f t="shared" si="44"/>
        <v>15.909090909090907</v>
      </c>
      <c r="AD41" s="12">
        <f>R41-AL41</f>
        <v>50</v>
      </c>
      <c r="AE41" s="12">
        <f t="shared" si="35"/>
        <v>-14.285714285714292</v>
      </c>
      <c r="AH41" s="12">
        <f>AH35/AH9*100</f>
        <v>100</v>
      </c>
      <c r="AI41" s="12" t="e">
        <f>AI35/AI9*100</f>
        <v>#DIV/0!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50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63.636363636363633</v>
      </c>
      <c r="R42" s="12">
        <f t="shared" si="50"/>
        <v>25</v>
      </c>
      <c r="S42" s="12">
        <f t="shared" si="50"/>
        <v>85.714285714285708</v>
      </c>
      <c r="T42" s="12">
        <f t="shared" si="50"/>
        <v>55.555555555555557</v>
      </c>
      <c r="U42" s="12">
        <f t="shared" si="50"/>
        <v>25</v>
      </c>
      <c r="V42" s="12">
        <f t="shared" si="50"/>
        <v>80</v>
      </c>
      <c r="W42" s="12">
        <f t="shared" si="42"/>
        <v>-36.363636363636367</v>
      </c>
      <c r="X42" s="12" t="e">
        <f t="shared" si="33"/>
        <v>#DIV/0!</v>
      </c>
      <c r="Y42" s="12">
        <f>S42-AJ42</f>
        <v>-14.285714285714292</v>
      </c>
      <c r="Z42" s="12">
        <f t="shared" si="50"/>
        <v>71.428571428571431</v>
      </c>
      <c r="AA42" s="12">
        <f t="shared" si="50"/>
        <v>50</v>
      </c>
      <c r="AB42" s="12">
        <f t="shared" si="50"/>
        <v>80</v>
      </c>
      <c r="AC42" s="12">
        <f t="shared" si="44"/>
        <v>13.636363636363633</v>
      </c>
      <c r="AD42" s="12">
        <f>R42-AL42</f>
        <v>25</v>
      </c>
      <c r="AE42" s="12">
        <f t="shared" si="35"/>
        <v>-14.285714285714292</v>
      </c>
      <c r="AH42" s="12">
        <f t="shared" ref="AH42:AJ42" si="51">AH36/AH9*100</f>
        <v>100</v>
      </c>
      <c r="AI42" s="12" t="e">
        <f t="shared" si="51"/>
        <v>#DIV/0!</v>
      </c>
      <c r="AJ42" s="12">
        <f t="shared" si="51"/>
        <v>100</v>
      </c>
      <c r="AK42" s="12">
        <f>AK36/AK9*100</f>
        <v>50</v>
      </c>
      <c r="AL42" s="12">
        <f>AL36/AL9*100</f>
        <v>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3</v>
      </c>
      <c r="F9" s="17">
        <f>SUM(F10:F30)</f>
        <v>2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50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15</v>
      </c>
      <c r="R9" s="17">
        <f>SUM(R10:R30)</f>
        <v>5</v>
      </c>
      <c r="S9" s="17">
        <f>SUM(S10:S30)</f>
        <v>10</v>
      </c>
      <c r="T9" s="17">
        <f>U9+V9</f>
        <v>5</v>
      </c>
      <c r="U9" s="17">
        <f>SUM(U10:U30)</f>
        <v>3</v>
      </c>
      <c r="V9" s="17">
        <f>SUM(V10:V30)</f>
        <v>2</v>
      </c>
      <c r="W9" s="15">
        <f>IF(Q9=T9,IF(Q9&gt;0,"皆増",0),(1-(Q9/(Q9-T9)))*-100)</f>
        <v>50</v>
      </c>
      <c r="X9" s="15">
        <f t="shared" ref="X9:Y30" si="1">IF(R9=U9,IF(R9&gt;0,"皆増",0),(1-(R9/(R9-U9)))*-100)</f>
        <v>150</v>
      </c>
      <c r="Y9" s="15">
        <f t="shared" si="1"/>
        <v>25</v>
      </c>
      <c r="Z9" s="17">
        <f>AA9+AB9</f>
        <v>5</v>
      </c>
      <c r="AA9" s="17">
        <f>SUM(AA10:AA30)</f>
        <v>0</v>
      </c>
      <c r="AB9" s="17">
        <f>SUM(AB10:AB30)</f>
        <v>5</v>
      </c>
      <c r="AC9" s="15">
        <f>IF(Q9=Z9,IF(Q9&gt;0,"皆増",0),(1-(Q9/(Q9-Z9)))*-100)</f>
        <v>50</v>
      </c>
      <c r="AD9" s="15">
        <f t="shared" ref="AD9:AE30" si="2">IF(R9=AA9,IF(R9&gt;0,"皆増",0),(1-(R9/(R9-AA9)))*-100)</f>
        <v>0</v>
      </c>
      <c r="AE9" s="15">
        <f t="shared" si="2"/>
        <v>100</v>
      </c>
      <c r="AH9" s="4">
        <f t="shared" ref="AH9:AJ30" si="3">Q9-T9</f>
        <v>10</v>
      </c>
      <c r="AI9" s="4">
        <f t="shared" si="3"/>
        <v>2</v>
      </c>
      <c r="AJ9" s="4">
        <f t="shared" si="3"/>
        <v>8</v>
      </c>
      <c r="AK9" s="4">
        <f t="shared" ref="AK9:AM30" si="4">Q9-Z9</f>
        <v>10</v>
      </c>
      <c r="AL9" s="4">
        <f t="shared" si="4"/>
        <v>5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3</v>
      </c>
      <c r="F10" s="17">
        <v>2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50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1</v>
      </c>
      <c r="V26" s="17">
        <v>-2</v>
      </c>
      <c r="W26" s="15">
        <f t="shared" si="11"/>
        <v>-50</v>
      </c>
      <c r="X26" s="15" t="str">
        <f t="shared" si="1"/>
        <v>皆増</v>
      </c>
      <c r="Y26" s="15">
        <f t="shared" si="1"/>
        <v>-100</v>
      </c>
      <c r="Z26" s="17">
        <f t="shared" si="12"/>
        <v>-3</v>
      </c>
      <c r="AA26" s="17">
        <v>-1</v>
      </c>
      <c r="AB26" s="17">
        <v>-2</v>
      </c>
      <c r="AC26" s="15">
        <f t="shared" si="13"/>
        <v>-75</v>
      </c>
      <c r="AD26" s="15">
        <f t="shared" si="2"/>
        <v>-50</v>
      </c>
      <c r="AE26" s="15">
        <f t="shared" si="2"/>
        <v>-100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0</v>
      </c>
      <c r="S27" s="17">
        <v>3</v>
      </c>
      <c r="T27" s="17">
        <f t="shared" si="10"/>
        <v>2</v>
      </c>
      <c r="U27" s="17">
        <v>0</v>
      </c>
      <c r="V27" s="17">
        <v>2</v>
      </c>
      <c r="W27" s="15">
        <f t="shared" si="11"/>
        <v>200</v>
      </c>
      <c r="X27" s="15">
        <f t="shared" si="1"/>
        <v>0</v>
      </c>
      <c r="Y27" s="15">
        <f t="shared" si="1"/>
        <v>200</v>
      </c>
      <c r="Z27" s="17">
        <f t="shared" si="12"/>
        <v>2</v>
      </c>
      <c r="AA27" s="17">
        <v>-1</v>
      </c>
      <c r="AB27" s="17">
        <v>3</v>
      </c>
      <c r="AC27" s="15">
        <f t="shared" si="13"/>
        <v>200</v>
      </c>
      <c r="AD27" s="15">
        <f t="shared" si="2"/>
        <v>-100</v>
      </c>
      <c r="AE27" s="15" t="str">
        <f t="shared" si="2"/>
        <v>皆増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0</v>
      </c>
      <c r="S28" s="17">
        <v>4</v>
      </c>
      <c r="T28" s="17">
        <f t="shared" si="10"/>
        <v>2</v>
      </c>
      <c r="U28" s="17">
        <v>0</v>
      </c>
      <c r="V28" s="17">
        <v>2</v>
      </c>
      <c r="W28" s="15">
        <f t="shared" si="11"/>
        <v>100</v>
      </c>
      <c r="X28" s="15">
        <f t="shared" si="1"/>
        <v>0</v>
      </c>
      <c r="Y28" s="15">
        <f t="shared" si="1"/>
        <v>100</v>
      </c>
      <c r="Z28" s="17">
        <f t="shared" si="12"/>
        <v>3</v>
      </c>
      <c r="AA28" s="17">
        <v>0</v>
      </c>
      <c r="AB28" s="17">
        <v>3</v>
      </c>
      <c r="AC28" s="15">
        <f t="shared" si="13"/>
        <v>300</v>
      </c>
      <c r="AD28" s="15">
        <f t="shared" si="2"/>
        <v>0</v>
      </c>
      <c r="AE28" s="15">
        <f t="shared" si="2"/>
        <v>300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1</v>
      </c>
      <c r="U29" s="17">
        <v>0</v>
      </c>
      <c r="V29" s="17">
        <v>1</v>
      </c>
      <c r="W29" s="15">
        <f t="shared" si="11"/>
        <v>33.333333333333329</v>
      </c>
      <c r="X29" s="15">
        <f t="shared" si="1"/>
        <v>0</v>
      </c>
      <c r="Y29" s="15">
        <f t="shared" si="1"/>
        <v>50</v>
      </c>
      <c r="Z29" s="17">
        <f t="shared" si="12"/>
        <v>2</v>
      </c>
      <c r="AA29" s="17">
        <v>0</v>
      </c>
      <c r="AB29" s="17">
        <v>2</v>
      </c>
      <c r="AC29" s="15">
        <f t="shared" si="13"/>
        <v>100</v>
      </c>
      <c r="AD29" s="15">
        <f t="shared" si="2"/>
        <v>0</v>
      </c>
      <c r="AE29" s="15">
        <f t="shared" si="2"/>
        <v>200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-1</v>
      </c>
      <c r="V33" s="17">
        <f t="shared" si="19"/>
        <v>-1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5</v>
      </c>
      <c r="S34" s="17">
        <f t="shared" si="22"/>
        <v>10</v>
      </c>
      <c r="T34" s="17">
        <f t="shared" si="22"/>
        <v>7</v>
      </c>
      <c r="U34" s="17">
        <f t="shared" si="22"/>
        <v>4</v>
      </c>
      <c r="V34" s="17">
        <f t="shared" si="22"/>
        <v>3</v>
      </c>
      <c r="W34" s="15">
        <f t="shared" si="15"/>
        <v>87.5</v>
      </c>
      <c r="X34" s="15">
        <f t="shared" si="15"/>
        <v>400</v>
      </c>
      <c r="Y34" s="15">
        <f t="shared" si="15"/>
        <v>42.857142857142861</v>
      </c>
      <c r="Z34" s="17">
        <f t="shared" ref="Z34:AB34" si="23">SUM(Z23:Z30)</f>
        <v>5</v>
      </c>
      <c r="AA34" s="17">
        <f t="shared" si="23"/>
        <v>0</v>
      </c>
      <c r="AB34" s="17">
        <f t="shared" si="23"/>
        <v>5</v>
      </c>
      <c r="AC34" s="15">
        <f t="shared" si="17"/>
        <v>50</v>
      </c>
      <c r="AD34" s="15">
        <f t="shared" si="17"/>
        <v>0</v>
      </c>
      <c r="AE34" s="15">
        <f t="shared" si="17"/>
        <v>100</v>
      </c>
      <c r="AH34" s="4">
        <f t="shared" ref="AH34:AJ34" si="24">SUM(AH23:AH30)</f>
        <v>8</v>
      </c>
      <c r="AI34" s="4">
        <f t="shared" si="24"/>
        <v>1</v>
      </c>
      <c r="AJ34" s="4">
        <f t="shared" si="24"/>
        <v>7</v>
      </c>
      <c r="AK34" s="4">
        <f>SUM(AK23:AK30)</f>
        <v>10</v>
      </c>
      <c r="AL34" s="4">
        <f>SUM(AL23:AL30)</f>
        <v>5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3</v>
      </c>
      <c r="S35" s="17">
        <f t="shared" si="25"/>
        <v>10</v>
      </c>
      <c r="T35" s="17">
        <f t="shared" si="25"/>
        <v>5</v>
      </c>
      <c r="U35" s="17">
        <f t="shared" si="25"/>
        <v>2</v>
      </c>
      <c r="V35" s="17">
        <f t="shared" si="25"/>
        <v>3</v>
      </c>
      <c r="W35" s="15">
        <f t="shared" si="15"/>
        <v>62.5</v>
      </c>
      <c r="X35" s="15">
        <f t="shared" si="15"/>
        <v>200</v>
      </c>
      <c r="Y35" s="15">
        <f t="shared" si="15"/>
        <v>42.857142857142861</v>
      </c>
      <c r="Z35" s="17">
        <f t="shared" ref="Z35:AB35" si="26">SUM(Z25:Z30)</f>
        <v>3</v>
      </c>
      <c r="AA35" s="17">
        <f t="shared" si="26"/>
        <v>-2</v>
      </c>
      <c r="AB35" s="17">
        <f t="shared" si="26"/>
        <v>5</v>
      </c>
      <c r="AC35" s="15">
        <f t="shared" si="17"/>
        <v>30.000000000000004</v>
      </c>
      <c r="AD35" s="15">
        <f t="shared" si="17"/>
        <v>-40</v>
      </c>
      <c r="AE35" s="15">
        <f t="shared" si="17"/>
        <v>100</v>
      </c>
      <c r="AH35" s="4">
        <f t="shared" ref="AH35:AJ35" si="27">SUM(AH25:AH30)</f>
        <v>8</v>
      </c>
      <c r="AI35" s="4">
        <f t="shared" si="27"/>
        <v>1</v>
      </c>
      <c r="AJ35" s="4">
        <f t="shared" si="27"/>
        <v>7</v>
      </c>
      <c r="AK35" s="4">
        <f>SUM(AK25:AK30)</f>
        <v>10</v>
      </c>
      <c r="AL35" s="4">
        <f>SUM(AL25:AL30)</f>
        <v>5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1</v>
      </c>
      <c r="S36" s="17">
        <f t="shared" si="28"/>
        <v>10</v>
      </c>
      <c r="T36" s="17">
        <f t="shared" si="28"/>
        <v>5</v>
      </c>
      <c r="U36" s="17">
        <f t="shared" si="28"/>
        <v>0</v>
      </c>
      <c r="V36" s="17">
        <f t="shared" si="28"/>
        <v>5</v>
      </c>
      <c r="W36" s="15">
        <f t="shared" si="15"/>
        <v>83.333333333333329</v>
      </c>
      <c r="X36" s="15">
        <f t="shared" si="15"/>
        <v>0</v>
      </c>
      <c r="Y36" s="15">
        <f t="shared" si="15"/>
        <v>100</v>
      </c>
      <c r="Z36" s="17">
        <f t="shared" ref="Z36:AB36" si="29">SUM(Z27:Z30)</f>
        <v>6</v>
      </c>
      <c r="AA36" s="17">
        <f t="shared" si="29"/>
        <v>-1</v>
      </c>
      <c r="AB36" s="17">
        <f t="shared" si="29"/>
        <v>7</v>
      </c>
      <c r="AC36" s="15">
        <f t="shared" si="17"/>
        <v>120.00000000000001</v>
      </c>
      <c r="AD36" s="15">
        <f t="shared" si="17"/>
        <v>-50</v>
      </c>
      <c r="AE36" s="15">
        <f t="shared" si="17"/>
        <v>233.33333333333334</v>
      </c>
      <c r="AH36" s="4">
        <f t="shared" ref="AH36:AJ36" si="30">SUM(AH27:AH30)</f>
        <v>6</v>
      </c>
      <c r="AI36" s="4">
        <f t="shared" si="30"/>
        <v>1</v>
      </c>
      <c r="AJ36" s="4">
        <f t="shared" si="30"/>
        <v>5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-40</v>
      </c>
      <c r="U39" s="12">
        <f t="shared" ref="U39:V39" si="38">U33/U9*100</f>
        <v>-33.333333333333329</v>
      </c>
      <c r="V39" s="12">
        <f t="shared" si="38"/>
        <v>-50</v>
      </c>
      <c r="W39" s="12">
        <f>Q39-AH39</f>
        <v>-20</v>
      </c>
      <c r="X39" s="12">
        <f t="shared" si="33"/>
        <v>-50</v>
      </c>
      <c r="Y39" s="12">
        <f>S39-AJ39</f>
        <v>-12.5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20</v>
      </c>
      <c r="AI39" s="12">
        <f t="shared" si="39"/>
        <v>50</v>
      </c>
      <c r="AJ39" s="12">
        <f t="shared" si="39"/>
        <v>12.5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140</v>
      </c>
      <c r="U40" s="12">
        <f t="shared" ref="U40:V40" si="41">U34/U9*100</f>
        <v>133.33333333333331</v>
      </c>
      <c r="V40" s="12">
        <f t="shared" si="41"/>
        <v>150</v>
      </c>
      <c r="W40" s="12">
        <f t="shared" ref="W40:W42" si="42">Q40-AH40</f>
        <v>20</v>
      </c>
      <c r="X40" s="12">
        <f t="shared" si="33"/>
        <v>50</v>
      </c>
      <c r="Y40" s="12">
        <f>S40-AJ40</f>
        <v>12.5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80</v>
      </c>
      <c r="AI40" s="12">
        <f t="shared" si="45"/>
        <v>50</v>
      </c>
      <c r="AJ40" s="12">
        <f t="shared" si="45"/>
        <v>87.5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86.666666666666671</v>
      </c>
      <c r="R41" s="12">
        <f t="shared" si="46"/>
        <v>60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66.666666666666657</v>
      </c>
      <c r="V41" s="12">
        <f t="shared" si="47"/>
        <v>150</v>
      </c>
      <c r="W41" s="12">
        <f t="shared" si="42"/>
        <v>6.6666666666666714</v>
      </c>
      <c r="X41" s="12">
        <f t="shared" si="33"/>
        <v>10</v>
      </c>
      <c r="Y41" s="12">
        <f>S41-AJ41</f>
        <v>12.5</v>
      </c>
      <c r="Z41" s="12">
        <f>Z35/Z9*100</f>
        <v>60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-13.333333333333329</v>
      </c>
      <c r="AD41" s="12">
        <f>R41-AL41</f>
        <v>-40</v>
      </c>
      <c r="AE41" s="12">
        <f t="shared" si="35"/>
        <v>0</v>
      </c>
      <c r="AH41" s="12">
        <f>AH35/AH9*100</f>
        <v>80</v>
      </c>
      <c r="AI41" s="12">
        <f>AI35/AI9*100</f>
        <v>50</v>
      </c>
      <c r="AJ41" s="12">
        <f>AJ35/AJ9*100</f>
        <v>87.5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73.333333333333329</v>
      </c>
      <c r="R42" s="12">
        <f t="shared" si="50"/>
        <v>20</v>
      </c>
      <c r="S42" s="12">
        <f t="shared" si="50"/>
        <v>100</v>
      </c>
      <c r="T42" s="12">
        <f t="shared" si="50"/>
        <v>100</v>
      </c>
      <c r="U42" s="12">
        <f t="shared" si="50"/>
        <v>0</v>
      </c>
      <c r="V42" s="12">
        <f t="shared" si="50"/>
        <v>250</v>
      </c>
      <c r="W42" s="12">
        <f t="shared" si="42"/>
        <v>13.333333333333329</v>
      </c>
      <c r="X42" s="12">
        <f t="shared" si="33"/>
        <v>-30</v>
      </c>
      <c r="Y42" s="12">
        <f>S42-AJ42</f>
        <v>37.5</v>
      </c>
      <c r="Z42" s="12">
        <f t="shared" si="50"/>
        <v>120</v>
      </c>
      <c r="AA42" s="12" t="e">
        <f t="shared" si="50"/>
        <v>#DIV/0!</v>
      </c>
      <c r="AB42" s="12">
        <f t="shared" si="50"/>
        <v>140</v>
      </c>
      <c r="AC42" s="12">
        <f t="shared" si="44"/>
        <v>23.333333333333329</v>
      </c>
      <c r="AD42" s="12">
        <f>R42-AL42</f>
        <v>-20</v>
      </c>
      <c r="AE42" s="12">
        <f t="shared" si="35"/>
        <v>40</v>
      </c>
      <c r="AH42" s="12">
        <f t="shared" ref="AH42:AJ42" si="51">AH36/AH9*100</f>
        <v>60</v>
      </c>
      <c r="AI42" s="12">
        <f t="shared" si="51"/>
        <v>50</v>
      </c>
      <c r="AJ42" s="12">
        <f t="shared" si="51"/>
        <v>62.5</v>
      </c>
      <c r="AK42" s="12">
        <f>AK36/AK9*100</f>
        <v>50</v>
      </c>
      <c r="AL42" s="12">
        <f>AL36/AL9*100</f>
        <v>40</v>
      </c>
      <c r="AM42" s="12">
        <f>AM36/AM9*100</f>
        <v>60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12</v>
      </c>
      <c r="C9" s="17">
        <f>SUM(C10:C30)</f>
        <v>5</v>
      </c>
      <c r="D9" s="17">
        <f>SUM(D10:D30)</f>
        <v>7</v>
      </c>
      <c r="E9" s="17">
        <f>F9+G9</f>
        <v>9</v>
      </c>
      <c r="F9" s="17">
        <f>SUM(F10:F30)</f>
        <v>4</v>
      </c>
      <c r="G9" s="17">
        <f>SUM(G10:G30)</f>
        <v>5</v>
      </c>
      <c r="H9" s="15">
        <f>IF(B9=E9,0,(1-(B9/(B9-E9)))*-100)</f>
        <v>300</v>
      </c>
      <c r="I9" s="15">
        <f>IF(C9=F9,0,(1-(C9/(C9-F9)))*-100)</f>
        <v>400</v>
      </c>
      <c r="J9" s="15">
        <f>IF(D9=G9,0,(1-(D9/(D9-G9)))*-100)</f>
        <v>250</v>
      </c>
      <c r="K9" s="17">
        <f>L9+M9</f>
        <v>4</v>
      </c>
      <c r="L9" s="17">
        <f>SUM(L10:L30)</f>
        <v>4</v>
      </c>
      <c r="M9" s="17">
        <f>SUM(M10:M30)</f>
        <v>0</v>
      </c>
      <c r="N9" s="15">
        <f>IF(B9=K9,0,(1-(B9/(B9-K9)))*-100)</f>
        <v>50</v>
      </c>
      <c r="O9" s="15">
        <f t="shared" ref="O9:P10" si="0">IF(C9=L9,0,(1-(C9/(C9-L9)))*-100)</f>
        <v>400</v>
      </c>
      <c r="P9" s="15">
        <f>IF(D9=M9,0,(1-(D9/(D9-M9)))*-100)</f>
        <v>0</v>
      </c>
      <c r="Q9" s="17">
        <f>R9+S9</f>
        <v>24</v>
      </c>
      <c r="R9" s="17">
        <f>SUM(R10:R30)</f>
        <v>13</v>
      </c>
      <c r="S9" s="17">
        <f>SUM(S10:S30)</f>
        <v>11</v>
      </c>
      <c r="T9" s="17">
        <f>U9+V9</f>
        <v>-4</v>
      </c>
      <c r="U9" s="17">
        <f>SUM(U10:U30)</f>
        <v>1</v>
      </c>
      <c r="V9" s="17">
        <f>SUM(V10:V30)</f>
        <v>-5</v>
      </c>
      <c r="W9" s="15">
        <f>IF(Q9=T9,IF(Q9&gt;0,"皆増",0),(1-(Q9/(Q9-T9)))*-100)</f>
        <v>-14.28571428571429</v>
      </c>
      <c r="X9" s="15">
        <f t="shared" ref="X9:Y30" si="1">IF(R9=U9,IF(R9&gt;0,"皆増",0),(1-(R9/(R9-U9)))*-100)</f>
        <v>8.333333333333325</v>
      </c>
      <c r="Y9" s="15">
        <f t="shared" si="1"/>
        <v>-31.25</v>
      </c>
      <c r="Z9" s="17">
        <f>AA9+AB9</f>
        <v>6</v>
      </c>
      <c r="AA9" s="17">
        <f>SUM(AA10:AA30)</f>
        <v>3</v>
      </c>
      <c r="AB9" s="17">
        <f>SUM(AB10:AB30)</f>
        <v>3</v>
      </c>
      <c r="AC9" s="15">
        <f>IF(Q9=Z9,IF(Q9&gt;0,"皆増",0),(1-(Q9/(Q9-Z9)))*-100)</f>
        <v>33.333333333333329</v>
      </c>
      <c r="AD9" s="15">
        <f t="shared" ref="AD9:AE30" si="2">IF(R9=AA9,IF(R9&gt;0,"皆増",0),(1-(R9/(R9-AA9)))*-100)</f>
        <v>30.000000000000004</v>
      </c>
      <c r="AE9" s="15">
        <f t="shared" si="2"/>
        <v>37.5</v>
      </c>
      <c r="AH9" s="4">
        <f t="shared" ref="AH9:AJ30" si="3">Q9-T9</f>
        <v>28</v>
      </c>
      <c r="AI9" s="4">
        <f t="shared" si="3"/>
        <v>12</v>
      </c>
      <c r="AJ9" s="4">
        <f t="shared" si="3"/>
        <v>16</v>
      </c>
      <c r="AK9" s="4">
        <f t="shared" ref="AK9:AM30" si="4">Q9-Z9</f>
        <v>18</v>
      </c>
      <c r="AL9" s="4">
        <f t="shared" si="4"/>
        <v>10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12</v>
      </c>
      <c r="C10" s="17">
        <v>5</v>
      </c>
      <c r="D10" s="17">
        <v>7</v>
      </c>
      <c r="E10" s="17">
        <f t="shared" ref="E10" si="6">F10+G10</f>
        <v>9</v>
      </c>
      <c r="F10" s="17">
        <v>4</v>
      </c>
      <c r="G10" s="17">
        <v>5</v>
      </c>
      <c r="H10" s="15">
        <f>IF(B10=E10,0,(1-(B10/(B10-E10)))*-100)</f>
        <v>300</v>
      </c>
      <c r="I10" s="15">
        <f t="shared" ref="I10" si="7">IF(C10=F10,0,(1-(C10/(C10-F10)))*-100)</f>
        <v>400</v>
      </c>
      <c r="J10" s="15">
        <f>IF(D10=G10,0,(1-(D10/(D10-G10)))*-100)</f>
        <v>250</v>
      </c>
      <c r="K10" s="17">
        <f t="shared" ref="K10" si="8">L10+M10</f>
        <v>4</v>
      </c>
      <c r="L10" s="17">
        <v>4</v>
      </c>
      <c r="M10" s="17">
        <v>0</v>
      </c>
      <c r="N10" s="15">
        <f>IF(B10=K10,0,(1-(B10/(B10-K10)))*-100)</f>
        <v>50</v>
      </c>
      <c r="O10" s="15">
        <f t="shared" si="0"/>
        <v>400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3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-25</v>
      </c>
      <c r="X24" s="15">
        <f t="shared" si="1"/>
        <v>0</v>
      </c>
      <c r="Y24" s="15">
        <f t="shared" si="1"/>
        <v>-100</v>
      </c>
      <c r="Z24" s="17">
        <f t="shared" si="12"/>
        <v>1</v>
      </c>
      <c r="AA24" s="17">
        <v>1</v>
      </c>
      <c r="AB24" s="17">
        <v>0</v>
      </c>
      <c r="AC24" s="15">
        <f t="shared" si="13"/>
        <v>50</v>
      </c>
      <c r="AD24" s="15">
        <f t="shared" si="2"/>
        <v>50</v>
      </c>
      <c r="AE24" s="15">
        <f t="shared" si="2"/>
        <v>0</v>
      </c>
      <c r="AH24" s="4">
        <f t="shared" si="3"/>
        <v>4</v>
      </c>
      <c r="AI24" s="4">
        <f t="shared" si="3"/>
        <v>3</v>
      </c>
      <c r="AJ24" s="4">
        <f t="shared" si="3"/>
        <v>1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-3</v>
      </c>
      <c r="U25" s="17">
        <v>0</v>
      </c>
      <c r="V25" s="17">
        <v>-3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3</v>
      </c>
      <c r="AI25" s="4">
        <f t="shared" si="3"/>
        <v>0</v>
      </c>
      <c r="AJ25" s="4">
        <f t="shared" si="3"/>
        <v>3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1</v>
      </c>
      <c r="U26" s="17">
        <v>2</v>
      </c>
      <c r="V26" s="17">
        <v>-1</v>
      </c>
      <c r="W26" s="15">
        <f t="shared" si="11"/>
        <v>50</v>
      </c>
      <c r="X26" s="15" t="str">
        <f t="shared" si="1"/>
        <v>皆増</v>
      </c>
      <c r="Y26" s="15">
        <f t="shared" si="1"/>
        <v>-50</v>
      </c>
      <c r="Z26" s="17">
        <f t="shared" si="12"/>
        <v>1</v>
      </c>
      <c r="AA26" s="17">
        <v>1</v>
      </c>
      <c r="AB26" s="17">
        <v>0</v>
      </c>
      <c r="AC26" s="15">
        <f t="shared" si="13"/>
        <v>50</v>
      </c>
      <c r="AD26" s="15">
        <f t="shared" si="2"/>
        <v>100</v>
      </c>
      <c r="AE26" s="15">
        <f t="shared" si="2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5</v>
      </c>
      <c r="S27" s="17">
        <v>0</v>
      </c>
      <c r="T27" s="17">
        <f t="shared" si="10"/>
        <v>-1</v>
      </c>
      <c r="U27" s="17">
        <v>3</v>
      </c>
      <c r="V27" s="17">
        <v>-4</v>
      </c>
      <c r="W27" s="15">
        <f t="shared" si="11"/>
        <v>-16.666666666666664</v>
      </c>
      <c r="X27" s="15">
        <f t="shared" si="1"/>
        <v>150</v>
      </c>
      <c r="Y27" s="15">
        <f t="shared" si="1"/>
        <v>-100</v>
      </c>
      <c r="Z27" s="17">
        <f t="shared" si="12"/>
        <v>1</v>
      </c>
      <c r="AA27" s="17">
        <v>4</v>
      </c>
      <c r="AB27" s="17">
        <v>-3</v>
      </c>
      <c r="AC27" s="15">
        <f t="shared" si="13"/>
        <v>25</v>
      </c>
      <c r="AD27" s="15">
        <f t="shared" si="2"/>
        <v>400</v>
      </c>
      <c r="AE27" s="15">
        <f t="shared" si="2"/>
        <v>-100</v>
      </c>
      <c r="AH27" s="4">
        <f t="shared" si="3"/>
        <v>6</v>
      </c>
      <c r="AI27" s="4">
        <f t="shared" si="3"/>
        <v>2</v>
      </c>
      <c r="AJ27" s="4">
        <f t="shared" si="3"/>
        <v>4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8</v>
      </c>
      <c r="R28" s="17">
        <v>2</v>
      </c>
      <c r="S28" s="17">
        <v>6</v>
      </c>
      <c r="T28" s="17">
        <f t="shared" si="10"/>
        <v>2</v>
      </c>
      <c r="U28" s="17">
        <v>-1</v>
      </c>
      <c r="V28" s="17">
        <v>3</v>
      </c>
      <c r="W28" s="15">
        <f t="shared" si="11"/>
        <v>33.333333333333329</v>
      </c>
      <c r="X28" s="15">
        <f t="shared" si="1"/>
        <v>-33.333333333333336</v>
      </c>
      <c r="Y28" s="15">
        <f t="shared" si="1"/>
        <v>100</v>
      </c>
      <c r="Z28" s="17">
        <f t="shared" si="12"/>
        <v>4</v>
      </c>
      <c r="AA28" s="17">
        <v>0</v>
      </c>
      <c r="AB28" s="17">
        <v>4</v>
      </c>
      <c r="AC28" s="15">
        <f t="shared" si="13"/>
        <v>100</v>
      </c>
      <c r="AD28" s="15">
        <f t="shared" si="2"/>
        <v>0</v>
      </c>
      <c r="AE28" s="15">
        <f t="shared" si="2"/>
        <v>200</v>
      </c>
      <c r="AH28" s="4">
        <f t="shared" si="3"/>
        <v>6</v>
      </c>
      <c r="AI28" s="4">
        <f t="shared" si="3"/>
        <v>3</v>
      </c>
      <c r="AJ28" s="4">
        <f t="shared" si="3"/>
        <v>3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-1</v>
      </c>
      <c r="U29" s="17">
        <v>-3</v>
      </c>
      <c r="V29" s="17">
        <v>2</v>
      </c>
      <c r="W29" s="15">
        <f t="shared" si="11"/>
        <v>-25</v>
      </c>
      <c r="X29" s="15">
        <f t="shared" si="1"/>
        <v>-100</v>
      </c>
      <c r="Y29" s="15">
        <f t="shared" si="1"/>
        <v>200</v>
      </c>
      <c r="Z29" s="17">
        <f t="shared" si="12"/>
        <v>2</v>
      </c>
      <c r="AA29" s="17">
        <v>0</v>
      </c>
      <c r="AB29" s="17">
        <v>2</v>
      </c>
      <c r="AC29" s="15">
        <f t="shared" si="13"/>
        <v>200</v>
      </c>
      <c r="AD29" s="15">
        <f t="shared" si="2"/>
        <v>0</v>
      </c>
      <c r="AE29" s="15">
        <f t="shared" si="2"/>
        <v>200</v>
      </c>
      <c r="AH29" s="4">
        <f t="shared" si="3"/>
        <v>4</v>
      </c>
      <c r="AI29" s="4">
        <f t="shared" si="3"/>
        <v>3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2</v>
      </c>
      <c r="U33" s="17">
        <f t="shared" si="19"/>
        <v>1</v>
      </c>
      <c r="V33" s="17">
        <f t="shared" si="19"/>
        <v>1</v>
      </c>
      <c r="W33" s="15" t="str">
        <f t="shared" si="15"/>
        <v>皆増</v>
      </c>
      <c r="X33" s="15" t="str">
        <f t="shared" si="15"/>
        <v>皆増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-50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22</v>
      </c>
      <c r="R34" s="17">
        <f t="shared" si="22"/>
        <v>12</v>
      </c>
      <c r="S34" s="17">
        <f t="shared" si="22"/>
        <v>10</v>
      </c>
      <c r="T34" s="17">
        <f t="shared" si="22"/>
        <v>-6</v>
      </c>
      <c r="U34" s="17">
        <f t="shared" si="22"/>
        <v>0</v>
      </c>
      <c r="V34" s="17">
        <f t="shared" si="22"/>
        <v>-6</v>
      </c>
      <c r="W34" s="15">
        <f t="shared" si="15"/>
        <v>-21.428571428571431</v>
      </c>
      <c r="X34" s="15">
        <f t="shared" si="15"/>
        <v>0</v>
      </c>
      <c r="Y34" s="15">
        <f t="shared" si="15"/>
        <v>-37.5</v>
      </c>
      <c r="Z34" s="17">
        <f t="shared" ref="Z34:AB34" si="23">SUM(Z23:Z30)</f>
        <v>6</v>
      </c>
      <c r="AA34" s="17">
        <f t="shared" si="23"/>
        <v>4</v>
      </c>
      <c r="AB34" s="17">
        <f t="shared" si="23"/>
        <v>2</v>
      </c>
      <c r="AC34" s="15">
        <f t="shared" si="17"/>
        <v>37.5</v>
      </c>
      <c r="AD34" s="15">
        <f t="shared" si="17"/>
        <v>50</v>
      </c>
      <c r="AE34" s="15">
        <f t="shared" si="17"/>
        <v>25</v>
      </c>
      <c r="AH34" s="4">
        <f t="shared" ref="AH34:AJ34" si="24">SUM(AH23:AH30)</f>
        <v>28</v>
      </c>
      <c r="AI34" s="4">
        <f t="shared" si="24"/>
        <v>12</v>
      </c>
      <c r="AJ34" s="4">
        <f t="shared" si="24"/>
        <v>16</v>
      </c>
      <c r="AK34" s="4">
        <f>SUM(AK23:AK30)</f>
        <v>16</v>
      </c>
      <c r="AL34" s="4">
        <f>SUM(AL23:AL30)</f>
        <v>8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19</v>
      </c>
      <c r="R35" s="17">
        <f t="shared" si="25"/>
        <v>9</v>
      </c>
      <c r="S35" s="17">
        <f t="shared" si="25"/>
        <v>10</v>
      </c>
      <c r="T35" s="17">
        <f t="shared" si="25"/>
        <v>-4</v>
      </c>
      <c r="U35" s="17">
        <f t="shared" si="25"/>
        <v>1</v>
      </c>
      <c r="V35" s="17">
        <f t="shared" si="25"/>
        <v>-5</v>
      </c>
      <c r="W35" s="15">
        <f t="shared" si="15"/>
        <v>-17.391304347826086</v>
      </c>
      <c r="X35" s="15">
        <f t="shared" si="15"/>
        <v>12.5</v>
      </c>
      <c r="Y35" s="15">
        <f t="shared" si="15"/>
        <v>-33.333333333333336</v>
      </c>
      <c r="Z35" s="17">
        <f t="shared" ref="Z35:AB35" si="26">SUM(Z25:Z30)</f>
        <v>6</v>
      </c>
      <c r="AA35" s="17">
        <f t="shared" si="26"/>
        <v>4</v>
      </c>
      <c r="AB35" s="17">
        <f t="shared" si="26"/>
        <v>2</v>
      </c>
      <c r="AC35" s="15">
        <f t="shared" si="17"/>
        <v>46.153846153846146</v>
      </c>
      <c r="AD35" s="15">
        <f t="shared" si="17"/>
        <v>80</v>
      </c>
      <c r="AE35" s="15">
        <f t="shared" si="17"/>
        <v>25</v>
      </c>
      <c r="AH35" s="4">
        <f t="shared" ref="AH35:AJ35" si="27">SUM(AH25:AH30)</f>
        <v>23</v>
      </c>
      <c r="AI35" s="4">
        <f t="shared" si="27"/>
        <v>8</v>
      </c>
      <c r="AJ35" s="4">
        <f t="shared" si="27"/>
        <v>15</v>
      </c>
      <c r="AK35" s="4">
        <f>SUM(AK25:AK30)</f>
        <v>13</v>
      </c>
      <c r="AL35" s="4">
        <f>SUM(AL25:AL30)</f>
        <v>5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16</v>
      </c>
      <c r="R36" s="17">
        <f t="shared" si="28"/>
        <v>7</v>
      </c>
      <c r="S36" s="17">
        <f t="shared" si="28"/>
        <v>9</v>
      </c>
      <c r="T36" s="17">
        <f t="shared" si="28"/>
        <v>-2</v>
      </c>
      <c r="U36" s="17">
        <f t="shared" si="28"/>
        <v>-1</v>
      </c>
      <c r="V36" s="17">
        <f t="shared" si="28"/>
        <v>-1</v>
      </c>
      <c r="W36" s="15">
        <f t="shared" si="15"/>
        <v>-11.111111111111116</v>
      </c>
      <c r="X36" s="15">
        <f t="shared" si="15"/>
        <v>-12.5</v>
      </c>
      <c r="Y36" s="15">
        <f t="shared" si="15"/>
        <v>-9.9999999999999982</v>
      </c>
      <c r="Z36" s="17">
        <f t="shared" ref="Z36:AB36" si="29">SUM(Z27:Z30)</f>
        <v>7</v>
      </c>
      <c r="AA36" s="17">
        <f t="shared" si="29"/>
        <v>4</v>
      </c>
      <c r="AB36" s="17">
        <f t="shared" si="29"/>
        <v>3</v>
      </c>
      <c r="AC36" s="15">
        <f t="shared" si="17"/>
        <v>77.777777777777771</v>
      </c>
      <c r="AD36" s="15">
        <f t="shared" si="17"/>
        <v>133.33333333333334</v>
      </c>
      <c r="AE36" s="15">
        <f t="shared" si="17"/>
        <v>50</v>
      </c>
      <c r="AH36" s="4">
        <f t="shared" ref="AH36:AJ36" si="30">SUM(AH27:AH30)</f>
        <v>18</v>
      </c>
      <c r="AI36" s="4">
        <f t="shared" si="30"/>
        <v>8</v>
      </c>
      <c r="AJ36" s="4">
        <f t="shared" si="30"/>
        <v>10</v>
      </c>
      <c r="AK36" s="4">
        <f>SUM(AK27:AK30)</f>
        <v>9</v>
      </c>
      <c r="AL36" s="4">
        <f>SUM(AL27:AL30)</f>
        <v>3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8.3333333333333321</v>
      </c>
      <c r="R39" s="12">
        <f>R33/R9*100</f>
        <v>7.6923076923076925</v>
      </c>
      <c r="S39" s="13">
        <f t="shared" si="37"/>
        <v>9.0909090909090917</v>
      </c>
      <c r="T39" s="12">
        <f>T33/T9*100</f>
        <v>-50</v>
      </c>
      <c r="U39" s="12">
        <f t="shared" ref="U39:V39" si="38">U33/U9*100</f>
        <v>100</v>
      </c>
      <c r="V39" s="12">
        <f t="shared" si="38"/>
        <v>-20</v>
      </c>
      <c r="W39" s="12">
        <f>Q39-AH39</f>
        <v>8.3333333333333321</v>
      </c>
      <c r="X39" s="12">
        <f t="shared" si="33"/>
        <v>7.6923076923076925</v>
      </c>
      <c r="Y39" s="12">
        <f>S39-AJ39</f>
        <v>9.0909090909090917</v>
      </c>
      <c r="Z39" s="12">
        <f t="shared" si="37"/>
        <v>0</v>
      </c>
      <c r="AA39" s="12">
        <f t="shared" si="37"/>
        <v>-33.333333333333329</v>
      </c>
      <c r="AB39" s="12">
        <f t="shared" si="37"/>
        <v>33.333333333333329</v>
      </c>
      <c r="AC39" s="12">
        <f>Q39-AK39</f>
        <v>-2.7777777777777786</v>
      </c>
      <c r="AD39" s="12">
        <f t="shared" si="35"/>
        <v>-12.307692307692307</v>
      </c>
      <c r="AE39" s="12">
        <f t="shared" si="35"/>
        <v>9.0909090909090917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11.111111111111111</v>
      </c>
      <c r="AL39" s="12">
        <f>AL33/AL9*100</f>
        <v>20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91.666666666666657</v>
      </c>
      <c r="R40" s="12">
        <f t="shared" si="40"/>
        <v>92.307692307692307</v>
      </c>
      <c r="S40" s="12">
        <f t="shared" si="40"/>
        <v>90.909090909090907</v>
      </c>
      <c r="T40" s="12">
        <f>T34/T9*100</f>
        <v>150</v>
      </c>
      <c r="U40" s="12">
        <f t="shared" ref="U40:V40" si="41">U34/U9*100</f>
        <v>0</v>
      </c>
      <c r="V40" s="12">
        <f t="shared" si="41"/>
        <v>120</v>
      </c>
      <c r="W40" s="12">
        <f t="shared" ref="W40:W42" si="42">Q40-AH40</f>
        <v>-8.3333333333333428</v>
      </c>
      <c r="X40" s="12">
        <f t="shared" si="33"/>
        <v>-7.6923076923076934</v>
      </c>
      <c r="Y40" s="12">
        <f>S40-AJ40</f>
        <v>-9.0909090909090935</v>
      </c>
      <c r="Z40" s="12">
        <f>Z34/Z9*100</f>
        <v>100</v>
      </c>
      <c r="AA40" s="12">
        <f t="shared" ref="AA40:AB40" si="43">AA34/AA9*100</f>
        <v>133.33333333333331</v>
      </c>
      <c r="AB40" s="12">
        <f t="shared" si="43"/>
        <v>66.666666666666657</v>
      </c>
      <c r="AC40" s="12">
        <f t="shared" ref="AC40:AC42" si="44">Q40-AK40</f>
        <v>2.7777777777777715</v>
      </c>
      <c r="AD40" s="12">
        <f t="shared" si="35"/>
        <v>12.307692307692307</v>
      </c>
      <c r="AE40" s="12">
        <f t="shared" si="35"/>
        <v>-9.0909090909090935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88.888888888888886</v>
      </c>
      <c r="AL40" s="12">
        <f>AL34/AL9*100</f>
        <v>80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79.166666666666657</v>
      </c>
      <c r="R41" s="12">
        <f t="shared" si="46"/>
        <v>69.230769230769226</v>
      </c>
      <c r="S41" s="12">
        <f t="shared" si="46"/>
        <v>90.909090909090907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-2.9761904761904816</v>
      </c>
      <c r="X41" s="12">
        <f t="shared" si="33"/>
        <v>2.5641025641025692</v>
      </c>
      <c r="Y41" s="12">
        <f>S41-AJ41</f>
        <v>-2.8409090909090935</v>
      </c>
      <c r="Z41" s="12">
        <f>Z35/Z9*100</f>
        <v>100</v>
      </c>
      <c r="AA41" s="12">
        <f t="shared" ref="AA41:AB41" si="48">AA35/AA9*100</f>
        <v>133.33333333333331</v>
      </c>
      <c r="AB41" s="12">
        <f t="shared" si="48"/>
        <v>66.666666666666657</v>
      </c>
      <c r="AC41" s="12">
        <f t="shared" si="44"/>
        <v>6.9444444444444429</v>
      </c>
      <c r="AD41" s="12">
        <f>R41-AL41</f>
        <v>19.230769230769226</v>
      </c>
      <c r="AE41" s="12">
        <f t="shared" si="35"/>
        <v>-9.0909090909090935</v>
      </c>
      <c r="AH41" s="12">
        <f>AH35/AH9*100</f>
        <v>82.142857142857139</v>
      </c>
      <c r="AI41" s="12">
        <f>AI35/AI9*100</f>
        <v>66.666666666666657</v>
      </c>
      <c r="AJ41" s="12">
        <f>AJ35/AJ9*100</f>
        <v>93.75</v>
      </c>
      <c r="AK41" s="12">
        <f t="shared" ref="AK41:AM41" si="49">AK35/AK9*100</f>
        <v>72.222222222222214</v>
      </c>
      <c r="AL41" s="12">
        <f t="shared" si="49"/>
        <v>50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53.846153846153847</v>
      </c>
      <c r="S42" s="12">
        <f t="shared" si="50"/>
        <v>81.818181818181827</v>
      </c>
      <c r="T42" s="12">
        <f t="shared" si="50"/>
        <v>50</v>
      </c>
      <c r="U42" s="12">
        <f t="shared" si="50"/>
        <v>-100</v>
      </c>
      <c r="V42" s="12">
        <f t="shared" si="50"/>
        <v>20</v>
      </c>
      <c r="W42" s="12">
        <f t="shared" si="42"/>
        <v>2.3809523809523654</v>
      </c>
      <c r="X42" s="12">
        <f t="shared" si="33"/>
        <v>-12.82051282051281</v>
      </c>
      <c r="Y42" s="12">
        <f>S42-AJ42</f>
        <v>19.318181818181827</v>
      </c>
      <c r="Z42" s="12">
        <f t="shared" si="50"/>
        <v>116.66666666666667</v>
      </c>
      <c r="AA42" s="12">
        <f t="shared" si="50"/>
        <v>133.33333333333331</v>
      </c>
      <c r="AB42" s="12">
        <f t="shared" si="50"/>
        <v>100</v>
      </c>
      <c r="AC42" s="12">
        <f t="shared" si="44"/>
        <v>16.666666666666657</v>
      </c>
      <c r="AD42" s="12">
        <f>R42-AL42</f>
        <v>23.846153846153847</v>
      </c>
      <c r="AE42" s="12">
        <f t="shared" si="35"/>
        <v>6.8181818181818272</v>
      </c>
      <c r="AH42" s="12">
        <f t="shared" ref="AH42:AJ42" si="51">AH36/AH9*100</f>
        <v>64.285714285714292</v>
      </c>
      <c r="AI42" s="12">
        <f t="shared" si="51"/>
        <v>66.666666666666657</v>
      </c>
      <c r="AJ42" s="12">
        <f t="shared" si="51"/>
        <v>62.5</v>
      </c>
      <c r="AK42" s="12">
        <f>AK36/AK9*100</f>
        <v>50</v>
      </c>
      <c r="AL42" s="12">
        <f>AL36/AL9*100</f>
        <v>30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2017-11-02T09:42:44Z</cp:lastPrinted>
  <dcterms:created xsi:type="dcterms:W3CDTF">2017-09-15T07:09:36Z</dcterms:created>
  <dcterms:modified xsi:type="dcterms:W3CDTF">2022-04-14T09:01:41Z</dcterms:modified>
</cp:coreProperties>
</file>