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3C008DDA-54A8-408C-BBC7-66B58DF8A168}"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<sst xmlns="http://schemas.openxmlformats.org/spreadsheetml/2006/main" count="207" uniqueCount="66">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</sst>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 t="shared" ref="B9:I9" si="0">B10+B11</f>
        <v>-1906</v>
      </c>
      <c r="C9" s="17">
        <f t="shared" si="0"/>
        <v>-1362</v>
      </c>
      <c r="D9" s="17">
        <f t="shared" si="0"/>
        <v>-63</v>
      </c>
      <c r="E9" s="17">
        <f t="shared" si="0"/>
        <v>-452</v>
      </c>
      <c r="F9" s="17">
        <f t="shared" si="0"/>
        <v>295</v>
      </c>
      <c r="G9" s="17">
        <f t="shared" si="0"/>
        <v>-17</v>
      </c>
      <c r="H9" s="17">
        <f t="shared" si="0"/>
        <v>747</v>
      </c>
      <c r="I9" s="17">
        <f t="shared" si="0"/>
        <v>95</v>
      </c>
      <c r="J9" s="28">
        <f t="shared" ref="J9:J19" si="1">K9-L9</f>
        <v>-9.773142600860842</v>
      </c>
      <c r="K9" s="32">
        <v>6.3784890868450166</v>
      </c>
      <c r="L9" s="32">
        <v>16.151631687705859</v>
      </c>
      <c r="M9" s="17">
        <f t="shared" ref="M9:U9" si="2">M10+M11</f>
        <v>-1454</v>
      </c>
      <c r="N9" s="17">
        <f t="shared" si="2"/>
        <v>2980</v>
      </c>
      <c r="O9" s="17">
        <f t="shared" si="2"/>
        <v>-34</v>
      </c>
      <c r="P9" s="17">
        <f t="shared" si="2"/>
        <v>1850</v>
      </c>
      <c r="Q9" s="17">
        <f t="shared" si="2"/>
        <v>1130</v>
      </c>
      <c r="R9" s="17">
        <f t="shared" si="2"/>
        <v>4434</v>
      </c>
      <c r="S9" s="17">
        <f t="shared" si="2"/>
        <v>-83</v>
      </c>
      <c r="T9" s="17">
        <f t="shared" si="2"/>
        <v>3304</v>
      </c>
      <c r="U9" s="17">
        <f t="shared" si="2"/>
        <v>1130</v>
      </c>
      <c r="V9" s="28">
        <v>-31.438383499229332</v>
      </c>
    </row>
    <row r="10" spans="1:22" ht="18.75" customHeight="1" x14ac:dyDescent="0.2">
      <c r="A10" s="6" t="s">
        <v>28</v>
      </c>
      <c r="B10" s="18">
        <f t="shared" ref="B10:I10" si="3">B20+B21+B22+B23</f>
        <v>-1287</v>
      </c>
      <c r="C10" s="18">
        <f t="shared" si="3"/>
        <v>-913</v>
      </c>
      <c r="D10" s="18">
        <f t="shared" si="3"/>
        <v>162</v>
      </c>
      <c r="E10" s="18">
        <f t="shared" si="3"/>
        <v>-261</v>
      </c>
      <c r="F10" s="18">
        <f t="shared" si="3"/>
        <v>225</v>
      </c>
      <c r="G10" s="18">
        <f t="shared" si="3"/>
        <v>-30</v>
      </c>
      <c r="H10" s="18">
        <f t="shared" si="3"/>
        <v>486</v>
      </c>
      <c r="I10" s="18">
        <f t="shared" si="3"/>
        <v>11</v>
      </c>
      <c r="J10" s="25">
        <f t="shared" si="1"/>
        <v>-7.5006029062799016</v>
      </c>
      <c r="K10" s="33">
        <v>6.4660369881723287</v>
      </c>
      <c r="L10" s="33">
        <v>13.96663989445223</v>
      </c>
      <c r="M10" s="18">
        <f t="shared" ref="M10:U10" si="4">M20+M21+M22+M23</f>
        <v>-1026</v>
      </c>
      <c r="N10" s="18">
        <f t="shared" si="4"/>
        <v>2429</v>
      </c>
      <c r="O10" s="18">
        <f t="shared" si="4"/>
        <v>9</v>
      </c>
      <c r="P10" s="18">
        <f t="shared" si="4"/>
        <v>1583</v>
      </c>
      <c r="Q10" s="18">
        <f t="shared" si="4"/>
        <v>846</v>
      </c>
      <c r="R10" s="18">
        <f t="shared" si="4"/>
        <v>3455</v>
      </c>
      <c r="S10" s="18">
        <f t="shared" si="4"/>
        <v>-194</v>
      </c>
      <c r="T10" s="18">
        <f t="shared" si="4"/>
        <v>2715</v>
      </c>
      <c r="U10" s="18">
        <f t="shared" si="4"/>
        <v>740</v>
      </c>
      <c r="V10" s="25">
        <v>-29.485128666065791</v>
      </c>
    </row>
    <row r="11" spans="1:22" ht="18.75" customHeight="1" x14ac:dyDescent="0.2">
      <c r="A11" s="2" t="s">
        <v>27</v>
      </c>
      <c r="B11" s="19">
        <f t="shared" ref="B11:I11" si="5">B12+B13+B14+B15+B16</f>
        <v>-619</v>
      </c>
      <c r="C11" s="19">
        <f t="shared" si="5"/>
        <v>-449</v>
      </c>
      <c r="D11" s="19">
        <f t="shared" si="5"/>
        <v>-225</v>
      </c>
      <c r="E11" s="19">
        <f t="shared" si="5"/>
        <v>-191</v>
      </c>
      <c r="F11" s="19">
        <f t="shared" si="5"/>
        <v>70</v>
      </c>
      <c r="G11" s="19">
        <f t="shared" si="5"/>
        <v>13</v>
      </c>
      <c r="H11" s="19">
        <f t="shared" si="5"/>
        <v>261</v>
      </c>
      <c r="I11" s="19">
        <f t="shared" si="5"/>
        <v>84</v>
      </c>
      <c r="J11" s="27">
        <f t="shared" si="1"/>
        <v>-16.67831744568991</v>
      </c>
      <c r="K11" s="34">
        <v>6.1124723622947306</v>
      </c>
      <c r="L11" s="34">
        <v>22.790789807984641</v>
      </c>
      <c r="M11" s="19">
        <f t="shared" ref="M11:U11" si="6">M12+M13+M14+M15+M16</f>
        <v>-428</v>
      </c>
      <c r="N11" s="19">
        <f t="shared" si="6"/>
        <v>551</v>
      </c>
      <c r="O11" s="19">
        <f t="shared" si="6"/>
        <v>-43</v>
      </c>
      <c r="P11" s="19">
        <f t="shared" si="6"/>
        <v>267</v>
      </c>
      <c r="Q11" s="19">
        <f t="shared" si="6"/>
        <v>284</v>
      </c>
      <c r="R11" s="19">
        <f t="shared" si="6"/>
        <v>979</v>
      </c>
      <c r="S11" s="19">
        <f t="shared" si="6"/>
        <v>111</v>
      </c>
      <c r="T11" s="19">
        <f t="shared" si="6"/>
        <v>589</v>
      </c>
      <c r="U11" s="19">
        <f t="shared" si="6"/>
        <v>390</v>
      </c>
      <c r="V11" s="30">
        <v>-37.373402443744929</v>
      </c>
    </row>
    <row r="12" spans="1:22" ht="18.75" customHeight="1" x14ac:dyDescent="0.2">
      <c r="A12" s="6" t="s">
        <v>26</v>
      </c>
      <c r="B12" s="18">
        <f t="shared" ref="B12:I12" si="7">B24</f>
        <v>-56</v>
      </c>
      <c r="C12" s="18">
        <f t="shared" si="7"/>
        <v>-56</v>
      </c>
      <c r="D12" s="18">
        <f t="shared" si="7"/>
        <v>-25</v>
      </c>
      <c r="E12" s="18">
        <f t="shared" si="7"/>
        <v>-27</v>
      </c>
      <c r="F12" s="18">
        <f t="shared" si="7"/>
        <v>1</v>
      </c>
      <c r="G12" s="18">
        <f t="shared" si="7"/>
        <v>-4</v>
      </c>
      <c r="H12" s="18">
        <f t="shared" si="7"/>
        <v>28</v>
      </c>
      <c r="I12" s="18">
        <f t="shared" si="7"/>
        <v>20</v>
      </c>
      <c r="J12" s="25">
        <f t="shared" si="1"/>
        <v>-30.087377040171457</v>
      </c>
      <c r="K12" s="33">
        <v>1.114347297784128</v>
      </c>
      <c r="L12" s="33">
        <v>31.201724337955586</v>
      </c>
      <c r="M12" s="18">
        <f t="shared" ref="M12:U12" si="8">M24</f>
        <v>-29</v>
      </c>
      <c r="N12" s="18">
        <f t="shared" si="8"/>
        <v>50</v>
      </c>
      <c r="O12" s="18">
        <f t="shared" si="8"/>
        <v>0</v>
      </c>
      <c r="P12" s="18">
        <f t="shared" si="8"/>
        <v>24</v>
      </c>
      <c r="Q12" s="18">
        <f t="shared" si="8"/>
        <v>26</v>
      </c>
      <c r="R12" s="18">
        <f t="shared" si="8"/>
        <v>79</v>
      </c>
      <c r="S12" s="18">
        <f t="shared" si="8"/>
        <v>1</v>
      </c>
      <c r="T12" s="18">
        <f t="shared" si="8"/>
        <v>45</v>
      </c>
      <c r="U12" s="18">
        <f t="shared" si="8"/>
        <v>34</v>
      </c>
      <c r="V12" s="25">
        <v>-32.316071635739718</v>
      </c>
    </row>
    <row r="13" spans="1:22" ht="18.75" customHeight="1" x14ac:dyDescent="0.2">
      <c r="A13" s="4" t="s">
        <v>25</v>
      </c>
      <c r="B13" s="20">
        <f t="shared" ref="B13:I13" si="9">B25+B26+B27</f>
        <v>-111</v>
      </c>
      <c r="C13" s="20">
        <f t="shared" si="9"/>
        <v>-73</v>
      </c>
      <c r="D13" s="20">
        <f t="shared" si="9"/>
        <v>-15</v>
      </c>
      <c r="E13" s="20">
        <f t="shared" si="9"/>
        <v>-35</v>
      </c>
      <c r="F13" s="20">
        <f t="shared" si="9"/>
        <v>15</v>
      </c>
      <c r="G13" s="20">
        <f t="shared" si="9"/>
        <v>4</v>
      </c>
      <c r="H13" s="20">
        <f t="shared" si="9"/>
        <v>50</v>
      </c>
      <c r="I13" s="20">
        <f t="shared" si="9"/>
        <v>18</v>
      </c>
      <c r="J13" s="26">
        <f t="shared" si="1"/>
        <v>-16.940589254030598</v>
      </c>
      <c r="K13" s="35">
        <v>7.2602525374416871</v>
      </c>
      <c r="L13" s="35">
        <v>24.200841791472286</v>
      </c>
      <c r="M13" s="20">
        <f t="shared" ref="M13:U13" si="10">M25+M26+M27</f>
        <v>-76</v>
      </c>
      <c r="N13" s="20">
        <f t="shared" si="10"/>
        <v>98</v>
      </c>
      <c r="O13" s="20">
        <f t="shared" si="10"/>
        <v>4</v>
      </c>
      <c r="P13" s="20">
        <f t="shared" si="10"/>
        <v>54</v>
      </c>
      <c r="Q13" s="20">
        <f t="shared" si="10"/>
        <v>44</v>
      </c>
      <c r="R13" s="20">
        <f t="shared" si="10"/>
        <v>174</v>
      </c>
      <c r="S13" s="20">
        <f t="shared" si="10"/>
        <v>5</v>
      </c>
      <c r="T13" s="20">
        <f t="shared" si="10"/>
        <v>96</v>
      </c>
      <c r="U13" s="20">
        <f t="shared" si="10"/>
        <v>78</v>
      </c>
      <c r="V13" s="26">
        <v>-36.785279523037879</v>
      </c>
    </row>
    <row r="14" spans="1:22" ht="18.75" customHeight="1" x14ac:dyDescent="0.2">
      <c r="A14" s="4" t="s">
        <v>24</v>
      </c>
      <c r="B14" s="20">
        <f t="shared" ref="B14:I14" si="11">B28+B29+B30+B31</f>
        <v>-216</v>
      </c>
      <c r="C14" s="20">
        <f t="shared" si="11"/>
        <v>-176</v>
      </c>
      <c r="D14" s="20">
        <f t="shared" si="11"/>
        <v>-75</v>
      </c>
      <c r="E14" s="20">
        <f t="shared" si="11"/>
        <v>-62</v>
      </c>
      <c r="F14" s="20">
        <f t="shared" si="11"/>
        <v>29</v>
      </c>
      <c r="G14" s="20">
        <f t="shared" si="11"/>
        <v>5</v>
      </c>
      <c r="H14" s="20">
        <f t="shared" si="11"/>
        <v>91</v>
      </c>
      <c r="I14" s="20">
        <f t="shared" si="11"/>
        <v>27</v>
      </c>
      <c r="J14" s="26">
        <f t="shared" si="1"/>
        <v>-14.138518748063216</v>
      </c>
      <c r="K14" s="35">
        <v>6.6131781240940848</v>
      </c>
      <c r="L14" s="35">
        <v>20.7516968721573</v>
      </c>
      <c r="M14" s="20">
        <f t="shared" ref="M14:U14" si="12">M28+M29+M30+M31</f>
        <v>-154</v>
      </c>
      <c r="N14" s="20">
        <f t="shared" si="12"/>
        <v>200</v>
      </c>
      <c r="O14" s="20">
        <f t="shared" si="12"/>
        <v>-23</v>
      </c>
      <c r="P14" s="20">
        <f t="shared" si="12"/>
        <v>79</v>
      </c>
      <c r="Q14" s="20">
        <f t="shared" si="12"/>
        <v>121</v>
      </c>
      <c r="R14" s="20">
        <f t="shared" si="12"/>
        <v>354</v>
      </c>
      <c r="S14" s="20">
        <f t="shared" si="12"/>
        <v>30</v>
      </c>
      <c r="T14" s="20">
        <f t="shared" si="12"/>
        <v>248</v>
      </c>
      <c r="U14" s="20">
        <f t="shared" si="12"/>
        <v>106</v>
      </c>
      <c r="V14" s="26">
        <v>-35.118256245189279</v>
      </c>
    </row>
    <row r="15" spans="1:22" ht="18.75" customHeight="1" x14ac:dyDescent="0.2">
      <c r="A15" s="4" t="s">
        <v>23</v>
      </c>
      <c r="B15" s="20">
        <f t="shared" ref="B15:I15" si="13">B32+B33+B34+B35</f>
        <v>-191</v>
      </c>
      <c r="C15" s="20">
        <f t="shared" si="13"/>
        <v>-125</v>
      </c>
      <c r="D15" s="20">
        <f t="shared" si="13"/>
        <v>-98</v>
      </c>
      <c r="E15" s="20">
        <f t="shared" si="13"/>
        <v>-42</v>
      </c>
      <c r="F15" s="20">
        <f t="shared" si="13"/>
        <v>19</v>
      </c>
      <c r="G15" s="20">
        <f t="shared" si="13"/>
        <v>6</v>
      </c>
      <c r="H15" s="20">
        <f t="shared" si="13"/>
        <v>61</v>
      </c>
      <c r="I15" s="22">
        <f t="shared" si="13"/>
        <v>8</v>
      </c>
      <c r="J15" s="26">
        <f>K15-L15</f>
        <v>-12.684779505765245</v>
      </c>
      <c r="K15" s="35">
        <v>5.738352633560468</v>
      </c>
      <c r="L15" s="35">
        <v>18.423132139325713</v>
      </c>
      <c r="M15" s="22">
        <f t="shared" ref="M15:U15" si="14">M32+M33+M34+M35</f>
        <v>-149</v>
      </c>
      <c r="N15" s="20">
        <f t="shared" si="14"/>
        <v>155</v>
      </c>
      <c r="O15" s="20">
        <f t="shared" si="14"/>
        <v>-22</v>
      </c>
      <c r="P15" s="20">
        <f t="shared" si="14"/>
        <v>92</v>
      </c>
      <c r="Q15" s="20">
        <f t="shared" si="14"/>
        <v>63</v>
      </c>
      <c r="R15" s="20">
        <f>R32+R33+R34+R35</f>
        <v>304</v>
      </c>
      <c r="S15" s="20">
        <f t="shared" si="14"/>
        <v>74</v>
      </c>
      <c r="T15" s="20">
        <f t="shared" si="14"/>
        <v>163</v>
      </c>
      <c r="U15" s="20">
        <f t="shared" si="14"/>
        <v>141</v>
      </c>
      <c r="V15" s="26">
        <v>-45.000765389500515</v>
      </c>
    </row>
    <row r="16" spans="1:22" ht="18.75" customHeight="1" x14ac:dyDescent="0.2">
      <c r="A16" s="2" t="s">
        <v>22</v>
      </c>
      <c r="B16" s="19">
        <f t="shared" ref="B16:I16" si="15">B36+B37+B38</f>
        <v>-45</v>
      </c>
      <c r="C16" s="19">
        <f t="shared" si="15"/>
        <v>-19</v>
      </c>
      <c r="D16" s="19">
        <f t="shared" si="15"/>
        <v>-12</v>
      </c>
      <c r="E16" s="19">
        <f t="shared" si="15"/>
        <v>-25</v>
      </c>
      <c r="F16" s="19">
        <f t="shared" si="15"/>
        <v>6</v>
      </c>
      <c r="G16" s="19">
        <f t="shared" si="15"/>
        <v>2</v>
      </c>
      <c r="H16" s="19">
        <f t="shared" si="15"/>
        <v>31</v>
      </c>
      <c r="I16" s="19">
        <f t="shared" si="15"/>
        <v>11</v>
      </c>
      <c r="J16" s="27">
        <f t="shared" si="1"/>
        <v>-31.552667886126855</v>
      </c>
      <c r="K16" s="34">
        <v>7.5726402926704441</v>
      </c>
      <c r="L16" s="34">
        <v>39.125308178797297</v>
      </c>
      <c r="M16" s="19">
        <f t="shared" ref="M16:U16" si="16">M36+M37+M38</f>
        <v>-20</v>
      </c>
      <c r="N16" s="19">
        <f t="shared" si="16"/>
        <v>48</v>
      </c>
      <c r="O16" s="19">
        <f t="shared" si="16"/>
        <v>-2</v>
      </c>
      <c r="P16" s="19">
        <f t="shared" si="16"/>
        <v>18</v>
      </c>
      <c r="Q16" s="19">
        <f t="shared" si="16"/>
        <v>30</v>
      </c>
      <c r="R16" s="19">
        <f t="shared" si="16"/>
        <v>68</v>
      </c>
      <c r="S16" s="19">
        <f t="shared" si="16"/>
        <v>1</v>
      </c>
      <c r="T16" s="19">
        <f t="shared" si="16"/>
        <v>37</v>
      </c>
      <c r="U16" s="19">
        <f t="shared" si="16"/>
        <v>31</v>
      </c>
      <c r="V16" s="30">
        <v>-25.242134308901484</v>
      </c>
    </row>
    <row r="17" spans="1:22" ht="18.75" customHeight="1" x14ac:dyDescent="0.2">
      <c r="A17" s="6" t="s">
        <v>21</v>
      </c>
      <c r="B17" s="18">
        <f t="shared" ref="B17:I17" si="17">B12+B13+B20</f>
        <v>-666</v>
      </c>
      <c r="C17" s="18">
        <f t="shared" si="17"/>
        <v>-434</v>
      </c>
      <c r="D17" s="18">
        <f t="shared" si="17"/>
        <v>-37</v>
      </c>
      <c r="E17" s="18">
        <f t="shared" si="17"/>
        <v>-160</v>
      </c>
      <c r="F17" s="18">
        <f t="shared" si="17"/>
        <v>117</v>
      </c>
      <c r="G17" s="18">
        <f t="shared" si="17"/>
        <v>-11</v>
      </c>
      <c r="H17" s="18">
        <f t="shared" si="17"/>
        <v>277</v>
      </c>
      <c r="I17" s="18">
        <f t="shared" si="17"/>
        <v>39</v>
      </c>
      <c r="J17" s="25">
        <f t="shared" si="1"/>
        <v>-8.5235316611253964</v>
      </c>
      <c r="K17" s="33">
        <v>6.2328325271979486</v>
      </c>
      <c r="L17" s="33">
        <v>14.756364188323346</v>
      </c>
      <c r="M17" s="18">
        <f t="shared" ref="M17:U17" si="18">M12+M13+M20</f>
        <v>-506</v>
      </c>
      <c r="N17" s="18">
        <f t="shared" si="18"/>
        <v>1097</v>
      </c>
      <c r="O17" s="18">
        <f t="shared" si="18"/>
        <v>-39</v>
      </c>
      <c r="P17" s="18">
        <f t="shared" si="18"/>
        <v>695</v>
      </c>
      <c r="Q17" s="18">
        <f t="shared" si="18"/>
        <v>402</v>
      </c>
      <c r="R17" s="18">
        <f t="shared" si="18"/>
        <v>1603</v>
      </c>
      <c r="S17" s="18">
        <f t="shared" si="18"/>
        <v>-52</v>
      </c>
      <c r="T17" s="18">
        <f t="shared" si="18"/>
        <v>1239</v>
      </c>
      <c r="U17" s="18">
        <f t="shared" si="18"/>
        <v>364</v>
      </c>
      <c r="V17" s="25">
        <v>-26.955668878309069</v>
      </c>
    </row>
    <row r="18" spans="1:22" ht="18.75" customHeight="1" x14ac:dyDescent="0.2">
      <c r="A18" s="4" t="s">
        <v>20</v>
      </c>
      <c r="B18" s="20">
        <f t="shared" ref="B18:I18" si="19">B14+B22</f>
        <v>-404</v>
      </c>
      <c r="C18" s="20">
        <f t="shared" si="19"/>
        <v>-326</v>
      </c>
      <c r="D18" s="20">
        <f t="shared" si="19"/>
        <v>-70</v>
      </c>
      <c r="E18" s="20">
        <f t="shared" si="19"/>
        <v>-110</v>
      </c>
      <c r="F18" s="20">
        <f t="shared" si="19"/>
        <v>48</v>
      </c>
      <c r="G18" s="20">
        <f t="shared" si="19"/>
        <v>-1</v>
      </c>
      <c r="H18" s="20">
        <f t="shared" si="19"/>
        <v>158</v>
      </c>
      <c r="I18" s="20">
        <f t="shared" si="19"/>
        <v>41</v>
      </c>
      <c r="J18" s="26">
        <f t="shared" si="1"/>
        <v>-13.345024217147309</v>
      </c>
      <c r="K18" s="35">
        <v>5.8232832947551891</v>
      </c>
      <c r="L18" s="35">
        <v>19.168307511902498</v>
      </c>
      <c r="M18" s="20">
        <f t="shared" ref="M18:U18" si="20">M14+M22</f>
        <v>-294</v>
      </c>
      <c r="N18" s="20">
        <f t="shared" si="20"/>
        <v>436</v>
      </c>
      <c r="O18" s="20">
        <f t="shared" si="20"/>
        <v>-9</v>
      </c>
      <c r="P18" s="20">
        <f t="shared" si="20"/>
        <v>191</v>
      </c>
      <c r="Q18" s="20">
        <f t="shared" si="20"/>
        <v>245</v>
      </c>
      <c r="R18" s="20">
        <f t="shared" si="20"/>
        <v>730</v>
      </c>
      <c r="S18" s="20">
        <f t="shared" si="20"/>
        <v>19</v>
      </c>
      <c r="T18" s="20">
        <f t="shared" si="20"/>
        <v>465</v>
      </c>
      <c r="U18" s="20">
        <f t="shared" si="20"/>
        <v>265</v>
      </c>
      <c r="V18" s="26">
        <v>-35.667610180375519</v>
      </c>
    </row>
    <row r="19" spans="1:22" ht="18.75" customHeight="1" x14ac:dyDescent="0.2">
      <c r="A19" s="2" t="s">
        <v>19</v>
      </c>
      <c r="B19" s="19">
        <f t="shared" ref="B19:I19" si="21">B15+B16+B21+B23</f>
        <v>-836</v>
      </c>
      <c r="C19" s="19">
        <f t="shared" si="21"/>
        <v>-602</v>
      </c>
      <c r="D19" s="19">
        <f t="shared" si="21"/>
        <v>44</v>
      </c>
      <c r="E19" s="19">
        <f t="shared" si="21"/>
        <v>-182</v>
      </c>
      <c r="F19" s="19">
        <f t="shared" si="21"/>
        <v>130</v>
      </c>
      <c r="G19" s="19">
        <f t="shared" si="21"/>
        <v>-5</v>
      </c>
      <c r="H19" s="19">
        <f t="shared" si="21"/>
        <v>312</v>
      </c>
      <c r="I19" s="21">
        <f t="shared" si="21"/>
        <v>15</v>
      </c>
      <c r="J19" s="27">
        <f t="shared" si="1"/>
        <v>-9.46198576357855</v>
      </c>
      <c r="K19" s="34">
        <v>6.7585612596989622</v>
      </c>
      <c r="L19" s="34">
        <v>16.220547023277511</v>
      </c>
      <c r="M19" s="21">
        <f t="shared" ref="M19:U19" si="22">M15+M16+M21+M23</f>
        <v>-654</v>
      </c>
      <c r="N19" s="21">
        <f>N15+N16+N21+N23</f>
        <v>1447</v>
      </c>
      <c r="O19" s="19">
        <f t="shared" si="22"/>
        <v>14</v>
      </c>
      <c r="P19" s="19">
        <f t="shared" si="22"/>
        <v>964</v>
      </c>
      <c r="Q19" s="19">
        <f t="shared" si="22"/>
        <v>483</v>
      </c>
      <c r="R19" s="19">
        <f t="shared" si="22"/>
        <v>2101</v>
      </c>
      <c r="S19" s="19">
        <f t="shared" si="22"/>
        <v>-50</v>
      </c>
      <c r="T19" s="19">
        <f t="shared" si="22"/>
        <v>1600</v>
      </c>
      <c r="U19" s="19">
        <f t="shared" si="22"/>
        <v>501</v>
      </c>
      <c r="V19" s="30">
        <v>-34.00076202956248</v>
      </c>
    </row>
    <row r="20" spans="1:22" ht="18.75" customHeight="1" x14ac:dyDescent="0.2">
      <c r="A20" s="5" t="s">
        <v>18</v>
      </c>
      <c r="B20" s="18">
        <f>E20+M20</f>
        <v>-499</v>
      </c>
      <c r="C20" s="18">
        <v>-305</v>
      </c>
      <c r="D20" s="18">
        <f>G20-I20+O20-S20</f>
        <v>3</v>
      </c>
      <c r="E20" s="18">
        <f>F20-H20</f>
        <v>-98</v>
      </c>
      <c r="F20" s="18">
        <v>101</v>
      </c>
      <c r="G20" s="18">
        <v>-11</v>
      </c>
      <c r="H20" s="18">
        <v>199</v>
      </c>
      <c r="I20" s="18">
        <v>1</v>
      </c>
      <c r="J20" s="25">
        <f>K20-L20</f>
        <v>-6.1993411401934972</v>
      </c>
      <c r="K20" s="33">
        <v>6.3891168893830956</v>
      </c>
      <c r="L20" s="33">
        <v>12.588458029576593</v>
      </c>
      <c r="M20" s="18">
        <f>N20-R20</f>
        <v>-401</v>
      </c>
      <c r="N20" s="18">
        <f>P20+Q20</f>
        <v>949</v>
      </c>
      <c r="O20" s="22">
        <v>-43</v>
      </c>
      <c r="P20" s="22">
        <v>617</v>
      </c>
      <c r="Q20" s="22">
        <v>332</v>
      </c>
      <c r="R20" s="22">
        <f>SUM(T20:U20)</f>
        <v>1350</v>
      </c>
      <c r="S20" s="22">
        <v>-58</v>
      </c>
      <c r="T20" s="22">
        <v>1098</v>
      </c>
      <c r="U20" s="22">
        <v>252</v>
      </c>
      <c r="V20" s="29">
        <v>-25.366691808342779</v>
      </c>
    </row>
    <row r="21" spans="1:22" ht="18.75" customHeight="1" x14ac:dyDescent="0.2">
      <c r="A21" s="3" t="s">
        <v>17</v>
      </c>
      <c r="B21" s="20">
        <f t="shared" ref="B21:B38" si="23">E21+M21</f>
        <v>-457</v>
      </c>
      <c r="C21" s="20">
        <v>-345</v>
      </c>
      <c r="D21" s="20">
        <f t="shared" ref="D21:D38" si="24">G21-I21+O21-S21</f>
        <v>148</v>
      </c>
      <c r="E21" s="20">
        <f t="shared" ref="E21:E38" si="25">F21-H21</f>
        <v>-87</v>
      </c>
      <c r="F21" s="20">
        <v>87</v>
      </c>
      <c r="G21" s="20">
        <v>-9</v>
      </c>
      <c r="H21" s="20">
        <v>174</v>
      </c>
      <c r="I21" s="20">
        <v>-12</v>
      </c>
      <c r="J21" s="26">
        <f t="shared" ref="J21:J38" si="26">K21-L21</f>
        <v>-7.0115187185800956</v>
      </c>
      <c r="K21" s="35">
        <v>7.0115187185800956</v>
      </c>
      <c r="L21" s="35">
        <v>14.023037437160191</v>
      </c>
      <c r="M21" s="20">
        <f t="shared" ref="M21:M38" si="27">N21-R21</f>
        <v>-370</v>
      </c>
      <c r="N21" s="20">
        <f t="shared" ref="N21:N38" si="28">P21+Q21</f>
        <v>1051</v>
      </c>
      <c r="O21" s="20">
        <v>44</v>
      </c>
      <c r="P21" s="20">
        <v>706</v>
      </c>
      <c r="Q21" s="20">
        <v>345</v>
      </c>
      <c r="R21" s="20">
        <f t="shared" ref="R21:R38" si="29">SUM(T21:U21)</f>
        <v>1421</v>
      </c>
      <c r="S21" s="20">
        <v>-101</v>
      </c>
      <c r="T21" s="20">
        <v>1145</v>
      </c>
      <c r="U21" s="20">
        <v>276</v>
      </c>
      <c r="V21" s="26">
        <v>-29.819102596260166</v>
      </c>
    </row>
    <row r="22" spans="1:22" ht="18.75" customHeight="1" x14ac:dyDescent="0.2">
      <c r="A22" s="3" t="s">
        <v>16</v>
      </c>
      <c r="B22" s="20">
        <f t="shared" si="23"/>
        <v>-188</v>
      </c>
      <c r="C22" s="20">
        <v>-150</v>
      </c>
      <c r="D22" s="20">
        <f t="shared" si="24"/>
        <v>5</v>
      </c>
      <c r="E22" s="20">
        <f t="shared" si="25"/>
        <v>-48</v>
      </c>
      <c r="F22" s="20">
        <v>19</v>
      </c>
      <c r="G22" s="20">
        <v>-6</v>
      </c>
      <c r="H22" s="20">
        <v>67</v>
      </c>
      <c r="I22" s="20">
        <v>14</v>
      </c>
      <c r="J22" s="26">
        <f t="shared" si="26"/>
        <v>-12.443005070950695</v>
      </c>
      <c r="K22" s="35">
        <v>4.9253561739179847</v>
      </c>
      <c r="L22" s="35">
        <v>17.36836124486868</v>
      </c>
      <c r="M22" s="20">
        <f t="shared" si="27"/>
        <v>-140</v>
      </c>
      <c r="N22" s="20">
        <f t="shared" si="28"/>
        <v>236</v>
      </c>
      <c r="O22" s="20">
        <v>14</v>
      </c>
      <c r="P22" s="20">
        <v>112</v>
      </c>
      <c r="Q22" s="20">
        <v>124</v>
      </c>
      <c r="R22" s="20">
        <f t="shared" si="29"/>
        <v>376</v>
      </c>
      <c r="S22" s="20">
        <v>-11</v>
      </c>
      <c r="T22" s="20">
        <v>217</v>
      </c>
      <c r="U22" s="20">
        <v>159</v>
      </c>
      <c r="V22" s="26">
        <v>-36.292098123606188</v>
      </c>
    </row>
    <row r="23" spans="1:22" ht="18.75" customHeight="1" x14ac:dyDescent="0.2">
      <c r="A23" s="1" t="s">
        <v>15</v>
      </c>
      <c r="B23" s="19">
        <f t="shared" si="23"/>
        <v>-143</v>
      </c>
      <c r="C23" s="19">
        <v>-113</v>
      </c>
      <c r="D23" s="19">
        <f t="shared" si="24"/>
        <v>6</v>
      </c>
      <c r="E23" s="19">
        <f t="shared" si="25"/>
        <v>-28</v>
      </c>
      <c r="F23" s="19">
        <v>18</v>
      </c>
      <c r="G23" s="19">
        <v>-4</v>
      </c>
      <c r="H23" s="19">
        <v>46</v>
      </c>
      <c r="I23" s="21">
        <v>8</v>
      </c>
      <c r="J23" s="27">
        <f t="shared" si="26"/>
        <v>-10.281534986896579</v>
      </c>
      <c r="K23" s="34">
        <v>6.6095582058620845</v>
      </c>
      <c r="L23" s="34">
        <v>16.891093192758664</v>
      </c>
      <c r="M23" s="21">
        <f t="shared" si="27"/>
        <v>-115</v>
      </c>
      <c r="N23" s="21">
        <f t="shared" si="28"/>
        <v>193</v>
      </c>
      <c r="O23" s="19">
        <v>-6</v>
      </c>
      <c r="P23" s="19">
        <v>148</v>
      </c>
      <c r="Q23" s="19">
        <v>45</v>
      </c>
      <c r="R23" s="19">
        <f t="shared" si="29"/>
        <v>308</v>
      </c>
      <c r="S23" s="19">
        <v>-24</v>
      </c>
      <c r="T23" s="19">
        <v>255</v>
      </c>
      <c r="U23" s="19">
        <v>53</v>
      </c>
      <c r="V23" s="31">
        <v>-42.227732981896651</v>
      </c>
    </row>
    <row r="24" spans="1:22" ht="18.75" customHeight="1" x14ac:dyDescent="0.2">
      <c r="A24" s="7" t="s">
        <v>14</v>
      </c>
      <c r="B24" s="17">
        <f t="shared" si="23"/>
        <v>-56</v>
      </c>
      <c r="C24" s="17">
        <v>-56</v>
      </c>
      <c r="D24" s="18">
        <f t="shared" si="24"/>
        <v>-25</v>
      </c>
      <c r="E24" s="18">
        <f t="shared" si="25"/>
        <v>-27</v>
      </c>
      <c r="F24" s="17">
        <v>1</v>
      </c>
      <c r="G24" s="17">
        <v>-4</v>
      </c>
      <c r="H24" s="17">
        <v>28</v>
      </c>
      <c r="I24" s="23">
        <v>20</v>
      </c>
      <c r="J24" s="28">
        <f t="shared" si="26"/>
        <v>-30.087377040171457</v>
      </c>
      <c r="K24" s="32">
        <v>1.114347297784128</v>
      </c>
      <c r="L24" s="32">
        <v>31.201724337955586</v>
      </c>
      <c r="M24" s="18">
        <f t="shared" si="27"/>
        <v>-29</v>
      </c>
      <c r="N24" s="17">
        <f t="shared" si="28"/>
        <v>50</v>
      </c>
      <c r="O24" s="17">
        <v>0</v>
      </c>
      <c r="P24" s="17">
        <v>24</v>
      </c>
      <c r="Q24" s="17">
        <v>26</v>
      </c>
      <c r="R24" s="17">
        <f t="shared" si="29"/>
        <v>79</v>
      </c>
      <c r="S24" s="17">
        <v>1</v>
      </c>
      <c r="T24" s="17">
        <v>45</v>
      </c>
      <c r="U24" s="17">
        <v>34</v>
      </c>
      <c r="V24" s="28">
        <v>-32.316071635739718</v>
      </c>
    </row>
    <row r="25" spans="1:22" ht="18.75" customHeight="1" x14ac:dyDescent="0.2">
      <c r="A25" s="5" t="s">
        <v>13</v>
      </c>
      <c r="B25" s="18">
        <f t="shared" si="23"/>
        <v>-17</v>
      </c>
      <c r="C25" s="18">
        <v>-11</v>
      </c>
      <c r="D25" s="18">
        <f t="shared" si="24"/>
        <v>-3</v>
      </c>
      <c r="E25" s="18">
        <f t="shared" si="25"/>
        <v>-11</v>
      </c>
      <c r="F25" s="18">
        <v>0</v>
      </c>
      <c r="G25" s="18">
        <v>-1</v>
      </c>
      <c r="H25" s="18">
        <v>11</v>
      </c>
      <c r="I25" s="18">
        <v>7</v>
      </c>
      <c r="J25" s="25">
        <f t="shared" si="26"/>
        <v>-47.968936678614106</v>
      </c>
      <c r="K25" s="33">
        <v>0</v>
      </c>
      <c r="L25" s="33">
        <v>47.968936678614106</v>
      </c>
      <c r="M25" s="18">
        <f t="shared" si="27"/>
        <v>-6</v>
      </c>
      <c r="N25" s="18">
        <f t="shared" si="28"/>
        <v>11</v>
      </c>
      <c r="O25" s="18">
        <v>0</v>
      </c>
      <c r="P25" s="18">
        <v>9</v>
      </c>
      <c r="Q25" s="18">
        <v>2</v>
      </c>
      <c r="R25" s="18">
        <f t="shared" si="29"/>
        <v>17</v>
      </c>
      <c r="S25" s="18">
        <v>-5</v>
      </c>
      <c r="T25" s="18">
        <v>12</v>
      </c>
      <c r="U25" s="18">
        <v>5</v>
      </c>
      <c r="V25" s="29">
        <v>-26.164874551971316</v>
      </c>
    </row>
    <row r="26" spans="1:22" ht="18.75" customHeight="1" x14ac:dyDescent="0.2">
      <c r="A26" s="3" t="s">
        <v>12</v>
      </c>
      <c r="B26" s="20">
        <f t="shared" si="23"/>
        <v>-37</v>
      </c>
      <c r="C26" s="20">
        <v>-22</v>
      </c>
      <c r="D26" s="20">
        <f t="shared" si="24"/>
        <v>14</v>
      </c>
      <c r="E26" s="20">
        <f t="shared" si="25"/>
        <v>-12</v>
      </c>
      <c r="F26" s="20">
        <v>3</v>
      </c>
      <c r="G26" s="20">
        <v>1</v>
      </c>
      <c r="H26" s="20">
        <v>15</v>
      </c>
      <c r="I26" s="20">
        <v>5</v>
      </c>
      <c r="J26" s="26">
        <f t="shared" si="26"/>
        <v>-22.974036191974829</v>
      </c>
      <c r="K26" s="35">
        <v>5.7435090479937054</v>
      </c>
      <c r="L26" s="35">
        <v>28.717545239968533</v>
      </c>
      <c r="M26" s="20">
        <f t="shared" si="27"/>
        <v>-25</v>
      </c>
      <c r="N26" s="20">
        <f t="shared" si="28"/>
        <v>29</v>
      </c>
      <c r="O26" s="20">
        <v>-3</v>
      </c>
      <c r="P26" s="20">
        <v>12</v>
      </c>
      <c r="Q26" s="20">
        <v>17</v>
      </c>
      <c r="R26" s="20">
        <f t="shared" si="29"/>
        <v>54</v>
      </c>
      <c r="S26" s="20">
        <v>-21</v>
      </c>
      <c r="T26" s="20">
        <v>34</v>
      </c>
      <c r="U26" s="20">
        <v>20</v>
      </c>
      <c r="V26" s="26">
        <v>-47.862575399947545</v>
      </c>
    </row>
    <row r="27" spans="1:22" ht="18.75" customHeight="1" x14ac:dyDescent="0.2">
      <c r="A27" s="1" t="s">
        <v>11</v>
      </c>
      <c r="B27" s="19">
        <f t="shared" si="23"/>
        <v>-57</v>
      </c>
      <c r="C27" s="19">
        <v>-40</v>
      </c>
      <c r="D27" s="19">
        <f t="shared" si="24"/>
        <v>-26</v>
      </c>
      <c r="E27" s="19">
        <f t="shared" si="25"/>
        <v>-12</v>
      </c>
      <c r="F27" s="19">
        <v>12</v>
      </c>
      <c r="G27" s="19">
        <v>4</v>
      </c>
      <c r="H27" s="21">
        <v>24</v>
      </c>
      <c r="I27" s="21">
        <v>6</v>
      </c>
      <c r="J27" s="27">
        <f t="shared" si="26"/>
        <v>-9.1296409007912338</v>
      </c>
      <c r="K27" s="34">
        <v>9.1296409007912338</v>
      </c>
      <c r="L27" s="34">
        <v>18.259281801582468</v>
      </c>
      <c r="M27" s="21">
        <f t="shared" si="27"/>
        <v>-45</v>
      </c>
      <c r="N27" s="21">
        <f t="shared" si="28"/>
        <v>58</v>
      </c>
      <c r="O27" s="24">
        <v>7</v>
      </c>
      <c r="P27" s="24">
        <v>33</v>
      </c>
      <c r="Q27" s="24">
        <v>25</v>
      </c>
      <c r="R27" s="24">
        <f t="shared" si="29"/>
        <v>103</v>
      </c>
      <c r="S27" s="24">
        <v>31</v>
      </c>
      <c r="T27" s="24">
        <v>50</v>
      </c>
      <c r="U27" s="24">
        <v>53</v>
      </c>
      <c r="V27" s="31">
        <v>-34.236153377967128</v>
      </c>
    </row>
    <row r="28" spans="1:22" ht="18.75" customHeight="1" x14ac:dyDescent="0.2">
      <c r="A28" s="5" t="s">
        <v>10</v>
      </c>
      <c r="B28" s="18">
        <f t="shared" si="23"/>
        <v>-33</v>
      </c>
      <c r="C28" s="18">
        <v>-29</v>
      </c>
      <c r="D28" s="18">
        <f t="shared" si="24"/>
        <v>-14</v>
      </c>
      <c r="E28" s="18">
        <f>F28-H28</f>
        <v>-9</v>
      </c>
      <c r="F28" s="18">
        <v>2</v>
      </c>
      <c r="G28" s="18">
        <v>0</v>
      </c>
      <c r="H28" s="18">
        <v>11</v>
      </c>
      <c r="I28" s="18">
        <v>1</v>
      </c>
      <c r="J28" s="25">
        <f t="shared" si="26"/>
        <v>-18.157598001282366</v>
      </c>
      <c r="K28" s="33">
        <v>4.0350217780627471</v>
      </c>
      <c r="L28" s="33">
        <v>22.192619779345112</v>
      </c>
      <c r="M28" s="18">
        <f t="shared" si="27"/>
        <v>-24</v>
      </c>
      <c r="N28" s="18">
        <f t="shared" si="28"/>
        <v>9</v>
      </c>
      <c r="O28" s="18">
        <v>-3</v>
      </c>
      <c r="P28" s="18">
        <v>6</v>
      </c>
      <c r="Q28" s="18">
        <v>3</v>
      </c>
      <c r="R28" s="18">
        <f t="shared" si="29"/>
        <v>33</v>
      </c>
      <c r="S28" s="18">
        <v>10</v>
      </c>
      <c r="T28" s="18">
        <v>17</v>
      </c>
      <c r="U28" s="18">
        <v>16</v>
      </c>
      <c r="V28" s="25">
        <v>-48.420261336752958</v>
      </c>
    </row>
    <row r="29" spans="1:22" ht="18.75" customHeight="1" x14ac:dyDescent="0.2">
      <c r="A29" s="3" t="s">
        <v>9</v>
      </c>
      <c r="B29" s="20">
        <f t="shared" si="23"/>
        <v>-46</v>
      </c>
      <c r="C29" s="20">
        <v>-39</v>
      </c>
      <c r="D29" s="20">
        <f t="shared" si="24"/>
        <v>-20</v>
      </c>
      <c r="E29" s="20">
        <f t="shared" si="25"/>
        <v>-24</v>
      </c>
      <c r="F29" s="20">
        <v>13</v>
      </c>
      <c r="G29" s="20">
        <v>5</v>
      </c>
      <c r="H29" s="20">
        <v>37</v>
      </c>
      <c r="I29" s="20">
        <v>18</v>
      </c>
      <c r="J29" s="26">
        <f t="shared" si="26"/>
        <v>-17.788030036591358</v>
      </c>
      <c r="K29" s="35">
        <v>9.6351829364869861</v>
      </c>
      <c r="L29" s="35">
        <v>27.423212973078346</v>
      </c>
      <c r="M29" s="22">
        <f t="shared" si="27"/>
        <v>-22</v>
      </c>
      <c r="N29" s="22">
        <f t="shared" si="28"/>
        <v>98</v>
      </c>
      <c r="O29" s="20">
        <v>4</v>
      </c>
      <c r="P29" s="20">
        <v>33</v>
      </c>
      <c r="Q29" s="20">
        <v>65</v>
      </c>
      <c r="R29" s="20">
        <f t="shared" si="29"/>
        <v>120</v>
      </c>
      <c r="S29" s="20">
        <v>11</v>
      </c>
      <c r="T29" s="20">
        <v>87</v>
      </c>
      <c r="U29" s="20">
        <v>33</v>
      </c>
      <c r="V29" s="26">
        <v>-16.305694200208762</v>
      </c>
    </row>
    <row r="30" spans="1:22" ht="18.75" customHeight="1" x14ac:dyDescent="0.2">
      <c r="A30" s="3" t="s">
        <v>8</v>
      </c>
      <c r="B30" s="20">
        <f t="shared" si="23"/>
        <v>-85</v>
      </c>
      <c r="C30" s="20">
        <v>-72</v>
      </c>
      <c r="D30" s="20">
        <f t="shared" si="24"/>
        <v>-17</v>
      </c>
      <c r="E30" s="20">
        <f t="shared" si="25"/>
        <v>-14</v>
      </c>
      <c r="F30" s="20">
        <v>8</v>
      </c>
      <c r="G30" s="20">
        <v>1</v>
      </c>
      <c r="H30" s="20">
        <v>22</v>
      </c>
      <c r="I30" s="20">
        <v>-1</v>
      </c>
      <c r="J30" s="29">
        <f t="shared" si="26"/>
        <v>-10.393361265915473</v>
      </c>
      <c r="K30" s="36">
        <v>5.9390635805231256</v>
      </c>
      <c r="L30" s="36">
        <v>16.332424846438599</v>
      </c>
      <c r="M30" s="20">
        <f t="shared" si="27"/>
        <v>-71</v>
      </c>
      <c r="N30" s="20">
        <f t="shared" si="28"/>
        <v>32</v>
      </c>
      <c r="O30" s="20">
        <v>-18</v>
      </c>
      <c r="P30" s="20">
        <v>15</v>
      </c>
      <c r="Q30" s="20">
        <v>17</v>
      </c>
      <c r="R30" s="20">
        <f t="shared" si="29"/>
        <v>103</v>
      </c>
      <c r="S30" s="20">
        <v>1</v>
      </c>
      <c r="T30" s="20">
        <v>62</v>
      </c>
      <c r="U30" s="20">
        <v>41</v>
      </c>
      <c r="V30" s="26">
        <v>-52.709189277142741</v>
      </c>
    </row>
    <row r="31" spans="1:22" ht="18.75" customHeight="1" x14ac:dyDescent="0.2">
      <c r="A31" s="1" t="s">
        <v>7</v>
      </c>
      <c r="B31" s="19">
        <f t="shared" si="23"/>
        <v>-52</v>
      </c>
      <c r="C31" s="19">
        <v>-36</v>
      </c>
      <c r="D31" s="19">
        <f t="shared" si="24"/>
        <v>-24</v>
      </c>
      <c r="E31" s="19">
        <f t="shared" si="25"/>
        <v>-15</v>
      </c>
      <c r="F31" s="19">
        <v>6</v>
      </c>
      <c r="G31" s="19">
        <v>-1</v>
      </c>
      <c r="H31" s="19">
        <v>21</v>
      </c>
      <c r="I31" s="21">
        <v>9</v>
      </c>
      <c r="J31" s="27">
        <f t="shared" si="26"/>
        <v>-12.570313396854552</v>
      </c>
      <c r="K31" s="34">
        <v>5.0281253587418204</v>
      </c>
      <c r="L31" s="34">
        <v>17.598438755596373</v>
      </c>
      <c r="M31" s="19">
        <f t="shared" si="27"/>
        <v>-37</v>
      </c>
      <c r="N31" s="19">
        <f t="shared" si="28"/>
        <v>61</v>
      </c>
      <c r="O31" s="19">
        <v>-6</v>
      </c>
      <c r="P31" s="19">
        <v>25</v>
      </c>
      <c r="Q31" s="19">
        <v>36</v>
      </c>
      <c r="R31" s="19">
        <f t="shared" si="29"/>
        <v>98</v>
      </c>
      <c r="S31" s="19">
        <v>8</v>
      </c>
      <c r="T31" s="19">
        <v>82</v>
      </c>
      <c r="U31" s="19">
        <v>16</v>
      </c>
      <c r="V31" s="30">
        <v>-31.006773045574548</v>
      </c>
    </row>
    <row r="32" spans="1:22" ht="18.75" customHeight="1" x14ac:dyDescent="0.2">
      <c r="A32" s="5" t="s">
        <v>6</v>
      </c>
      <c r="B32" s="18">
        <f t="shared" si="23"/>
        <v>-5</v>
      </c>
      <c r="C32" s="18">
        <v>-8</v>
      </c>
      <c r="D32" s="18">
        <f t="shared" si="24"/>
        <v>0</v>
      </c>
      <c r="E32" s="18">
        <f t="shared" si="25"/>
        <v>-1</v>
      </c>
      <c r="F32" s="18">
        <v>2</v>
      </c>
      <c r="G32" s="18">
        <v>-2</v>
      </c>
      <c r="H32" s="18">
        <v>3</v>
      </c>
      <c r="I32" s="18">
        <v>-1</v>
      </c>
      <c r="J32" s="25">
        <f t="shared" si="26"/>
        <v>-3.3241653157501698</v>
      </c>
      <c r="K32" s="33">
        <v>6.6483306315003361</v>
      </c>
      <c r="L32" s="33">
        <v>9.9724959472505059</v>
      </c>
      <c r="M32" s="18">
        <f t="shared" si="27"/>
        <v>-4</v>
      </c>
      <c r="N32" s="18">
        <f t="shared" si="28"/>
        <v>36</v>
      </c>
      <c r="O32" s="22">
        <v>10</v>
      </c>
      <c r="P32" s="22">
        <v>18</v>
      </c>
      <c r="Q32" s="22">
        <v>18</v>
      </c>
      <c r="R32" s="22">
        <f t="shared" si="29"/>
        <v>40</v>
      </c>
      <c r="S32" s="22">
        <v>9</v>
      </c>
      <c r="T32" s="22">
        <v>28</v>
      </c>
      <c r="U32" s="22">
        <v>12</v>
      </c>
      <c r="V32" s="29">
        <v>-13.296661263000658</v>
      </c>
    </row>
    <row r="33" spans="1:22" ht="18.75" customHeight="1" x14ac:dyDescent="0.2">
      <c r="A33" s="3" t="s">
        <v>5</v>
      </c>
      <c r="B33" s="20">
        <f t="shared" si="23"/>
        <v>-72</v>
      </c>
      <c r="C33" s="20">
        <v>-27</v>
      </c>
      <c r="D33" s="20">
        <f t="shared" si="24"/>
        <v>-4</v>
      </c>
      <c r="E33" s="20">
        <f t="shared" si="25"/>
        <v>-17</v>
      </c>
      <c r="F33" s="20">
        <v>5</v>
      </c>
      <c r="G33" s="20">
        <v>2</v>
      </c>
      <c r="H33" s="20">
        <v>22</v>
      </c>
      <c r="I33" s="20">
        <v>-1</v>
      </c>
      <c r="J33" s="26">
        <f t="shared" si="26"/>
        <v>-13.439055345950095</v>
      </c>
      <c r="K33" s="35">
        <v>3.952663337044144</v>
      </c>
      <c r="L33" s="35">
        <v>17.391718682994238</v>
      </c>
      <c r="M33" s="20">
        <f t="shared" si="27"/>
        <v>-55</v>
      </c>
      <c r="N33" s="20">
        <f t="shared" si="28"/>
        <v>47</v>
      </c>
      <c r="O33" s="20">
        <v>-13</v>
      </c>
      <c r="P33" s="20">
        <v>30</v>
      </c>
      <c r="Q33" s="20">
        <v>17</v>
      </c>
      <c r="R33" s="20">
        <f t="shared" si="29"/>
        <v>102</v>
      </c>
      <c r="S33" s="20">
        <v>-6</v>
      </c>
      <c r="T33" s="20">
        <v>50</v>
      </c>
      <c r="U33" s="20">
        <v>52</v>
      </c>
      <c r="V33" s="26">
        <v>-43.479296707485588</v>
      </c>
    </row>
    <row r="34" spans="1:22" ht="18.75" customHeight="1" x14ac:dyDescent="0.2">
      <c r="A34" s="3" t="s">
        <v>4</v>
      </c>
      <c r="B34" s="20">
        <f t="shared" si="23"/>
        <v>-75</v>
      </c>
      <c r="C34" s="20">
        <v>-69</v>
      </c>
      <c r="D34" s="20">
        <f t="shared" si="24"/>
        <v>-55</v>
      </c>
      <c r="E34" s="20">
        <f t="shared" si="25"/>
        <v>-8</v>
      </c>
      <c r="F34" s="20">
        <v>5</v>
      </c>
      <c r="G34" s="20">
        <v>4</v>
      </c>
      <c r="H34" s="20">
        <v>13</v>
      </c>
      <c r="I34" s="20">
        <v>0</v>
      </c>
      <c r="J34" s="26">
        <f t="shared" si="26"/>
        <v>-9.3408913513582696</v>
      </c>
      <c r="K34" s="35">
        <v>5.8380570945989172</v>
      </c>
      <c r="L34" s="35">
        <v>15.178948445957186</v>
      </c>
      <c r="M34" s="20">
        <f>N34-R34</f>
        <v>-67</v>
      </c>
      <c r="N34" s="20">
        <f t="shared" si="28"/>
        <v>34</v>
      </c>
      <c r="O34" s="20">
        <v>-6</v>
      </c>
      <c r="P34" s="20">
        <v>20</v>
      </c>
      <c r="Q34" s="20">
        <v>14</v>
      </c>
      <c r="R34" s="20">
        <f t="shared" si="29"/>
        <v>101</v>
      </c>
      <c r="S34" s="20">
        <v>53</v>
      </c>
      <c r="T34" s="20">
        <v>47</v>
      </c>
      <c r="U34" s="20">
        <v>54</v>
      </c>
      <c r="V34" s="26">
        <v>-78.2299650676255</v>
      </c>
    </row>
    <row r="35" spans="1:22" ht="18.75" customHeight="1" x14ac:dyDescent="0.2">
      <c r="A35" s="1" t="s">
        <v>3</v>
      </c>
      <c r="B35" s="19">
        <f t="shared" si="23"/>
        <v>-39</v>
      </c>
      <c r="C35" s="19">
        <v>-21</v>
      </c>
      <c r="D35" s="19">
        <f t="shared" si="24"/>
        <v>-39</v>
      </c>
      <c r="E35" s="19">
        <f t="shared" si="25"/>
        <v>-16</v>
      </c>
      <c r="F35" s="19">
        <v>7</v>
      </c>
      <c r="G35" s="19">
        <v>2</v>
      </c>
      <c r="H35" s="19">
        <v>23</v>
      </c>
      <c r="I35" s="21">
        <v>10</v>
      </c>
      <c r="J35" s="27">
        <f t="shared" si="26"/>
        <v>-18.001633709908603</v>
      </c>
      <c r="K35" s="34">
        <v>7.8757147480850147</v>
      </c>
      <c r="L35" s="34">
        <v>25.877348457993619</v>
      </c>
      <c r="M35" s="21">
        <f t="shared" si="27"/>
        <v>-23</v>
      </c>
      <c r="N35" s="21">
        <f t="shared" si="28"/>
        <v>38</v>
      </c>
      <c r="O35" s="24">
        <v>-13</v>
      </c>
      <c r="P35" s="24">
        <v>24</v>
      </c>
      <c r="Q35" s="24">
        <v>14</v>
      </c>
      <c r="R35" s="24">
        <f t="shared" si="29"/>
        <v>61</v>
      </c>
      <c r="S35" s="24">
        <v>18</v>
      </c>
      <c r="T35" s="24">
        <v>38</v>
      </c>
      <c r="U35" s="24">
        <v>23</v>
      </c>
      <c r="V35" s="31">
        <v>-25.877348457993627</v>
      </c>
    </row>
    <row r="36" spans="1:22" ht="18.75" customHeight="1" x14ac:dyDescent="0.2">
      <c r="A36" s="5" t="s">
        <v>2</v>
      </c>
      <c r="B36" s="18">
        <f t="shared" si="23"/>
        <v>-7</v>
      </c>
      <c r="C36" s="18">
        <v>5</v>
      </c>
      <c r="D36" s="18">
        <f t="shared" si="24"/>
        <v>3</v>
      </c>
      <c r="E36" s="18">
        <f t="shared" si="25"/>
        <v>-6</v>
      </c>
      <c r="F36" s="18">
        <v>3</v>
      </c>
      <c r="G36" s="18">
        <v>2</v>
      </c>
      <c r="H36" s="18">
        <v>9</v>
      </c>
      <c r="I36" s="18">
        <v>-1</v>
      </c>
      <c r="J36" s="25">
        <f t="shared" si="26"/>
        <v>-17.661290322580648</v>
      </c>
      <c r="K36" s="33">
        <v>8.8306451612903221</v>
      </c>
      <c r="L36" s="33">
        <v>26.491935483870968</v>
      </c>
      <c r="M36" s="18">
        <f t="shared" si="27"/>
        <v>-1</v>
      </c>
      <c r="N36" s="18">
        <f t="shared" si="28"/>
        <v>23</v>
      </c>
      <c r="O36" s="18">
        <v>2</v>
      </c>
      <c r="P36" s="18">
        <v>7</v>
      </c>
      <c r="Q36" s="18">
        <v>16</v>
      </c>
      <c r="R36" s="18">
        <f t="shared" si="29"/>
        <v>24</v>
      </c>
      <c r="S36" s="18">
        <v>2</v>
      </c>
      <c r="T36" s="18">
        <v>14</v>
      </c>
      <c r="U36" s="18">
        <v>10</v>
      </c>
      <c r="V36" s="25">
        <v>-2.9435483870967687</v>
      </c>
    </row>
    <row r="37" spans="1:22" ht="18.75" customHeight="1" x14ac:dyDescent="0.2">
      <c r="A37" s="3" t="s">
        <v>1</v>
      </c>
      <c r="B37" s="20">
        <f t="shared" si="23"/>
        <v>-17</v>
      </c>
      <c r="C37" s="20">
        <v>-12</v>
      </c>
      <c r="D37" s="20">
        <f t="shared" si="24"/>
        <v>-4</v>
      </c>
      <c r="E37" s="20">
        <f t="shared" si="25"/>
        <v>-8</v>
      </c>
      <c r="F37" s="20">
        <v>0</v>
      </c>
      <c r="G37" s="20">
        <v>-1</v>
      </c>
      <c r="H37" s="20">
        <v>8</v>
      </c>
      <c r="I37" s="20">
        <v>2</v>
      </c>
      <c r="J37" s="26">
        <f t="shared" si="26"/>
        <v>-33.736944264719476</v>
      </c>
      <c r="K37" s="35">
        <v>0</v>
      </c>
      <c r="L37" s="35">
        <v>33.736944264719476</v>
      </c>
      <c r="M37" s="20">
        <f>N37-R37</f>
        <v>-9</v>
      </c>
      <c r="N37" s="22">
        <f t="shared" si="28"/>
        <v>18</v>
      </c>
      <c r="O37" s="20">
        <v>2</v>
      </c>
      <c r="P37" s="20">
        <v>8</v>
      </c>
      <c r="Q37" s="20">
        <v>10</v>
      </c>
      <c r="R37" s="20">
        <f t="shared" si="29"/>
        <v>27</v>
      </c>
      <c r="S37" s="20">
        <v>3</v>
      </c>
      <c r="T37" s="20">
        <v>14</v>
      </c>
      <c r="U37" s="20">
        <v>13</v>
      </c>
      <c r="V37" s="26">
        <v>-37.954062297809401</v>
      </c>
    </row>
    <row r="38" spans="1:22" ht="18.75" customHeight="1" x14ac:dyDescent="0.2">
      <c r="A38" s="1" t="s">
        <v>0</v>
      </c>
      <c r="B38" s="19">
        <f t="shared" si="23"/>
        <v>-21</v>
      </c>
      <c r="C38" s="19">
        <v>-12</v>
      </c>
      <c r="D38" s="19">
        <f t="shared" si="24"/>
        <v>-11</v>
      </c>
      <c r="E38" s="19">
        <f t="shared" si="25"/>
        <v>-11</v>
      </c>
      <c r="F38" s="19">
        <v>3</v>
      </c>
      <c r="G38" s="19">
        <v>1</v>
      </c>
      <c r="H38" s="19">
        <v>14</v>
      </c>
      <c r="I38" s="21">
        <v>10</v>
      </c>
      <c r="J38" s="27">
        <f t="shared" si="26"/>
        <v>-51.050898317799792</v>
      </c>
      <c r="K38" s="34">
        <v>13.922972268490852</v>
      </c>
      <c r="L38" s="34">
        <v>64.973870586290644</v>
      </c>
      <c r="M38" s="21">
        <f t="shared" si="27"/>
        <v>-10</v>
      </c>
      <c r="N38" s="19">
        <f t="shared" si="28"/>
        <v>7</v>
      </c>
      <c r="O38" s="19">
        <v>-6</v>
      </c>
      <c r="P38" s="19">
        <v>3</v>
      </c>
      <c r="Q38" s="19">
        <v>4</v>
      </c>
      <c r="R38" s="19">
        <f t="shared" si="29"/>
        <v>17</v>
      </c>
      <c r="S38" s="19">
        <v>-4</v>
      </c>
      <c r="T38" s="19">
        <v>9</v>
      </c>
      <c r="U38" s="19">
        <v>8</v>
      </c>
      <c r="V38" s="30">
        <v>-46.409907561636174</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-962</v>
      </c>
      <c r="C9" s="17">
        <f t="shared" si="0"/>
        <v>-735</v>
      </c>
      <c r="D9" s="17">
        <f t="shared" si="0"/>
        <v>34</v>
      </c>
      <c r="E9" s="17">
        <f t="shared" si="0"/>
        <v>-200</v>
      </c>
      <c r="F9" s="17">
        <f t="shared" si="0"/>
        <v>159</v>
      </c>
      <c r="G9" s="17">
        <f t="shared" si="0"/>
        <v>4</v>
      </c>
      <c r="H9" s="17">
        <f t="shared" si="0"/>
        <v>359</v>
      </c>
      <c r="I9" s="17">
        <f>I10+I11</f>
        <v>47</v>
      </c>
      <c r="J9" s="28">
        <f>K9-L9</f>
        <v>-9.0459384975315746</v>
      </c>
      <c r="K9" s="28">
        <v>7.1915211055376016</v>
      </c>
      <c r="L9" s="28">
        <v>16.237459603069176</v>
      </c>
      <c r="M9" s="17">
        <f t="shared" ref="M9:U9" si="1">M10+M11</f>
        <v>-762</v>
      </c>
      <c r="N9" s="17">
        <f t="shared" si="1"/>
        <v>1589</v>
      </c>
      <c r="O9" s="17">
        <f t="shared" si="1"/>
        <v>-9</v>
      </c>
      <c r="P9" s="17">
        <f t="shared" si="1"/>
        <v>1014</v>
      </c>
      <c r="Q9" s="17">
        <f t="shared" si="1"/>
        <v>575</v>
      </c>
      <c r="R9" s="17">
        <f>R10+R11</f>
        <v>2351</v>
      </c>
      <c r="S9" s="17">
        <f t="shared" si="1"/>
        <v>-86</v>
      </c>
      <c r="T9" s="17">
        <f t="shared" si="1"/>
        <v>1776</v>
      </c>
      <c r="U9" s="17">
        <f t="shared" si="1"/>
        <v>575</v>
      </c>
      <c r="V9" s="28">
        <v>-34.4650256755953</v>
      </c>
    </row>
    <row r="10" spans="1:22" ht="15" customHeight="1" x14ac:dyDescent="0.2">
      <c r="A10" s="6" t="s">
        <v>28</v>
      </c>
      <c r="B10" s="18">
        <f t="shared" ref="B10:I10" si="2">B20+B21+B22+B23</f>
        <v>-645</v>
      </c>
      <c r="C10" s="18">
        <f t="shared" si="2"/>
        <v>-474</v>
      </c>
      <c r="D10" s="18">
        <f t="shared" si="2"/>
        <v>112</v>
      </c>
      <c r="E10" s="18">
        <f t="shared" si="2"/>
        <v>-109</v>
      </c>
      <c r="F10" s="18">
        <f t="shared" si="2"/>
        <v>122</v>
      </c>
      <c r="G10" s="18">
        <f t="shared" si="2"/>
        <v>-9</v>
      </c>
      <c r="H10" s="18">
        <f t="shared" si="2"/>
        <v>231</v>
      </c>
      <c r="I10" s="18">
        <f t="shared" si="2"/>
        <v>11</v>
      </c>
      <c r="J10" s="25">
        <f t="shared" ref="J10:J38" si="3">K10-L10</f>
        <v>-6.5409519325113816</v>
      </c>
      <c r="K10" s="25">
        <v>7.3210654657466865</v>
      </c>
      <c r="L10" s="25">
        <v>13.862017398258068</v>
      </c>
      <c r="M10" s="18">
        <f t="shared" ref="M10:U10" si="4">M20+M21+M22+M23</f>
        <v>-536</v>
      </c>
      <c r="N10" s="18">
        <f t="shared" si="4"/>
        <v>1311</v>
      </c>
      <c r="O10" s="18">
        <f t="shared" si="4"/>
        <v>-4</v>
      </c>
      <c r="P10" s="18">
        <f t="shared" si="4"/>
        <v>876</v>
      </c>
      <c r="Q10" s="18">
        <f t="shared" si="4"/>
        <v>435</v>
      </c>
      <c r="R10" s="18">
        <f t="shared" si="4"/>
        <v>1847</v>
      </c>
      <c r="S10" s="18">
        <f t="shared" si="4"/>
        <v>-136</v>
      </c>
      <c r="T10" s="18">
        <f t="shared" si="4"/>
        <v>1473</v>
      </c>
      <c r="U10" s="18">
        <f t="shared" si="4"/>
        <v>374</v>
      </c>
      <c r="V10" s="25">
        <v>-32.16468106262478</v>
      </c>
    </row>
    <row r="11" spans="1:22" ht="15" customHeight="1" x14ac:dyDescent="0.2">
      <c r="A11" s="2" t="s">
        <v>27</v>
      </c>
      <c r="B11" s="19">
        <f t="shared" ref="B11:I11" si="5">B12+B13+B14+B15+B16</f>
        <v>-317</v>
      </c>
      <c r="C11" s="19">
        <f t="shared" si="5"/>
        <v>-261</v>
      </c>
      <c r="D11" s="19">
        <f t="shared" si="5"/>
        <v>-78</v>
      </c>
      <c r="E11" s="19">
        <f t="shared" si="5"/>
        <v>-91</v>
      </c>
      <c r="F11" s="19">
        <f t="shared" si="5"/>
        <v>37</v>
      </c>
      <c r="G11" s="19">
        <f t="shared" si="5"/>
        <v>13</v>
      </c>
      <c r="H11" s="19">
        <f t="shared" si="5"/>
        <v>128</v>
      </c>
      <c r="I11" s="19">
        <f t="shared" si="5"/>
        <v>36</v>
      </c>
      <c r="J11" s="30">
        <f t="shared" si="3"/>
        <v>-16.712185127639536</v>
      </c>
      <c r="K11" s="30">
        <v>6.7950642826666243</v>
      </c>
      <c r="L11" s="30">
        <v>23.507249410306159</v>
      </c>
      <c r="M11" s="19">
        <f t="shared" ref="M11:U11" si="6">M12+M13+M14+M15+M16</f>
        <v>-226</v>
      </c>
      <c r="N11" s="19">
        <f t="shared" si="6"/>
        <v>278</v>
      </c>
      <c r="O11" s="19">
        <f t="shared" si="6"/>
        <v>-5</v>
      </c>
      <c r="P11" s="19">
        <f t="shared" si="6"/>
        <v>138</v>
      </c>
      <c r="Q11" s="19">
        <f t="shared" si="6"/>
        <v>140</v>
      </c>
      <c r="R11" s="19">
        <f t="shared" si="6"/>
        <v>504</v>
      </c>
      <c r="S11" s="19">
        <f t="shared" si="6"/>
        <v>50</v>
      </c>
      <c r="T11" s="19">
        <f t="shared" si="6"/>
        <v>303</v>
      </c>
      <c r="U11" s="19">
        <f t="shared" si="6"/>
        <v>201</v>
      </c>
      <c r="V11" s="30">
        <v>-41.504987240071813</v>
      </c>
    </row>
    <row r="12" spans="1:22" ht="15" customHeight="1" x14ac:dyDescent="0.2">
      <c r="A12" s="6" t="s">
        <v>26</v>
      </c>
      <c r="B12" s="18">
        <f t="shared" ref="B12:I12" si="7">B24</f>
        <v>-31</v>
      </c>
      <c r="C12" s="18">
        <f t="shared" si="7"/>
        <v>-34</v>
      </c>
      <c r="D12" s="18">
        <f t="shared" si="7"/>
        <v>-10</v>
      </c>
      <c r="E12" s="18">
        <f t="shared" si="7"/>
        <v>-15</v>
      </c>
      <c r="F12" s="18">
        <f t="shared" si="7"/>
        <v>1</v>
      </c>
      <c r="G12" s="18">
        <f t="shared" si="7"/>
        <v>-1</v>
      </c>
      <c r="H12" s="18">
        <f t="shared" si="7"/>
        <v>16</v>
      </c>
      <c r="I12" s="18">
        <f t="shared" si="7"/>
        <v>13</v>
      </c>
      <c r="J12" s="25">
        <f t="shared" si="3"/>
        <v>-34.800572064198306</v>
      </c>
      <c r="K12" s="25">
        <v>2.3200381376132206</v>
      </c>
      <c r="L12" s="25">
        <v>37.12061020181153</v>
      </c>
      <c r="M12" s="18">
        <f t="shared" ref="M12:U12" si="8">M24</f>
        <v>-16</v>
      </c>
      <c r="N12" s="18">
        <f t="shared" si="8"/>
        <v>23</v>
      </c>
      <c r="O12" s="18">
        <f t="shared" si="8"/>
        <v>3</v>
      </c>
      <c r="P12" s="18">
        <f t="shared" si="8"/>
        <v>12</v>
      </c>
      <c r="Q12" s="18">
        <f t="shared" si="8"/>
        <v>11</v>
      </c>
      <c r="R12" s="18">
        <f t="shared" si="8"/>
        <v>39</v>
      </c>
      <c r="S12" s="18">
        <f t="shared" si="8"/>
        <v>-1</v>
      </c>
      <c r="T12" s="18">
        <f t="shared" si="8"/>
        <v>23</v>
      </c>
      <c r="U12" s="18">
        <f t="shared" si="8"/>
        <v>16</v>
      </c>
      <c r="V12" s="25">
        <v>-37.12061020181153</v>
      </c>
    </row>
    <row r="13" spans="1:22" ht="15" customHeight="1" x14ac:dyDescent="0.2">
      <c r="A13" s="4" t="s">
        <v>25</v>
      </c>
      <c r="B13" s="20">
        <f t="shared" ref="B13:I13" si="9">B25+B26+B27</f>
        <v>-61</v>
      </c>
      <c r="C13" s="20">
        <f t="shared" si="9"/>
        <v>-51</v>
      </c>
      <c r="D13" s="20">
        <f t="shared" si="9"/>
        <v>-8</v>
      </c>
      <c r="E13" s="20">
        <f t="shared" si="9"/>
        <v>-15</v>
      </c>
      <c r="F13" s="20">
        <f t="shared" si="9"/>
        <v>7</v>
      </c>
      <c r="G13" s="20">
        <f t="shared" si="9"/>
        <v>3</v>
      </c>
      <c r="H13" s="20">
        <f t="shared" si="9"/>
        <v>22</v>
      </c>
      <c r="I13" s="20">
        <f t="shared" si="9"/>
        <v>5</v>
      </c>
      <c r="J13" s="26">
        <f t="shared" si="3"/>
        <v>-15.346967607386729</v>
      </c>
      <c r="K13" s="26">
        <v>7.1619182167804727</v>
      </c>
      <c r="L13" s="26">
        <v>22.508885824167201</v>
      </c>
      <c r="M13" s="20">
        <f t="shared" ref="M13:U13" si="10">M25+M26+M27</f>
        <v>-46</v>
      </c>
      <c r="N13" s="20">
        <f t="shared" si="10"/>
        <v>46</v>
      </c>
      <c r="O13" s="20">
        <f t="shared" si="10"/>
        <v>0</v>
      </c>
      <c r="P13" s="20">
        <f t="shared" si="10"/>
        <v>26</v>
      </c>
      <c r="Q13" s="20">
        <f t="shared" si="10"/>
        <v>20</v>
      </c>
      <c r="R13" s="20">
        <f t="shared" si="10"/>
        <v>92</v>
      </c>
      <c r="S13" s="20">
        <f t="shared" si="10"/>
        <v>6</v>
      </c>
      <c r="T13" s="20">
        <f t="shared" si="10"/>
        <v>49</v>
      </c>
      <c r="U13" s="20">
        <f t="shared" si="10"/>
        <v>43</v>
      </c>
      <c r="V13" s="26">
        <v>-47.064033995985966</v>
      </c>
    </row>
    <row r="14" spans="1:22" ht="15" customHeight="1" x14ac:dyDescent="0.2">
      <c r="A14" s="4" t="s">
        <v>24</v>
      </c>
      <c r="B14" s="20">
        <f t="shared" ref="B14:I14" si="11">B28+B29+B30+B31</f>
        <v>-110</v>
      </c>
      <c r="C14" s="20">
        <f t="shared" si="11"/>
        <v>-103</v>
      </c>
      <c r="D14" s="20">
        <f t="shared" si="11"/>
        <v>-31</v>
      </c>
      <c r="E14" s="20">
        <f t="shared" si="11"/>
        <v>-30</v>
      </c>
      <c r="F14" s="20">
        <f t="shared" si="11"/>
        <v>15</v>
      </c>
      <c r="G14" s="20">
        <f t="shared" si="11"/>
        <v>4</v>
      </c>
      <c r="H14" s="20">
        <f t="shared" si="11"/>
        <v>45</v>
      </c>
      <c r="I14" s="20">
        <f t="shared" si="11"/>
        <v>11</v>
      </c>
      <c r="J14" s="26">
        <f t="shared" si="3"/>
        <v>-14.372794858870968</v>
      </c>
      <c r="K14" s="26">
        <v>7.186397429435484</v>
      </c>
      <c r="L14" s="26">
        <v>21.559192288306452</v>
      </c>
      <c r="M14" s="20">
        <f t="shared" ref="M14:U14" si="12">M28+M29+M30+M31</f>
        <v>-80</v>
      </c>
      <c r="N14" s="20">
        <f t="shared" si="12"/>
        <v>103</v>
      </c>
      <c r="O14" s="20">
        <f t="shared" si="12"/>
        <v>-7</v>
      </c>
      <c r="P14" s="20">
        <f t="shared" si="12"/>
        <v>43</v>
      </c>
      <c r="Q14" s="20">
        <f t="shared" si="12"/>
        <v>60</v>
      </c>
      <c r="R14" s="20">
        <f t="shared" si="12"/>
        <v>183</v>
      </c>
      <c r="S14" s="20">
        <f t="shared" si="12"/>
        <v>17</v>
      </c>
      <c r="T14" s="20">
        <f t="shared" si="12"/>
        <v>125</v>
      </c>
      <c r="U14" s="20">
        <f t="shared" si="12"/>
        <v>58</v>
      </c>
      <c r="V14" s="26">
        <v>-38.327452956989241</v>
      </c>
    </row>
    <row r="15" spans="1:22" ht="15" customHeight="1" x14ac:dyDescent="0.2">
      <c r="A15" s="4" t="s">
        <v>23</v>
      </c>
      <c r="B15" s="20">
        <f t="shared" ref="B15:I15" si="13">B32+B33+B34+B35</f>
        <v>-87</v>
      </c>
      <c r="C15" s="20">
        <f t="shared" si="13"/>
        <v>-56</v>
      </c>
      <c r="D15" s="20">
        <f t="shared" si="13"/>
        <v>-22</v>
      </c>
      <c r="E15" s="20">
        <f t="shared" si="13"/>
        <v>-17</v>
      </c>
      <c r="F15" s="20">
        <f t="shared" si="13"/>
        <v>12</v>
      </c>
      <c r="G15" s="20">
        <f t="shared" si="13"/>
        <v>5</v>
      </c>
      <c r="H15" s="20">
        <f t="shared" si="13"/>
        <v>29</v>
      </c>
      <c r="I15" s="20">
        <f t="shared" si="13"/>
        <v>1</v>
      </c>
      <c r="J15" s="26">
        <f t="shared" si="3"/>
        <v>-10.762516954649996</v>
      </c>
      <c r="K15" s="26">
        <v>7.5970707915176448</v>
      </c>
      <c r="L15" s="26">
        <v>18.359587746167641</v>
      </c>
      <c r="M15" s="20">
        <f t="shared" ref="M15:U15" si="14">M32+M33+M34+M35</f>
        <v>-70</v>
      </c>
      <c r="N15" s="20">
        <f t="shared" si="14"/>
        <v>84</v>
      </c>
      <c r="O15" s="20">
        <f t="shared" si="14"/>
        <v>3</v>
      </c>
      <c r="P15" s="20">
        <f t="shared" si="14"/>
        <v>50</v>
      </c>
      <c r="Q15" s="20">
        <f t="shared" si="14"/>
        <v>34</v>
      </c>
      <c r="R15" s="20">
        <f t="shared" si="14"/>
        <v>154</v>
      </c>
      <c r="S15" s="20">
        <f t="shared" si="14"/>
        <v>29</v>
      </c>
      <c r="T15" s="20">
        <f t="shared" si="14"/>
        <v>88</v>
      </c>
      <c r="U15" s="20">
        <f t="shared" si="14"/>
        <v>66</v>
      </c>
      <c r="V15" s="26">
        <v>-44.316246283852927</v>
      </c>
    </row>
    <row r="16" spans="1:22" ht="15" customHeight="1" x14ac:dyDescent="0.2">
      <c r="A16" s="2" t="s">
        <v>22</v>
      </c>
      <c r="B16" s="19">
        <f t="shared" ref="B16:I16" si="15">B36+B37+B38</f>
        <v>-28</v>
      </c>
      <c r="C16" s="19">
        <f t="shared" si="15"/>
        <v>-17</v>
      </c>
      <c r="D16" s="19">
        <f t="shared" si="15"/>
        <v>-7</v>
      </c>
      <c r="E16" s="19">
        <f t="shared" si="15"/>
        <v>-14</v>
      </c>
      <c r="F16" s="19">
        <f t="shared" si="15"/>
        <v>2</v>
      </c>
      <c r="G16" s="19">
        <f t="shared" si="15"/>
        <v>2</v>
      </c>
      <c r="H16" s="19">
        <f t="shared" si="15"/>
        <v>16</v>
      </c>
      <c r="I16" s="19">
        <f t="shared" si="15"/>
        <v>6</v>
      </c>
      <c r="J16" s="30">
        <f t="shared" si="3"/>
        <v>-37.850449983333945</v>
      </c>
      <c r="K16" s="30">
        <v>5.4072071404762783</v>
      </c>
      <c r="L16" s="30">
        <v>43.257657123810226</v>
      </c>
      <c r="M16" s="19">
        <f t="shared" ref="M16:U16" si="16">M36+M37+M38</f>
        <v>-14</v>
      </c>
      <c r="N16" s="19">
        <f t="shared" si="16"/>
        <v>22</v>
      </c>
      <c r="O16" s="19">
        <f t="shared" si="16"/>
        <v>-4</v>
      </c>
      <c r="P16" s="19">
        <f t="shared" si="16"/>
        <v>7</v>
      </c>
      <c r="Q16" s="19">
        <f t="shared" si="16"/>
        <v>15</v>
      </c>
      <c r="R16" s="19">
        <f t="shared" si="16"/>
        <v>36</v>
      </c>
      <c r="S16" s="19">
        <f t="shared" si="16"/>
        <v>-1</v>
      </c>
      <c r="T16" s="19">
        <f t="shared" si="16"/>
        <v>18</v>
      </c>
      <c r="U16" s="19">
        <f t="shared" si="16"/>
        <v>18</v>
      </c>
      <c r="V16" s="30">
        <v>-37.850449983333952</v>
      </c>
    </row>
    <row r="17" spans="1:22" ht="15" customHeight="1" x14ac:dyDescent="0.2">
      <c r="A17" s="6" t="s">
        <v>21</v>
      </c>
      <c r="B17" s="18">
        <f t="shared" ref="B17:I17" si="17">B12+B13+B20</f>
        <v>-348</v>
      </c>
      <c r="C17" s="18">
        <f t="shared" si="17"/>
        <v>-240</v>
      </c>
      <c r="D17" s="18">
        <f t="shared" si="17"/>
        <v>-33</v>
      </c>
      <c r="E17" s="18">
        <f t="shared" si="17"/>
        <v>-81</v>
      </c>
      <c r="F17" s="18">
        <f t="shared" si="17"/>
        <v>61</v>
      </c>
      <c r="G17" s="18">
        <f t="shared" si="17"/>
        <v>1</v>
      </c>
      <c r="H17" s="18">
        <f t="shared" si="17"/>
        <v>142</v>
      </c>
      <c r="I17" s="18">
        <f t="shared" si="17"/>
        <v>32</v>
      </c>
      <c r="J17" s="25">
        <f t="shared" si="3"/>
        <v>-8.9312875403327752</v>
      </c>
      <c r="K17" s="25">
        <v>6.7260313575345601</v>
      </c>
      <c r="L17" s="25">
        <v>15.657318897867336</v>
      </c>
      <c r="M17" s="18">
        <f t="shared" ref="M17:U17" si="18">M12+M13+M20</f>
        <v>-267</v>
      </c>
      <c r="N17" s="18">
        <f t="shared" si="18"/>
        <v>593</v>
      </c>
      <c r="O17" s="18">
        <f t="shared" si="18"/>
        <v>-31</v>
      </c>
      <c r="P17" s="18">
        <f t="shared" si="18"/>
        <v>393</v>
      </c>
      <c r="Q17" s="18">
        <f t="shared" si="18"/>
        <v>200</v>
      </c>
      <c r="R17" s="18">
        <f t="shared" si="18"/>
        <v>860</v>
      </c>
      <c r="S17" s="18">
        <f t="shared" si="18"/>
        <v>-29</v>
      </c>
      <c r="T17" s="18">
        <f t="shared" si="18"/>
        <v>667</v>
      </c>
      <c r="U17" s="18">
        <f t="shared" si="18"/>
        <v>193</v>
      </c>
      <c r="V17" s="25">
        <v>-29.440170040356179</v>
      </c>
    </row>
    <row r="18" spans="1:22" ht="15" customHeight="1" x14ac:dyDescent="0.2">
      <c r="A18" s="4" t="s">
        <v>20</v>
      </c>
      <c r="B18" s="20">
        <f t="shared" ref="B18:I18" si="19">B14+B22</f>
        <v>-203</v>
      </c>
      <c r="C18" s="20">
        <f t="shared" si="19"/>
        <v>-189</v>
      </c>
      <c r="D18" s="20">
        <f t="shared" si="19"/>
        <v>-21</v>
      </c>
      <c r="E18" s="20">
        <f t="shared" si="19"/>
        <v>-54</v>
      </c>
      <c r="F18" s="20">
        <f t="shared" si="19"/>
        <v>22</v>
      </c>
      <c r="G18" s="20">
        <f t="shared" si="19"/>
        <v>1</v>
      </c>
      <c r="H18" s="20">
        <f t="shared" si="19"/>
        <v>76</v>
      </c>
      <c r="I18" s="20">
        <f t="shared" si="19"/>
        <v>18</v>
      </c>
      <c r="J18" s="26">
        <f t="shared" si="3"/>
        <v>-13.833306897282608</v>
      </c>
      <c r="K18" s="26">
        <v>5.6357916988929153</v>
      </c>
      <c r="L18" s="26">
        <v>19.469098596175524</v>
      </c>
      <c r="M18" s="20">
        <f t="shared" ref="M18:U18" si="20">M14+M22</f>
        <v>-149</v>
      </c>
      <c r="N18" s="20">
        <f t="shared" si="20"/>
        <v>223</v>
      </c>
      <c r="O18" s="20">
        <f t="shared" si="20"/>
        <v>9</v>
      </c>
      <c r="P18" s="20">
        <f t="shared" si="20"/>
        <v>98</v>
      </c>
      <c r="Q18" s="20">
        <f t="shared" si="20"/>
        <v>125</v>
      </c>
      <c r="R18" s="20">
        <f t="shared" si="20"/>
        <v>372</v>
      </c>
      <c r="S18" s="20">
        <f t="shared" si="20"/>
        <v>13</v>
      </c>
      <c r="T18" s="20">
        <f t="shared" si="20"/>
        <v>234</v>
      </c>
      <c r="U18" s="20">
        <f t="shared" si="20"/>
        <v>138</v>
      </c>
      <c r="V18" s="26">
        <v>-38.169680142502017</v>
      </c>
    </row>
    <row r="19" spans="1:22" ht="15" customHeight="1" x14ac:dyDescent="0.2">
      <c r="A19" s="2" t="s">
        <v>19</v>
      </c>
      <c r="B19" s="19">
        <f t="shared" ref="B19:I19" si="21">B15+B16+B21+B23</f>
        <v>-411</v>
      </c>
      <c r="C19" s="19">
        <f t="shared" si="21"/>
        <v>-306</v>
      </c>
      <c r="D19" s="19">
        <f t="shared" si="21"/>
        <v>88</v>
      </c>
      <c r="E19" s="19">
        <f t="shared" si="21"/>
        <v>-65</v>
      </c>
      <c r="F19" s="19">
        <f t="shared" si="21"/>
        <v>76</v>
      </c>
      <c r="G19" s="19">
        <f t="shared" si="21"/>
        <v>2</v>
      </c>
      <c r="H19" s="19">
        <f t="shared" si="21"/>
        <v>141</v>
      </c>
      <c r="I19" s="19">
        <f t="shared" si="21"/>
        <v>-3</v>
      </c>
      <c r="J19" s="30">
        <f t="shared" si="3"/>
        <v>-7.1143163434363128</v>
      </c>
      <c r="K19" s="30">
        <v>8.3182775707870729</v>
      </c>
      <c r="L19" s="30">
        <v>15.432593914223386</v>
      </c>
      <c r="M19" s="19">
        <f t="shared" ref="M19:U19" si="22">M15+M16+M21+M23</f>
        <v>-346</v>
      </c>
      <c r="N19" s="19">
        <f t="shared" si="22"/>
        <v>773</v>
      </c>
      <c r="O19" s="19">
        <f t="shared" si="22"/>
        <v>13</v>
      </c>
      <c r="P19" s="19">
        <f t="shared" si="22"/>
        <v>523</v>
      </c>
      <c r="Q19" s="19">
        <f t="shared" si="22"/>
        <v>250</v>
      </c>
      <c r="R19" s="19">
        <f t="shared" si="22"/>
        <v>1119</v>
      </c>
      <c r="S19" s="19">
        <f t="shared" si="22"/>
        <v>-70</v>
      </c>
      <c r="T19" s="19">
        <f t="shared" si="22"/>
        <v>875</v>
      </c>
      <c r="U19" s="19">
        <f t="shared" si="22"/>
        <v>244</v>
      </c>
      <c r="V19" s="30">
        <v>-37.870053151214833</v>
      </c>
    </row>
    <row r="20" spans="1:22" ht="15" customHeight="1" x14ac:dyDescent="0.2">
      <c r="A20" s="5" t="s">
        <v>18</v>
      </c>
      <c r="B20" s="18">
        <f>E20+M20</f>
        <v>-256</v>
      </c>
      <c r="C20" s="18">
        <v>-155</v>
      </c>
      <c r="D20" s="18">
        <f>G20-I20+O20-S20</f>
        <v>-15</v>
      </c>
      <c r="E20" s="18">
        <f>F20-H20</f>
        <v>-51</v>
      </c>
      <c r="F20" s="18">
        <v>53</v>
      </c>
      <c r="G20" s="18">
        <v>-1</v>
      </c>
      <c r="H20" s="18">
        <v>104</v>
      </c>
      <c r="I20" s="18">
        <v>14</v>
      </c>
      <c r="J20" s="25">
        <f t="shared" si="3"/>
        <v>-6.6572491238108853</v>
      </c>
      <c r="K20" s="25">
        <v>6.9183177169015089</v>
      </c>
      <c r="L20" s="25">
        <v>13.575566840712394</v>
      </c>
      <c r="M20" s="18">
        <f>N20-R20</f>
        <v>-205</v>
      </c>
      <c r="N20" s="18">
        <f>SUM(P20:Q20)</f>
        <v>524</v>
      </c>
      <c r="O20" s="22">
        <v>-34</v>
      </c>
      <c r="P20" s="22">
        <v>355</v>
      </c>
      <c r="Q20" s="22">
        <v>169</v>
      </c>
      <c r="R20" s="22">
        <f>SUM(T20:U20)</f>
        <v>729</v>
      </c>
      <c r="S20" s="22">
        <v>-34</v>
      </c>
      <c r="T20" s="22">
        <v>595</v>
      </c>
      <c r="U20" s="22">
        <v>134</v>
      </c>
      <c r="V20" s="29">
        <v>-26.759530791788862</v>
      </c>
    </row>
    <row r="21" spans="1:22" ht="15" customHeight="1" x14ac:dyDescent="0.2">
      <c r="A21" s="3" t="s">
        <v>17</v>
      </c>
      <c r="B21" s="20">
        <f t="shared" ref="B21:B38" si="23">E21+M21</f>
        <v>-234</v>
      </c>
      <c r="C21" s="20">
        <v>-185</v>
      </c>
      <c r="D21" s="20">
        <f t="shared" ref="D21:D38" si="24">G21-I21+O21-S21</f>
        <v>81</v>
      </c>
      <c r="E21" s="20">
        <f t="shared" ref="E21:E38" si="25">F21-H21</f>
        <v>-19</v>
      </c>
      <c r="F21" s="20">
        <v>52</v>
      </c>
      <c r="G21" s="20">
        <v>-3</v>
      </c>
      <c r="H21" s="20">
        <v>71</v>
      </c>
      <c r="I21" s="20">
        <v>-18</v>
      </c>
      <c r="J21" s="26">
        <f t="shared" si="3"/>
        <v>-3.2339671473705067</v>
      </c>
      <c r="K21" s="26">
        <v>8.8508574559613891</v>
      </c>
      <c r="L21" s="26">
        <v>12.084824603331896</v>
      </c>
      <c r="M21" s="20">
        <f t="shared" ref="M21:M38" si="26">N21-R21</f>
        <v>-215</v>
      </c>
      <c r="N21" s="20">
        <f>SUM(P21:Q21)</f>
        <v>548</v>
      </c>
      <c r="O21" s="20">
        <v>12</v>
      </c>
      <c r="P21" s="20">
        <v>374</v>
      </c>
      <c r="Q21" s="20">
        <v>174</v>
      </c>
      <c r="R21" s="20">
        <f t="shared" ref="R21:R38" si="27">SUM(T21:U21)</f>
        <v>763</v>
      </c>
      <c r="S21" s="20">
        <v>-54</v>
      </c>
      <c r="T21" s="20">
        <v>626</v>
      </c>
      <c r="U21" s="20">
        <v>137</v>
      </c>
      <c r="V21" s="26">
        <v>-36.594891404455751</v>
      </c>
    </row>
    <row r="22" spans="1:22" ht="15" customHeight="1" x14ac:dyDescent="0.2">
      <c r="A22" s="3" t="s">
        <v>16</v>
      </c>
      <c r="B22" s="20">
        <f t="shared" si="23"/>
        <v>-93</v>
      </c>
      <c r="C22" s="20">
        <v>-86</v>
      </c>
      <c r="D22" s="20">
        <f t="shared" si="24"/>
        <v>10</v>
      </c>
      <c r="E22" s="20">
        <f t="shared" si="25"/>
        <v>-24</v>
      </c>
      <c r="F22" s="20">
        <v>7</v>
      </c>
      <c r="G22" s="20">
        <v>-3</v>
      </c>
      <c r="H22" s="20">
        <v>31</v>
      </c>
      <c r="I22" s="20">
        <v>7</v>
      </c>
      <c r="J22" s="26">
        <f t="shared" si="3"/>
        <v>-13.213347290811294</v>
      </c>
      <c r="K22" s="26">
        <v>3.8538929598199609</v>
      </c>
      <c r="L22" s="26">
        <v>17.067240250631254</v>
      </c>
      <c r="M22" s="20">
        <f>N22-R22</f>
        <v>-69</v>
      </c>
      <c r="N22" s="20">
        <f t="shared" ref="N22:N38" si="28">SUM(P22:Q22)</f>
        <v>120</v>
      </c>
      <c r="O22" s="20">
        <v>16</v>
      </c>
      <c r="P22" s="20">
        <v>55</v>
      </c>
      <c r="Q22" s="20">
        <v>65</v>
      </c>
      <c r="R22" s="20">
        <f t="shared" si="27"/>
        <v>189</v>
      </c>
      <c r="S22" s="20">
        <v>-4</v>
      </c>
      <c r="T22" s="20">
        <v>109</v>
      </c>
      <c r="U22" s="20">
        <v>80</v>
      </c>
      <c r="V22" s="26">
        <v>-37.988373461082475</v>
      </c>
    </row>
    <row r="23" spans="1:22" ht="15" customHeight="1" x14ac:dyDescent="0.2">
      <c r="A23" s="1" t="s">
        <v>15</v>
      </c>
      <c r="B23" s="19">
        <f t="shared" si="23"/>
        <v>-62</v>
      </c>
      <c r="C23" s="19">
        <v>-48</v>
      </c>
      <c r="D23" s="19">
        <f t="shared" si="24"/>
        <v>36</v>
      </c>
      <c r="E23" s="19">
        <f t="shared" si="25"/>
        <v>-15</v>
      </c>
      <c r="F23" s="19">
        <v>10</v>
      </c>
      <c r="G23" s="19">
        <v>-2</v>
      </c>
      <c r="H23" s="19">
        <v>25</v>
      </c>
      <c r="I23" s="19">
        <v>8</v>
      </c>
      <c r="J23" s="30">
        <f t="shared" si="3"/>
        <v>-11.433475964640799</v>
      </c>
      <c r="K23" s="30">
        <v>7.6223173097605335</v>
      </c>
      <c r="L23" s="30">
        <v>19.055793274401331</v>
      </c>
      <c r="M23" s="19">
        <f t="shared" si="26"/>
        <v>-47</v>
      </c>
      <c r="N23" s="19">
        <f t="shared" si="28"/>
        <v>119</v>
      </c>
      <c r="O23" s="19">
        <v>2</v>
      </c>
      <c r="P23" s="19">
        <v>92</v>
      </c>
      <c r="Q23" s="19">
        <v>27</v>
      </c>
      <c r="R23" s="19">
        <f t="shared" si="27"/>
        <v>166</v>
      </c>
      <c r="S23" s="24">
        <v>-44</v>
      </c>
      <c r="T23" s="24">
        <v>143</v>
      </c>
      <c r="U23" s="24">
        <v>23</v>
      </c>
      <c r="V23" s="31">
        <v>-35.824891355874499</v>
      </c>
    </row>
    <row r="24" spans="1:22" ht="15" customHeight="1" x14ac:dyDescent="0.2">
      <c r="A24" s="7" t="s">
        <v>14</v>
      </c>
      <c r="B24" s="17">
        <f t="shared" si="23"/>
        <v>-31</v>
      </c>
      <c r="C24" s="17">
        <v>-34</v>
      </c>
      <c r="D24" s="17">
        <f t="shared" si="24"/>
        <v>-10</v>
      </c>
      <c r="E24" s="18">
        <f t="shared" si="25"/>
        <v>-15</v>
      </c>
      <c r="F24" s="17">
        <v>1</v>
      </c>
      <c r="G24" s="17">
        <v>-1</v>
      </c>
      <c r="H24" s="17">
        <v>16</v>
      </c>
      <c r="I24" s="23">
        <v>13</v>
      </c>
      <c r="J24" s="38">
        <f t="shared" si="3"/>
        <v>-34.800572064198306</v>
      </c>
      <c r="K24" s="38">
        <v>2.3200381376132206</v>
      </c>
      <c r="L24" s="38">
        <v>37.12061020181153</v>
      </c>
      <c r="M24" s="18">
        <f t="shared" si="26"/>
        <v>-16</v>
      </c>
      <c r="N24" s="17">
        <f t="shared" si="28"/>
        <v>23</v>
      </c>
      <c r="O24" s="17">
        <v>3</v>
      </c>
      <c r="P24" s="17">
        <v>12</v>
      </c>
      <c r="Q24" s="17">
        <v>11</v>
      </c>
      <c r="R24" s="17">
        <f t="shared" si="27"/>
        <v>39</v>
      </c>
      <c r="S24" s="17">
        <v>-1</v>
      </c>
      <c r="T24" s="17">
        <v>23</v>
      </c>
      <c r="U24" s="17">
        <v>16</v>
      </c>
      <c r="V24" s="28">
        <v>-37.12061020181153</v>
      </c>
    </row>
    <row r="25" spans="1:22" ht="15" customHeight="1" x14ac:dyDescent="0.2">
      <c r="A25" s="5" t="s">
        <v>13</v>
      </c>
      <c r="B25" s="18">
        <f t="shared" si="23"/>
        <v>-7</v>
      </c>
      <c r="C25" s="18">
        <v>-5</v>
      </c>
      <c r="D25" s="18">
        <f t="shared" si="24"/>
        <v>-5</v>
      </c>
      <c r="E25" s="18">
        <f t="shared" si="25"/>
        <v>-4</v>
      </c>
      <c r="F25" s="18">
        <v>0</v>
      </c>
      <c r="G25" s="18">
        <v>-1</v>
      </c>
      <c r="H25" s="18">
        <v>4</v>
      </c>
      <c r="I25" s="18">
        <v>2</v>
      </c>
      <c r="J25" s="25">
        <f t="shared" si="3"/>
        <v>-36.736953349101704</v>
      </c>
      <c r="K25" s="25">
        <v>0</v>
      </c>
      <c r="L25" s="25">
        <v>36.736953349101704</v>
      </c>
      <c r="M25" s="18">
        <f t="shared" si="26"/>
        <v>-3</v>
      </c>
      <c r="N25" s="18">
        <f t="shared" si="28"/>
        <v>6</v>
      </c>
      <c r="O25" s="18">
        <v>-1</v>
      </c>
      <c r="P25" s="18">
        <v>5</v>
      </c>
      <c r="Q25" s="18">
        <v>1</v>
      </c>
      <c r="R25" s="18">
        <f t="shared" si="27"/>
        <v>9</v>
      </c>
      <c r="S25" s="22">
        <v>1</v>
      </c>
      <c r="T25" s="22">
        <v>5</v>
      </c>
      <c r="U25" s="22">
        <v>4</v>
      </c>
      <c r="V25" s="29">
        <v>-27.55271501182628</v>
      </c>
    </row>
    <row r="26" spans="1:22" ht="15" customHeight="1" x14ac:dyDescent="0.2">
      <c r="A26" s="3" t="s">
        <v>12</v>
      </c>
      <c r="B26" s="20">
        <f t="shared" si="23"/>
        <v>-19</v>
      </c>
      <c r="C26" s="20">
        <v>-16</v>
      </c>
      <c r="D26" s="20">
        <f t="shared" si="24"/>
        <v>9</v>
      </c>
      <c r="E26" s="20">
        <f t="shared" si="25"/>
        <v>-3</v>
      </c>
      <c r="F26" s="20">
        <v>2</v>
      </c>
      <c r="G26" s="20">
        <v>0</v>
      </c>
      <c r="H26" s="20">
        <v>5</v>
      </c>
      <c r="I26" s="20">
        <v>0</v>
      </c>
      <c r="J26" s="26">
        <f t="shared" si="3"/>
        <v>-12.3118092175536</v>
      </c>
      <c r="K26" s="26">
        <v>8.2078728117024031</v>
      </c>
      <c r="L26" s="26">
        <v>20.519682029256003</v>
      </c>
      <c r="M26" s="20">
        <f t="shared" si="26"/>
        <v>-16</v>
      </c>
      <c r="N26" s="20">
        <f t="shared" si="28"/>
        <v>12</v>
      </c>
      <c r="O26" s="20">
        <v>-3</v>
      </c>
      <c r="P26" s="20">
        <v>6</v>
      </c>
      <c r="Q26" s="20">
        <v>6</v>
      </c>
      <c r="R26" s="20">
        <f t="shared" si="27"/>
        <v>28</v>
      </c>
      <c r="S26" s="20">
        <v>-12</v>
      </c>
      <c r="T26" s="20">
        <v>15</v>
      </c>
      <c r="U26" s="20">
        <v>13</v>
      </c>
      <c r="V26" s="26">
        <v>-65.662982493619211</v>
      </c>
    </row>
    <row r="27" spans="1:22" ht="15" customHeight="1" x14ac:dyDescent="0.2">
      <c r="A27" s="1" t="s">
        <v>11</v>
      </c>
      <c r="B27" s="19">
        <f t="shared" si="23"/>
        <v>-35</v>
      </c>
      <c r="C27" s="19">
        <v>-30</v>
      </c>
      <c r="D27" s="19">
        <f t="shared" si="24"/>
        <v>-12</v>
      </c>
      <c r="E27" s="19">
        <f t="shared" si="25"/>
        <v>-8</v>
      </c>
      <c r="F27" s="19">
        <v>5</v>
      </c>
      <c r="G27" s="19">
        <v>4</v>
      </c>
      <c r="H27" s="19">
        <v>13</v>
      </c>
      <c r="I27" s="19">
        <v>3</v>
      </c>
      <c r="J27" s="30">
        <f t="shared" si="3"/>
        <v>-12.803255183783714</v>
      </c>
      <c r="K27" s="30">
        <v>8.0020344898648208</v>
      </c>
      <c r="L27" s="30">
        <v>20.805289673648534</v>
      </c>
      <c r="M27" s="19">
        <f t="shared" si="26"/>
        <v>-27</v>
      </c>
      <c r="N27" s="19">
        <f t="shared" si="28"/>
        <v>28</v>
      </c>
      <c r="O27" s="24">
        <v>4</v>
      </c>
      <c r="P27" s="24">
        <v>15</v>
      </c>
      <c r="Q27" s="24">
        <v>13</v>
      </c>
      <c r="R27" s="24">
        <f t="shared" si="27"/>
        <v>55</v>
      </c>
      <c r="S27" s="24">
        <v>17</v>
      </c>
      <c r="T27" s="24">
        <v>29</v>
      </c>
      <c r="U27" s="24">
        <v>26</v>
      </c>
      <c r="V27" s="31">
        <v>-43.210986245270028</v>
      </c>
    </row>
    <row r="28" spans="1:22" ht="15" customHeight="1" x14ac:dyDescent="0.2">
      <c r="A28" s="5" t="s">
        <v>10</v>
      </c>
      <c r="B28" s="18">
        <f t="shared" si="23"/>
        <v>-7</v>
      </c>
      <c r="C28" s="18">
        <v>-4</v>
      </c>
      <c r="D28" s="18">
        <f t="shared" si="24"/>
        <v>6</v>
      </c>
      <c r="E28" s="18">
        <f t="shared" si="25"/>
        <v>-2</v>
      </c>
      <c r="F28" s="18">
        <v>2</v>
      </c>
      <c r="G28" s="18">
        <v>2</v>
      </c>
      <c r="H28" s="18">
        <v>4</v>
      </c>
      <c r="I28" s="18">
        <v>-1</v>
      </c>
      <c r="J28" s="25">
        <f t="shared" si="3"/>
        <v>-8.4281986745791659</v>
      </c>
      <c r="K28" s="25">
        <v>8.4281986745791659</v>
      </c>
      <c r="L28" s="25">
        <v>16.856397349158332</v>
      </c>
      <c r="M28" s="18">
        <f t="shared" si="26"/>
        <v>-5</v>
      </c>
      <c r="N28" s="18">
        <f t="shared" si="28"/>
        <v>5</v>
      </c>
      <c r="O28" s="18">
        <v>0</v>
      </c>
      <c r="P28" s="18">
        <v>3</v>
      </c>
      <c r="Q28" s="18">
        <v>2</v>
      </c>
      <c r="R28" s="18">
        <f t="shared" si="27"/>
        <v>10</v>
      </c>
      <c r="S28" s="18">
        <v>-3</v>
      </c>
      <c r="T28" s="18">
        <v>5</v>
      </c>
      <c r="U28" s="18">
        <v>5</v>
      </c>
      <c r="V28" s="25">
        <v>-21.070496686447918</v>
      </c>
    </row>
    <row r="29" spans="1:22" ht="15" customHeight="1" x14ac:dyDescent="0.2">
      <c r="A29" s="3" t="s">
        <v>9</v>
      </c>
      <c r="B29" s="20">
        <f t="shared" si="23"/>
        <v>-32</v>
      </c>
      <c r="C29" s="20">
        <v>-33</v>
      </c>
      <c r="D29" s="20">
        <f t="shared" si="24"/>
        <v>-7</v>
      </c>
      <c r="E29" s="20">
        <f>F29-H29</f>
        <v>-15</v>
      </c>
      <c r="F29" s="20">
        <v>5</v>
      </c>
      <c r="G29" s="20">
        <v>1</v>
      </c>
      <c r="H29" s="20">
        <v>20</v>
      </c>
      <c r="I29" s="20">
        <v>6</v>
      </c>
      <c r="J29" s="26">
        <f t="shared" si="3"/>
        <v>-23.324472163999793</v>
      </c>
      <c r="K29" s="26">
        <v>7.7748240546665981</v>
      </c>
      <c r="L29" s="26">
        <v>31.099296218666392</v>
      </c>
      <c r="M29" s="20">
        <f t="shared" si="26"/>
        <v>-17</v>
      </c>
      <c r="N29" s="20">
        <f t="shared" si="28"/>
        <v>54</v>
      </c>
      <c r="O29" s="20">
        <v>13</v>
      </c>
      <c r="P29" s="20">
        <v>20</v>
      </c>
      <c r="Q29" s="20">
        <v>34</v>
      </c>
      <c r="R29" s="20">
        <f t="shared" si="27"/>
        <v>71</v>
      </c>
      <c r="S29" s="20">
        <v>15</v>
      </c>
      <c r="T29" s="20">
        <v>52</v>
      </c>
      <c r="U29" s="20">
        <v>19</v>
      </c>
      <c r="V29" s="26">
        <v>-26.434401785866456</v>
      </c>
    </row>
    <row r="30" spans="1:22" ht="15" customHeight="1" x14ac:dyDescent="0.2">
      <c r="A30" s="3" t="s">
        <v>8</v>
      </c>
      <c r="B30" s="20">
        <f t="shared" si="23"/>
        <v>-37</v>
      </c>
      <c r="C30" s="20">
        <v>-37</v>
      </c>
      <c r="D30" s="20">
        <f t="shared" si="24"/>
        <v>-13</v>
      </c>
      <c r="E30" s="20">
        <f t="shared" si="25"/>
        <v>-6</v>
      </c>
      <c r="F30" s="20">
        <v>5</v>
      </c>
      <c r="G30" s="20">
        <v>1</v>
      </c>
      <c r="H30" s="20">
        <v>11</v>
      </c>
      <c r="I30" s="20">
        <v>2</v>
      </c>
      <c r="J30" s="26">
        <f t="shared" si="3"/>
        <v>-9.4080651605170598</v>
      </c>
      <c r="K30" s="26">
        <v>7.8400543004308805</v>
      </c>
      <c r="L30" s="26">
        <v>17.24811946094794</v>
      </c>
      <c r="M30" s="20">
        <f t="shared" si="26"/>
        <v>-31</v>
      </c>
      <c r="N30" s="20">
        <f t="shared" si="28"/>
        <v>16</v>
      </c>
      <c r="O30" s="20">
        <v>-14</v>
      </c>
      <c r="P30" s="20">
        <v>11</v>
      </c>
      <c r="Q30" s="20">
        <v>5</v>
      </c>
      <c r="R30" s="20">
        <f t="shared" si="27"/>
        <v>47</v>
      </c>
      <c r="S30" s="20">
        <v>-2</v>
      </c>
      <c r="T30" s="20">
        <v>24</v>
      </c>
      <c r="U30" s="20">
        <v>23</v>
      </c>
      <c r="V30" s="26">
        <v>-48.608336662671462</v>
      </c>
    </row>
    <row r="31" spans="1:22" ht="15" customHeight="1" x14ac:dyDescent="0.2">
      <c r="A31" s="1" t="s">
        <v>7</v>
      </c>
      <c r="B31" s="19">
        <f t="shared" si="23"/>
        <v>-34</v>
      </c>
      <c r="C31" s="19">
        <v>-29</v>
      </c>
      <c r="D31" s="19">
        <f t="shared" si="24"/>
        <v>-17</v>
      </c>
      <c r="E31" s="19">
        <f t="shared" si="25"/>
        <v>-7</v>
      </c>
      <c r="F31" s="19">
        <v>3</v>
      </c>
      <c r="G31" s="19">
        <v>0</v>
      </c>
      <c r="H31" s="19">
        <v>10</v>
      </c>
      <c r="I31" s="19">
        <v>4</v>
      </c>
      <c r="J31" s="30">
        <f t="shared" si="3"/>
        <v>-12.299560489286625</v>
      </c>
      <c r="K31" s="30">
        <v>5.2712402096942679</v>
      </c>
      <c r="L31" s="30">
        <v>17.570800698980893</v>
      </c>
      <c r="M31" s="19">
        <f t="shared" si="26"/>
        <v>-27</v>
      </c>
      <c r="N31" s="19">
        <f t="shared" si="28"/>
        <v>28</v>
      </c>
      <c r="O31" s="19">
        <v>-6</v>
      </c>
      <c r="P31" s="19">
        <v>9</v>
      </c>
      <c r="Q31" s="19">
        <v>19</v>
      </c>
      <c r="R31" s="19">
        <f t="shared" si="27"/>
        <v>55</v>
      </c>
      <c r="S31" s="19">
        <v>7</v>
      </c>
      <c r="T31" s="19">
        <v>44</v>
      </c>
      <c r="U31" s="19">
        <v>11</v>
      </c>
      <c r="V31" s="30">
        <v>-47.441161887248413</v>
      </c>
    </row>
    <row r="32" spans="1:22" ht="15" customHeight="1" x14ac:dyDescent="0.2">
      <c r="A32" s="5" t="s">
        <v>6</v>
      </c>
      <c r="B32" s="18">
        <f t="shared" si="23"/>
        <v>-1</v>
      </c>
      <c r="C32" s="18">
        <v>-4</v>
      </c>
      <c r="D32" s="18">
        <f t="shared" si="24"/>
        <v>6</v>
      </c>
      <c r="E32" s="18">
        <f t="shared" si="25"/>
        <v>-2</v>
      </c>
      <c r="F32" s="18">
        <v>0</v>
      </c>
      <c r="G32" s="18">
        <v>-2</v>
      </c>
      <c r="H32" s="18">
        <v>2</v>
      </c>
      <c r="I32" s="18">
        <v>0</v>
      </c>
      <c r="J32" s="25">
        <f t="shared" si="3"/>
        <v>-14.263105449287821</v>
      </c>
      <c r="K32" s="25">
        <v>0</v>
      </c>
      <c r="L32" s="25">
        <v>14.263105449287821</v>
      </c>
      <c r="M32" s="18">
        <f t="shared" si="26"/>
        <v>1</v>
      </c>
      <c r="N32" s="18">
        <f t="shared" si="28"/>
        <v>20</v>
      </c>
      <c r="O32" s="22">
        <v>10</v>
      </c>
      <c r="P32" s="22">
        <v>10</v>
      </c>
      <c r="Q32" s="22">
        <v>10</v>
      </c>
      <c r="R32" s="22">
        <f t="shared" si="27"/>
        <v>19</v>
      </c>
      <c r="S32" s="22">
        <v>2</v>
      </c>
      <c r="T32" s="22">
        <v>15</v>
      </c>
      <c r="U32" s="22">
        <v>4</v>
      </c>
      <c r="V32" s="29">
        <v>7.1315527246439103</v>
      </c>
    </row>
    <row r="33" spans="1:22" ht="15" customHeight="1" x14ac:dyDescent="0.2">
      <c r="A33" s="3" t="s">
        <v>5</v>
      </c>
      <c r="B33" s="20">
        <f t="shared" si="23"/>
        <v>-27</v>
      </c>
      <c r="C33" s="20">
        <v>-2</v>
      </c>
      <c r="D33" s="20">
        <f t="shared" si="24"/>
        <v>17</v>
      </c>
      <c r="E33" s="20">
        <f t="shared" si="25"/>
        <v>-8</v>
      </c>
      <c r="F33" s="20">
        <v>2</v>
      </c>
      <c r="G33" s="20">
        <v>1</v>
      </c>
      <c r="H33" s="20">
        <v>10</v>
      </c>
      <c r="I33" s="20">
        <v>-3</v>
      </c>
      <c r="J33" s="26">
        <f t="shared" si="3"/>
        <v>-13.179452691632401</v>
      </c>
      <c r="K33" s="26">
        <v>3.2948631729081002</v>
      </c>
      <c r="L33" s="26">
        <v>16.4743158645405</v>
      </c>
      <c r="M33" s="20">
        <f t="shared" si="26"/>
        <v>-19</v>
      </c>
      <c r="N33" s="20">
        <f t="shared" si="28"/>
        <v>25</v>
      </c>
      <c r="O33" s="20">
        <v>-5</v>
      </c>
      <c r="P33" s="20">
        <v>15</v>
      </c>
      <c r="Q33" s="20">
        <v>10</v>
      </c>
      <c r="R33" s="20">
        <f t="shared" si="27"/>
        <v>44</v>
      </c>
      <c r="S33" s="20">
        <v>-18</v>
      </c>
      <c r="T33" s="20">
        <v>24</v>
      </c>
      <c r="U33" s="20">
        <v>20</v>
      </c>
      <c r="V33" s="26">
        <v>-31.301200142626968</v>
      </c>
    </row>
    <row r="34" spans="1:22" ht="15" customHeight="1" x14ac:dyDescent="0.2">
      <c r="A34" s="3" t="s">
        <v>4</v>
      </c>
      <c r="B34" s="20">
        <f t="shared" si="23"/>
        <v>-38</v>
      </c>
      <c r="C34" s="20">
        <v>-35</v>
      </c>
      <c r="D34" s="20">
        <f t="shared" si="24"/>
        <v>-26</v>
      </c>
      <c r="E34" s="20">
        <f t="shared" si="25"/>
        <v>-1</v>
      </c>
      <c r="F34" s="20">
        <v>4</v>
      </c>
      <c r="G34" s="20">
        <v>3</v>
      </c>
      <c r="H34" s="20">
        <v>5</v>
      </c>
      <c r="I34" s="20">
        <v>-1</v>
      </c>
      <c r="J34" s="26">
        <f t="shared" si="3"/>
        <v>-2.4382260402541078</v>
      </c>
      <c r="K34" s="26">
        <v>9.7529041610164402</v>
      </c>
      <c r="L34" s="26">
        <v>12.191130201270548</v>
      </c>
      <c r="M34" s="20">
        <f t="shared" si="26"/>
        <v>-37</v>
      </c>
      <c r="N34" s="20">
        <f t="shared" si="28"/>
        <v>19</v>
      </c>
      <c r="O34" s="20">
        <v>1</v>
      </c>
      <c r="P34" s="20">
        <v>13</v>
      </c>
      <c r="Q34" s="20">
        <v>6</v>
      </c>
      <c r="R34" s="20">
        <f t="shared" si="27"/>
        <v>56</v>
      </c>
      <c r="S34" s="20">
        <v>31</v>
      </c>
      <c r="T34" s="20">
        <v>26</v>
      </c>
      <c r="U34" s="20">
        <v>30</v>
      </c>
      <c r="V34" s="26">
        <v>-90.214363489402075</v>
      </c>
    </row>
    <row r="35" spans="1:22" ht="15" customHeight="1" x14ac:dyDescent="0.2">
      <c r="A35" s="1" t="s">
        <v>3</v>
      </c>
      <c r="B35" s="19">
        <f t="shared" si="23"/>
        <v>-21</v>
      </c>
      <c r="C35" s="19">
        <v>-15</v>
      </c>
      <c r="D35" s="19">
        <f t="shared" si="24"/>
        <v>-19</v>
      </c>
      <c r="E35" s="19">
        <f t="shared" si="25"/>
        <v>-6</v>
      </c>
      <c r="F35" s="19">
        <v>6</v>
      </c>
      <c r="G35" s="19">
        <v>3</v>
      </c>
      <c r="H35" s="19">
        <v>12</v>
      </c>
      <c r="I35" s="19">
        <v>5</v>
      </c>
      <c r="J35" s="30">
        <f t="shared" si="3"/>
        <v>-14.211458718632583</v>
      </c>
      <c r="K35" s="30">
        <v>14.211458718632583</v>
      </c>
      <c r="L35" s="30">
        <v>28.422917437265166</v>
      </c>
      <c r="M35" s="19">
        <f>N35-R35</f>
        <v>-15</v>
      </c>
      <c r="N35" s="19">
        <f t="shared" si="28"/>
        <v>20</v>
      </c>
      <c r="O35" s="24">
        <v>-3</v>
      </c>
      <c r="P35" s="24">
        <v>12</v>
      </c>
      <c r="Q35" s="24">
        <v>8</v>
      </c>
      <c r="R35" s="24">
        <f t="shared" si="27"/>
        <v>35</v>
      </c>
      <c r="S35" s="24">
        <v>14</v>
      </c>
      <c r="T35" s="24">
        <v>23</v>
      </c>
      <c r="U35" s="24">
        <v>12</v>
      </c>
      <c r="V35" s="31">
        <v>-35.528646796581477</v>
      </c>
    </row>
    <row r="36" spans="1:22" ht="15" customHeight="1" x14ac:dyDescent="0.2">
      <c r="A36" s="5" t="s">
        <v>2</v>
      </c>
      <c r="B36" s="18">
        <f t="shared" si="23"/>
        <v>-9</v>
      </c>
      <c r="C36" s="18">
        <v>-4</v>
      </c>
      <c r="D36" s="18">
        <f t="shared" si="24"/>
        <v>-6</v>
      </c>
      <c r="E36" s="18">
        <f t="shared" si="25"/>
        <v>-5</v>
      </c>
      <c r="F36" s="18">
        <v>1</v>
      </c>
      <c r="G36" s="18">
        <v>1</v>
      </c>
      <c r="H36" s="18">
        <v>6</v>
      </c>
      <c r="I36" s="18">
        <v>2</v>
      </c>
      <c r="J36" s="25">
        <f t="shared" si="3"/>
        <v>-30.887181396608334</v>
      </c>
      <c r="K36" s="25">
        <v>6.1774362793216664</v>
      </c>
      <c r="L36" s="25">
        <v>37.064617675930002</v>
      </c>
      <c r="M36" s="18">
        <f t="shared" si="26"/>
        <v>-4</v>
      </c>
      <c r="N36" s="18">
        <f t="shared" si="28"/>
        <v>11</v>
      </c>
      <c r="O36" s="18">
        <v>1</v>
      </c>
      <c r="P36" s="18">
        <v>3</v>
      </c>
      <c r="Q36" s="18">
        <v>8</v>
      </c>
      <c r="R36" s="18">
        <f t="shared" si="27"/>
        <v>15</v>
      </c>
      <c r="S36" s="18">
        <v>6</v>
      </c>
      <c r="T36" s="18">
        <v>7</v>
      </c>
      <c r="U36" s="18">
        <v>8</v>
      </c>
      <c r="V36" s="25">
        <v>-24.709745117286658</v>
      </c>
    </row>
    <row r="37" spans="1:22" ht="15" customHeight="1" x14ac:dyDescent="0.2">
      <c r="A37" s="3" t="s">
        <v>1</v>
      </c>
      <c r="B37" s="20">
        <f t="shared" si="23"/>
        <v>-8</v>
      </c>
      <c r="C37" s="20">
        <v>-6</v>
      </c>
      <c r="D37" s="20">
        <f t="shared" si="24"/>
        <v>-4</v>
      </c>
      <c r="E37" s="20">
        <f t="shared" si="25"/>
        <v>-4</v>
      </c>
      <c r="F37" s="20">
        <v>0</v>
      </c>
      <c r="G37" s="20">
        <v>0</v>
      </c>
      <c r="H37" s="20">
        <v>4</v>
      </c>
      <c r="I37" s="20">
        <v>1</v>
      </c>
      <c r="J37" s="26">
        <f t="shared" si="3"/>
        <v>-36.967640654276593</v>
      </c>
      <c r="K37" s="26">
        <v>0</v>
      </c>
      <c r="L37" s="26">
        <v>36.967640654276593</v>
      </c>
      <c r="M37" s="20">
        <f t="shared" si="26"/>
        <v>-4</v>
      </c>
      <c r="N37" s="20">
        <f t="shared" si="28"/>
        <v>8</v>
      </c>
      <c r="O37" s="20">
        <v>-4</v>
      </c>
      <c r="P37" s="20">
        <v>2</v>
      </c>
      <c r="Q37" s="20">
        <v>6</v>
      </c>
      <c r="R37" s="20">
        <f t="shared" si="27"/>
        <v>12</v>
      </c>
      <c r="S37" s="20">
        <v>-1</v>
      </c>
      <c r="T37" s="20">
        <v>5</v>
      </c>
      <c r="U37" s="20">
        <v>7</v>
      </c>
      <c r="V37" s="26">
        <v>-36.967640654276607</v>
      </c>
    </row>
    <row r="38" spans="1:22" ht="15" customHeight="1" x14ac:dyDescent="0.2">
      <c r="A38" s="1" t="s">
        <v>0</v>
      </c>
      <c r="B38" s="19">
        <f t="shared" si="23"/>
        <v>-11</v>
      </c>
      <c r="C38" s="19">
        <v>-7</v>
      </c>
      <c r="D38" s="19">
        <f t="shared" si="24"/>
        <v>3</v>
      </c>
      <c r="E38" s="19">
        <f t="shared" si="25"/>
        <v>-5</v>
      </c>
      <c r="F38" s="19">
        <v>1</v>
      </c>
      <c r="G38" s="19">
        <v>1</v>
      </c>
      <c r="H38" s="19">
        <v>6</v>
      </c>
      <c r="I38" s="19">
        <v>3</v>
      </c>
      <c r="J38" s="30">
        <f t="shared" si="3"/>
        <v>-50.102951269732323</v>
      </c>
      <c r="K38" s="30">
        <v>10.020590253946464</v>
      </c>
      <c r="L38" s="30">
        <v>60.123541523678789</v>
      </c>
      <c r="M38" s="19">
        <f t="shared" si="26"/>
        <v>-6</v>
      </c>
      <c r="N38" s="19">
        <f t="shared" si="28"/>
        <v>3</v>
      </c>
      <c r="O38" s="19">
        <v>-1</v>
      </c>
      <c r="P38" s="19">
        <v>2</v>
      </c>
      <c r="Q38" s="19">
        <v>1</v>
      </c>
      <c r="R38" s="19">
        <f t="shared" si="27"/>
        <v>9</v>
      </c>
      <c r="S38" s="19">
        <v>-6</v>
      </c>
      <c r="T38" s="19">
        <v>6</v>
      </c>
      <c r="U38" s="19">
        <v>3</v>
      </c>
      <c r="V38" s="30">
        <v>-60.123541523678782</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-944</v>
      </c>
      <c r="C9" s="17">
        <f t="shared" si="0"/>
        <v>-627</v>
      </c>
      <c r="D9" s="17">
        <f t="shared" si="0"/>
        <v>-97</v>
      </c>
      <c r="E9" s="17">
        <f t="shared" si="0"/>
        <v>-252</v>
      </c>
      <c r="F9" s="17">
        <f t="shared" si="0"/>
        <v>136</v>
      </c>
      <c r="G9" s="17">
        <f t="shared" si="0"/>
        <v>-21</v>
      </c>
      <c r="H9" s="17">
        <f t="shared" si="0"/>
        <v>388</v>
      </c>
      <c r="I9" s="17">
        <f t="shared" si="0"/>
        <v>48</v>
      </c>
      <c r="J9" s="28">
        <f>K9-L9</f>
        <v>-10.439179860440944</v>
      </c>
      <c r="K9" s="28">
        <v>5.6338430992855884</v>
      </c>
      <c r="L9" s="28">
        <v>16.073022959726533</v>
      </c>
      <c r="M9" s="17">
        <f t="shared" ref="M9:U9" si="1">M10+M11</f>
        <v>-692</v>
      </c>
      <c r="N9" s="17">
        <f t="shared" si="1"/>
        <v>1391</v>
      </c>
      <c r="O9" s="17">
        <f t="shared" si="1"/>
        <v>-25</v>
      </c>
      <c r="P9" s="17">
        <f t="shared" si="1"/>
        <v>836</v>
      </c>
      <c r="Q9" s="17">
        <f t="shared" si="1"/>
        <v>555</v>
      </c>
      <c r="R9" s="17">
        <f>R10+R11</f>
        <v>2083</v>
      </c>
      <c r="S9" s="17">
        <f t="shared" si="1"/>
        <v>3</v>
      </c>
      <c r="T9" s="17">
        <f t="shared" si="1"/>
        <v>1528</v>
      </c>
      <c r="U9" s="17">
        <f t="shared" si="1"/>
        <v>555</v>
      </c>
      <c r="V9" s="28">
        <v>-28.666319299306089</v>
      </c>
    </row>
    <row r="10" spans="1:22" ht="15" customHeight="1" x14ac:dyDescent="0.2">
      <c r="A10" s="6" t="s">
        <v>28</v>
      </c>
      <c r="B10" s="18">
        <f t="shared" ref="B10:I10" si="2">B20+B21+B22+B23</f>
        <v>-642</v>
      </c>
      <c r="C10" s="18">
        <f t="shared" si="2"/>
        <v>-439</v>
      </c>
      <c r="D10" s="18">
        <f t="shared" si="2"/>
        <v>50</v>
      </c>
      <c r="E10" s="18">
        <f t="shared" si="2"/>
        <v>-152</v>
      </c>
      <c r="F10" s="18">
        <f t="shared" si="2"/>
        <v>103</v>
      </c>
      <c r="G10" s="18">
        <f t="shared" si="2"/>
        <v>-21</v>
      </c>
      <c r="H10" s="18">
        <f t="shared" si="2"/>
        <v>255</v>
      </c>
      <c r="I10" s="18">
        <f t="shared" si="2"/>
        <v>0</v>
      </c>
      <c r="J10" s="25">
        <f t="shared" ref="J10:J38" si="3">K10-L10</f>
        <v>-8.3825247626701458</v>
      </c>
      <c r="K10" s="25">
        <v>5.6802634904935854</v>
      </c>
      <c r="L10" s="25">
        <v>14.062788253163731</v>
      </c>
      <c r="M10" s="18">
        <f t="shared" ref="M10:U10" si="4">M20+M21+M22+M23</f>
        <v>-490</v>
      </c>
      <c r="N10" s="18">
        <f t="shared" si="4"/>
        <v>1118</v>
      </c>
      <c r="O10" s="18">
        <f t="shared" si="4"/>
        <v>13</v>
      </c>
      <c r="P10" s="18">
        <f t="shared" si="4"/>
        <v>707</v>
      </c>
      <c r="Q10" s="18">
        <f t="shared" si="4"/>
        <v>411</v>
      </c>
      <c r="R10" s="18">
        <f t="shared" si="4"/>
        <v>1608</v>
      </c>
      <c r="S10" s="18">
        <f t="shared" si="4"/>
        <v>-58</v>
      </c>
      <c r="T10" s="18">
        <f t="shared" si="4"/>
        <v>1242</v>
      </c>
      <c r="U10" s="18">
        <f t="shared" si="4"/>
        <v>366</v>
      </c>
      <c r="V10" s="25">
        <v>-27.022612721765597</v>
      </c>
    </row>
    <row r="11" spans="1:22" ht="15" customHeight="1" x14ac:dyDescent="0.2">
      <c r="A11" s="2" t="s">
        <v>27</v>
      </c>
      <c r="B11" s="19">
        <f t="shared" ref="B11:I11" si="5">B12+B13+B14+B15+B16</f>
        <v>-302</v>
      </c>
      <c r="C11" s="19">
        <f t="shared" si="5"/>
        <v>-188</v>
      </c>
      <c r="D11" s="19">
        <f t="shared" si="5"/>
        <v>-147</v>
      </c>
      <c r="E11" s="19">
        <f t="shared" si="5"/>
        <v>-100</v>
      </c>
      <c r="F11" s="19">
        <f t="shared" si="5"/>
        <v>33</v>
      </c>
      <c r="G11" s="19">
        <f t="shared" si="5"/>
        <v>0</v>
      </c>
      <c r="H11" s="19">
        <f t="shared" si="5"/>
        <v>133</v>
      </c>
      <c r="I11" s="19">
        <f t="shared" si="5"/>
        <v>48</v>
      </c>
      <c r="J11" s="30">
        <f t="shared" si="3"/>
        <v>-16.647616927844211</v>
      </c>
      <c r="K11" s="30">
        <v>5.4937135861885888</v>
      </c>
      <c r="L11" s="30">
        <v>22.141330514032799</v>
      </c>
      <c r="M11" s="19">
        <f t="shared" ref="M11:U11" si="6">M12+M13+M14+M15+M16</f>
        <v>-202</v>
      </c>
      <c r="N11" s="19">
        <f t="shared" si="6"/>
        <v>273</v>
      </c>
      <c r="O11" s="19">
        <f t="shared" si="6"/>
        <v>-38</v>
      </c>
      <c r="P11" s="19">
        <f t="shared" si="6"/>
        <v>129</v>
      </c>
      <c r="Q11" s="19">
        <f t="shared" si="6"/>
        <v>144</v>
      </c>
      <c r="R11" s="19">
        <f t="shared" si="6"/>
        <v>475</v>
      </c>
      <c r="S11" s="19">
        <f t="shared" si="6"/>
        <v>61</v>
      </c>
      <c r="T11" s="19">
        <f t="shared" si="6"/>
        <v>286</v>
      </c>
      <c r="U11" s="19">
        <f t="shared" si="6"/>
        <v>189</v>
      </c>
      <c r="V11" s="30">
        <v>-33.628186194245295</v>
      </c>
    </row>
    <row r="12" spans="1:22" ht="15" customHeight="1" x14ac:dyDescent="0.2">
      <c r="A12" s="6" t="s">
        <v>26</v>
      </c>
      <c r="B12" s="18">
        <f t="shared" ref="B12:I12" si="7">B24</f>
        <v>-25</v>
      </c>
      <c r="C12" s="18">
        <f t="shared" si="7"/>
        <v>-22</v>
      </c>
      <c r="D12" s="18">
        <f t="shared" si="7"/>
        <v>-15</v>
      </c>
      <c r="E12" s="18">
        <f t="shared" si="7"/>
        <v>-12</v>
      </c>
      <c r="F12" s="18">
        <f t="shared" si="7"/>
        <v>0</v>
      </c>
      <c r="G12" s="18">
        <f t="shared" si="7"/>
        <v>-3</v>
      </c>
      <c r="H12" s="18">
        <f t="shared" si="7"/>
        <v>12</v>
      </c>
      <c r="I12" s="18">
        <f t="shared" si="7"/>
        <v>7</v>
      </c>
      <c r="J12" s="25">
        <f t="shared" si="3"/>
        <v>-25.731255250527255</v>
      </c>
      <c r="K12" s="25">
        <v>0</v>
      </c>
      <c r="L12" s="25">
        <v>25.731255250527255</v>
      </c>
      <c r="M12" s="18">
        <f t="shared" ref="M12:U12" si="8">M24</f>
        <v>-13</v>
      </c>
      <c r="N12" s="18">
        <f t="shared" si="8"/>
        <v>27</v>
      </c>
      <c r="O12" s="18">
        <f t="shared" si="8"/>
        <v>-3</v>
      </c>
      <c r="P12" s="18">
        <f t="shared" si="8"/>
        <v>12</v>
      </c>
      <c r="Q12" s="18">
        <f t="shared" si="8"/>
        <v>15</v>
      </c>
      <c r="R12" s="18">
        <f t="shared" si="8"/>
        <v>40</v>
      </c>
      <c r="S12" s="18">
        <f t="shared" si="8"/>
        <v>2</v>
      </c>
      <c r="T12" s="18">
        <f t="shared" si="8"/>
        <v>22</v>
      </c>
      <c r="U12" s="18">
        <f t="shared" si="8"/>
        <v>18</v>
      </c>
      <c r="V12" s="25">
        <v>-27.875526521404538</v>
      </c>
    </row>
    <row r="13" spans="1:22" ht="15" customHeight="1" x14ac:dyDescent="0.2">
      <c r="A13" s="4" t="s">
        <v>25</v>
      </c>
      <c r="B13" s="20">
        <f t="shared" ref="B13:I13" si="9">B25+B26+B27</f>
        <v>-50</v>
      </c>
      <c r="C13" s="20">
        <f t="shared" si="9"/>
        <v>-22</v>
      </c>
      <c r="D13" s="20">
        <f t="shared" si="9"/>
        <v>-7</v>
      </c>
      <c r="E13" s="20">
        <f t="shared" si="9"/>
        <v>-20</v>
      </c>
      <c r="F13" s="20">
        <f t="shared" si="9"/>
        <v>8</v>
      </c>
      <c r="G13" s="20">
        <f t="shared" si="9"/>
        <v>1</v>
      </c>
      <c r="H13" s="20">
        <f t="shared" si="9"/>
        <v>28</v>
      </c>
      <c r="I13" s="20">
        <f t="shared" si="9"/>
        <v>13</v>
      </c>
      <c r="J13" s="26">
        <f t="shared" si="3"/>
        <v>-18.371342718656727</v>
      </c>
      <c r="K13" s="26">
        <v>7.3485370874626907</v>
      </c>
      <c r="L13" s="26">
        <v>25.719879806119419</v>
      </c>
      <c r="M13" s="20">
        <f t="shared" ref="M13:U13" si="10">M25+M26+M27</f>
        <v>-30</v>
      </c>
      <c r="N13" s="20">
        <f t="shared" si="10"/>
        <v>52</v>
      </c>
      <c r="O13" s="20">
        <f t="shared" si="10"/>
        <v>4</v>
      </c>
      <c r="P13" s="20">
        <f t="shared" si="10"/>
        <v>28</v>
      </c>
      <c r="Q13" s="20">
        <f t="shared" si="10"/>
        <v>24</v>
      </c>
      <c r="R13" s="20">
        <f t="shared" si="10"/>
        <v>82</v>
      </c>
      <c r="S13" s="20">
        <f t="shared" si="10"/>
        <v>-1</v>
      </c>
      <c r="T13" s="20">
        <f t="shared" si="10"/>
        <v>47</v>
      </c>
      <c r="U13" s="20">
        <f t="shared" si="10"/>
        <v>35</v>
      </c>
      <c r="V13" s="26">
        <v>-27.55701407798508</v>
      </c>
    </row>
    <row r="14" spans="1:22" ht="15" customHeight="1" x14ac:dyDescent="0.2">
      <c r="A14" s="4" t="s">
        <v>24</v>
      </c>
      <c r="B14" s="20">
        <f t="shared" ref="B14:I14" si="11">B28+B29+B30+B31</f>
        <v>-106</v>
      </c>
      <c r="C14" s="20">
        <f t="shared" si="11"/>
        <v>-73</v>
      </c>
      <c r="D14" s="20">
        <f t="shared" si="11"/>
        <v>-44</v>
      </c>
      <c r="E14" s="20">
        <f t="shared" si="11"/>
        <v>-32</v>
      </c>
      <c r="F14" s="20">
        <f t="shared" si="11"/>
        <v>14</v>
      </c>
      <c r="G14" s="20">
        <f t="shared" si="11"/>
        <v>1</v>
      </c>
      <c r="H14" s="20">
        <f t="shared" si="11"/>
        <v>46</v>
      </c>
      <c r="I14" s="20">
        <f t="shared" si="11"/>
        <v>16</v>
      </c>
      <c r="J14" s="26">
        <f t="shared" si="3"/>
        <v>-13.925716792888343</v>
      </c>
      <c r="K14" s="26">
        <v>6.0925010968886522</v>
      </c>
      <c r="L14" s="26">
        <v>20.018217889776995</v>
      </c>
      <c r="M14" s="20">
        <f t="shared" ref="M14:U14" si="12">M28+M29+M30+M31</f>
        <v>-74</v>
      </c>
      <c r="N14" s="20">
        <f t="shared" si="12"/>
        <v>97</v>
      </c>
      <c r="O14" s="20">
        <f t="shared" si="12"/>
        <v>-16</v>
      </c>
      <c r="P14" s="20">
        <f t="shared" si="12"/>
        <v>36</v>
      </c>
      <c r="Q14" s="20">
        <f t="shared" si="12"/>
        <v>61</v>
      </c>
      <c r="R14" s="20">
        <f t="shared" si="12"/>
        <v>171</v>
      </c>
      <c r="S14" s="20">
        <f t="shared" si="12"/>
        <v>13</v>
      </c>
      <c r="T14" s="20">
        <f t="shared" si="12"/>
        <v>123</v>
      </c>
      <c r="U14" s="20">
        <f t="shared" si="12"/>
        <v>48</v>
      </c>
      <c r="V14" s="26">
        <v>-32.203220083554314</v>
      </c>
    </row>
    <row r="15" spans="1:22" ht="15" customHeight="1" x14ac:dyDescent="0.2">
      <c r="A15" s="4" t="s">
        <v>23</v>
      </c>
      <c r="B15" s="20">
        <f t="shared" ref="B15:I15" si="13">B32+B33+B34+B35</f>
        <v>-104</v>
      </c>
      <c r="C15" s="20">
        <f t="shared" si="13"/>
        <v>-69</v>
      </c>
      <c r="D15" s="20">
        <f t="shared" si="13"/>
        <v>-76</v>
      </c>
      <c r="E15" s="20">
        <f t="shared" si="13"/>
        <v>-25</v>
      </c>
      <c r="F15" s="20">
        <f t="shared" si="13"/>
        <v>7</v>
      </c>
      <c r="G15" s="20">
        <f t="shared" si="13"/>
        <v>1</v>
      </c>
      <c r="H15" s="20">
        <f t="shared" si="13"/>
        <v>32</v>
      </c>
      <c r="I15" s="20">
        <f t="shared" si="13"/>
        <v>7</v>
      </c>
      <c r="J15" s="26">
        <f t="shared" si="3"/>
        <v>-14.438359675757951</v>
      </c>
      <c r="K15" s="26">
        <v>4.0427407092122278</v>
      </c>
      <c r="L15" s="26">
        <v>18.48110038497018</v>
      </c>
      <c r="M15" s="20">
        <f t="shared" ref="M15:U15" si="14">M32+M33+M34+M35</f>
        <v>-79</v>
      </c>
      <c r="N15" s="20">
        <f t="shared" si="14"/>
        <v>71</v>
      </c>
      <c r="O15" s="20">
        <f t="shared" si="14"/>
        <v>-25</v>
      </c>
      <c r="P15" s="20">
        <f t="shared" si="14"/>
        <v>42</v>
      </c>
      <c r="Q15" s="20">
        <f t="shared" si="14"/>
        <v>29</v>
      </c>
      <c r="R15" s="20">
        <f t="shared" si="14"/>
        <v>150</v>
      </c>
      <c r="S15" s="20">
        <f t="shared" si="14"/>
        <v>45</v>
      </c>
      <c r="T15" s="20">
        <f t="shared" si="14"/>
        <v>75</v>
      </c>
      <c r="U15" s="20">
        <f t="shared" si="14"/>
        <v>75</v>
      </c>
      <c r="V15" s="26">
        <v>-45.625216575395122</v>
      </c>
    </row>
    <row r="16" spans="1:22" ht="15" customHeight="1" x14ac:dyDescent="0.2">
      <c r="A16" s="2" t="s">
        <v>22</v>
      </c>
      <c r="B16" s="19">
        <f t="shared" ref="B16:I16" si="15">B36+B37+B38</f>
        <v>-17</v>
      </c>
      <c r="C16" s="19">
        <f t="shared" si="15"/>
        <v>-2</v>
      </c>
      <c r="D16" s="19">
        <f t="shared" si="15"/>
        <v>-5</v>
      </c>
      <c r="E16" s="19">
        <f t="shared" si="15"/>
        <v>-11</v>
      </c>
      <c r="F16" s="19">
        <f t="shared" si="15"/>
        <v>4</v>
      </c>
      <c r="G16" s="19">
        <f t="shared" si="15"/>
        <v>0</v>
      </c>
      <c r="H16" s="19">
        <f t="shared" si="15"/>
        <v>15</v>
      </c>
      <c r="I16" s="19">
        <f t="shared" si="15"/>
        <v>5</v>
      </c>
      <c r="J16" s="30">
        <f t="shared" si="3"/>
        <v>-26.03862666511019</v>
      </c>
      <c r="K16" s="30">
        <v>9.4685915145855226</v>
      </c>
      <c r="L16" s="30">
        <v>35.507218179695712</v>
      </c>
      <c r="M16" s="19">
        <f t="shared" ref="M16:U16" si="16">M36+M37+M38</f>
        <v>-6</v>
      </c>
      <c r="N16" s="19">
        <f t="shared" si="16"/>
        <v>26</v>
      </c>
      <c r="O16" s="19">
        <f t="shared" si="16"/>
        <v>2</v>
      </c>
      <c r="P16" s="19">
        <f t="shared" si="16"/>
        <v>11</v>
      </c>
      <c r="Q16" s="19">
        <f t="shared" si="16"/>
        <v>15</v>
      </c>
      <c r="R16" s="19">
        <f t="shared" si="16"/>
        <v>32</v>
      </c>
      <c r="S16" s="19">
        <f t="shared" si="16"/>
        <v>2</v>
      </c>
      <c r="T16" s="19">
        <f t="shared" si="16"/>
        <v>19</v>
      </c>
      <c r="U16" s="19">
        <f t="shared" si="16"/>
        <v>13</v>
      </c>
      <c r="V16" s="30">
        <v>-14.202887271878289</v>
      </c>
    </row>
    <row r="17" spans="1:22" ht="15" customHeight="1" x14ac:dyDescent="0.2">
      <c r="A17" s="6" t="s">
        <v>21</v>
      </c>
      <c r="B17" s="18">
        <f t="shared" ref="B17:I17" si="17">B12+B13+B20</f>
        <v>-318</v>
      </c>
      <c r="C17" s="18">
        <f t="shared" si="17"/>
        <v>-194</v>
      </c>
      <c r="D17" s="18">
        <f t="shared" si="17"/>
        <v>-4</v>
      </c>
      <c r="E17" s="18">
        <f t="shared" si="17"/>
        <v>-79</v>
      </c>
      <c r="F17" s="18">
        <f t="shared" si="17"/>
        <v>56</v>
      </c>
      <c r="G17" s="18">
        <f t="shared" si="17"/>
        <v>-12</v>
      </c>
      <c r="H17" s="18">
        <f t="shared" si="17"/>
        <v>135</v>
      </c>
      <c r="I17" s="18">
        <f t="shared" si="17"/>
        <v>7</v>
      </c>
      <c r="J17" s="25">
        <f t="shared" si="3"/>
        <v>-8.1423819806418276</v>
      </c>
      <c r="K17" s="25">
        <v>5.7718150748853478</v>
      </c>
      <c r="L17" s="25">
        <v>13.914197055527175</v>
      </c>
      <c r="M17" s="18">
        <f t="shared" ref="M17:U17" si="18">M12+M13+M20</f>
        <v>-239</v>
      </c>
      <c r="N17" s="18">
        <f t="shared" si="18"/>
        <v>504</v>
      </c>
      <c r="O17" s="18">
        <f t="shared" si="18"/>
        <v>-8</v>
      </c>
      <c r="P17" s="18">
        <f t="shared" si="18"/>
        <v>302</v>
      </c>
      <c r="Q17" s="18">
        <f t="shared" si="18"/>
        <v>202</v>
      </c>
      <c r="R17" s="18">
        <f t="shared" si="18"/>
        <v>743</v>
      </c>
      <c r="S17" s="18">
        <f t="shared" si="18"/>
        <v>-23</v>
      </c>
      <c r="T17" s="18">
        <f t="shared" si="18"/>
        <v>572</v>
      </c>
      <c r="U17" s="18">
        <f t="shared" si="18"/>
        <v>171</v>
      </c>
      <c r="V17" s="25">
        <v>-24.633282194599964</v>
      </c>
    </row>
    <row r="18" spans="1:22" ht="15" customHeight="1" x14ac:dyDescent="0.2">
      <c r="A18" s="4" t="s">
        <v>20</v>
      </c>
      <c r="B18" s="20">
        <f t="shared" ref="B18:I18" si="19">B14+B22</f>
        <v>-201</v>
      </c>
      <c r="C18" s="20">
        <f t="shared" si="19"/>
        <v>-137</v>
      </c>
      <c r="D18" s="20">
        <f t="shared" si="19"/>
        <v>-49</v>
      </c>
      <c r="E18" s="20">
        <f t="shared" si="19"/>
        <v>-56</v>
      </c>
      <c r="F18" s="20">
        <f t="shared" si="19"/>
        <v>26</v>
      </c>
      <c r="G18" s="20">
        <f t="shared" si="19"/>
        <v>-2</v>
      </c>
      <c r="H18" s="20">
        <f t="shared" si="19"/>
        <v>82</v>
      </c>
      <c r="I18" s="20">
        <f t="shared" si="19"/>
        <v>23</v>
      </c>
      <c r="J18" s="26">
        <f t="shared" si="3"/>
        <v>-12.905751393808519</v>
      </c>
      <c r="K18" s="26">
        <v>5.9919560042682427</v>
      </c>
      <c r="L18" s="26">
        <v>18.897707398076761</v>
      </c>
      <c r="M18" s="20">
        <f t="shared" ref="M18:U18" si="20">M14+M22</f>
        <v>-145</v>
      </c>
      <c r="N18" s="20">
        <f t="shared" si="20"/>
        <v>213</v>
      </c>
      <c r="O18" s="20">
        <f t="shared" si="20"/>
        <v>-18</v>
      </c>
      <c r="P18" s="20">
        <f t="shared" si="20"/>
        <v>93</v>
      </c>
      <c r="Q18" s="20">
        <f t="shared" si="20"/>
        <v>120</v>
      </c>
      <c r="R18" s="20">
        <f t="shared" si="20"/>
        <v>358</v>
      </c>
      <c r="S18" s="20">
        <f t="shared" si="20"/>
        <v>6</v>
      </c>
      <c r="T18" s="20">
        <f t="shared" si="20"/>
        <v>231</v>
      </c>
      <c r="U18" s="20">
        <f t="shared" si="20"/>
        <v>127</v>
      </c>
      <c r="V18" s="26">
        <v>-33.416677716111352</v>
      </c>
    </row>
    <row r="19" spans="1:22" ht="15" customHeight="1" x14ac:dyDescent="0.2">
      <c r="A19" s="2" t="s">
        <v>19</v>
      </c>
      <c r="B19" s="19">
        <f t="shared" ref="B19:I19" si="21">B15+B16+B21+B23</f>
        <v>-425</v>
      </c>
      <c r="C19" s="19">
        <f t="shared" si="21"/>
        <v>-296</v>
      </c>
      <c r="D19" s="19">
        <f t="shared" si="21"/>
        <v>-44</v>
      </c>
      <c r="E19" s="19">
        <f t="shared" si="21"/>
        <v>-117</v>
      </c>
      <c r="F19" s="19">
        <f t="shared" si="21"/>
        <v>54</v>
      </c>
      <c r="G19" s="19">
        <f t="shared" si="21"/>
        <v>-7</v>
      </c>
      <c r="H19" s="19">
        <f t="shared" si="21"/>
        <v>171</v>
      </c>
      <c r="I19" s="19">
        <f t="shared" si="21"/>
        <v>18</v>
      </c>
      <c r="J19" s="30">
        <f t="shared" si="3"/>
        <v>-11.586044114056271</v>
      </c>
      <c r="K19" s="30">
        <v>5.3474049757182769</v>
      </c>
      <c r="L19" s="30">
        <v>16.933449089774548</v>
      </c>
      <c r="M19" s="19">
        <f t="shared" ref="M19:U19" si="22">M15+M16+M21+M23</f>
        <v>-308</v>
      </c>
      <c r="N19" s="19">
        <f t="shared" si="22"/>
        <v>674</v>
      </c>
      <c r="O19" s="19">
        <f t="shared" si="22"/>
        <v>1</v>
      </c>
      <c r="P19" s="19">
        <f t="shared" si="22"/>
        <v>441</v>
      </c>
      <c r="Q19" s="19">
        <f t="shared" si="22"/>
        <v>233</v>
      </c>
      <c r="R19" s="19">
        <f t="shared" si="22"/>
        <v>982</v>
      </c>
      <c r="S19" s="19">
        <f t="shared" si="22"/>
        <v>20</v>
      </c>
      <c r="T19" s="19">
        <f t="shared" si="22"/>
        <v>725</v>
      </c>
      <c r="U19" s="19">
        <f t="shared" si="22"/>
        <v>257</v>
      </c>
      <c r="V19" s="30">
        <v>-30.500013565207951</v>
      </c>
    </row>
    <row r="20" spans="1:22" ht="15" customHeight="1" x14ac:dyDescent="0.2">
      <c r="A20" s="5" t="s">
        <v>18</v>
      </c>
      <c r="B20" s="18">
        <f>E20+M20</f>
        <v>-243</v>
      </c>
      <c r="C20" s="18">
        <v>-150</v>
      </c>
      <c r="D20" s="18">
        <f>G20-I20+O20-S20</f>
        <v>18</v>
      </c>
      <c r="E20" s="18">
        <f>F20-H20</f>
        <v>-47</v>
      </c>
      <c r="F20" s="18">
        <v>48</v>
      </c>
      <c r="G20" s="18">
        <v>-10</v>
      </c>
      <c r="H20" s="18">
        <v>95</v>
      </c>
      <c r="I20" s="18">
        <v>-13</v>
      </c>
      <c r="J20" s="25">
        <f t="shared" si="3"/>
        <v>-5.7687755063609538</v>
      </c>
      <c r="K20" s="25">
        <v>5.8915154107516114</v>
      </c>
      <c r="L20" s="25">
        <v>11.660290917112565</v>
      </c>
      <c r="M20" s="18">
        <f>N20-R20</f>
        <v>-196</v>
      </c>
      <c r="N20" s="18">
        <f>SUM(P20:Q20)</f>
        <v>425</v>
      </c>
      <c r="O20" s="22">
        <v>-9</v>
      </c>
      <c r="P20" s="22">
        <v>262</v>
      </c>
      <c r="Q20" s="22">
        <v>163</v>
      </c>
      <c r="R20" s="22">
        <f>SUM(T20:U20)</f>
        <v>621</v>
      </c>
      <c r="S20" s="22">
        <v>-24</v>
      </c>
      <c r="T20" s="22">
        <v>503</v>
      </c>
      <c r="U20" s="22">
        <v>118</v>
      </c>
      <c r="V20" s="29">
        <v>-24.05702126056908</v>
      </c>
    </row>
    <row r="21" spans="1:22" ht="15" customHeight="1" x14ac:dyDescent="0.2">
      <c r="A21" s="3" t="s">
        <v>17</v>
      </c>
      <c r="B21" s="20">
        <f t="shared" ref="B21:B38" si="23">E21+M21</f>
        <v>-223</v>
      </c>
      <c r="C21" s="20">
        <v>-160</v>
      </c>
      <c r="D21" s="20">
        <f t="shared" ref="D21:D38" si="24">G21-I21+O21-S21</f>
        <v>67</v>
      </c>
      <c r="E21" s="20">
        <f t="shared" ref="E21:E38" si="25">F21-H21</f>
        <v>-68</v>
      </c>
      <c r="F21" s="20">
        <v>35</v>
      </c>
      <c r="G21" s="20">
        <v>-6</v>
      </c>
      <c r="H21" s="20">
        <v>103</v>
      </c>
      <c r="I21" s="20">
        <v>6</v>
      </c>
      <c r="J21" s="26">
        <f t="shared" si="3"/>
        <v>-10.408668130813727</v>
      </c>
      <c r="K21" s="26">
        <v>5.3574027143894183</v>
      </c>
      <c r="L21" s="26">
        <v>15.766070845203144</v>
      </c>
      <c r="M21" s="20">
        <f t="shared" ref="M21:M38" si="26">N21-R21</f>
        <v>-155</v>
      </c>
      <c r="N21" s="20">
        <f>SUM(P21:Q21)</f>
        <v>503</v>
      </c>
      <c r="O21" s="20">
        <v>32</v>
      </c>
      <c r="P21" s="20">
        <v>332</v>
      </c>
      <c r="Q21" s="20">
        <v>171</v>
      </c>
      <c r="R21" s="20">
        <f t="shared" ref="R21:R38" si="27">SUM(T21:U21)</f>
        <v>658</v>
      </c>
      <c r="S21" s="20">
        <v>-47</v>
      </c>
      <c r="T21" s="20">
        <v>519</v>
      </c>
      <c r="U21" s="20">
        <v>139</v>
      </c>
      <c r="V21" s="26">
        <v>-23.725640592295989</v>
      </c>
    </row>
    <row r="22" spans="1:22" ht="15" customHeight="1" x14ac:dyDescent="0.2">
      <c r="A22" s="3" t="s">
        <v>16</v>
      </c>
      <c r="B22" s="20">
        <f t="shared" si="23"/>
        <v>-95</v>
      </c>
      <c r="C22" s="20">
        <v>-64</v>
      </c>
      <c r="D22" s="20">
        <f t="shared" si="24"/>
        <v>-5</v>
      </c>
      <c r="E22" s="20">
        <f t="shared" si="25"/>
        <v>-24</v>
      </c>
      <c r="F22" s="20">
        <v>12</v>
      </c>
      <c r="G22" s="20">
        <v>-3</v>
      </c>
      <c r="H22" s="20">
        <v>36</v>
      </c>
      <c r="I22" s="20">
        <v>7</v>
      </c>
      <c r="J22" s="26">
        <f t="shared" si="3"/>
        <v>-11.757537037583855</v>
      </c>
      <c r="K22" s="26">
        <v>5.8787685187919267</v>
      </c>
      <c r="L22" s="26">
        <v>17.636305556375781</v>
      </c>
      <c r="M22" s="20">
        <f t="shared" si="26"/>
        <v>-71</v>
      </c>
      <c r="N22" s="20">
        <f t="shared" ref="N22:N38" si="28">SUM(P22:Q22)</f>
        <v>116</v>
      </c>
      <c r="O22" s="20">
        <v>-2</v>
      </c>
      <c r="P22" s="20">
        <v>57</v>
      </c>
      <c r="Q22" s="20">
        <v>59</v>
      </c>
      <c r="R22" s="20">
        <f t="shared" si="27"/>
        <v>187</v>
      </c>
      <c r="S22" s="20">
        <v>-7</v>
      </c>
      <c r="T22" s="20">
        <v>108</v>
      </c>
      <c r="U22" s="20">
        <v>79</v>
      </c>
      <c r="V22" s="26">
        <v>-34.782713736185563</v>
      </c>
    </row>
    <row r="23" spans="1:22" ht="15" customHeight="1" x14ac:dyDescent="0.2">
      <c r="A23" s="1" t="s">
        <v>15</v>
      </c>
      <c r="B23" s="19">
        <f t="shared" si="23"/>
        <v>-81</v>
      </c>
      <c r="C23" s="19">
        <v>-65</v>
      </c>
      <c r="D23" s="19">
        <f t="shared" si="24"/>
        <v>-30</v>
      </c>
      <c r="E23" s="19">
        <f t="shared" si="25"/>
        <v>-13</v>
      </c>
      <c r="F23" s="19">
        <v>8</v>
      </c>
      <c r="G23" s="19">
        <v>-2</v>
      </c>
      <c r="H23" s="19">
        <v>21</v>
      </c>
      <c r="I23" s="19">
        <v>0</v>
      </c>
      <c r="J23" s="30">
        <f t="shared" si="3"/>
        <v>-9.2107664056464227</v>
      </c>
      <c r="K23" s="30">
        <v>5.6681639419362604</v>
      </c>
      <c r="L23" s="30">
        <v>14.878930347582683</v>
      </c>
      <c r="M23" s="19">
        <f t="shared" si="26"/>
        <v>-68</v>
      </c>
      <c r="N23" s="19">
        <f t="shared" si="28"/>
        <v>74</v>
      </c>
      <c r="O23" s="19">
        <v>-8</v>
      </c>
      <c r="P23" s="19">
        <v>56</v>
      </c>
      <c r="Q23" s="19">
        <v>18</v>
      </c>
      <c r="R23" s="19">
        <f t="shared" si="27"/>
        <v>142</v>
      </c>
      <c r="S23" s="24">
        <v>20</v>
      </c>
      <c r="T23" s="24">
        <v>112</v>
      </c>
      <c r="U23" s="24">
        <v>30</v>
      </c>
      <c r="V23" s="31">
        <v>-48.179393506458212</v>
      </c>
    </row>
    <row r="24" spans="1:22" ht="15" customHeight="1" x14ac:dyDescent="0.2">
      <c r="A24" s="7" t="s">
        <v>14</v>
      </c>
      <c r="B24" s="17">
        <f t="shared" si="23"/>
        <v>-25</v>
      </c>
      <c r="C24" s="17">
        <v>-22</v>
      </c>
      <c r="D24" s="17">
        <f t="shared" si="24"/>
        <v>-15</v>
      </c>
      <c r="E24" s="18">
        <f t="shared" si="25"/>
        <v>-12</v>
      </c>
      <c r="F24" s="17">
        <v>0</v>
      </c>
      <c r="G24" s="17">
        <v>-3</v>
      </c>
      <c r="H24" s="17">
        <v>12</v>
      </c>
      <c r="I24" s="23">
        <v>7</v>
      </c>
      <c r="J24" s="38">
        <f t="shared" si="3"/>
        <v>-25.731255250527255</v>
      </c>
      <c r="K24" s="38">
        <v>0</v>
      </c>
      <c r="L24" s="38">
        <v>25.731255250527255</v>
      </c>
      <c r="M24" s="18">
        <f t="shared" si="26"/>
        <v>-13</v>
      </c>
      <c r="N24" s="17">
        <f t="shared" si="28"/>
        <v>27</v>
      </c>
      <c r="O24" s="17">
        <v>-3</v>
      </c>
      <c r="P24" s="17">
        <v>12</v>
      </c>
      <c r="Q24" s="17">
        <v>15</v>
      </c>
      <c r="R24" s="17">
        <f t="shared" si="27"/>
        <v>40</v>
      </c>
      <c r="S24" s="17">
        <v>2</v>
      </c>
      <c r="T24" s="17">
        <v>22</v>
      </c>
      <c r="U24" s="17">
        <v>18</v>
      </c>
      <c r="V24" s="28">
        <v>-27.875526521404538</v>
      </c>
    </row>
    <row r="25" spans="1:22" ht="15" customHeight="1" x14ac:dyDescent="0.2">
      <c r="A25" s="5" t="s">
        <v>13</v>
      </c>
      <c r="B25" s="18">
        <f t="shared" si="23"/>
        <v>-10</v>
      </c>
      <c r="C25" s="18">
        <v>-6</v>
      </c>
      <c r="D25" s="18">
        <f t="shared" si="24"/>
        <v>2</v>
      </c>
      <c r="E25" s="18">
        <f t="shared" si="25"/>
        <v>-7</v>
      </c>
      <c r="F25" s="18">
        <v>0</v>
      </c>
      <c r="G25" s="18">
        <v>0</v>
      </c>
      <c r="H25" s="18">
        <v>7</v>
      </c>
      <c r="I25" s="18">
        <v>5</v>
      </c>
      <c r="J25" s="25">
        <f t="shared" si="3"/>
        <v>-58.123663496974387</v>
      </c>
      <c r="K25" s="25">
        <v>0</v>
      </c>
      <c r="L25" s="25">
        <v>58.123663496974387</v>
      </c>
      <c r="M25" s="18">
        <f t="shared" si="26"/>
        <v>-3</v>
      </c>
      <c r="N25" s="18">
        <f t="shared" si="28"/>
        <v>5</v>
      </c>
      <c r="O25" s="18">
        <v>1</v>
      </c>
      <c r="P25" s="18">
        <v>4</v>
      </c>
      <c r="Q25" s="18">
        <v>1</v>
      </c>
      <c r="R25" s="18">
        <f t="shared" si="27"/>
        <v>8</v>
      </c>
      <c r="S25" s="22">
        <v>-6</v>
      </c>
      <c r="T25" s="22">
        <v>7</v>
      </c>
      <c r="U25" s="22">
        <v>1</v>
      </c>
      <c r="V25" s="29">
        <v>-24.910141498703297</v>
      </c>
    </row>
    <row r="26" spans="1:22" ht="15" customHeight="1" x14ac:dyDescent="0.2">
      <c r="A26" s="3" t="s">
        <v>12</v>
      </c>
      <c r="B26" s="20">
        <f t="shared" si="23"/>
        <v>-18</v>
      </c>
      <c r="C26" s="20">
        <v>-6</v>
      </c>
      <c r="D26" s="20">
        <f t="shared" si="24"/>
        <v>5</v>
      </c>
      <c r="E26" s="20">
        <f t="shared" si="25"/>
        <v>-9</v>
      </c>
      <c r="F26" s="20">
        <v>1</v>
      </c>
      <c r="G26" s="20">
        <v>1</v>
      </c>
      <c r="H26" s="20">
        <v>10</v>
      </c>
      <c r="I26" s="20">
        <v>5</v>
      </c>
      <c r="J26" s="26">
        <f t="shared" si="3"/>
        <v>-32.297391629223981</v>
      </c>
      <c r="K26" s="26">
        <v>3.5885990699137751</v>
      </c>
      <c r="L26" s="26">
        <v>35.885990699137757</v>
      </c>
      <c r="M26" s="20">
        <f t="shared" si="26"/>
        <v>-9</v>
      </c>
      <c r="N26" s="20">
        <f t="shared" si="28"/>
        <v>17</v>
      </c>
      <c r="O26" s="20">
        <v>0</v>
      </c>
      <c r="P26" s="20">
        <v>6</v>
      </c>
      <c r="Q26" s="20">
        <v>11</v>
      </c>
      <c r="R26" s="20">
        <f t="shared" si="27"/>
        <v>26</v>
      </c>
      <c r="S26" s="20">
        <v>-9</v>
      </c>
      <c r="T26" s="20">
        <v>19</v>
      </c>
      <c r="U26" s="20">
        <v>7</v>
      </c>
      <c r="V26" s="26">
        <v>-32.297391629223981</v>
      </c>
    </row>
    <row r="27" spans="1:22" ht="15" customHeight="1" x14ac:dyDescent="0.2">
      <c r="A27" s="1" t="s">
        <v>11</v>
      </c>
      <c r="B27" s="19">
        <f t="shared" si="23"/>
        <v>-22</v>
      </c>
      <c r="C27" s="19">
        <v>-10</v>
      </c>
      <c r="D27" s="19">
        <f t="shared" si="24"/>
        <v>-14</v>
      </c>
      <c r="E27" s="19">
        <f t="shared" si="25"/>
        <v>-4</v>
      </c>
      <c r="F27" s="19">
        <v>7</v>
      </c>
      <c r="G27" s="19">
        <v>0</v>
      </c>
      <c r="H27" s="19">
        <v>11</v>
      </c>
      <c r="I27" s="19">
        <v>3</v>
      </c>
      <c r="J27" s="30">
        <f t="shared" si="3"/>
        <v>-5.8008097294677157</v>
      </c>
      <c r="K27" s="30">
        <v>10.151417026568504</v>
      </c>
      <c r="L27" s="30">
        <v>15.95222675603622</v>
      </c>
      <c r="M27" s="19">
        <f t="shared" si="26"/>
        <v>-18</v>
      </c>
      <c r="N27" s="19">
        <f t="shared" si="28"/>
        <v>30</v>
      </c>
      <c r="O27" s="24">
        <v>3</v>
      </c>
      <c r="P27" s="24">
        <v>18</v>
      </c>
      <c r="Q27" s="24">
        <v>12</v>
      </c>
      <c r="R27" s="24">
        <f t="shared" si="27"/>
        <v>48</v>
      </c>
      <c r="S27" s="24">
        <v>14</v>
      </c>
      <c r="T27" s="24">
        <v>21</v>
      </c>
      <c r="U27" s="24">
        <v>27</v>
      </c>
      <c r="V27" s="31">
        <v>-26.103643782604713</v>
      </c>
    </row>
    <row r="28" spans="1:22" ht="15" customHeight="1" x14ac:dyDescent="0.2">
      <c r="A28" s="5" t="s">
        <v>10</v>
      </c>
      <c r="B28" s="18">
        <f t="shared" si="23"/>
        <v>-26</v>
      </c>
      <c r="C28" s="18">
        <v>-25</v>
      </c>
      <c r="D28" s="18">
        <f t="shared" si="24"/>
        <v>-20</v>
      </c>
      <c r="E28" s="18">
        <f t="shared" si="25"/>
        <v>-7</v>
      </c>
      <c r="F28" s="18">
        <v>0</v>
      </c>
      <c r="G28" s="18">
        <v>-2</v>
      </c>
      <c r="H28" s="18">
        <v>7</v>
      </c>
      <c r="I28" s="18">
        <v>2</v>
      </c>
      <c r="J28" s="25">
        <f t="shared" si="3"/>
        <v>-27.093805009437766</v>
      </c>
      <c r="K28" s="25">
        <v>0</v>
      </c>
      <c r="L28" s="25">
        <v>27.093805009437766</v>
      </c>
      <c r="M28" s="18">
        <f t="shared" si="26"/>
        <v>-19</v>
      </c>
      <c r="N28" s="18">
        <f t="shared" si="28"/>
        <v>4</v>
      </c>
      <c r="O28" s="18">
        <v>-3</v>
      </c>
      <c r="P28" s="18">
        <v>3</v>
      </c>
      <c r="Q28" s="18">
        <v>1</v>
      </c>
      <c r="R28" s="18">
        <f t="shared" si="27"/>
        <v>23</v>
      </c>
      <c r="S28" s="18">
        <v>13</v>
      </c>
      <c r="T28" s="18">
        <v>12</v>
      </c>
      <c r="U28" s="18">
        <v>11</v>
      </c>
      <c r="V28" s="25">
        <v>-73.540327882759641</v>
      </c>
    </row>
    <row r="29" spans="1:22" ht="15" customHeight="1" x14ac:dyDescent="0.2">
      <c r="A29" s="3" t="s">
        <v>9</v>
      </c>
      <c r="B29" s="20">
        <f t="shared" si="23"/>
        <v>-14</v>
      </c>
      <c r="C29" s="20">
        <v>-6</v>
      </c>
      <c r="D29" s="20">
        <f t="shared" si="24"/>
        <v>-13</v>
      </c>
      <c r="E29" s="20">
        <f t="shared" si="25"/>
        <v>-9</v>
      </c>
      <c r="F29" s="20">
        <v>8</v>
      </c>
      <c r="G29" s="20">
        <v>4</v>
      </c>
      <c r="H29" s="20">
        <v>17</v>
      </c>
      <c r="I29" s="20">
        <v>12</v>
      </c>
      <c r="J29" s="26">
        <f t="shared" si="3"/>
        <v>-12.745699054063493</v>
      </c>
      <c r="K29" s="26">
        <v>11.329510270278657</v>
      </c>
      <c r="L29" s="26">
        <v>24.075209324342151</v>
      </c>
      <c r="M29" s="20">
        <f t="shared" si="26"/>
        <v>-5</v>
      </c>
      <c r="N29" s="20">
        <f t="shared" si="28"/>
        <v>44</v>
      </c>
      <c r="O29" s="20">
        <v>-9</v>
      </c>
      <c r="P29" s="20">
        <v>13</v>
      </c>
      <c r="Q29" s="20">
        <v>31</v>
      </c>
      <c r="R29" s="20">
        <f t="shared" si="27"/>
        <v>49</v>
      </c>
      <c r="S29" s="20">
        <v>-4</v>
      </c>
      <c r="T29" s="20">
        <v>35</v>
      </c>
      <c r="U29" s="20">
        <v>14</v>
      </c>
      <c r="V29" s="26">
        <v>-7.0809439189241488</v>
      </c>
    </row>
    <row r="30" spans="1:22" ht="15" customHeight="1" x14ac:dyDescent="0.2">
      <c r="A30" s="3" t="s">
        <v>8</v>
      </c>
      <c r="B30" s="20">
        <f t="shared" si="23"/>
        <v>-48</v>
      </c>
      <c r="C30" s="20">
        <v>-35</v>
      </c>
      <c r="D30" s="20">
        <f t="shared" si="24"/>
        <v>-4</v>
      </c>
      <c r="E30" s="20">
        <f t="shared" si="25"/>
        <v>-8</v>
      </c>
      <c r="F30" s="20">
        <v>3</v>
      </c>
      <c r="G30" s="20">
        <v>0</v>
      </c>
      <c r="H30" s="20">
        <v>11</v>
      </c>
      <c r="I30" s="20">
        <v>-3</v>
      </c>
      <c r="J30" s="26">
        <f t="shared" si="3"/>
        <v>-11.279313661489255</v>
      </c>
      <c r="K30" s="26">
        <v>4.2297426230584714</v>
      </c>
      <c r="L30" s="26">
        <v>15.509056284547727</v>
      </c>
      <c r="M30" s="20">
        <f t="shared" si="26"/>
        <v>-40</v>
      </c>
      <c r="N30" s="20">
        <f t="shared" si="28"/>
        <v>16</v>
      </c>
      <c r="O30" s="20">
        <v>-4</v>
      </c>
      <c r="P30" s="20">
        <v>4</v>
      </c>
      <c r="Q30" s="20">
        <v>12</v>
      </c>
      <c r="R30" s="20">
        <f t="shared" si="27"/>
        <v>56</v>
      </c>
      <c r="S30" s="20">
        <v>3</v>
      </c>
      <c r="T30" s="20">
        <v>38</v>
      </c>
      <c r="U30" s="20">
        <v>18</v>
      </c>
      <c r="V30" s="26">
        <v>-56.396568307446273</v>
      </c>
    </row>
    <row r="31" spans="1:22" ht="15" customHeight="1" x14ac:dyDescent="0.2">
      <c r="A31" s="1" t="s">
        <v>7</v>
      </c>
      <c r="B31" s="19">
        <f t="shared" si="23"/>
        <v>-18</v>
      </c>
      <c r="C31" s="19">
        <v>-7</v>
      </c>
      <c r="D31" s="19">
        <f t="shared" si="24"/>
        <v>-7</v>
      </c>
      <c r="E31" s="19">
        <f t="shared" si="25"/>
        <v>-8</v>
      </c>
      <c r="F31" s="19">
        <v>3</v>
      </c>
      <c r="G31" s="19">
        <v>-1</v>
      </c>
      <c r="H31" s="19">
        <v>11</v>
      </c>
      <c r="I31" s="19">
        <v>5</v>
      </c>
      <c r="J31" s="30">
        <f t="shared" si="3"/>
        <v>-12.817192595876556</v>
      </c>
      <c r="K31" s="30">
        <v>4.8064472234537066</v>
      </c>
      <c r="L31" s="30">
        <v>17.623639819330261</v>
      </c>
      <c r="M31" s="19">
        <f t="shared" si="26"/>
        <v>-10</v>
      </c>
      <c r="N31" s="19">
        <f t="shared" si="28"/>
        <v>33</v>
      </c>
      <c r="O31" s="19">
        <v>0</v>
      </c>
      <c r="P31" s="19">
        <v>16</v>
      </c>
      <c r="Q31" s="19">
        <v>17</v>
      </c>
      <c r="R31" s="19">
        <f t="shared" si="27"/>
        <v>43</v>
      </c>
      <c r="S31" s="19">
        <v>1</v>
      </c>
      <c r="T31" s="19">
        <v>38</v>
      </c>
      <c r="U31" s="19">
        <v>5</v>
      </c>
      <c r="V31" s="30">
        <v>-16.021490744845707</v>
      </c>
    </row>
    <row r="32" spans="1:22" ht="15" customHeight="1" x14ac:dyDescent="0.2">
      <c r="A32" s="5" t="s">
        <v>6</v>
      </c>
      <c r="B32" s="18">
        <f t="shared" si="23"/>
        <v>-4</v>
      </c>
      <c r="C32" s="18">
        <v>-4</v>
      </c>
      <c r="D32" s="18">
        <f t="shared" si="24"/>
        <v>-6</v>
      </c>
      <c r="E32" s="18">
        <f t="shared" si="25"/>
        <v>1</v>
      </c>
      <c r="F32" s="18">
        <v>2</v>
      </c>
      <c r="G32" s="18">
        <v>0</v>
      </c>
      <c r="H32" s="18">
        <v>1</v>
      </c>
      <c r="I32" s="18">
        <v>-1</v>
      </c>
      <c r="J32" s="25">
        <f t="shared" si="3"/>
        <v>6.2264376247419859</v>
      </c>
      <c r="K32" s="25">
        <v>12.452875249483972</v>
      </c>
      <c r="L32" s="25">
        <v>6.2264376247419859</v>
      </c>
      <c r="M32" s="18">
        <f t="shared" si="26"/>
        <v>-5</v>
      </c>
      <c r="N32" s="18">
        <f t="shared" si="28"/>
        <v>16</v>
      </c>
      <c r="O32" s="22">
        <v>0</v>
      </c>
      <c r="P32" s="22">
        <v>8</v>
      </c>
      <c r="Q32" s="22">
        <v>8</v>
      </c>
      <c r="R32" s="22">
        <f t="shared" si="27"/>
        <v>21</v>
      </c>
      <c r="S32" s="22">
        <v>7</v>
      </c>
      <c r="T32" s="22">
        <v>13</v>
      </c>
      <c r="U32" s="22">
        <v>8</v>
      </c>
      <c r="V32" s="29">
        <v>-31.132188123709952</v>
      </c>
    </row>
    <row r="33" spans="1:22" ht="15" customHeight="1" x14ac:dyDescent="0.2">
      <c r="A33" s="3" t="s">
        <v>5</v>
      </c>
      <c r="B33" s="20">
        <f t="shared" si="23"/>
        <v>-45</v>
      </c>
      <c r="C33" s="20">
        <v>-25</v>
      </c>
      <c r="D33" s="20">
        <f t="shared" si="24"/>
        <v>-21</v>
      </c>
      <c r="E33" s="20">
        <f>F33-H33</f>
        <v>-9</v>
      </c>
      <c r="F33" s="20">
        <v>3</v>
      </c>
      <c r="G33" s="20">
        <v>1</v>
      </c>
      <c r="H33" s="20">
        <v>12</v>
      </c>
      <c r="I33" s="20">
        <v>2</v>
      </c>
      <c r="J33" s="26">
        <f t="shared" si="3"/>
        <v>-13.678551947267827</v>
      </c>
      <c r="K33" s="26">
        <v>4.5595173157559428</v>
      </c>
      <c r="L33" s="26">
        <v>18.238069263023771</v>
      </c>
      <c r="M33" s="20">
        <f>N33-R33</f>
        <v>-36</v>
      </c>
      <c r="N33" s="20">
        <f t="shared" si="28"/>
        <v>22</v>
      </c>
      <c r="O33" s="20">
        <v>-8</v>
      </c>
      <c r="P33" s="20">
        <v>15</v>
      </c>
      <c r="Q33" s="20">
        <v>7</v>
      </c>
      <c r="R33" s="20">
        <f t="shared" si="27"/>
        <v>58</v>
      </c>
      <c r="S33" s="20">
        <v>12</v>
      </c>
      <c r="T33" s="20">
        <v>26</v>
      </c>
      <c r="U33" s="20">
        <v>32</v>
      </c>
      <c r="V33" s="26">
        <v>-54.71420778907131</v>
      </c>
    </row>
    <row r="34" spans="1:22" ht="15" customHeight="1" x14ac:dyDescent="0.2">
      <c r="A34" s="3" t="s">
        <v>4</v>
      </c>
      <c r="B34" s="20">
        <f t="shared" si="23"/>
        <v>-37</v>
      </c>
      <c r="C34" s="20">
        <v>-34</v>
      </c>
      <c r="D34" s="20">
        <f t="shared" si="24"/>
        <v>-29</v>
      </c>
      <c r="E34" s="20">
        <f t="shared" si="25"/>
        <v>-7</v>
      </c>
      <c r="F34" s="20">
        <v>1</v>
      </c>
      <c r="G34" s="20">
        <v>1</v>
      </c>
      <c r="H34" s="20">
        <v>8</v>
      </c>
      <c r="I34" s="20">
        <v>1</v>
      </c>
      <c r="J34" s="26">
        <f t="shared" si="3"/>
        <v>-15.683987600135049</v>
      </c>
      <c r="K34" s="26">
        <v>2.2405696571621498</v>
      </c>
      <c r="L34" s="26">
        <v>17.924557257297199</v>
      </c>
      <c r="M34" s="20">
        <f t="shared" si="26"/>
        <v>-30</v>
      </c>
      <c r="N34" s="20">
        <f t="shared" si="28"/>
        <v>15</v>
      </c>
      <c r="O34" s="20">
        <v>-7</v>
      </c>
      <c r="P34" s="20">
        <v>7</v>
      </c>
      <c r="Q34" s="20">
        <v>8</v>
      </c>
      <c r="R34" s="20">
        <f t="shared" si="27"/>
        <v>45</v>
      </c>
      <c r="S34" s="20">
        <v>22</v>
      </c>
      <c r="T34" s="20">
        <v>21</v>
      </c>
      <c r="U34" s="20">
        <v>24</v>
      </c>
      <c r="V34" s="26">
        <v>-67.2170897148645</v>
      </c>
    </row>
    <row r="35" spans="1:22" ht="15" customHeight="1" x14ac:dyDescent="0.2">
      <c r="A35" s="1" t="s">
        <v>3</v>
      </c>
      <c r="B35" s="19">
        <f t="shared" si="23"/>
        <v>-18</v>
      </c>
      <c r="C35" s="19">
        <v>-6</v>
      </c>
      <c r="D35" s="19">
        <f t="shared" si="24"/>
        <v>-20</v>
      </c>
      <c r="E35" s="19">
        <f t="shared" si="25"/>
        <v>-10</v>
      </c>
      <c r="F35" s="19">
        <v>1</v>
      </c>
      <c r="G35" s="19">
        <v>-1</v>
      </c>
      <c r="H35" s="19">
        <v>11</v>
      </c>
      <c r="I35" s="19">
        <v>5</v>
      </c>
      <c r="J35" s="30">
        <f t="shared" si="3"/>
        <v>-21.431003910424277</v>
      </c>
      <c r="K35" s="30">
        <v>2.1431003910424273</v>
      </c>
      <c r="L35" s="30">
        <v>23.574104301466704</v>
      </c>
      <c r="M35" s="19">
        <f t="shared" si="26"/>
        <v>-8</v>
      </c>
      <c r="N35" s="19">
        <f t="shared" si="28"/>
        <v>18</v>
      </c>
      <c r="O35" s="24">
        <v>-10</v>
      </c>
      <c r="P35" s="24">
        <v>12</v>
      </c>
      <c r="Q35" s="24">
        <v>6</v>
      </c>
      <c r="R35" s="24">
        <f t="shared" si="27"/>
        <v>26</v>
      </c>
      <c r="S35" s="24">
        <v>4</v>
      </c>
      <c r="T35" s="24">
        <v>15</v>
      </c>
      <c r="U35" s="24">
        <v>11</v>
      </c>
      <c r="V35" s="31">
        <v>-17.144803128339412</v>
      </c>
    </row>
    <row r="36" spans="1:22" ht="15" customHeight="1" x14ac:dyDescent="0.2">
      <c r="A36" s="5" t="s">
        <v>2</v>
      </c>
      <c r="B36" s="18">
        <f t="shared" si="23"/>
        <v>2</v>
      </c>
      <c r="C36" s="18">
        <v>9</v>
      </c>
      <c r="D36" s="18">
        <f t="shared" si="24"/>
        <v>9</v>
      </c>
      <c r="E36" s="18">
        <f t="shared" si="25"/>
        <v>-1</v>
      </c>
      <c r="F36" s="18">
        <v>2</v>
      </c>
      <c r="G36" s="18">
        <v>1</v>
      </c>
      <c r="H36" s="18">
        <v>3</v>
      </c>
      <c r="I36" s="18">
        <v>-3</v>
      </c>
      <c r="J36" s="25">
        <f t="shared" si="3"/>
        <v>-5.6228240441199144</v>
      </c>
      <c r="K36" s="25">
        <v>11.245648088239824</v>
      </c>
      <c r="L36" s="25">
        <v>16.868472132359738</v>
      </c>
      <c r="M36" s="18">
        <f t="shared" si="26"/>
        <v>3</v>
      </c>
      <c r="N36" s="18">
        <f t="shared" si="28"/>
        <v>12</v>
      </c>
      <c r="O36" s="18">
        <v>1</v>
      </c>
      <c r="P36" s="18">
        <v>4</v>
      </c>
      <c r="Q36" s="18">
        <v>8</v>
      </c>
      <c r="R36" s="18">
        <f t="shared" si="27"/>
        <v>9</v>
      </c>
      <c r="S36" s="18">
        <v>-4</v>
      </c>
      <c r="T36" s="18">
        <v>7</v>
      </c>
      <c r="U36" s="18">
        <v>2</v>
      </c>
      <c r="V36" s="25">
        <v>16.868472132359742</v>
      </c>
    </row>
    <row r="37" spans="1:22" ht="15" customHeight="1" x14ac:dyDescent="0.2">
      <c r="A37" s="3" t="s">
        <v>1</v>
      </c>
      <c r="B37" s="20">
        <f t="shared" si="23"/>
        <v>-9</v>
      </c>
      <c r="C37" s="20">
        <v>-6</v>
      </c>
      <c r="D37" s="20">
        <f t="shared" si="24"/>
        <v>0</v>
      </c>
      <c r="E37" s="20">
        <f t="shared" si="25"/>
        <v>-4</v>
      </c>
      <c r="F37" s="20">
        <v>0</v>
      </c>
      <c r="G37" s="20">
        <v>-1</v>
      </c>
      <c r="H37" s="20">
        <v>4</v>
      </c>
      <c r="I37" s="20">
        <v>1</v>
      </c>
      <c r="J37" s="26">
        <f t="shared" si="3"/>
        <v>-31.025542947001572</v>
      </c>
      <c r="K37" s="26">
        <v>0</v>
      </c>
      <c r="L37" s="26">
        <v>31.025542947001572</v>
      </c>
      <c r="M37" s="20">
        <f t="shared" si="26"/>
        <v>-5</v>
      </c>
      <c r="N37" s="20">
        <f t="shared" si="28"/>
        <v>10</v>
      </c>
      <c r="O37" s="20">
        <v>6</v>
      </c>
      <c r="P37" s="20">
        <v>6</v>
      </c>
      <c r="Q37" s="20">
        <v>4</v>
      </c>
      <c r="R37" s="20">
        <f t="shared" si="27"/>
        <v>15</v>
      </c>
      <c r="S37" s="20">
        <v>4</v>
      </c>
      <c r="T37" s="20">
        <v>9</v>
      </c>
      <c r="U37" s="20">
        <v>6</v>
      </c>
      <c r="V37" s="26">
        <v>-38.781928683751985</v>
      </c>
    </row>
    <row r="38" spans="1:22" ht="15" customHeight="1" x14ac:dyDescent="0.2">
      <c r="A38" s="1" t="s">
        <v>0</v>
      </c>
      <c r="B38" s="19">
        <f t="shared" si="23"/>
        <v>-10</v>
      </c>
      <c r="C38" s="19">
        <v>-5</v>
      </c>
      <c r="D38" s="19">
        <f t="shared" si="24"/>
        <v>-14</v>
      </c>
      <c r="E38" s="19">
        <f t="shared" si="25"/>
        <v>-6</v>
      </c>
      <c r="F38" s="19">
        <v>2</v>
      </c>
      <c r="G38" s="19">
        <v>0</v>
      </c>
      <c r="H38" s="19">
        <v>8</v>
      </c>
      <c r="I38" s="19">
        <v>7</v>
      </c>
      <c r="J38" s="30">
        <f t="shared" si="3"/>
        <v>-51.86869404575814</v>
      </c>
      <c r="K38" s="30">
        <v>17.28956468191938</v>
      </c>
      <c r="L38" s="30">
        <v>69.15825872767752</v>
      </c>
      <c r="M38" s="19">
        <f t="shared" si="26"/>
        <v>-4</v>
      </c>
      <c r="N38" s="19">
        <f t="shared" si="28"/>
        <v>4</v>
      </c>
      <c r="O38" s="19">
        <v>-5</v>
      </c>
      <c r="P38" s="19">
        <v>1</v>
      </c>
      <c r="Q38" s="19">
        <v>3</v>
      </c>
      <c r="R38" s="19">
        <f t="shared" si="27"/>
        <v>8</v>
      </c>
      <c r="S38" s="19">
        <v>2</v>
      </c>
      <c r="T38" s="19">
        <v>3</v>
      </c>
      <c r="U38" s="19">
        <v>5</v>
      </c>
      <c r="V38" s="30">
        <v>-34.57912936383876</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2024-10-28T07:01:58Z</dcterms:modified>
</cp:coreProperties>
</file>