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75" yWindow="-60" windowWidth="16530" windowHeight="8070"/>
  </bookViews>
  <sheets>
    <sheet name="6-7(1)" sheetId="29" r:id="rId1"/>
    <sheet name="6-7(2)" sheetId="30" r:id="rId2"/>
    <sheet name="6-7(3)" sheetId="31" r:id="rId3"/>
  </sheets>
  <definedNames>
    <definedName name="_xlnm.Print_Area" localSheetId="0">'6-7(1)'!$A$1:$S$44</definedName>
  </definedNames>
  <calcPr calcId="162913"/>
</workbook>
</file>

<file path=xl/calcChain.xml><?xml version="1.0" encoding="utf-8"?>
<calcChain xmlns="http://schemas.openxmlformats.org/spreadsheetml/2006/main">
  <c r="E7" i="31" l="1"/>
  <c r="E8" i="31"/>
  <c r="E9" i="31"/>
  <c r="E10" i="31"/>
  <c r="H9" i="30"/>
  <c r="H7" i="30"/>
  <c r="H8" i="30"/>
  <c r="H10" i="30"/>
  <c r="F8" i="29"/>
  <c r="F9" i="29"/>
  <c r="F10" i="29"/>
  <c r="F11" i="29"/>
  <c r="F32" i="31" l="1"/>
  <c r="O32" i="31"/>
  <c r="N32" i="31"/>
  <c r="M32" i="31"/>
  <c r="L32" i="31"/>
  <c r="K32" i="31"/>
  <c r="J32" i="31"/>
  <c r="I32" i="31"/>
  <c r="H32" i="31"/>
  <c r="G32" i="31"/>
  <c r="S11" i="30" l="1"/>
  <c r="Q11" i="30"/>
  <c r="R11" i="30"/>
  <c r="T11" i="30"/>
  <c r="S32" i="31" l="1"/>
  <c r="T32" i="31"/>
  <c r="Q32" i="31"/>
  <c r="P32" i="31"/>
  <c r="R32" i="31"/>
</calcChain>
</file>

<file path=xl/sharedStrings.xml><?xml version="1.0" encoding="utf-8"?>
<sst xmlns="http://schemas.openxmlformats.org/spreadsheetml/2006/main" count="369" uniqueCount="175">
  <si>
    <t>鳥取市</t>
  </si>
  <si>
    <t>米子市</t>
  </si>
  <si>
    <t>倉吉市</t>
  </si>
  <si>
    <t>境港市</t>
  </si>
  <si>
    <t>岩美郡</t>
  </si>
  <si>
    <t>八頭郡</t>
  </si>
  <si>
    <t>東伯郡</t>
  </si>
  <si>
    <t>西伯郡</t>
  </si>
  <si>
    <t>日野郡</t>
  </si>
  <si>
    <t>年度・市町村</t>
  </si>
  <si>
    <t>市部</t>
  </si>
  <si>
    <t>郡部</t>
  </si>
  <si>
    <t xml:space="preserve">１ </t>
  </si>
  <si>
    <t xml:space="preserve">２ </t>
  </si>
  <si>
    <t xml:space="preserve">３ </t>
  </si>
  <si>
    <t xml:space="preserve">４ </t>
  </si>
  <si>
    <t xml:space="preserve">Ａ </t>
  </si>
  <si>
    <t>岩美町</t>
  </si>
  <si>
    <t xml:space="preserve">Ｂ </t>
  </si>
  <si>
    <t>若桜町</t>
  </si>
  <si>
    <t>三朝町</t>
  </si>
  <si>
    <t>日吉津村</t>
  </si>
  <si>
    <t>大山町</t>
  </si>
  <si>
    <t>日南町</t>
  </si>
  <si>
    <t>日野町</t>
  </si>
  <si>
    <t>江府町</t>
  </si>
  <si>
    <t>智頭町</t>
    <rPh sb="0" eb="3">
      <t>チズチョウ</t>
    </rPh>
    <phoneticPr fontId="5"/>
  </si>
  <si>
    <t>八頭町</t>
    <rPh sb="0" eb="2">
      <t>ヤズ</t>
    </rPh>
    <phoneticPr fontId="5"/>
  </si>
  <si>
    <t>湯梨浜町</t>
    <rPh sb="0" eb="3">
      <t>ユリハマ</t>
    </rPh>
    <phoneticPr fontId="5"/>
  </si>
  <si>
    <t>琴浦町</t>
    <rPh sb="0" eb="3">
      <t>コトウラチョウ</t>
    </rPh>
    <phoneticPr fontId="5"/>
  </si>
  <si>
    <t>南部町</t>
    <rPh sb="0" eb="2">
      <t>ナンブ</t>
    </rPh>
    <phoneticPr fontId="5"/>
  </si>
  <si>
    <t>伯耆町</t>
    <rPh sb="0" eb="2">
      <t>ホウキ</t>
    </rPh>
    <phoneticPr fontId="5"/>
  </si>
  <si>
    <t>北栄町</t>
    <rPh sb="0" eb="3">
      <t>ホクエイチョウ</t>
    </rPh>
    <phoneticPr fontId="5"/>
  </si>
  <si>
    <t>総  額</t>
    <phoneticPr fontId="5"/>
  </si>
  <si>
    <t>構成比</t>
    <rPh sb="0" eb="2">
      <t>コウセイ</t>
    </rPh>
    <rPh sb="2" eb="3">
      <t>ヒ</t>
    </rPh>
    <phoneticPr fontId="5"/>
  </si>
  <si>
    <t xml:space="preserve">７ </t>
    <phoneticPr fontId="5"/>
  </si>
  <si>
    <t xml:space="preserve">８ </t>
    <phoneticPr fontId="5"/>
  </si>
  <si>
    <t xml:space="preserve">Ｃ </t>
    <phoneticPr fontId="5"/>
  </si>
  <si>
    <t xml:space="preserve">Ｄ </t>
    <phoneticPr fontId="5"/>
  </si>
  <si>
    <t xml:space="preserve">Ｅ </t>
    <phoneticPr fontId="5"/>
  </si>
  <si>
    <t xml:space="preserve">５ </t>
    <phoneticPr fontId="5"/>
  </si>
  <si>
    <t xml:space="preserve">６ </t>
    <phoneticPr fontId="5"/>
  </si>
  <si>
    <t xml:space="preserve">      24</t>
  </si>
  <si>
    <t xml:space="preserve">      25</t>
  </si>
  <si>
    <t xml:space="preserve">      26</t>
    <phoneticPr fontId="5"/>
  </si>
  <si>
    <t>（単位　千円）</t>
    <rPh sb="4" eb="5">
      <t>セン</t>
    </rPh>
    <phoneticPr fontId="5"/>
  </si>
  <si>
    <t>年度
市町村</t>
  </si>
  <si>
    <t xml:space="preserve">９ </t>
  </si>
  <si>
    <t xml:space="preserve">10 </t>
  </si>
  <si>
    <t xml:space="preserve">11 </t>
  </si>
  <si>
    <t xml:space="preserve">12 </t>
  </si>
  <si>
    <t xml:space="preserve">Ｄ </t>
  </si>
  <si>
    <t xml:space="preserve">13 </t>
  </si>
  <si>
    <t xml:space="preserve">14 </t>
  </si>
  <si>
    <t xml:space="preserve">15 </t>
  </si>
  <si>
    <t xml:space="preserve">16 </t>
  </si>
  <si>
    <t xml:space="preserve">Ｅ </t>
  </si>
  <si>
    <t xml:space="preserve">17 </t>
  </si>
  <si>
    <t xml:space="preserve">18 </t>
  </si>
  <si>
    <t xml:space="preserve">19 </t>
  </si>
  <si>
    <t>総   額</t>
    <phoneticPr fontId="5"/>
  </si>
  <si>
    <t>総   額</t>
    <phoneticPr fontId="5"/>
  </si>
  <si>
    <t xml:space="preserve">人           </t>
    <phoneticPr fontId="5"/>
  </si>
  <si>
    <t xml:space="preserve">                             </t>
    <phoneticPr fontId="5"/>
  </si>
  <si>
    <t xml:space="preserve">   件</t>
    <phoneticPr fontId="5"/>
  </si>
  <si>
    <t xml:space="preserve"> 費</t>
    <phoneticPr fontId="5"/>
  </si>
  <si>
    <t>議員・委員等
報酬手当</t>
  </si>
  <si>
    <t>市町村長等
特別職の給与</t>
  </si>
  <si>
    <t>職</t>
  </si>
  <si>
    <t>員     給</t>
    <phoneticPr fontId="5"/>
  </si>
  <si>
    <t>地方公務員共済
組合等負担金</t>
    <phoneticPr fontId="5"/>
  </si>
  <si>
    <t>退職金</t>
  </si>
  <si>
    <t>恩給及び
退職年金</t>
  </si>
  <si>
    <t>その他</t>
  </si>
  <si>
    <t>総   額</t>
    <phoneticPr fontId="5"/>
  </si>
  <si>
    <t>基本給</t>
  </si>
  <si>
    <t>その他の手当</t>
  </si>
  <si>
    <t>臨時職員給与</t>
  </si>
  <si>
    <t xml:space="preserve">５ </t>
    <phoneticPr fontId="5"/>
  </si>
  <si>
    <t xml:space="preserve">６ </t>
    <phoneticPr fontId="5"/>
  </si>
  <si>
    <t xml:space="preserve">７ </t>
    <phoneticPr fontId="5"/>
  </si>
  <si>
    <t xml:space="preserve">８ </t>
    <phoneticPr fontId="5"/>
  </si>
  <si>
    <t xml:space="preserve">Ｃ </t>
    <phoneticPr fontId="5"/>
  </si>
  <si>
    <t>年度・市町村</t>
    <phoneticPr fontId="5"/>
  </si>
  <si>
    <t>物件費</t>
  </si>
  <si>
    <t>維持補修費</t>
  </si>
  <si>
    <t>補助費等</t>
  </si>
  <si>
    <t>総   額</t>
    <phoneticPr fontId="5"/>
  </si>
  <si>
    <t>賃   金</t>
    <phoneticPr fontId="5"/>
  </si>
  <si>
    <t>旅   費</t>
    <phoneticPr fontId="5"/>
  </si>
  <si>
    <t>交際費</t>
  </si>
  <si>
    <t>需用費</t>
    <rPh sb="1" eb="2">
      <t>ヨウ</t>
    </rPh>
    <phoneticPr fontId="5"/>
  </si>
  <si>
    <t>役務費</t>
  </si>
  <si>
    <t>備品購入費</t>
    <rPh sb="0" eb="2">
      <t>ビヒン</t>
    </rPh>
    <rPh sb="2" eb="5">
      <t>コウニュウヒ</t>
    </rPh>
    <phoneticPr fontId="5"/>
  </si>
  <si>
    <t>委託料
その他</t>
  </si>
  <si>
    <t>総   額</t>
    <phoneticPr fontId="5"/>
  </si>
  <si>
    <t>補助事業費</t>
  </si>
  <si>
    <t>単独事業費</t>
  </si>
  <si>
    <t>県営事業
負担金</t>
    <rPh sb="0" eb="2">
      <t>ケンエイ</t>
    </rPh>
    <rPh sb="2" eb="4">
      <t>ジギョウ</t>
    </rPh>
    <rPh sb="5" eb="8">
      <t>フタンキン</t>
    </rPh>
    <phoneticPr fontId="5"/>
  </si>
  <si>
    <t xml:space="preserve">６ </t>
    <phoneticPr fontId="5"/>
  </si>
  <si>
    <t xml:space="preserve">７ </t>
    <phoneticPr fontId="5"/>
  </si>
  <si>
    <t xml:space="preserve">８ </t>
    <phoneticPr fontId="5"/>
  </si>
  <si>
    <t xml:space="preserve">Ｃ </t>
    <phoneticPr fontId="5"/>
  </si>
  <si>
    <t>積立金</t>
  </si>
  <si>
    <t>投資及び
出 資 金</t>
    <phoneticPr fontId="5"/>
  </si>
  <si>
    <t>貸付金</t>
  </si>
  <si>
    <t>繰出金</t>
  </si>
  <si>
    <t>前年度
繰上充用金</t>
  </si>
  <si>
    <t>災   害   復   旧   事   業   費</t>
    <phoneticPr fontId="5"/>
  </si>
  <si>
    <t>その他</t>
    <rPh sb="2" eb="3">
      <t>タ</t>
    </rPh>
    <phoneticPr fontId="5"/>
  </si>
  <si>
    <t>総額</t>
  </si>
  <si>
    <t>補助
事業費</t>
    <phoneticPr fontId="5"/>
  </si>
  <si>
    <t>単独
事業費</t>
    <phoneticPr fontId="5"/>
  </si>
  <si>
    <t>-</t>
    <phoneticPr fontId="26"/>
  </si>
  <si>
    <t>-</t>
    <phoneticPr fontId="26"/>
  </si>
  <si>
    <r>
      <t>６－７　市町村,性質別市町村財政歳出</t>
    </r>
    <r>
      <rPr>
        <sz val="22"/>
        <rFont val="ＭＳ 明朝"/>
        <family val="1"/>
        <charset val="128"/>
      </rPr>
      <t>（普通会計）</t>
    </r>
    <rPh sb="8" eb="10">
      <t>セイシツ</t>
    </rPh>
    <phoneticPr fontId="5"/>
  </si>
  <si>
    <t>資料：総務省「市町村別決算状況調」</t>
    <rPh sb="0" eb="2">
      <t>シリョウ</t>
    </rPh>
    <rPh sb="3" eb="6">
      <t>ソウムショウ</t>
    </rPh>
    <rPh sb="7" eb="10">
      <t>シチョウソン</t>
    </rPh>
    <rPh sb="10" eb="11">
      <t>ベツ</t>
    </rPh>
    <rPh sb="11" eb="13">
      <t>ケッサン</t>
    </rPh>
    <rPh sb="13" eb="15">
      <t>ジョウキョウ</t>
    </rPh>
    <rPh sb="15" eb="16">
      <t>シラ</t>
    </rPh>
    <phoneticPr fontId="26"/>
  </si>
  <si>
    <t>年度</t>
    <rPh sb="0" eb="2">
      <t>ネンド</t>
    </rPh>
    <phoneticPr fontId="26"/>
  </si>
  <si>
    <t>１</t>
    <phoneticPr fontId="5"/>
  </si>
  <si>
    <t>２</t>
    <phoneticPr fontId="5"/>
  </si>
  <si>
    <t>３</t>
    <phoneticPr fontId="5"/>
  </si>
  <si>
    <t>４</t>
    <phoneticPr fontId="5"/>
  </si>
  <si>
    <t>５</t>
    <phoneticPr fontId="5"/>
  </si>
  <si>
    <t>６</t>
    <phoneticPr fontId="5"/>
  </si>
  <si>
    <t>７</t>
    <phoneticPr fontId="26"/>
  </si>
  <si>
    <t>８</t>
    <phoneticPr fontId="26"/>
  </si>
  <si>
    <t>９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</si>
  <si>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</si>
  <si>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</si>
  <si>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</si>
  <si>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</si>
  <si>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</si>
  <si>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26"/>
  </si>
  <si>
    <t>16</t>
    <phoneticPr fontId="26"/>
  </si>
  <si>
    <t>17</t>
    <phoneticPr fontId="5"/>
  </si>
  <si>
    <t>18</t>
    <phoneticPr fontId="5"/>
  </si>
  <si>
    <t>19</t>
    <phoneticPr fontId="26"/>
  </si>
  <si>
    <t>平成</t>
    <phoneticPr fontId="5"/>
  </si>
  <si>
    <t>構成比</t>
    <phoneticPr fontId="26"/>
  </si>
  <si>
    <t>市部</t>
    <phoneticPr fontId="26"/>
  </si>
  <si>
    <t>郡部</t>
    <phoneticPr fontId="26"/>
  </si>
  <si>
    <t>年度
市町村</t>
    <phoneticPr fontId="5"/>
  </si>
  <si>
    <r>
      <t>６－７　市町村,性質別市町村財政歳出</t>
    </r>
    <r>
      <rPr>
        <sz val="22"/>
        <rFont val="ＭＳ 明朝"/>
        <family val="1"/>
        <charset val="128"/>
      </rPr>
      <t>（普通会計）（続き）</t>
    </r>
    <rPh sb="8" eb="10">
      <t>セイシツ</t>
    </rPh>
    <phoneticPr fontId="5"/>
  </si>
  <si>
    <t>-</t>
  </si>
  <si>
    <t>27</t>
  </si>
  <si>
    <t>28</t>
  </si>
  <si>
    <t>29</t>
  </si>
  <si>
    <t>平成</t>
  </si>
  <si>
    <t xml:space="preserve">      26</t>
  </si>
  <si>
    <t>30</t>
  </si>
  <si>
    <t>　28</t>
  </si>
  <si>
    <t>　29</t>
  </si>
  <si>
    <t>　30</t>
  </si>
  <si>
    <t>令和</t>
    <rPh sb="0" eb="2">
      <t>レイワ</t>
    </rPh>
    <phoneticPr fontId="5"/>
  </si>
  <si>
    <t>元</t>
    <rPh sb="0" eb="1">
      <t>ガン</t>
    </rPh>
    <phoneticPr fontId="26"/>
  </si>
  <si>
    <t xml:space="preserve">（平成27～令和元年度）   </t>
    <rPh sb="6" eb="8">
      <t>レイワ</t>
    </rPh>
    <rPh sb="8" eb="9">
      <t>ガン</t>
    </rPh>
    <phoneticPr fontId="26"/>
  </si>
  <si>
    <t>　27年度</t>
    <rPh sb="3" eb="5">
      <t>ネンド</t>
    </rPh>
    <phoneticPr fontId="5"/>
  </si>
  <si>
    <t>　元</t>
    <rPh sb="1" eb="2">
      <t>ガン</t>
    </rPh>
    <phoneticPr fontId="5"/>
  </si>
  <si>
    <t>令和</t>
    <rPh sb="0" eb="2">
      <t>レイワ</t>
    </rPh>
    <phoneticPr fontId="26"/>
  </si>
  <si>
    <t>元</t>
    <rPh sb="0" eb="1">
      <t>ガン</t>
    </rPh>
    <phoneticPr fontId="26"/>
  </si>
  <si>
    <t>　元</t>
    <rPh sb="1" eb="2">
      <t>ガン</t>
    </rPh>
    <phoneticPr fontId="26"/>
  </si>
  <si>
    <t>令和</t>
    <rPh sb="0" eb="2">
      <t>レイワ</t>
    </rPh>
    <phoneticPr fontId="26"/>
  </si>
  <si>
    <t>（平成27～令和元年度）</t>
    <rPh sb="6" eb="8">
      <t>レイワ</t>
    </rPh>
    <rPh sb="8" eb="9">
      <t>ガン</t>
    </rPh>
    <phoneticPr fontId="26"/>
  </si>
  <si>
    <t>　公　　　　　 債 　　　　　費</t>
    <rPh sb="1" eb="2">
      <t>コウ</t>
    </rPh>
    <rPh sb="8" eb="9">
      <t>サイ</t>
    </rPh>
    <rPh sb="15" eb="16">
      <t>ヒ</t>
    </rPh>
    <phoneticPr fontId="5"/>
  </si>
  <si>
    <t>地方債元利
償　還　金</t>
    <rPh sb="0" eb="3">
      <t>チホウサイ</t>
    </rPh>
    <phoneticPr fontId="5"/>
  </si>
  <si>
    <t>一時借入金
利　　　子</t>
    <phoneticPr fontId="26"/>
  </si>
  <si>
    <t>投 　　　　 資 　　　　 的  　　　　経  　　　　　費</t>
    <phoneticPr fontId="5"/>
  </si>
  <si>
    <t>失  業  対  策  事  業  費</t>
    <phoneticPr fontId="5"/>
  </si>
  <si>
    <t>そ     の     他     の     経     費</t>
    <rPh sb="12" eb="13">
      <t>タ</t>
    </rPh>
    <rPh sb="24" eb="25">
      <t>ヘ</t>
    </rPh>
    <rPh sb="30" eb="31">
      <t>ヒ</t>
    </rPh>
    <phoneticPr fontId="26"/>
  </si>
  <si>
    <t>扶助費</t>
    <rPh sb="0" eb="3">
      <t>フジョヒ</t>
    </rPh>
    <phoneticPr fontId="26"/>
  </si>
  <si>
    <t xml:space="preserve">　　　　　　　　　　　　義    　　                  務       　　   </t>
    <rPh sb="12" eb="13">
      <t>タダシ</t>
    </rPh>
    <rPh sb="37" eb="38">
      <t>ツトム</t>
    </rPh>
    <phoneticPr fontId="5"/>
  </si>
  <si>
    <t xml:space="preserve"> 　　　的             　　        経             　　        費</t>
    <phoneticPr fontId="5"/>
  </si>
  <si>
    <t xml:space="preserve">普     通     建     設    事  </t>
    <rPh sb="0" eb="1">
      <t>フ</t>
    </rPh>
    <rPh sb="6" eb="7">
      <t>ツウ</t>
    </rPh>
    <rPh sb="12" eb="13">
      <t>タツル</t>
    </rPh>
    <rPh sb="18" eb="19">
      <t>セツ</t>
    </rPh>
    <rPh sb="23" eb="24">
      <t>コト</t>
    </rPh>
    <phoneticPr fontId="26"/>
  </si>
  <si>
    <t xml:space="preserve">   業     費</t>
    <rPh sb="3" eb="4">
      <t>ゴウ</t>
    </rPh>
    <rPh sb="9" eb="10">
      <t>ヒ</t>
    </rPh>
    <phoneticPr fontId="26"/>
  </si>
  <si>
    <t>義　務　的　経　費　（続き）</t>
    <rPh sb="0" eb="1">
      <t>タダシ</t>
    </rPh>
    <rPh sb="2" eb="3">
      <t>ツトム</t>
    </rPh>
    <rPh sb="4" eb="5">
      <t>テキ</t>
    </rPh>
    <rPh sb="6" eb="7">
      <t>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</si>
</sst>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_ * #\ ###\ ###\ ##0_ ;_ * \-#\ ###\ ###\ ##0_ ;_ * &quot;-&quot;_ ;_ @_ "/>
    <numFmt numFmtId="178" formatCode="_ * #\ ###\ ###\ ##0.0_ ;_ * \-#\ ###\ ###\ ##0.0_ ;_ * &quot;-&quot;_ ;_ @_ "/>
    <numFmt numFmtId="179" formatCode="#\ ###\ ###\ ##0\ ;\-#\ ###\ ###\ ##0\ "/>
    <numFmt numFmtId="180" formatCode="_ * #\ ###\ ###\ ##0_ ;_ * \-#\ ###\ ###\ ##0_ ;_ * &quot;0&quot;_ ;_ @_ "/>
    <numFmt numFmtId="181" formatCode="_ * #\ ###\ ###\ ##0.0_ ;_ * \-#\ ###\ ###\ ##0.0_ ;_ * &quot;0.0&quot;_ ;_ @_ "/>
    <numFmt numFmtId="182" formatCode="0.0_);[Red]\(0.0\)"/>
  </numFmts>
  <fonts count="3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7" fillId="0" borderId="0"/>
    <xf numFmtId="0" fontId="8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8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10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vertical="center"/>
    </xf>
    <xf numFmtId="0" fontId="25" fillId="0" borderId="0" xfId="0" applyFont="1" applyFill="1"/>
    <xf numFmtId="0" fontId="25" fillId="0" borderId="0" xfId="0" applyFont="1" applyFill="1" applyBorder="1" applyAlignment="1">
      <alignment vertical="center"/>
    </xf>
    <xf numFmtId="49" fontId="0" fillId="0" borderId="13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49" fontId="25" fillId="0" borderId="0" xfId="0" applyNumberFormat="1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18" xfId="0" applyFont="1" applyFill="1" applyBorder="1" applyAlignment="1">
      <alignment horizontal="distributed" vertical="center"/>
    </xf>
    <xf numFmtId="49" fontId="25" fillId="0" borderId="13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6" fillId="0" borderId="18" xfId="0" applyFont="1" applyFill="1" applyBorder="1" applyAlignment="1">
      <alignment horizontal="distributed" vertical="center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6" fillId="0" borderId="1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4" xfId="0" applyFill="1" applyBorder="1" applyAlignment="1">
      <alignment vertical="center"/>
    </xf>
    <xf numFmtId="0" fontId="3" fillId="0" borderId="0" xfId="0" applyFont="1" applyFill="1"/>
    <xf numFmtId="0" fontId="0" fillId="0" borderId="23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0" xfId="0" applyFill="1" applyBorder="1"/>
    <xf numFmtId="177" fontId="25" fillId="0" borderId="13" xfId="0" applyNumberFormat="1" applyFont="1" applyFill="1" applyBorder="1" applyAlignment="1">
      <alignment vertical="center"/>
    </xf>
    <xf numFmtId="177" fontId="25" fillId="0" borderId="0" xfId="0" applyNumberFormat="1" applyFont="1" applyFill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77" fontId="25" fillId="0" borderId="18" xfId="0" applyNumberFormat="1" applyFont="1" applyFill="1" applyBorder="1" applyAlignment="1">
      <alignment horizontal="right" vertical="center"/>
    </xf>
    <xf numFmtId="49" fontId="25" fillId="0" borderId="13" xfId="0" applyNumberFormat="1" applyFont="1" applyFill="1" applyBorder="1" applyAlignment="1">
      <alignment horizontal="distributed" vertical="center"/>
    </xf>
    <xf numFmtId="0" fontId="0" fillId="0" borderId="19" xfId="0" applyFill="1" applyBorder="1" applyAlignment="1">
      <alignment vertical="center"/>
    </xf>
    <xf numFmtId="0" fontId="0" fillId="0" borderId="10" xfId="0" applyFill="1" applyBorder="1" applyAlignment="1">
      <alignment horizontal="distributed" vertical="center" wrapText="1" justifyLastLine="1"/>
    </xf>
    <xf numFmtId="0" fontId="0" fillId="0" borderId="11" xfId="0" applyFill="1" applyBorder="1" applyAlignment="1">
      <alignment horizontal="distributed" vertical="center"/>
    </xf>
    <xf numFmtId="177" fontId="25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25" fillId="0" borderId="12" xfId="0" applyFont="1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8" xfId="0" applyFill="1" applyBorder="1" applyAlignment="1">
      <alignment horizontal="distributed" vertical="center" shrinkToFit="1"/>
    </xf>
    <xf numFmtId="0" fontId="25" fillId="0" borderId="0" xfId="0" applyFont="1" applyFill="1" applyBorder="1"/>
    <xf numFmtId="177" fontId="25" fillId="0" borderId="16" xfId="0" applyNumberFormat="1" applyFont="1" applyFill="1" applyBorder="1" applyAlignment="1">
      <alignment horizontal="right" vertical="center"/>
    </xf>
    <xf numFmtId="177" fontId="25" fillId="0" borderId="12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vertical="center"/>
    </xf>
    <xf numFmtId="177" fontId="25" fillId="0" borderId="13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180" fontId="25" fillId="0" borderId="0" xfId="0" applyNumberFormat="1" applyFont="1" applyFill="1" applyBorder="1" applyAlignment="1">
      <alignment horizontal="right" vertical="center"/>
    </xf>
    <xf numFmtId="180" fontId="6" fillId="0" borderId="13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25" fillId="0" borderId="13" xfId="0" applyNumberFormat="1" applyFont="1" applyFill="1" applyBorder="1" applyAlignment="1">
      <alignment horizontal="right" vertical="center"/>
    </xf>
    <xf numFmtId="0" fontId="0" fillId="0" borderId="26" xfId="0" applyFill="1" applyBorder="1" applyAlignment="1">
      <alignment horizontal="distributed" vertical="center" wrapText="1" justifyLastLine="1"/>
    </xf>
    <xf numFmtId="0" fontId="0" fillId="0" borderId="16" xfId="0" applyFill="1" applyBorder="1" applyAlignment="1">
      <alignment vertical="center"/>
    </xf>
    <xf numFmtId="0" fontId="25" fillId="0" borderId="16" xfId="0" applyFont="1" applyFill="1" applyBorder="1"/>
    <xf numFmtId="49" fontId="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0" fillId="0" borderId="10" xfId="0" applyFill="1" applyBorder="1" applyAlignment="1">
      <alignment horizontal="center" vertical="center" justifyLastLine="1"/>
    </xf>
    <xf numFmtId="0" fontId="28" fillId="0" borderId="10" xfId="0" applyFont="1" applyFill="1" applyBorder="1" applyAlignment="1">
      <alignment horizontal="distributed" vertical="center" wrapText="1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/>
    </xf>
    <xf numFmtId="0" fontId="0" fillId="0" borderId="21" xfId="0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177" fontId="25" fillId="0" borderId="19" xfId="0" applyNumberFormat="1" applyFont="1" applyFill="1" applyBorder="1" applyAlignment="1">
      <alignment horizontal="right" vertical="center"/>
    </xf>
    <xf numFmtId="0" fontId="0" fillId="0" borderId="12" xfId="0" applyFill="1" applyBorder="1"/>
    <xf numFmtId="179" fontId="25" fillId="0" borderId="16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distributed" vertical="center" wrapText="1"/>
    </xf>
    <xf numFmtId="0" fontId="28" fillId="0" borderId="25" xfId="0" applyFont="1" applyFill="1" applyBorder="1" applyAlignment="1">
      <alignment horizontal="distributed" vertical="center" wrapText="1" justifyLastLine="1"/>
    </xf>
    <xf numFmtId="177" fontId="0" fillId="0" borderId="18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indent="1"/>
    </xf>
    <xf numFmtId="0" fontId="0" fillId="0" borderId="29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indent="1"/>
    </xf>
    <xf numFmtId="0" fontId="0" fillId="0" borderId="0" xfId="0" applyFill="1" applyBorder="1" applyAlignment="1">
      <alignment horizontal="distributed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82" fontId="6" fillId="0" borderId="0" xfId="0" applyNumberFormat="1" applyFont="1" applyFill="1" applyBorder="1" applyAlignment="1">
      <alignment horizontal="right"/>
    </xf>
    <xf numFmtId="181" fontId="6" fillId="0" borderId="0" xfId="0" applyNumberFormat="1" applyFont="1" applyFill="1" applyAlignment="1">
      <alignment horizontal="right"/>
    </xf>
    <xf numFmtId="177" fontId="6" fillId="0" borderId="13" xfId="0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right" vertical="center"/>
    </xf>
    <xf numFmtId="181" fontId="6" fillId="0" borderId="13" xfId="0" applyNumberFormat="1" applyFont="1" applyFill="1" applyBorder="1" applyAlignment="1"/>
    <xf numFmtId="181" fontId="6" fillId="0" borderId="0" xfId="0" applyNumberFormat="1" applyFont="1" applyFill="1" applyBorder="1" applyAlignment="1"/>
    <xf numFmtId="182" fontId="6" fillId="0" borderId="0" xfId="0" applyNumberFormat="1" applyFont="1" applyFill="1" applyBorder="1" applyAlignment="1"/>
    <xf numFmtId="181" fontId="6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Alignment="1"/>
    <xf numFmtId="182" fontId="6" fillId="0" borderId="0" xfId="0" applyNumberFormat="1" applyFont="1" applyFill="1" applyAlignment="1"/>
    <xf numFmtId="178" fontId="6" fillId="0" borderId="18" xfId="0" applyNumberFormat="1" applyFont="1" applyFill="1" applyBorder="1" applyAlignment="1"/>
    <xf numFmtId="0" fontId="6" fillId="0" borderId="0" xfId="0" applyFont="1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28" fillId="0" borderId="10" xfId="0" applyFont="1" applyFill="1" applyBorder="1" applyAlignment="1">
      <alignment horizontal="distributed" vertical="center" justifyLastLine="1"/>
    </xf>
    <xf numFmtId="179" fontId="25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 wrapText="1"/>
    </xf>
    <xf numFmtId="0" fontId="0" fillId="0" borderId="13" xfId="0" applyFill="1" applyBorder="1" applyAlignment="1">
      <alignment horizontal="distributed" vertical="center"/>
    </xf>
    <xf numFmtId="0" fontId="0" fillId="0" borderId="32" xfId="0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distributed" vertical="center" wrapText="1" justifyLastLine="1"/>
    </xf>
    <xf numFmtId="0" fontId="0" fillId="0" borderId="28" xfId="0" applyFont="1" applyFill="1" applyBorder="1" applyAlignment="1">
      <alignment horizontal="distributed" vertical="center" justifyLastLine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distributed" vertical="center" wrapText="1" justifyLastLine="1"/>
    </xf>
    <xf numFmtId="0" fontId="0" fillId="0" borderId="28" xfId="0" applyFill="1" applyBorder="1"/>
    <xf numFmtId="0" fontId="0" fillId="0" borderId="22" xfId="0" applyFill="1" applyBorder="1" applyAlignment="1">
      <alignment horizontal="distributed" vertical="center" justifyLastLine="1"/>
    </xf>
    <xf numFmtId="0" fontId="0" fillId="0" borderId="27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distributed" indent="1"/>
    </xf>
    <xf numFmtId="0" fontId="6" fillId="0" borderId="0" xfId="0" applyFont="1" applyFill="1" applyBorder="1" applyAlignment="1">
      <alignment horizontal="distributed" vertical="center" indent="1"/>
    </xf>
    <xf numFmtId="0" fontId="0" fillId="0" borderId="23" xfId="0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20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9" xfId="0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0" fillId="0" borderId="23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0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29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center" vertical="center" justifyLastLine="1"/>
    </xf>
    <xf numFmtId="0" fontId="0" fillId="0" borderId="23" xfId="0" applyFill="1" applyBorder="1" applyAlignment="1">
      <alignment horizontal="center" vertical="center" justifyLastLine="1"/>
    </xf>
    <xf numFmtId="0" fontId="0" fillId="0" borderId="25" xfId="0" applyFill="1" applyBorder="1" applyAlignment="1">
      <alignment horizontal="center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center" vertical="center" justifyLastLine="1"/>
    </xf>
    <xf numFmtId="0" fontId="0" fillId="0" borderId="14" xfId="0" applyFill="1" applyBorder="1" applyAlignment="1">
      <alignment horizontal="center" vertical="center" justifyLastLine="1"/>
    </xf>
    <xf numFmtId="0" fontId="0" fillId="0" borderId="15" xfId="0" applyFill="1" applyBorder="1" applyAlignment="1">
      <alignment horizontal="center" vertical="center" justifyLastLine="1"/>
    </xf>
    <xf numFmtId="0" fontId="0" fillId="0" borderId="27" xfId="0" applyFill="1" applyBorder="1" applyAlignment="1">
      <alignment horizontal="center" vertical="center" justifyLastLine="1"/>
    </xf>
    <xf numFmtId="0" fontId="0" fillId="0" borderId="28" xfId="0" applyFill="1" applyBorder="1" applyAlignment="1">
      <alignment horizontal="center" vertical="center" justifyLastLine="1"/>
    </xf>
    <xf numFmtId="0" fontId="0" fillId="0" borderId="27" xfId="0" applyFill="1" applyBorder="1" applyAlignment="1">
      <alignment horizontal="center" vertical="center" wrapText="1" justifyLastLine="1"/>
    </xf>
    <xf numFmtId="0" fontId="0" fillId="0" borderId="28" xfId="0" applyFill="1" applyBorder="1" applyAlignment="1">
      <alignment horizontal="center" vertical="center" wrapText="1" justifyLastLine="1"/>
    </xf>
    <xf numFmtId="0" fontId="0" fillId="0" borderId="22" xfId="0" applyFill="1" applyBorder="1" applyAlignment="1">
      <alignment horizontal="center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 3" xfId="42"/>
    <cellStyle name="良い" xfId="43" builtinId="26" customBuiltin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tabSelected="1" view="pageBreakPreview" zoomScaleNormal="100" zoomScaleSheetLayoutView="100" workbookViewId="0">
      <selection activeCell="T1" sqref="T1"/>
    </sheetView>
  </sheetViews>
  <sheetFormatPr defaultRowHeight="13.5" x14ac:dyDescent="0.15"/>
  <cols>
    <col min="1" max="1" width="5" style="2" customWidth="1"/>
    <col min="2" max="2" width="4.125" style="2" customWidth="1"/>
    <col min="3" max="3" width="5" style="2" customWidth="1"/>
    <col min="4" max="4" width="0.75" style="2" customWidth="1"/>
    <col min="5" max="5" width="16.375" style="2" customWidth="1"/>
    <col min="6" max="6" width="16.125" style="2" customWidth="1"/>
    <col min="7" max="7" width="15.125" style="2" customWidth="1"/>
    <col min="8" max="9" width="14" style="2" customWidth="1"/>
    <col min="10" max="11" width="14.875" style="2" customWidth="1"/>
    <col min="12" max="12" width="14" style="2" customWidth="1"/>
    <col min="13" max="13" width="13.625" style="2" customWidth="1"/>
    <col min="14" max="15" width="15.625" style="2" customWidth="1"/>
    <col min="16" max="17" width="14" style="2" customWidth="1"/>
    <col min="18" max="18" width="16.625" style="2" customWidth="1"/>
    <col min="19" max="19" width="8.5" style="2" customWidth="1"/>
    <col min="20" max="16384" width="9" style="2"/>
  </cols>
  <sheetData>
    <row r="1" spans="1:19" s="1" customFormat="1" ht="27" customHeight="1" x14ac:dyDescent="0.15">
      <c r="A1" s="142" t="s">
        <v>115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3" t="s">
        <v>155</v>
      </c>
      <c r="M1" s="32"/>
      <c r="N1" s="32"/>
    </row>
    <row r="2" spans="1:19" s="1" customFormat="1" ht="22.5" customHeight="1" thickBot="1" x14ac:dyDescent="0.2">
      <c r="A2" s="20" t="s">
        <v>45</v>
      </c>
      <c r="B2" s="20"/>
      <c r="F2" s="5"/>
      <c r="G2" s="5"/>
      <c r="H2" s="33"/>
      <c r="I2" s="5"/>
      <c r="J2" s="5"/>
      <c r="S2" s="34"/>
    </row>
    <row r="3" spans="1:19" ht="21.95" customHeight="1" thickTop="1" x14ac:dyDescent="0.15">
      <c r="A3" s="149" t="s">
        <v>9</v>
      </c>
      <c r="B3" s="149"/>
      <c r="C3" s="149"/>
      <c r="D3" s="121"/>
      <c r="E3" s="152" t="s">
        <v>61</v>
      </c>
      <c r="F3" s="155" t="s">
        <v>170</v>
      </c>
      <c r="G3" s="156"/>
      <c r="H3" s="156"/>
      <c r="I3" s="156"/>
      <c r="J3" s="156"/>
      <c r="K3" s="156"/>
      <c r="L3" s="157" t="s">
        <v>171</v>
      </c>
      <c r="M3" s="157"/>
      <c r="N3" s="157"/>
      <c r="O3" s="157"/>
      <c r="P3" s="157"/>
      <c r="Q3" s="35"/>
      <c r="R3" s="86"/>
      <c r="S3" s="130" t="s">
        <v>46</v>
      </c>
    </row>
    <row r="4" spans="1:19" ht="21.95" customHeight="1" x14ac:dyDescent="0.15">
      <c r="A4" s="150"/>
      <c r="B4" s="150"/>
      <c r="C4" s="150"/>
      <c r="D4" s="118"/>
      <c r="E4" s="153"/>
      <c r="F4" s="139" t="s">
        <v>60</v>
      </c>
      <c r="G4" s="147" t="s">
        <v>62</v>
      </c>
      <c r="H4" s="148"/>
      <c r="I4" s="148"/>
      <c r="J4" s="148"/>
      <c r="K4" s="37" t="s">
        <v>63</v>
      </c>
      <c r="L4" s="37" t="s">
        <v>64</v>
      </c>
      <c r="M4" s="37"/>
      <c r="N4" s="125" t="s">
        <v>65</v>
      </c>
      <c r="O4" s="37"/>
      <c r="P4" s="37"/>
      <c r="Q4" s="38"/>
      <c r="R4" s="139" t="s">
        <v>169</v>
      </c>
      <c r="S4" s="131"/>
    </row>
    <row r="5" spans="1:19" ht="20.100000000000001" customHeight="1" x14ac:dyDescent="0.15">
      <c r="A5" s="150"/>
      <c r="B5" s="150"/>
      <c r="C5" s="150"/>
      <c r="D5" s="118"/>
      <c r="E5" s="153"/>
      <c r="F5" s="140"/>
      <c r="G5" s="139" t="s">
        <v>60</v>
      </c>
      <c r="H5" s="133" t="s">
        <v>66</v>
      </c>
      <c r="I5" s="137" t="s">
        <v>67</v>
      </c>
      <c r="J5" s="124" t="s">
        <v>68</v>
      </c>
      <c r="K5" s="145" t="s">
        <v>69</v>
      </c>
      <c r="L5" s="145"/>
      <c r="M5" s="146"/>
      <c r="N5" s="135" t="s">
        <v>70</v>
      </c>
      <c r="O5" s="137" t="s">
        <v>71</v>
      </c>
      <c r="P5" s="137" t="s">
        <v>72</v>
      </c>
      <c r="Q5" s="137" t="s">
        <v>73</v>
      </c>
      <c r="R5" s="140"/>
      <c r="S5" s="131"/>
    </row>
    <row r="6" spans="1:19" s="39" customFormat="1" ht="20.100000000000001" customHeight="1" x14ac:dyDescent="0.15">
      <c r="A6" s="151"/>
      <c r="B6" s="151"/>
      <c r="C6" s="151"/>
      <c r="D6" s="123"/>
      <c r="E6" s="154"/>
      <c r="F6" s="141"/>
      <c r="G6" s="141"/>
      <c r="H6" s="134"/>
      <c r="I6" s="141"/>
      <c r="J6" s="119" t="s">
        <v>74</v>
      </c>
      <c r="K6" s="119" t="s">
        <v>75</v>
      </c>
      <c r="L6" s="120" t="s">
        <v>76</v>
      </c>
      <c r="M6" s="126" t="s">
        <v>77</v>
      </c>
      <c r="N6" s="136"/>
      <c r="O6" s="141"/>
      <c r="P6" s="138"/>
      <c r="Q6" s="138"/>
      <c r="R6" s="141"/>
      <c r="S6" s="132"/>
    </row>
    <row r="7" spans="1:19" s="39" customFormat="1" ht="6.95" customHeight="1" x14ac:dyDescent="0.15">
      <c r="A7" s="122"/>
      <c r="B7" s="122"/>
      <c r="C7" s="122"/>
      <c r="D7" s="118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18"/>
      <c r="S7" s="84"/>
    </row>
    <row r="8" spans="1:19" s="28" customFormat="1" ht="18" customHeight="1" x14ac:dyDescent="0.15">
      <c r="A8" s="17" t="s">
        <v>137</v>
      </c>
      <c r="B8" s="75" t="s">
        <v>144</v>
      </c>
      <c r="C8" s="17" t="s">
        <v>117</v>
      </c>
      <c r="E8" s="40">
        <v>306965815</v>
      </c>
      <c r="F8" s="43">
        <f>G8+R8+'6-7(2)'!E7</f>
        <v>129163237</v>
      </c>
      <c r="G8" s="41">
        <v>40846143</v>
      </c>
      <c r="H8" s="41">
        <v>4961754</v>
      </c>
      <c r="I8" s="41">
        <v>615901</v>
      </c>
      <c r="J8" s="41">
        <v>24897447</v>
      </c>
      <c r="K8" s="41">
        <v>16777300</v>
      </c>
      <c r="L8" s="41">
        <v>7909132</v>
      </c>
      <c r="M8" s="41">
        <v>211015</v>
      </c>
      <c r="N8" s="41">
        <v>6195915</v>
      </c>
      <c r="O8" s="41">
        <v>3723707</v>
      </c>
      <c r="P8" s="41">
        <v>6623</v>
      </c>
      <c r="Q8" s="41">
        <v>444796</v>
      </c>
      <c r="R8" s="93">
        <v>53804312</v>
      </c>
      <c r="S8" s="16" t="s">
        <v>156</v>
      </c>
    </row>
    <row r="9" spans="1:19" s="28" customFormat="1" ht="18" customHeight="1" x14ac:dyDescent="0.15">
      <c r="A9" s="17" t="s">
        <v>42</v>
      </c>
      <c r="B9" s="75" t="s">
        <v>145</v>
      </c>
      <c r="C9" s="22"/>
      <c r="E9" s="40">
        <v>306671585</v>
      </c>
      <c r="F9" s="43">
        <f>G9+R9+'6-7(2)'!E8</f>
        <v>130992623</v>
      </c>
      <c r="G9" s="41">
        <v>40515302</v>
      </c>
      <c r="H9" s="41">
        <v>4869281</v>
      </c>
      <c r="I9" s="41">
        <v>623894</v>
      </c>
      <c r="J9" s="41">
        <v>25228956</v>
      </c>
      <c r="K9" s="41">
        <v>16741416</v>
      </c>
      <c r="L9" s="41">
        <v>8306988</v>
      </c>
      <c r="M9" s="41">
        <v>180552</v>
      </c>
      <c r="N9" s="41">
        <v>5631403</v>
      </c>
      <c r="O9" s="41">
        <v>3736683</v>
      </c>
      <c r="P9" s="41">
        <v>4871</v>
      </c>
      <c r="Q9" s="41">
        <v>420214</v>
      </c>
      <c r="R9" s="93">
        <v>57260133</v>
      </c>
      <c r="S9" s="16" t="s">
        <v>150</v>
      </c>
    </row>
    <row r="10" spans="1:19" s="28" customFormat="1" ht="18" customHeight="1" x14ac:dyDescent="0.15">
      <c r="A10" s="17" t="s">
        <v>43</v>
      </c>
      <c r="B10" s="75" t="s">
        <v>146</v>
      </c>
      <c r="C10" s="22"/>
      <c r="E10" s="40">
        <v>315324123</v>
      </c>
      <c r="F10" s="43">
        <f>G10+R10+'6-7(2)'!E9</f>
        <v>129902216</v>
      </c>
      <c r="G10" s="41">
        <v>40746349</v>
      </c>
      <c r="H10" s="41">
        <v>4989823</v>
      </c>
      <c r="I10" s="41">
        <v>645403</v>
      </c>
      <c r="J10" s="41">
        <v>25223437</v>
      </c>
      <c r="K10" s="41">
        <v>16645628</v>
      </c>
      <c r="L10" s="41">
        <v>8376043</v>
      </c>
      <c r="M10" s="41">
        <v>201766</v>
      </c>
      <c r="N10" s="41">
        <v>5789494</v>
      </c>
      <c r="O10" s="41">
        <v>3640920</v>
      </c>
      <c r="P10" s="41">
        <v>3210</v>
      </c>
      <c r="Q10" s="41">
        <v>454062</v>
      </c>
      <c r="R10" s="93">
        <v>56547079</v>
      </c>
      <c r="S10" s="16" t="s">
        <v>151</v>
      </c>
    </row>
    <row r="11" spans="1:19" s="18" customFormat="1" ht="18" customHeight="1" x14ac:dyDescent="0.15">
      <c r="A11" s="17" t="s">
        <v>44</v>
      </c>
      <c r="B11" s="75" t="s">
        <v>149</v>
      </c>
      <c r="C11" s="17"/>
      <c r="E11" s="42">
        <v>313814175</v>
      </c>
      <c r="F11" s="43">
        <f>G11+R11+'6-7(2)'!E10</f>
        <v>130053876</v>
      </c>
      <c r="G11" s="43">
        <v>41423050</v>
      </c>
      <c r="H11" s="43">
        <v>5087174</v>
      </c>
      <c r="I11" s="43">
        <v>654102</v>
      </c>
      <c r="J11" s="43">
        <v>25300871</v>
      </c>
      <c r="K11" s="43">
        <v>16711167</v>
      </c>
      <c r="L11" s="43">
        <v>8445201</v>
      </c>
      <c r="M11" s="43">
        <v>144503</v>
      </c>
      <c r="N11" s="43">
        <v>5813612</v>
      </c>
      <c r="O11" s="43">
        <v>4100965</v>
      </c>
      <c r="P11" s="43">
        <v>2973</v>
      </c>
      <c r="Q11" s="43">
        <v>463353</v>
      </c>
      <c r="R11" s="93">
        <v>56420008</v>
      </c>
      <c r="S11" s="16" t="s">
        <v>152</v>
      </c>
    </row>
    <row r="12" spans="1:19" s="6" customFormat="1" ht="18" customHeight="1" x14ac:dyDescent="0.15">
      <c r="A12" s="10" t="s">
        <v>153</v>
      </c>
      <c r="B12" s="74" t="s">
        <v>154</v>
      </c>
      <c r="C12" s="10"/>
      <c r="E12" s="101">
        <v>319230818</v>
      </c>
      <c r="F12" s="30">
        <v>130642016</v>
      </c>
      <c r="G12" s="30">
        <v>40441767</v>
      </c>
      <c r="H12" s="30">
        <v>5175593</v>
      </c>
      <c r="I12" s="30">
        <v>662096</v>
      </c>
      <c r="J12" s="30">
        <v>25176274</v>
      </c>
      <c r="K12" s="30">
        <v>16633355</v>
      </c>
      <c r="L12" s="30">
        <v>8422001</v>
      </c>
      <c r="M12" s="30">
        <v>120918</v>
      </c>
      <c r="N12" s="30">
        <v>5790012</v>
      </c>
      <c r="O12" s="30">
        <v>3127711</v>
      </c>
      <c r="P12" s="30">
        <v>1712</v>
      </c>
      <c r="Q12" s="30">
        <v>508369</v>
      </c>
      <c r="R12" s="109">
        <v>58649301</v>
      </c>
      <c r="S12" s="8" t="s">
        <v>157</v>
      </c>
    </row>
    <row r="13" spans="1:19" s="78" customFormat="1" ht="30" customHeight="1" x14ac:dyDescent="0.15">
      <c r="A13" s="143" t="s">
        <v>138</v>
      </c>
      <c r="B13" s="143"/>
      <c r="C13" s="143"/>
      <c r="D13" s="76"/>
      <c r="E13" s="114">
        <v>100</v>
      </c>
      <c r="F13" s="114">
        <v>40.9</v>
      </c>
      <c r="G13" s="114">
        <v>12.7</v>
      </c>
      <c r="H13" s="114">
        <v>1.6</v>
      </c>
      <c r="I13" s="114">
        <v>0.2</v>
      </c>
      <c r="J13" s="114">
        <v>7.9</v>
      </c>
      <c r="K13" s="114">
        <v>5.2</v>
      </c>
      <c r="L13" s="114">
        <v>2.6</v>
      </c>
      <c r="M13" s="115">
        <v>0</v>
      </c>
      <c r="N13" s="114">
        <v>1.8</v>
      </c>
      <c r="O13" s="114">
        <v>1</v>
      </c>
      <c r="P13" s="115">
        <v>0</v>
      </c>
      <c r="Q13" s="114">
        <v>0.2</v>
      </c>
      <c r="R13" s="116">
        <v>18.399999999999999</v>
      </c>
      <c r="S13" s="77" t="s">
        <v>34</v>
      </c>
    </row>
    <row r="14" spans="1:19" s="6" customFormat="1" ht="17.25" customHeight="1" x14ac:dyDescent="0.15">
      <c r="A14" s="95"/>
      <c r="B14" s="95"/>
      <c r="C14" s="95"/>
      <c r="D14" s="11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87"/>
      <c r="S14" s="8"/>
    </row>
    <row r="15" spans="1:19" s="6" customFormat="1" ht="18" customHeight="1" x14ac:dyDescent="0.15">
      <c r="A15" s="144" t="s">
        <v>139</v>
      </c>
      <c r="B15" s="144"/>
      <c r="C15" s="144"/>
      <c r="D15" s="11"/>
      <c r="E15" s="31">
        <v>214902621</v>
      </c>
      <c r="F15" s="31">
        <v>91281243</v>
      </c>
      <c r="G15" s="31">
        <v>24852418</v>
      </c>
      <c r="H15" s="31">
        <v>3611597</v>
      </c>
      <c r="I15" s="31">
        <v>161235</v>
      </c>
      <c r="J15" s="31">
        <v>15531386</v>
      </c>
      <c r="K15" s="31">
        <v>10174699</v>
      </c>
      <c r="L15" s="31">
        <v>5302342</v>
      </c>
      <c r="M15" s="31">
        <v>54345</v>
      </c>
      <c r="N15" s="31">
        <v>3590068</v>
      </c>
      <c r="O15" s="31">
        <v>1631101</v>
      </c>
      <c r="P15" s="31">
        <v>1575</v>
      </c>
      <c r="Q15" s="31">
        <v>325456</v>
      </c>
      <c r="R15" s="109">
        <v>46424539</v>
      </c>
      <c r="S15" s="12" t="s">
        <v>10</v>
      </c>
    </row>
    <row r="16" spans="1:19" s="6" customFormat="1" ht="18" customHeight="1" x14ac:dyDescent="0.15">
      <c r="A16" s="144" t="s">
        <v>140</v>
      </c>
      <c r="B16" s="144"/>
      <c r="C16" s="144"/>
      <c r="D16" s="11"/>
      <c r="E16" s="31">
        <v>104328197</v>
      </c>
      <c r="F16" s="31">
        <v>39360773</v>
      </c>
      <c r="G16" s="31">
        <v>15589349</v>
      </c>
      <c r="H16" s="31">
        <v>1563996</v>
      </c>
      <c r="I16" s="31">
        <v>500861</v>
      </c>
      <c r="J16" s="31">
        <v>9644888</v>
      </c>
      <c r="K16" s="31">
        <v>6458656</v>
      </c>
      <c r="L16" s="31">
        <v>3119659</v>
      </c>
      <c r="M16" s="31">
        <v>66573</v>
      </c>
      <c r="N16" s="31">
        <v>2199944</v>
      </c>
      <c r="O16" s="31">
        <v>1496610</v>
      </c>
      <c r="P16" s="31">
        <v>137</v>
      </c>
      <c r="Q16" s="31">
        <v>182913</v>
      </c>
      <c r="R16" s="109">
        <v>12224762</v>
      </c>
      <c r="S16" s="12" t="s">
        <v>11</v>
      </c>
    </row>
    <row r="17" spans="1:19" s="28" customFormat="1" ht="17.25" customHeight="1" x14ac:dyDescent="0.15">
      <c r="A17" s="7"/>
      <c r="B17" s="7"/>
      <c r="C17" s="7"/>
      <c r="D17" s="47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48"/>
      <c r="S17" s="49"/>
    </row>
    <row r="18" spans="1:19" s="28" customFormat="1" ht="18" customHeight="1" x14ac:dyDescent="0.15">
      <c r="A18" s="75" t="s">
        <v>118</v>
      </c>
      <c r="B18" s="129" t="s">
        <v>0</v>
      </c>
      <c r="C18" s="129"/>
      <c r="D18" s="26"/>
      <c r="E18" s="23">
        <v>102166213</v>
      </c>
      <c r="F18" s="23">
        <v>41841446</v>
      </c>
      <c r="G18" s="23">
        <v>12306233</v>
      </c>
      <c r="H18" s="23">
        <v>1754481</v>
      </c>
      <c r="I18" s="44">
        <v>43984</v>
      </c>
      <c r="J18" s="23">
        <v>7674591</v>
      </c>
      <c r="K18" s="23">
        <v>5031279</v>
      </c>
      <c r="L18" s="23">
        <v>2588967</v>
      </c>
      <c r="M18" s="23">
        <v>54345</v>
      </c>
      <c r="N18" s="23">
        <v>1879907</v>
      </c>
      <c r="O18" s="23">
        <v>934293</v>
      </c>
      <c r="P18" s="23">
        <v>1575</v>
      </c>
      <c r="Q18" s="23">
        <v>17402</v>
      </c>
      <c r="R18" s="93">
        <v>19929467</v>
      </c>
      <c r="S18" s="27" t="s">
        <v>12</v>
      </c>
    </row>
    <row r="19" spans="1:19" s="28" customFormat="1" ht="18" customHeight="1" x14ac:dyDescent="0.15">
      <c r="A19" s="75" t="s">
        <v>119</v>
      </c>
      <c r="B19" s="129" t="s">
        <v>1</v>
      </c>
      <c r="C19" s="129"/>
      <c r="D19" s="26"/>
      <c r="E19" s="23">
        <v>67616958</v>
      </c>
      <c r="F19" s="23">
        <v>30264216</v>
      </c>
      <c r="G19" s="23">
        <v>7048952</v>
      </c>
      <c r="H19" s="23">
        <v>921772</v>
      </c>
      <c r="I19" s="44">
        <v>40390</v>
      </c>
      <c r="J19" s="23">
        <v>4536203</v>
      </c>
      <c r="K19" s="23">
        <v>2979218</v>
      </c>
      <c r="L19" s="23">
        <v>1556985</v>
      </c>
      <c r="M19" s="23">
        <v>0</v>
      </c>
      <c r="N19" s="23">
        <v>953870</v>
      </c>
      <c r="O19" s="23">
        <v>418895</v>
      </c>
      <c r="P19" s="23">
        <v>0</v>
      </c>
      <c r="Q19" s="23">
        <v>177822</v>
      </c>
      <c r="R19" s="93">
        <v>17058152</v>
      </c>
      <c r="S19" s="27" t="s">
        <v>13</v>
      </c>
    </row>
    <row r="20" spans="1:19" s="28" customFormat="1" ht="18" customHeight="1" x14ac:dyDescent="0.15">
      <c r="A20" s="75" t="s">
        <v>120</v>
      </c>
      <c r="B20" s="129" t="s">
        <v>2</v>
      </c>
      <c r="C20" s="129"/>
      <c r="D20" s="26"/>
      <c r="E20" s="23">
        <v>28758652</v>
      </c>
      <c r="F20" s="23">
        <v>12167509</v>
      </c>
      <c r="G20" s="23">
        <v>3357817</v>
      </c>
      <c r="H20" s="23">
        <v>540387</v>
      </c>
      <c r="I20" s="44">
        <v>36855</v>
      </c>
      <c r="J20" s="23">
        <v>2038704</v>
      </c>
      <c r="K20" s="23">
        <v>1351880</v>
      </c>
      <c r="L20" s="23">
        <v>686824</v>
      </c>
      <c r="M20" s="23">
        <v>0</v>
      </c>
      <c r="N20" s="23">
        <v>452522</v>
      </c>
      <c r="O20" s="23">
        <v>208528</v>
      </c>
      <c r="P20" s="23">
        <v>0</v>
      </c>
      <c r="Q20" s="23">
        <v>80821</v>
      </c>
      <c r="R20" s="93">
        <v>5924343</v>
      </c>
      <c r="S20" s="27" t="s">
        <v>14</v>
      </c>
    </row>
    <row r="21" spans="1:19" s="28" customFormat="1" ht="18" customHeight="1" x14ac:dyDescent="0.15">
      <c r="A21" s="75" t="s">
        <v>121</v>
      </c>
      <c r="B21" s="129" t="s">
        <v>3</v>
      </c>
      <c r="C21" s="129"/>
      <c r="D21" s="26"/>
      <c r="E21" s="23">
        <v>16360798</v>
      </c>
      <c r="F21" s="23">
        <v>7008072</v>
      </c>
      <c r="G21" s="23">
        <v>2139416</v>
      </c>
      <c r="H21" s="23">
        <v>394957</v>
      </c>
      <c r="I21" s="44">
        <v>40006</v>
      </c>
      <c r="J21" s="23">
        <v>1281888</v>
      </c>
      <c r="K21" s="23">
        <v>812322</v>
      </c>
      <c r="L21" s="23">
        <v>469566</v>
      </c>
      <c r="M21" s="23">
        <v>0</v>
      </c>
      <c r="N21" s="23">
        <v>303769</v>
      </c>
      <c r="O21" s="23">
        <v>69385</v>
      </c>
      <c r="P21" s="23">
        <v>0</v>
      </c>
      <c r="Q21" s="23">
        <v>49411</v>
      </c>
      <c r="R21" s="93">
        <v>3512577</v>
      </c>
      <c r="S21" s="27" t="s">
        <v>15</v>
      </c>
    </row>
    <row r="22" spans="1:19" s="6" customFormat="1" ht="30" customHeight="1" x14ac:dyDescent="0.15">
      <c r="A22" s="74" t="s">
        <v>16</v>
      </c>
      <c r="B22" s="128" t="s">
        <v>4</v>
      </c>
      <c r="C22" s="128"/>
      <c r="D22" s="29"/>
      <c r="E22" s="31">
        <v>7316581</v>
      </c>
      <c r="F22" s="31">
        <v>2818835</v>
      </c>
      <c r="G22" s="31">
        <v>1202282</v>
      </c>
      <c r="H22" s="31">
        <v>137892</v>
      </c>
      <c r="I22" s="31">
        <v>32999</v>
      </c>
      <c r="J22" s="31">
        <v>720775</v>
      </c>
      <c r="K22" s="31">
        <v>485862</v>
      </c>
      <c r="L22" s="31">
        <v>234913</v>
      </c>
      <c r="M22" s="31">
        <v>0</v>
      </c>
      <c r="N22" s="31">
        <v>181396</v>
      </c>
      <c r="O22" s="31">
        <v>115849</v>
      </c>
      <c r="P22" s="31">
        <v>0</v>
      </c>
      <c r="Q22" s="31">
        <v>13371</v>
      </c>
      <c r="R22" s="109">
        <v>870978</v>
      </c>
      <c r="S22" s="9" t="s">
        <v>16</v>
      </c>
    </row>
    <row r="23" spans="1:19" s="28" customFormat="1" ht="18" customHeight="1" x14ac:dyDescent="0.15">
      <c r="A23" s="75" t="s">
        <v>122</v>
      </c>
      <c r="B23" s="129" t="s">
        <v>17</v>
      </c>
      <c r="C23" s="129"/>
      <c r="D23" s="26"/>
      <c r="E23" s="23">
        <v>7316581</v>
      </c>
      <c r="F23" s="23">
        <v>2818835</v>
      </c>
      <c r="G23" s="23">
        <v>1202282</v>
      </c>
      <c r="H23" s="23">
        <v>137892</v>
      </c>
      <c r="I23" s="23">
        <v>32999</v>
      </c>
      <c r="J23" s="23">
        <v>720775</v>
      </c>
      <c r="K23" s="23">
        <v>485862</v>
      </c>
      <c r="L23" s="23">
        <v>234913</v>
      </c>
      <c r="M23" s="23">
        <v>0</v>
      </c>
      <c r="N23" s="23">
        <v>181396</v>
      </c>
      <c r="O23" s="23">
        <v>115849</v>
      </c>
      <c r="P23" s="23">
        <v>0</v>
      </c>
      <c r="Q23" s="23">
        <v>13371</v>
      </c>
      <c r="R23" s="48">
        <v>870978</v>
      </c>
      <c r="S23" s="27" t="s">
        <v>78</v>
      </c>
    </row>
    <row r="24" spans="1:19" s="6" customFormat="1" ht="30" customHeight="1" x14ac:dyDescent="0.15">
      <c r="A24" s="74" t="s">
        <v>18</v>
      </c>
      <c r="B24" s="128" t="s">
        <v>5</v>
      </c>
      <c r="C24" s="128"/>
      <c r="D24" s="29"/>
      <c r="E24" s="31">
        <v>20654898</v>
      </c>
      <c r="F24" s="31">
        <v>7482469</v>
      </c>
      <c r="G24" s="31">
        <v>3117490</v>
      </c>
      <c r="H24" s="31">
        <v>253904</v>
      </c>
      <c r="I24" s="31">
        <v>110365</v>
      </c>
      <c r="J24" s="31">
        <v>1970037</v>
      </c>
      <c r="K24" s="31">
        <v>1329017</v>
      </c>
      <c r="L24" s="31">
        <v>641020</v>
      </c>
      <c r="M24" s="31">
        <v>0</v>
      </c>
      <c r="N24" s="31">
        <v>444161</v>
      </c>
      <c r="O24" s="31">
        <v>320723</v>
      </c>
      <c r="P24" s="31">
        <v>0</v>
      </c>
      <c r="Q24" s="31">
        <v>18300</v>
      </c>
      <c r="R24" s="109">
        <v>2201486</v>
      </c>
      <c r="S24" s="9" t="s">
        <v>18</v>
      </c>
    </row>
    <row r="25" spans="1:19" s="28" customFormat="1" ht="18" customHeight="1" x14ac:dyDescent="0.15">
      <c r="A25" s="75" t="s">
        <v>123</v>
      </c>
      <c r="B25" s="129" t="s">
        <v>19</v>
      </c>
      <c r="C25" s="129"/>
      <c r="D25" s="26"/>
      <c r="E25" s="23">
        <v>3624294</v>
      </c>
      <c r="F25" s="23">
        <v>1195136</v>
      </c>
      <c r="G25" s="23">
        <v>570929</v>
      </c>
      <c r="H25" s="23">
        <v>55729</v>
      </c>
      <c r="I25" s="23">
        <v>45920</v>
      </c>
      <c r="J25" s="23">
        <v>341301</v>
      </c>
      <c r="K25" s="23">
        <v>227600</v>
      </c>
      <c r="L25" s="23">
        <v>113701</v>
      </c>
      <c r="M25" s="23">
        <v>0</v>
      </c>
      <c r="N25" s="23">
        <v>77756</v>
      </c>
      <c r="O25" s="23">
        <v>47515</v>
      </c>
      <c r="P25" s="23">
        <v>0</v>
      </c>
      <c r="Q25" s="23">
        <v>2708</v>
      </c>
      <c r="R25" s="48">
        <v>272933</v>
      </c>
      <c r="S25" s="27" t="s">
        <v>79</v>
      </c>
    </row>
    <row r="26" spans="1:19" s="28" customFormat="1" ht="18" customHeight="1" x14ac:dyDescent="0.15">
      <c r="A26" s="75" t="s">
        <v>124</v>
      </c>
      <c r="B26" s="129" t="s">
        <v>26</v>
      </c>
      <c r="C26" s="129"/>
      <c r="D26" s="26"/>
      <c r="E26" s="23">
        <v>6254389</v>
      </c>
      <c r="F26" s="23">
        <v>2065037</v>
      </c>
      <c r="G26" s="23">
        <v>902153</v>
      </c>
      <c r="H26" s="23">
        <v>71951</v>
      </c>
      <c r="I26" s="23">
        <v>31802</v>
      </c>
      <c r="J26" s="23">
        <v>560314</v>
      </c>
      <c r="K26" s="23">
        <v>372663</v>
      </c>
      <c r="L26" s="23">
        <v>187651</v>
      </c>
      <c r="M26" s="23">
        <v>0</v>
      </c>
      <c r="N26" s="23">
        <v>123216</v>
      </c>
      <c r="O26" s="23">
        <v>101045</v>
      </c>
      <c r="P26" s="23">
        <v>0</v>
      </c>
      <c r="Q26" s="23">
        <v>13825</v>
      </c>
      <c r="R26" s="48">
        <v>567604</v>
      </c>
      <c r="S26" s="27" t="s">
        <v>80</v>
      </c>
    </row>
    <row r="27" spans="1:19" s="28" customFormat="1" ht="18" customHeight="1" x14ac:dyDescent="0.15">
      <c r="A27" s="75" t="s">
        <v>125</v>
      </c>
      <c r="B27" s="129" t="s">
        <v>27</v>
      </c>
      <c r="C27" s="129"/>
      <c r="D27" s="26"/>
      <c r="E27" s="23">
        <v>10776215</v>
      </c>
      <c r="F27" s="23">
        <v>4222296</v>
      </c>
      <c r="G27" s="23">
        <v>1644408</v>
      </c>
      <c r="H27" s="23">
        <v>126224</v>
      </c>
      <c r="I27" s="23">
        <v>32643</v>
      </c>
      <c r="J27" s="23">
        <v>1068422</v>
      </c>
      <c r="K27" s="23">
        <v>728754</v>
      </c>
      <c r="L27" s="23">
        <v>339668</v>
      </c>
      <c r="M27" s="23">
        <v>0</v>
      </c>
      <c r="N27" s="23">
        <v>243189</v>
      </c>
      <c r="O27" s="23">
        <v>172163</v>
      </c>
      <c r="P27" s="23">
        <v>0</v>
      </c>
      <c r="Q27" s="23">
        <v>1767</v>
      </c>
      <c r="R27" s="48">
        <v>1360949</v>
      </c>
      <c r="S27" s="27" t="s">
        <v>81</v>
      </c>
    </row>
    <row r="28" spans="1:19" s="6" customFormat="1" ht="30" customHeight="1" x14ac:dyDescent="0.15">
      <c r="A28" s="74" t="s">
        <v>37</v>
      </c>
      <c r="B28" s="128" t="s">
        <v>6</v>
      </c>
      <c r="C28" s="128"/>
      <c r="D28" s="29"/>
      <c r="E28" s="31">
        <v>34441463</v>
      </c>
      <c r="F28" s="31">
        <v>14624278</v>
      </c>
      <c r="G28" s="31">
        <v>5084563</v>
      </c>
      <c r="H28" s="31">
        <v>450006</v>
      </c>
      <c r="I28" s="31">
        <v>133096</v>
      </c>
      <c r="J28" s="31">
        <v>3235182</v>
      </c>
      <c r="K28" s="31">
        <v>2180628</v>
      </c>
      <c r="L28" s="31">
        <v>1042225</v>
      </c>
      <c r="M28" s="31">
        <v>12329</v>
      </c>
      <c r="N28" s="31">
        <v>706418</v>
      </c>
      <c r="O28" s="31">
        <v>492844</v>
      </c>
      <c r="P28" s="31">
        <v>137</v>
      </c>
      <c r="Q28" s="31">
        <v>66880</v>
      </c>
      <c r="R28" s="109">
        <v>5316166</v>
      </c>
      <c r="S28" s="9" t="s">
        <v>82</v>
      </c>
    </row>
    <row r="29" spans="1:19" s="28" customFormat="1" ht="18" customHeight="1" x14ac:dyDescent="0.15">
      <c r="A29" s="75" t="s">
        <v>126</v>
      </c>
      <c r="B29" s="129" t="s">
        <v>20</v>
      </c>
      <c r="C29" s="129"/>
      <c r="D29" s="26"/>
      <c r="E29" s="23">
        <v>4672366</v>
      </c>
      <c r="F29" s="23">
        <v>1815125</v>
      </c>
      <c r="G29" s="23">
        <v>802136</v>
      </c>
      <c r="H29" s="23">
        <v>95944</v>
      </c>
      <c r="I29" s="23">
        <v>33866</v>
      </c>
      <c r="J29" s="23">
        <v>470977</v>
      </c>
      <c r="K29" s="23">
        <v>317662</v>
      </c>
      <c r="L29" s="23">
        <v>149648</v>
      </c>
      <c r="M29" s="23">
        <v>3667</v>
      </c>
      <c r="N29" s="23">
        <v>113445</v>
      </c>
      <c r="O29" s="23">
        <v>76704</v>
      </c>
      <c r="P29" s="23">
        <v>0</v>
      </c>
      <c r="Q29" s="23">
        <v>11200</v>
      </c>
      <c r="R29" s="48">
        <v>520949</v>
      </c>
      <c r="S29" s="27" t="s">
        <v>47</v>
      </c>
    </row>
    <row r="30" spans="1:19" s="28" customFormat="1" ht="18" customHeight="1" x14ac:dyDescent="0.15">
      <c r="A30" s="75" t="s">
        <v>127</v>
      </c>
      <c r="B30" s="129" t="s">
        <v>28</v>
      </c>
      <c r="C30" s="129"/>
      <c r="D30" s="26"/>
      <c r="E30" s="23">
        <v>9926125</v>
      </c>
      <c r="F30" s="23">
        <v>4481889</v>
      </c>
      <c r="G30" s="23">
        <v>1404027</v>
      </c>
      <c r="H30" s="23">
        <v>112982</v>
      </c>
      <c r="I30" s="23">
        <v>38358</v>
      </c>
      <c r="J30" s="23">
        <v>903552</v>
      </c>
      <c r="K30" s="23">
        <v>605575</v>
      </c>
      <c r="L30" s="23">
        <v>289315</v>
      </c>
      <c r="M30" s="23">
        <v>8662</v>
      </c>
      <c r="N30" s="23">
        <v>191294</v>
      </c>
      <c r="O30" s="23">
        <v>150224</v>
      </c>
      <c r="P30" s="23">
        <v>0</v>
      </c>
      <c r="Q30" s="23">
        <v>7617</v>
      </c>
      <c r="R30" s="48">
        <v>1710121</v>
      </c>
      <c r="S30" s="27" t="s">
        <v>48</v>
      </c>
    </row>
    <row r="31" spans="1:19" s="28" customFormat="1" ht="18" customHeight="1" x14ac:dyDescent="0.15">
      <c r="A31" s="75" t="s">
        <v>128</v>
      </c>
      <c r="B31" s="129" t="s">
        <v>29</v>
      </c>
      <c r="C31" s="129"/>
      <c r="D31" s="26"/>
      <c r="E31" s="23">
        <v>10782162</v>
      </c>
      <c r="F31" s="23">
        <v>4738119</v>
      </c>
      <c r="G31" s="23">
        <v>1509123</v>
      </c>
      <c r="H31" s="23">
        <v>129802</v>
      </c>
      <c r="I31" s="23">
        <v>26943</v>
      </c>
      <c r="J31" s="23">
        <v>958822</v>
      </c>
      <c r="K31" s="23">
        <v>650391</v>
      </c>
      <c r="L31" s="23">
        <v>308431</v>
      </c>
      <c r="M31" s="23">
        <v>0</v>
      </c>
      <c r="N31" s="23">
        <v>206868</v>
      </c>
      <c r="O31" s="23">
        <v>160092</v>
      </c>
      <c r="P31" s="23">
        <v>137</v>
      </c>
      <c r="Q31" s="23">
        <v>26459</v>
      </c>
      <c r="R31" s="48">
        <v>1718458</v>
      </c>
      <c r="S31" s="27" t="s">
        <v>49</v>
      </c>
    </row>
    <row r="32" spans="1:19" s="28" customFormat="1" ht="18" customHeight="1" x14ac:dyDescent="0.15">
      <c r="A32" s="75" t="s">
        <v>129</v>
      </c>
      <c r="B32" s="129" t="s">
        <v>32</v>
      </c>
      <c r="C32" s="129"/>
      <c r="D32" s="26"/>
      <c r="E32" s="23">
        <v>9060810</v>
      </c>
      <c r="F32" s="23">
        <v>3589145</v>
      </c>
      <c r="G32" s="23">
        <v>1369277</v>
      </c>
      <c r="H32" s="23">
        <v>111278</v>
      </c>
      <c r="I32" s="23">
        <v>33929</v>
      </c>
      <c r="J32" s="23">
        <v>901831</v>
      </c>
      <c r="K32" s="23">
        <v>607000</v>
      </c>
      <c r="L32" s="23">
        <v>294831</v>
      </c>
      <c r="M32" s="23">
        <v>0</v>
      </c>
      <c r="N32" s="23">
        <v>194811</v>
      </c>
      <c r="O32" s="23">
        <v>105824</v>
      </c>
      <c r="P32" s="23">
        <v>0</v>
      </c>
      <c r="Q32" s="23">
        <v>21604</v>
      </c>
      <c r="R32" s="48">
        <v>1366638</v>
      </c>
      <c r="S32" s="27" t="s">
        <v>50</v>
      </c>
    </row>
    <row r="33" spans="1:19" s="6" customFormat="1" ht="30" customHeight="1" x14ac:dyDescent="0.15">
      <c r="A33" s="74" t="s">
        <v>38</v>
      </c>
      <c r="B33" s="128" t="s">
        <v>7</v>
      </c>
      <c r="C33" s="128"/>
      <c r="D33" s="29"/>
      <c r="E33" s="31">
        <v>27620123</v>
      </c>
      <c r="F33" s="31">
        <v>10623006</v>
      </c>
      <c r="G33" s="31">
        <v>4288213</v>
      </c>
      <c r="H33" s="31">
        <v>487740</v>
      </c>
      <c r="I33" s="31">
        <v>118501</v>
      </c>
      <c r="J33" s="31">
        <v>2621332</v>
      </c>
      <c r="K33" s="31">
        <v>1767553</v>
      </c>
      <c r="L33" s="31">
        <v>853779</v>
      </c>
      <c r="M33" s="31">
        <v>0</v>
      </c>
      <c r="N33" s="31">
        <v>607060</v>
      </c>
      <c r="O33" s="31">
        <v>378523</v>
      </c>
      <c r="P33" s="31">
        <v>0</v>
      </c>
      <c r="Q33" s="31">
        <v>75057</v>
      </c>
      <c r="R33" s="109">
        <v>3082712</v>
      </c>
      <c r="S33" s="9" t="s">
        <v>51</v>
      </c>
    </row>
    <row r="34" spans="1:19" s="28" customFormat="1" ht="18" customHeight="1" x14ac:dyDescent="0.15">
      <c r="A34" s="75" t="s">
        <v>130</v>
      </c>
      <c r="B34" s="129" t="s">
        <v>21</v>
      </c>
      <c r="C34" s="129"/>
      <c r="D34" s="26"/>
      <c r="E34" s="23">
        <v>2315002</v>
      </c>
      <c r="F34" s="23">
        <v>1037125</v>
      </c>
      <c r="G34" s="23">
        <v>461813</v>
      </c>
      <c r="H34" s="23">
        <v>123094</v>
      </c>
      <c r="I34" s="23">
        <v>20212</v>
      </c>
      <c r="J34" s="23">
        <v>229545</v>
      </c>
      <c r="K34" s="23">
        <v>153719</v>
      </c>
      <c r="L34" s="23">
        <v>75826</v>
      </c>
      <c r="M34" s="23">
        <v>0</v>
      </c>
      <c r="N34" s="23">
        <v>56549</v>
      </c>
      <c r="O34" s="23">
        <v>30360</v>
      </c>
      <c r="P34" s="23">
        <v>0</v>
      </c>
      <c r="Q34" s="23">
        <v>2053</v>
      </c>
      <c r="R34" s="48">
        <v>341680</v>
      </c>
      <c r="S34" s="27" t="s">
        <v>52</v>
      </c>
    </row>
    <row r="35" spans="1:19" s="28" customFormat="1" ht="18" customHeight="1" x14ac:dyDescent="0.15">
      <c r="A35" s="75" t="s">
        <v>131</v>
      </c>
      <c r="B35" s="129" t="s">
        <v>22</v>
      </c>
      <c r="C35" s="129"/>
      <c r="D35" s="26"/>
      <c r="E35" s="23">
        <v>11282491</v>
      </c>
      <c r="F35" s="23">
        <v>3950590</v>
      </c>
      <c r="G35" s="23">
        <v>1618595</v>
      </c>
      <c r="H35" s="23">
        <v>121913</v>
      </c>
      <c r="I35" s="23">
        <v>32993</v>
      </c>
      <c r="J35" s="23">
        <v>1072968</v>
      </c>
      <c r="K35" s="23">
        <v>727085</v>
      </c>
      <c r="L35" s="23">
        <v>345883</v>
      </c>
      <c r="M35" s="23">
        <v>0</v>
      </c>
      <c r="N35" s="23">
        <v>237112</v>
      </c>
      <c r="O35" s="23">
        <v>147024</v>
      </c>
      <c r="P35" s="23">
        <v>0</v>
      </c>
      <c r="Q35" s="23">
        <v>6585</v>
      </c>
      <c r="R35" s="48">
        <v>959612</v>
      </c>
      <c r="S35" s="27" t="s">
        <v>53</v>
      </c>
    </row>
    <row r="36" spans="1:19" s="28" customFormat="1" ht="18" customHeight="1" x14ac:dyDescent="0.15">
      <c r="A36" s="75" t="s">
        <v>132</v>
      </c>
      <c r="B36" s="129" t="s">
        <v>30</v>
      </c>
      <c r="C36" s="129"/>
      <c r="D36" s="26"/>
      <c r="E36" s="23">
        <v>6713804</v>
      </c>
      <c r="F36" s="23">
        <v>2766393</v>
      </c>
      <c r="G36" s="23">
        <v>1098759</v>
      </c>
      <c r="H36" s="23">
        <v>156107</v>
      </c>
      <c r="I36" s="23">
        <v>32207</v>
      </c>
      <c r="J36" s="23">
        <v>593063</v>
      </c>
      <c r="K36" s="23">
        <v>404572</v>
      </c>
      <c r="L36" s="23">
        <v>188491</v>
      </c>
      <c r="M36" s="23">
        <v>0</v>
      </c>
      <c r="N36" s="23">
        <v>141786</v>
      </c>
      <c r="O36" s="23">
        <v>114733</v>
      </c>
      <c r="P36" s="23">
        <v>0</v>
      </c>
      <c r="Q36" s="23">
        <v>60863</v>
      </c>
      <c r="R36" s="48">
        <v>973115</v>
      </c>
      <c r="S36" s="27" t="s">
        <v>54</v>
      </c>
    </row>
    <row r="37" spans="1:19" s="28" customFormat="1" ht="18" customHeight="1" x14ac:dyDescent="0.15">
      <c r="A37" s="75" t="s">
        <v>133</v>
      </c>
      <c r="B37" s="129" t="s">
        <v>31</v>
      </c>
      <c r="C37" s="129"/>
      <c r="D37" s="26"/>
      <c r="E37" s="23">
        <v>7308826</v>
      </c>
      <c r="F37" s="23">
        <v>2868898</v>
      </c>
      <c r="G37" s="23">
        <v>1109046</v>
      </c>
      <c r="H37" s="23">
        <v>86626</v>
      </c>
      <c r="I37" s="23">
        <v>33089</v>
      </c>
      <c r="J37" s="23">
        <v>725756</v>
      </c>
      <c r="K37" s="23">
        <v>482177</v>
      </c>
      <c r="L37" s="23">
        <v>243579</v>
      </c>
      <c r="M37" s="23">
        <v>0</v>
      </c>
      <c r="N37" s="23">
        <v>171613</v>
      </c>
      <c r="O37" s="23">
        <v>86406</v>
      </c>
      <c r="P37" s="23">
        <v>0</v>
      </c>
      <c r="Q37" s="23">
        <v>5556</v>
      </c>
      <c r="R37" s="48">
        <v>808305</v>
      </c>
      <c r="S37" s="27" t="s">
        <v>55</v>
      </c>
    </row>
    <row r="38" spans="1:19" s="6" customFormat="1" ht="30" customHeight="1" x14ac:dyDescent="0.15">
      <c r="A38" s="74" t="s">
        <v>39</v>
      </c>
      <c r="B38" s="128" t="s">
        <v>8</v>
      </c>
      <c r="C38" s="128"/>
      <c r="D38" s="29"/>
      <c r="E38" s="31">
        <v>14295132</v>
      </c>
      <c r="F38" s="31">
        <v>3812185</v>
      </c>
      <c r="G38" s="31">
        <v>1896801</v>
      </c>
      <c r="H38" s="31">
        <v>234454</v>
      </c>
      <c r="I38" s="31">
        <v>105900</v>
      </c>
      <c r="J38" s="31">
        <v>1097562</v>
      </c>
      <c r="K38" s="31">
        <v>695596</v>
      </c>
      <c r="L38" s="31">
        <v>347722</v>
      </c>
      <c r="M38" s="31">
        <v>54244</v>
      </c>
      <c r="N38" s="31">
        <v>260909</v>
      </c>
      <c r="O38" s="31">
        <v>188671</v>
      </c>
      <c r="P38" s="31">
        <v>0</v>
      </c>
      <c r="Q38" s="31">
        <v>9305</v>
      </c>
      <c r="R38" s="109">
        <v>753420</v>
      </c>
      <c r="S38" s="9" t="s">
        <v>56</v>
      </c>
    </row>
    <row r="39" spans="1:19" s="28" customFormat="1" ht="18" customHeight="1" x14ac:dyDescent="0.15">
      <c r="A39" s="75" t="s">
        <v>134</v>
      </c>
      <c r="B39" s="129" t="s">
        <v>23</v>
      </c>
      <c r="C39" s="129"/>
      <c r="D39" s="26"/>
      <c r="E39" s="23">
        <v>7313623</v>
      </c>
      <c r="F39" s="23">
        <v>1657136</v>
      </c>
      <c r="G39" s="23">
        <v>750132</v>
      </c>
      <c r="H39" s="23">
        <v>59024</v>
      </c>
      <c r="I39" s="23">
        <v>43907</v>
      </c>
      <c r="J39" s="23">
        <v>474346</v>
      </c>
      <c r="K39" s="23">
        <v>280658</v>
      </c>
      <c r="L39" s="23">
        <v>139444</v>
      </c>
      <c r="M39" s="23">
        <v>54244</v>
      </c>
      <c r="N39" s="23">
        <v>99957</v>
      </c>
      <c r="O39" s="23">
        <v>69508</v>
      </c>
      <c r="P39" s="23">
        <v>0</v>
      </c>
      <c r="Q39" s="23">
        <v>3390</v>
      </c>
      <c r="R39" s="48">
        <v>298570</v>
      </c>
      <c r="S39" s="27" t="s">
        <v>57</v>
      </c>
    </row>
    <row r="40" spans="1:19" s="28" customFormat="1" ht="18" customHeight="1" x14ac:dyDescent="0.15">
      <c r="A40" s="75" t="s">
        <v>135</v>
      </c>
      <c r="B40" s="129" t="s">
        <v>24</v>
      </c>
      <c r="C40" s="129"/>
      <c r="D40" s="26"/>
      <c r="E40" s="23">
        <v>3292083</v>
      </c>
      <c r="F40" s="23">
        <v>969928</v>
      </c>
      <c r="G40" s="23">
        <v>598044</v>
      </c>
      <c r="H40" s="23">
        <v>117741</v>
      </c>
      <c r="I40" s="23">
        <v>29320</v>
      </c>
      <c r="J40" s="23">
        <v>313472</v>
      </c>
      <c r="K40" s="23">
        <v>213011</v>
      </c>
      <c r="L40" s="23">
        <v>100461</v>
      </c>
      <c r="M40" s="23">
        <v>0</v>
      </c>
      <c r="N40" s="23">
        <v>80307</v>
      </c>
      <c r="O40" s="23">
        <v>52977</v>
      </c>
      <c r="P40" s="23">
        <v>0</v>
      </c>
      <c r="Q40" s="23">
        <v>4227</v>
      </c>
      <c r="R40" s="48">
        <v>200083</v>
      </c>
      <c r="S40" s="27" t="s">
        <v>58</v>
      </c>
    </row>
    <row r="41" spans="1:19" s="28" customFormat="1" ht="18" customHeight="1" x14ac:dyDescent="0.15">
      <c r="A41" s="75" t="s">
        <v>136</v>
      </c>
      <c r="B41" s="129" t="s">
        <v>25</v>
      </c>
      <c r="C41" s="129"/>
      <c r="D41" s="26"/>
      <c r="E41" s="23">
        <v>3689426</v>
      </c>
      <c r="F41" s="23">
        <v>1185121</v>
      </c>
      <c r="G41" s="23">
        <v>548625</v>
      </c>
      <c r="H41" s="23">
        <v>57689</v>
      </c>
      <c r="I41" s="23">
        <v>32673</v>
      </c>
      <c r="J41" s="23">
        <v>309744</v>
      </c>
      <c r="K41" s="23">
        <v>201927</v>
      </c>
      <c r="L41" s="23">
        <v>107817</v>
      </c>
      <c r="M41" s="23">
        <v>0</v>
      </c>
      <c r="N41" s="23">
        <v>80645</v>
      </c>
      <c r="O41" s="23">
        <v>66186</v>
      </c>
      <c r="P41" s="23">
        <v>0</v>
      </c>
      <c r="Q41" s="23">
        <v>1688</v>
      </c>
      <c r="R41" s="48">
        <v>254767</v>
      </c>
      <c r="S41" s="27" t="s">
        <v>59</v>
      </c>
    </row>
    <row r="42" spans="1:19" s="4" customFormat="1" ht="6.95" customHeight="1" thickBot="1" x14ac:dyDescent="0.2">
      <c r="A42" s="5"/>
      <c r="B42" s="5"/>
      <c r="C42" s="5"/>
      <c r="D42" s="50"/>
      <c r="E42" s="59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88"/>
      <c r="S42" s="72"/>
    </row>
    <row r="43" spans="1:19" ht="8.25" customHeight="1" thickTop="1" x14ac:dyDescent="0.15"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9" x14ac:dyDescent="0.15">
      <c r="A44" s="63" t="s">
        <v>116</v>
      </c>
      <c r="B44" s="6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9" x14ac:dyDescent="0.15"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9" x14ac:dyDescent="0.15"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</sheetData>
  <mergeCells count="44">
    <mergeCell ref="A16:C16"/>
    <mergeCell ref="F4:F6"/>
    <mergeCell ref="G4:J4"/>
    <mergeCell ref="G5:G6"/>
    <mergeCell ref="O5:O6"/>
    <mergeCell ref="A3:C6"/>
    <mergeCell ref="E3:E6"/>
    <mergeCell ref="F3:K3"/>
    <mergeCell ref="L3:P3"/>
    <mergeCell ref="A1:K1"/>
    <mergeCell ref="A13:C13"/>
    <mergeCell ref="A15:C15"/>
    <mergeCell ref="I5:I6"/>
    <mergeCell ref="K5:M5"/>
    <mergeCell ref="S3:S6"/>
    <mergeCell ref="H5:H6"/>
    <mergeCell ref="N5:N6"/>
    <mergeCell ref="P5:P6"/>
    <mergeCell ref="Q5:Q6"/>
    <mergeCell ref="R4:R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8:C38"/>
    <mergeCell ref="B39:C39"/>
    <mergeCell ref="B40:C40"/>
    <mergeCell ref="B41:C41"/>
    <mergeCell ref="B33:C33"/>
    <mergeCell ref="B34:C34"/>
    <mergeCell ref="B35:C35"/>
    <mergeCell ref="B36:C36"/>
    <mergeCell ref="B37:C37"/>
  </mergeCells>
  <phoneticPr fontId="26"/>
  <pageMargins left="0.59055118110236227" right="0.59055118110236227" top="0.98425196850393704" bottom="0.78740157480314965" header="0.39370078740157483" footer="0.51181102362204722"/>
  <pageSetup paperSize="9" scale="70" orientation="portrait" blackAndWhite="1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view="pageBreakPreview" zoomScaleNormal="80" zoomScaleSheetLayoutView="100" workbookViewId="0">
      <selection activeCell="V1" sqref="V1"/>
    </sheetView>
  </sheetViews>
  <sheetFormatPr defaultRowHeight="13.5" x14ac:dyDescent="0.15"/>
  <cols>
    <col min="1" max="1" width="4.875" style="2" customWidth="1"/>
    <col min="2" max="2" width="4.25" style="2" customWidth="1"/>
    <col min="3" max="3" width="5" style="2" customWidth="1"/>
    <col min="4" max="4" width="0.875" style="2" customWidth="1"/>
    <col min="5" max="6" width="14.625" style="2" customWidth="1"/>
    <col min="7" max="7" width="14" style="2" customWidth="1"/>
    <col min="8" max="11" width="14.625" style="2" customWidth="1"/>
    <col min="12" max="12" width="12.75" style="2" customWidth="1"/>
    <col min="13" max="13" width="11.875" style="2" customWidth="1"/>
    <col min="14" max="16" width="14" style="2" customWidth="1"/>
    <col min="17" max="17" width="11.875" style="2" customWidth="1"/>
    <col min="18" max="20" width="11.125" style="2" customWidth="1"/>
    <col min="21" max="21" width="8.5" style="2" customWidth="1"/>
    <col min="22" max="22" width="5.875" style="2" customWidth="1"/>
    <col min="23" max="16384" width="9" style="2"/>
  </cols>
  <sheetData>
    <row r="1" spans="1:23" s="1" customFormat="1" ht="26.25" customHeight="1" x14ac:dyDescent="0.15">
      <c r="A1" s="142" t="s">
        <v>142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3" t="s">
        <v>162</v>
      </c>
    </row>
    <row r="2" spans="1:23" s="1" customFormat="1" ht="23.25" customHeight="1" thickBot="1" x14ac:dyDescent="0.2">
      <c r="A2" s="20" t="s">
        <v>45</v>
      </c>
      <c r="B2" s="20"/>
      <c r="K2" s="64"/>
      <c r="L2" s="64"/>
      <c r="M2" s="64"/>
      <c r="U2" s="64"/>
    </row>
    <row r="3" spans="1:23" ht="21.95" customHeight="1" thickTop="1" x14ac:dyDescent="0.15">
      <c r="A3" s="165" t="s">
        <v>83</v>
      </c>
      <c r="B3" s="165"/>
      <c r="C3" s="165"/>
      <c r="D3" s="166"/>
      <c r="E3" s="175" t="s">
        <v>174</v>
      </c>
      <c r="F3" s="176"/>
      <c r="G3" s="177"/>
      <c r="H3" s="172" t="s">
        <v>166</v>
      </c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4"/>
      <c r="U3" s="130" t="s">
        <v>141</v>
      </c>
    </row>
    <row r="4" spans="1:23" ht="21.95" customHeight="1" x14ac:dyDescent="0.15">
      <c r="A4" s="167"/>
      <c r="B4" s="167"/>
      <c r="C4" s="167"/>
      <c r="D4" s="153"/>
      <c r="E4" s="169" t="s">
        <v>163</v>
      </c>
      <c r="F4" s="170"/>
      <c r="G4" s="171"/>
      <c r="H4" s="139" t="s">
        <v>87</v>
      </c>
      <c r="I4" s="161" t="s">
        <v>172</v>
      </c>
      <c r="J4" s="162"/>
      <c r="K4" s="162"/>
      <c r="L4" s="163" t="s">
        <v>173</v>
      </c>
      <c r="M4" s="164"/>
      <c r="N4" s="158" t="s">
        <v>108</v>
      </c>
      <c r="O4" s="159"/>
      <c r="P4" s="159"/>
      <c r="Q4" s="160"/>
      <c r="R4" s="158" t="s">
        <v>167</v>
      </c>
      <c r="S4" s="159"/>
      <c r="T4" s="160"/>
      <c r="U4" s="131"/>
    </row>
    <row r="5" spans="1:23" s="39" customFormat="1" ht="38.1" customHeight="1" x14ac:dyDescent="0.15">
      <c r="A5" s="168"/>
      <c r="B5" s="168"/>
      <c r="C5" s="168"/>
      <c r="D5" s="154"/>
      <c r="E5" s="82" t="s">
        <v>33</v>
      </c>
      <c r="F5" s="51" t="s">
        <v>164</v>
      </c>
      <c r="G5" s="51" t="s">
        <v>165</v>
      </c>
      <c r="H5" s="141"/>
      <c r="I5" s="51" t="s">
        <v>95</v>
      </c>
      <c r="J5" s="71" t="s">
        <v>96</v>
      </c>
      <c r="K5" s="71" t="s">
        <v>97</v>
      </c>
      <c r="L5" s="91" t="s">
        <v>98</v>
      </c>
      <c r="M5" s="71" t="s">
        <v>73</v>
      </c>
      <c r="N5" s="3" t="s">
        <v>60</v>
      </c>
      <c r="O5" s="3" t="s">
        <v>96</v>
      </c>
      <c r="P5" s="3" t="s">
        <v>97</v>
      </c>
      <c r="Q5" s="3" t="s">
        <v>109</v>
      </c>
      <c r="R5" s="3" t="s">
        <v>110</v>
      </c>
      <c r="S5" s="83" t="s">
        <v>111</v>
      </c>
      <c r="T5" s="83" t="s">
        <v>112</v>
      </c>
      <c r="U5" s="132"/>
    </row>
    <row r="6" spans="1:23" s="4" customFormat="1" ht="6.95" customHeight="1" x14ac:dyDescent="0.15">
      <c r="A6" s="99"/>
      <c r="B6" s="99"/>
      <c r="C6" s="99"/>
      <c r="D6" s="99"/>
      <c r="E6" s="85"/>
      <c r="F6" s="99"/>
      <c r="G6" s="99"/>
      <c r="H6" s="99"/>
      <c r="I6" s="56"/>
      <c r="J6" s="56"/>
      <c r="K6" s="56"/>
      <c r="L6" s="56"/>
      <c r="M6" s="56"/>
      <c r="N6" s="52"/>
      <c r="O6" s="99"/>
      <c r="P6" s="56"/>
      <c r="Q6" s="56"/>
      <c r="R6" s="99"/>
      <c r="S6" s="99"/>
      <c r="T6" s="99"/>
      <c r="U6" s="85"/>
    </row>
    <row r="7" spans="1:23" s="28" customFormat="1" ht="18" customHeight="1" x14ac:dyDescent="0.15">
      <c r="A7" s="17" t="s">
        <v>137</v>
      </c>
      <c r="B7" s="75" t="s">
        <v>144</v>
      </c>
      <c r="C7" s="17" t="s">
        <v>117</v>
      </c>
      <c r="E7" s="40">
        <v>34512782</v>
      </c>
      <c r="F7" s="53">
        <v>34496151</v>
      </c>
      <c r="G7" s="53">
        <v>16631</v>
      </c>
      <c r="H7" s="44">
        <f t="shared" ref="H7:H8" si="0">I7+N7+R7</f>
        <v>34817870</v>
      </c>
      <c r="I7" s="44">
        <v>34573798</v>
      </c>
      <c r="J7" s="54">
        <v>14555660</v>
      </c>
      <c r="K7" s="54">
        <v>19434228</v>
      </c>
      <c r="L7" s="54">
        <v>531151</v>
      </c>
      <c r="M7" s="54">
        <v>52759</v>
      </c>
      <c r="N7" s="54">
        <v>244072</v>
      </c>
      <c r="O7" s="54">
        <v>171990</v>
      </c>
      <c r="P7" s="54">
        <v>71394</v>
      </c>
      <c r="Q7" s="44">
        <v>688</v>
      </c>
      <c r="R7" s="23">
        <v>0</v>
      </c>
      <c r="S7" s="23">
        <v>0</v>
      </c>
      <c r="T7" s="23">
        <v>0</v>
      </c>
      <c r="U7" s="16" t="s">
        <v>156</v>
      </c>
    </row>
    <row r="8" spans="1:23" s="28" customFormat="1" ht="18" customHeight="1" x14ac:dyDescent="0.15">
      <c r="A8" s="17" t="s">
        <v>42</v>
      </c>
      <c r="B8" s="75" t="s">
        <v>145</v>
      </c>
      <c r="C8" s="22"/>
      <c r="D8" s="15"/>
      <c r="E8" s="40">
        <v>33217188</v>
      </c>
      <c r="F8" s="53">
        <v>33203929</v>
      </c>
      <c r="G8" s="53">
        <v>13259</v>
      </c>
      <c r="H8" s="44">
        <f t="shared" si="0"/>
        <v>33075223</v>
      </c>
      <c r="I8" s="44">
        <v>32147042</v>
      </c>
      <c r="J8" s="54">
        <v>13793095</v>
      </c>
      <c r="K8" s="54">
        <v>17761833</v>
      </c>
      <c r="L8" s="54">
        <v>572245</v>
      </c>
      <c r="M8" s="54">
        <v>19869</v>
      </c>
      <c r="N8" s="54">
        <v>928181</v>
      </c>
      <c r="O8" s="54">
        <v>287296</v>
      </c>
      <c r="P8" s="54">
        <v>640197</v>
      </c>
      <c r="Q8" s="44">
        <v>688</v>
      </c>
      <c r="R8" s="23">
        <v>0</v>
      </c>
      <c r="S8" s="23">
        <v>0</v>
      </c>
      <c r="T8" s="23">
        <v>0</v>
      </c>
      <c r="U8" s="16" t="s">
        <v>150</v>
      </c>
    </row>
    <row r="9" spans="1:23" s="28" customFormat="1" ht="18" customHeight="1" x14ac:dyDescent="0.15">
      <c r="A9" s="17" t="s">
        <v>43</v>
      </c>
      <c r="B9" s="75" t="s">
        <v>146</v>
      </c>
      <c r="C9" s="22"/>
      <c r="D9" s="22"/>
      <c r="E9" s="40">
        <v>32608788</v>
      </c>
      <c r="F9" s="53">
        <v>32597688</v>
      </c>
      <c r="G9" s="53">
        <v>11100</v>
      </c>
      <c r="H9" s="44">
        <f>I9+N9+R9</f>
        <v>41512578</v>
      </c>
      <c r="I9" s="44">
        <v>38658845</v>
      </c>
      <c r="J9" s="54">
        <v>17648451</v>
      </c>
      <c r="K9" s="54">
        <v>20385851</v>
      </c>
      <c r="L9" s="54">
        <v>596298</v>
      </c>
      <c r="M9" s="54">
        <v>28245</v>
      </c>
      <c r="N9" s="54">
        <v>2853733</v>
      </c>
      <c r="O9" s="54">
        <v>1417489</v>
      </c>
      <c r="P9" s="54">
        <v>1257635</v>
      </c>
      <c r="Q9" s="44">
        <v>178609</v>
      </c>
      <c r="R9" s="23">
        <v>0</v>
      </c>
      <c r="S9" s="23">
        <v>0</v>
      </c>
      <c r="T9" s="23">
        <v>0</v>
      </c>
      <c r="U9" s="16" t="s">
        <v>151</v>
      </c>
    </row>
    <row r="10" spans="1:23" s="18" customFormat="1" ht="18" customHeight="1" x14ac:dyDescent="0.15">
      <c r="A10" s="17" t="s">
        <v>44</v>
      </c>
      <c r="B10" s="75" t="s">
        <v>149</v>
      </c>
      <c r="C10" s="17"/>
      <c r="D10" s="17"/>
      <c r="E10" s="42">
        <v>32210818</v>
      </c>
      <c r="F10" s="54">
        <v>32207020</v>
      </c>
      <c r="G10" s="54">
        <v>3798</v>
      </c>
      <c r="H10" s="44">
        <f>I10+N10+R10</f>
        <v>41862778</v>
      </c>
      <c r="I10" s="44">
        <v>37809612</v>
      </c>
      <c r="J10" s="54">
        <v>15105253</v>
      </c>
      <c r="K10" s="54">
        <v>22223712</v>
      </c>
      <c r="L10" s="54">
        <v>476785</v>
      </c>
      <c r="M10" s="54">
        <v>3862</v>
      </c>
      <c r="N10" s="54">
        <v>4053166</v>
      </c>
      <c r="O10" s="54">
        <v>2232831</v>
      </c>
      <c r="P10" s="54">
        <v>1820335</v>
      </c>
      <c r="Q10" s="54">
        <v>0</v>
      </c>
      <c r="R10" s="44">
        <v>0</v>
      </c>
      <c r="S10" s="44">
        <v>0</v>
      </c>
      <c r="T10" s="44">
        <v>0</v>
      </c>
      <c r="U10" s="16" t="s">
        <v>152</v>
      </c>
    </row>
    <row r="11" spans="1:23" s="6" customFormat="1" ht="18" customHeight="1" x14ac:dyDescent="0.15">
      <c r="A11" s="10" t="s">
        <v>161</v>
      </c>
      <c r="B11" s="74" t="s">
        <v>154</v>
      </c>
      <c r="C11" s="10"/>
      <c r="D11" s="10"/>
      <c r="E11" s="101">
        <v>31550948</v>
      </c>
      <c r="F11" s="102">
        <v>31546475</v>
      </c>
      <c r="G11" s="102">
        <v>4473</v>
      </c>
      <c r="H11" s="31">
        <v>46194740</v>
      </c>
      <c r="I11" s="31">
        <v>41330903</v>
      </c>
      <c r="J11" s="31">
        <v>16726107</v>
      </c>
      <c r="K11" s="31">
        <v>24025363</v>
      </c>
      <c r="L11" s="102">
        <v>575800</v>
      </c>
      <c r="M11" s="102">
        <v>3633</v>
      </c>
      <c r="N11" s="102">
        <v>4863837</v>
      </c>
      <c r="O11" s="102">
        <v>4070330</v>
      </c>
      <c r="P11" s="102">
        <v>793507</v>
      </c>
      <c r="Q11" s="102">
        <f t="shared" ref="Q11:T11" si="1">Q14+Q15</f>
        <v>0</v>
      </c>
      <c r="R11" s="102">
        <f t="shared" si="1"/>
        <v>0</v>
      </c>
      <c r="S11" s="102">
        <f t="shared" si="1"/>
        <v>0</v>
      </c>
      <c r="T11" s="102">
        <f t="shared" si="1"/>
        <v>0</v>
      </c>
      <c r="U11" s="8" t="s">
        <v>157</v>
      </c>
      <c r="W11" s="80"/>
    </row>
    <row r="12" spans="1:23" s="78" customFormat="1" ht="30" customHeight="1" x14ac:dyDescent="0.15">
      <c r="A12" s="143" t="s">
        <v>138</v>
      </c>
      <c r="B12" s="143"/>
      <c r="C12" s="143"/>
      <c r="D12" s="79"/>
      <c r="E12" s="110">
        <v>9.9</v>
      </c>
      <c r="F12" s="111">
        <v>9.9</v>
      </c>
      <c r="G12" s="112">
        <v>0</v>
      </c>
      <c r="H12" s="111">
        <v>14.5</v>
      </c>
      <c r="I12" s="111">
        <v>12.9</v>
      </c>
      <c r="J12" s="111">
        <v>5.2</v>
      </c>
      <c r="K12" s="111">
        <v>7.5</v>
      </c>
      <c r="L12" s="111">
        <v>0.2</v>
      </c>
      <c r="M12" s="111">
        <v>0</v>
      </c>
      <c r="N12" s="111">
        <v>1.5</v>
      </c>
      <c r="O12" s="111">
        <v>1.3</v>
      </c>
      <c r="P12" s="111">
        <v>0.2</v>
      </c>
      <c r="Q12" s="113" t="s">
        <v>113</v>
      </c>
      <c r="R12" s="113" t="s">
        <v>113</v>
      </c>
      <c r="S12" s="113" t="s">
        <v>113</v>
      </c>
      <c r="T12" s="113" t="s">
        <v>113</v>
      </c>
      <c r="U12" s="77" t="s">
        <v>34</v>
      </c>
    </row>
    <row r="13" spans="1:23" s="6" customFormat="1" ht="17.25" customHeight="1" x14ac:dyDescent="0.15">
      <c r="A13" s="98"/>
      <c r="B13" s="98"/>
      <c r="C13" s="98"/>
      <c r="D13" s="7"/>
      <c r="E13" s="66"/>
      <c r="F13" s="69"/>
      <c r="G13" s="69"/>
      <c r="H13" s="45"/>
      <c r="I13" s="45"/>
      <c r="J13" s="45"/>
      <c r="K13" s="45"/>
      <c r="L13" s="45"/>
      <c r="M13" s="45"/>
      <c r="N13" s="67"/>
      <c r="O13" s="67"/>
      <c r="P13" s="67"/>
      <c r="Q13" s="67"/>
      <c r="R13" s="68"/>
      <c r="S13" s="68"/>
      <c r="T13" s="68"/>
      <c r="U13" s="8"/>
    </row>
    <row r="14" spans="1:23" s="6" customFormat="1" ht="18" customHeight="1" x14ac:dyDescent="0.15">
      <c r="A14" s="144" t="s">
        <v>139</v>
      </c>
      <c r="B14" s="144"/>
      <c r="C14" s="144"/>
      <c r="D14" s="7"/>
      <c r="E14" s="108">
        <v>20004286</v>
      </c>
      <c r="F14" s="31">
        <v>19999897</v>
      </c>
      <c r="G14" s="31">
        <v>4389</v>
      </c>
      <c r="H14" s="31">
        <v>29659148</v>
      </c>
      <c r="I14" s="31">
        <v>27919212</v>
      </c>
      <c r="J14" s="31">
        <v>10944852</v>
      </c>
      <c r="K14" s="31">
        <v>16609452</v>
      </c>
      <c r="L14" s="31">
        <v>364764</v>
      </c>
      <c r="M14" s="68">
        <v>144</v>
      </c>
      <c r="N14" s="31">
        <v>1739936</v>
      </c>
      <c r="O14" s="31">
        <v>1455002</v>
      </c>
      <c r="P14" s="31">
        <v>284934</v>
      </c>
      <c r="Q14" s="31">
        <v>0</v>
      </c>
      <c r="R14" s="31">
        <v>0</v>
      </c>
      <c r="S14" s="31">
        <v>0</v>
      </c>
      <c r="T14" s="31">
        <v>0</v>
      </c>
      <c r="U14" s="12" t="s">
        <v>10</v>
      </c>
    </row>
    <row r="15" spans="1:23" s="6" customFormat="1" ht="18" customHeight="1" x14ac:dyDescent="0.15">
      <c r="A15" s="144" t="s">
        <v>140</v>
      </c>
      <c r="B15" s="144"/>
      <c r="C15" s="144"/>
      <c r="D15" s="7"/>
      <c r="E15" s="108">
        <v>11546662</v>
      </c>
      <c r="F15" s="31">
        <v>11546578</v>
      </c>
      <c r="G15" s="31">
        <v>84</v>
      </c>
      <c r="H15" s="31">
        <v>16535592</v>
      </c>
      <c r="I15" s="31">
        <v>13411691</v>
      </c>
      <c r="J15" s="31">
        <v>5781255</v>
      </c>
      <c r="K15" s="31">
        <v>7415911</v>
      </c>
      <c r="L15" s="31">
        <v>211036</v>
      </c>
      <c r="M15" s="31">
        <v>3489</v>
      </c>
      <c r="N15" s="31">
        <v>3123901</v>
      </c>
      <c r="O15" s="31">
        <v>2615328</v>
      </c>
      <c r="P15" s="31">
        <v>508573</v>
      </c>
      <c r="Q15" s="31">
        <v>0</v>
      </c>
      <c r="R15" s="31">
        <v>0</v>
      </c>
      <c r="S15" s="31">
        <v>0</v>
      </c>
      <c r="T15" s="31">
        <v>0</v>
      </c>
      <c r="U15" s="12" t="s">
        <v>11</v>
      </c>
    </row>
    <row r="16" spans="1:23" s="28" customFormat="1" ht="17.25" customHeight="1" x14ac:dyDescent="0.15">
      <c r="A16" s="7"/>
      <c r="B16" s="7"/>
      <c r="C16" s="7"/>
      <c r="D16" s="46"/>
      <c r="E16" s="70"/>
      <c r="F16" s="65"/>
      <c r="G16" s="65"/>
      <c r="H16" s="23"/>
      <c r="I16" s="23"/>
      <c r="J16" s="23"/>
      <c r="K16" s="23"/>
      <c r="L16" s="23"/>
      <c r="M16" s="65"/>
      <c r="N16" s="65"/>
      <c r="O16" s="65"/>
      <c r="P16" s="65"/>
      <c r="Q16" s="65"/>
      <c r="R16" s="65"/>
      <c r="S16" s="65"/>
      <c r="T16" s="65"/>
      <c r="U16" s="49"/>
    </row>
    <row r="17" spans="1:21" s="28" customFormat="1" ht="18" customHeight="1" x14ac:dyDescent="0.15">
      <c r="A17" s="75" t="s">
        <v>118</v>
      </c>
      <c r="B17" s="129" t="s">
        <v>0</v>
      </c>
      <c r="C17" s="129"/>
      <c r="D17" s="25"/>
      <c r="E17" s="62">
        <v>9605746</v>
      </c>
      <c r="F17" s="23">
        <v>9603186</v>
      </c>
      <c r="G17" s="23">
        <v>2560</v>
      </c>
      <c r="H17" s="23">
        <v>15823734</v>
      </c>
      <c r="I17" s="23">
        <v>14877930</v>
      </c>
      <c r="J17" s="23">
        <v>4199718</v>
      </c>
      <c r="K17" s="44">
        <v>10504996</v>
      </c>
      <c r="L17" s="23">
        <v>173216</v>
      </c>
      <c r="M17" s="44">
        <v>0</v>
      </c>
      <c r="N17" s="23">
        <v>945804</v>
      </c>
      <c r="O17" s="23">
        <v>741883</v>
      </c>
      <c r="P17" s="23">
        <v>203921</v>
      </c>
      <c r="Q17" s="23">
        <v>0</v>
      </c>
      <c r="R17" s="23">
        <v>0</v>
      </c>
      <c r="S17" s="23">
        <v>0</v>
      </c>
      <c r="T17" s="23">
        <v>0</v>
      </c>
      <c r="U17" s="27" t="s">
        <v>12</v>
      </c>
    </row>
    <row r="18" spans="1:21" s="28" customFormat="1" ht="18" customHeight="1" x14ac:dyDescent="0.15">
      <c r="A18" s="75" t="s">
        <v>119</v>
      </c>
      <c r="B18" s="129" t="s">
        <v>1</v>
      </c>
      <c r="C18" s="129"/>
      <c r="D18" s="25"/>
      <c r="E18" s="62">
        <v>6157112</v>
      </c>
      <c r="F18" s="23">
        <v>6156105</v>
      </c>
      <c r="G18" s="23">
        <v>1007</v>
      </c>
      <c r="H18" s="23">
        <v>7939895</v>
      </c>
      <c r="I18" s="23">
        <v>7922387</v>
      </c>
      <c r="J18" s="23">
        <v>4092273</v>
      </c>
      <c r="K18" s="23">
        <v>3722250</v>
      </c>
      <c r="L18" s="23">
        <v>107864</v>
      </c>
      <c r="M18" s="44">
        <v>0</v>
      </c>
      <c r="N18" s="23">
        <v>17508</v>
      </c>
      <c r="O18" s="23">
        <v>15841</v>
      </c>
      <c r="P18" s="23">
        <v>1667</v>
      </c>
      <c r="Q18" s="23">
        <v>0</v>
      </c>
      <c r="R18" s="23">
        <v>0</v>
      </c>
      <c r="S18" s="23">
        <v>0</v>
      </c>
      <c r="T18" s="23">
        <v>0</v>
      </c>
      <c r="U18" s="27" t="s">
        <v>13</v>
      </c>
    </row>
    <row r="19" spans="1:21" s="28" customFormat="1" ht="18" customHeight="1" x14ac:dyDescent="0.15">
      <c r="A19" s="75" t="s">
        <v>120</v>
      </c>
      <c r="B19" s="129" t="s">
        <v>2</v>
      </c>
      <c r="C19" s="129"/>
      <c r="D19" s="25"/>
      <c r="E19" s="62">
        <v>2885349</v>
      </c>
      <c r="F19" s="23">
        <v>2884846</v>
      </c>
      <c r="G19" s="23">
        <v>503</v>
      </c>
      <c r="H19" s="23">
        <v>3667422</v>
      </c>
      <c r="I19" s="23">
        <v>2890798</v>
      </c>
      <c r="J19" s="23">
        <v>1161470</v>
      </c>
      <c r="K19" s="23">
        <v>1656098</v>
      </c>
      <c r="L19" s="23">
        <v>73230</v>
      </c>
      <c r="M19" s="44">
        <v>0</v>
      </c>
      <c r="N19" s="23">
        <v>776624</v>
      </c>
      <c r="O19" s="23">
        <v>697278</v>
      </c>
      <c r="P19" s="23">
        <v>79346</v>
      </c>
      <c r="Q19" s="23">
        <v>0</v>
      </c>
      <c r="R19" s="23">
        <v>0</v>
      </c>
      <c r="S19" s="23">
        <v>0</v>
      </c>
      <c r="T19" s="23">
        <v>0</v>
      </c>
      <c r="U19" s="27" t="s">
        <v>14</v>
      </c>
    </row>
    <row r="20" spans="1:21" s="28" customFormat="1" ht="18" customHeight="1" x14ac:dyDescent="0.15">
      <c r="A20" s="75" t="s">
        <v>121</v>
      </c>
      <c r="B20" s="129" t="s">
        <v>3</v>
      </c>
      <c r="C20" s="129"/>
      <c r="D20" s="25"/>
      <c r="E20" s="62">
        <v>1356079</v>
      </c>
      <c r="F20" s="23">
        <v>1355760</v>
      </c>
      <c r="G20" s="23">
        <v>319</v>
      </c>
      <c r="H20" s="23">
        <v>2228097</v>
      </c>
      <c r="I20" s="23">
        <v>2228097</v>
      </c>
      <c r="J20" s="23">
        <v>1491391</v>
      </c>
      <c r="K20" s="23">
        <v>726108</v>
      </c>
      <c r="L20" s="23">
        <v>10454</v>
      </c>
      <c r="M20" s="44">
        <v>144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7" t="s">
        <v>15</v>
      </c>
    </row>
    <row r="21" spans="1:21" s="6" customFormat="1" ht="30" customHeight="1" x14ac:dyDescent="0.15">
      <c r="A21" s="74" t="s">
        <v>16</v>
      </c>
      <c r="B21" s="128" t="s">
        <v>4</v>
      </c>
      <c r="C21" s="128"/>
      <c r="D21" s="94"/>
      <c r="E21" s="108">
        <v>745575</v>
      </c>
      <c r="F21" s="31">
        <v>745575</v>
      </c>
      <c r="G21" s="31">
        <v>0</v>
      </c>
      <c r="H21" s="31">
        <v>1153248</v>
      </c>
      <c r="I21" s="31">
        <v>1142404</v>
      </c>
      <c r="J21" s="31">
        <v>220266</v>
      </c>
      <c r="K21" s="31">
        <v>922138</v>
      </c>
      <c r="L21" s="31">
        <v>0</v>
      </c>
      <c r="M21" s="31">
        <v>0</v>
      </c>
      <c r="N21" s="31">
        <v>10844</v>
      </c>
      <c r="O21" s="31">
        <v>8668</v>
      </c>
      <c r="P21" s="31">
        <v>2176</v>
      </c>
      <c r="Q21" s="31">
        <v>0</v>
      </c>
      <c r="R21" s="31">
        <v>0</v>
      </c>
      <c r="S21" s="31">
        <v>0</v>
      </c>
      <c r="T21" s="31">
        <v>0</v>
      </c>
      <c r="U21" s="9" t="s">
        <v>16</v>
      </c>
    </row>
    <row r="22" spans="1:21" s="28" customFormat="1" ht="18" customHeight="1" x14ac:dyDescent="0.15">
      <c r="A22" s="75" t="s">
        <v>122</v>
      </c>
      <c r="B22" s="129" t="s">
        <v>17</v>
      </c>
      <c r="C22" s="129"/>
      <c r="D22" s="25"/>
      <c r="E22" s="62">
        <v>745575</v>
      </c>
      <c r="F22" s="23">
        <v>745575</v>
      </c>
      <c r="G22" s="23">
        <v>0</v>
      </c>
      <c r="H22" s="23">
        <v>1153248</v>
      </c>
      <c r="I22" s="23">
        <v>1142404</v>
      </c>
      <c r="J22" s="23">
        <v>220266</v>
      </c>
      <c r="K22" s="23">
        <v>922138</v>
      </c>
      <c r="L22" s="23">
        <v>0</v>
      </c>
      <c r="M22" s="44">
        <v>0</v>
      </c>
      <c r="N22" s="23">
        <v>10844</v>
      </c>
      <c r="O22" s="23">
        <v>8668</v>
      </c>
      <c r="P22" s="23">
        <v>2176</v>
      </c>
      <c r="Q22" s="23">
        <v>0</v>
      </c>
      <c r="R22" s="23">
        <v>0</v>
      </c>
      <c r="S22" s="23">
        <v>0</v>
      </c>
      <c r="T22" s="23">
        <v>0</v>
      </c>
      <c r="U22" s="27" t="s">
        <v>40</v>
      </c>
    </row>
    <row r="23" spans="1:21" s="6" customFormat="1" ht="30" customHeight="1" x14ac:dyDescent="0.15">
      <c r="A23" s="74" t="s">
        <v>18</v>
      </c>
      <c r="B23" s="128" t="s">
        <v>5</v>
      </c>
      <c r="C23" s="128"/>
      <c r="D23" s="94"/>
      <c r="E23" s="108">
        <v>2163493</v>
      </c>
      <c r="F23" s="31">
        <v>2163491</v>
      </c>
      <c r="G23" s="31">
        <v>2</v>
      </c>
      <c r="H23" s="31">
        <v>3990583</v>
      </c>
      <c r="I23" s="31">
        <v>3125365</v>
      </c>
      <c r="J23" s="31">
        <v>1618432</v>
      </c>
      <c r="K23" s="31">
        <v>1450837</v>
      </c>
      <c r="L23" s="31">
        <v>52607</v>
      </c>
      <c r="M23" s="31">
        <v>3489</v>
      </c>
      <c r="N23" s="31">
        <v>865218</v>
      </c>
      <c r="O23" s="31">
        <v>748519</v>
      </c>
      <c r="P23" s="31">
        <v>116699</v>
      </c>
      <c r="Q23" s="31">
        <v>0</v>
      </c>
      <c r="R23" s="31">
        <v>0</v>
      </c>
      <c r="S23" s="31">
        <v>0</v>
      </c>
      <c r="T23" s="31">
        <v>0</v>
      </c>
      <c r="U23" s="9" t="s">
        <v>18</v>
      </c>
    </row>
    <row r="24" spans="1:21" s="28" customFormat="1" ht="18" customHeight="1" x14ac:dyDescent="0.15">
      <c r="A24" s="75" t="s">
        <v>123</v>
      </c>
      <c r="B24" s="129" t="s">
        <v>19</v>
      </c>
      <c r="C24" s="129"/>
      <c r="D24" s="25"/>
      <c r="E24" s="62">
        <v>351274</v>
      </c>
      <c r="F24" s="23">
        <v>351272</v>
      </c>
      <c r="G24" s="23">
        <v>2</v>
      </c>
      <c r="H24" s="23">
        <v>802248</v>
      </c>
      <c r="I24" s="23">
        <v>578014</v>
      </c>
      <c r="J24" s="23">
        <v>364166</v>
      </c>
      <c r="K24" s="23">
        <v>213836</v>
      </c>
      <c r="L24" s="23">
        <v>12</v>
      </c>
      <c r="M24" s="44">
        <v>0</v>
      </c>
      <c r="N24" s="23">
        <v>224234</v>
      </c>
      <c r="O24" s="23">
        <v>144853</v>
      </c>
      <c r="P24" s="23">
        <v>79381</v>
      </c>
      <c r="Q24" s="23">
        <v>0</v>
      </c>
      <c r="R24" s="23">
        <v>0</v>
      </c>
      <c r="S24" s="23">
        <v>0</v>
      </c>
      <c r="T24" s="23">
        <v>0</v>
      </c>
      <c r="U24" s="27" t="s">
        <v>99</v>
      </c>
    </row>
    <row r="25" spans="1:21" s="28" customFormat="1" ht="18" customHeight="1" x14ac:dyDescent="0.15">
      <c r="A25" s="75" t="s">
        <v>124</v>
      </c>
      <c r="B25" s="129" t="s">
        <v>26</v>
      </c>
      <c r="C25" s="129"/>
      <c r="D25" s="25"/>
      <c r="E25" s="62">
        <v>595280</v>
      </c>
      <c r="F25" s="23">
        <v>595280</v>
      </c>
      <c r="G25" s="23">
        <v>0</v>
      </c>
      <c r="H25" s="23">
        <v>1298809</v>
      </c>
      <c r="I25" s="23">
        <v>969385</v>
      </c>
      <c r="J25" s="23">
        <v>555541</v>
      </c>
      <c r="K25" s="23">
        <v>400223</v>
      </c>
      <c r="L25" s="23">
        <v>13621</v>
      </c>
      <c r="M25" s="44">
        <v>0</v>
      </c>
      <c r="N25" s="23">
        <v>329424</v>
      </c>
      <c r="O25" s="23">
        <v>329424</v>
      </c>
      <c r="P25" s="23" t="s">
        <v>143</v>
      </c>
      <c r="Q25" s="23">
        <v>0</v>
      </c>
      <c r="R25" s="23">
        <v>0</v>
      </c>
      <c r="S25" s="23">
        <v>0</v>
      </c>
      <c r="T25" s="23">
        <v>0</v>
      </c>
      <c r="U25" s="27" t="s">
        <v>100</v>
      </c>
    </row>
    <row r="26" spans="1:21" s="28" customFormat="1" ht="18" customHeight="1" x14ac:dyDescent="0.15">
      <c r="A26" s="75" t="s">
        <v>125</v>
      </c>
      <c r="B26" s="129" t="s">
        <v>27</v>
      </c>
      <c r="C26" s="129"/>
      <c r="D26" s="25"/>
      <c r="E26" s="62">
        <v>1216939</v>
      </c>
      <c r="F26" s="23">
        <v>1216939</v>
      </c>
      <c r="G26" s="23">
        <v>0</v>
      </c>
      <c r="H26" s="23">
        <v>1889526</v>
      </c>
      <c r="I26" s="23">
        <v>1577966</v>
      </c>
      <c r="J26" s="23">
        <v>698725</v>
      </c>
      <c r="K26" s="23">
        <v>836778</v>
      </c>
      <c r="L26" s="23">
        <v>38974</v>
      </c>
      <c r="M26" s="44">
        <v>3489</v>
      </c>
      <c r="N26" s="23">
        <v>311560</v>
      </c>
      <c r="O26" s="23">
        <v>274242</v>
      </c>
      <c r="P26" s="23">
        <v>37318</v>
      </c>
      <c r="Q26" s="23">
        <v>0</v>
      </c>
      <c r="R26" s="23">
        <v>0</v>
      </c>
      <c r="S26" s="23">
        <v>0</v>
      </c>
      <c r="T26" s="23">
        <v>0</v>
      </c>
      <c r="U26" s="27" t="s">
        <v>101</v>
      </c>
    </row>
    <row r="27" spans="1:21" s="6" customFormat="1" ht="30" customHeight="1" x14ac:dyDescent="0.15">
      <c r="A27" s="74" t="s">
        <v>37</v>
      </c>
      <c r="B27" s="128" t="s">
        <v>6</v>
      </c>
      <c r="C27" s="128"/>
      <c r="D27" s="94"/>
      <c r="E27" s="108">
        <v>4223549</v>
      </c>
      <c r="F27" s="31">
        <v>4223473</v>
      </c>
      <c r="G27" s="31">
        <v>76</v>
      </c>
      <c r="H27" s="31">
        <v>4262978</v>
      </c>
      <c r="I27" s="31">
        <v>3409076</v>
      </c>
      <c r="J27" s="31">
        <v>1628470</v>
      </c>
      <c r="K27" s="31">
        <v>1725730</v>
      </c>
      <c r="L27" s="31">
        <v>54876</v>
      </c>
      <c r="M27" s="31">
        <v>0</v>
      </c>
      <c r="N27" s="31">
        <v>853902</v>
      </c>
      <c r="O27" s="31">
        <v>723429</v>
      </c>
      <c r="P27" s="31">
        <v>130473</v>
      </c>
      <c r="Q27" s="31">
        <v>0</v>
      </c>
      <c r="R27" s="31">
        <v>0</v>
      </c>
      <c r="S27" s="31">
        <v>0</v>
      </c>
      <c r="T27" s="31">
        <v>0</v>
      </c>
      <c r="U27" s="9" t="s">
        <v>102</v>
      </c>
    </row>
    <row r="28" spans="1:21" s="28" customFormat="1" ht="18" customHeight="1" x14ac:dyDescent="0.15">
      <c r="A28" s="75" t="s">
        <v>126</v>
      </c>
      <c r="B28" s="129" t="s">
        <v>20</v>
      </c>
      <c r="C28" s="129"/>
      <c r="D28" s="25"/>
      <c r="E28" s="62">
        <v>492040</v>
      </c>
      <c r="F28" s="23">
        <v>492010</v>
      </c>
      <c r="G28" s="23">
        <v>30</v>
      </c>
      <c r="H28" s="23">
        <v>537144</v>
      </c>
      <c r="I28" s="23">
        <v>434645</v>
      </c>
      <c r="J28" s="23">
        <v>91799</v>
      </c>
      <c r="K28" s="23">
        <v>322189</v>
      </c>
      <c r="L28" s="23">
        <v>20657</v>
      </c>
      <c r="M28" s="44">
        <v>0</v>
      </c>
      <c r="N28" s="23">
        <v>102499</v>
      </c>
      <c r="O28" s="23">
        <v>89472</v>
      </c>
      <c r="P28" s="23">
        <v>13027</v>
      </c>
      <c r="Q28" s="23">
        <v>0</v>
      </c>
      <c r="R28" s="23">
        <v>0</v>
      </c>
      <c r="S28" s="23">
        <v>0</v>
      </c>
      <c r="T28" s="23">
        <v>0</v>
      </c>
      <c r="U28" s="27" t="s">
        <v>47</v>
      </c>
    </row>
    <row r="29" spans="1:21" s="28" customFormat="1" ht="18" customHeight="1" x14ac:dyDescent="0.15">
      <c r="A29" s="75" t="s">
        <v>127</v>
      </c>
      <c r="B29" s="129" t="s">
        <v>28</v>
      </c>
      <c r="C29" s="129"/>
      <c r="D29" s="25"/>
      <c r="E29" s="62">
        <v>1367741</v>
      </c>
      <c r="F29" s="23">
        <v>1367695</v>
      </c>
      <c r="G29" s="23">
        <v>46</v>
      </c>
      <c r="H29" s="23">
        <v>1454743</v>
      </c>
      <c r="I29" s="23">
        <v>1252931</v>
      </c>
      <c r="J29" s="23">
        <v>502646</v>
      </c>
      <c r="K29" s="23">
        <v>741382</v>
      </c>
      <c r="L29" s="23">
        <v>8903</v>
      </c>
      <c r="M29" s="44">
        <v>0</v>
      </c>
      <c r="N29" s="23">
        <v>201812</v>
      </c>
      <c r="O29" s="23">
        <v>152908</v>
      </c>
      <c r="P29" s="23">
        <v>48904</v>
      </c>
      <c r="Q29" s="23">
        <v>0</v>
      </c>
      <c r="R29" s="23">
        <v>0</v>
      </c>
      <c r="S29" s="23">
        <v>0</v>
      </c>
      <c r="T29" s="23">
        <v>0</v>
      </c>
      <c r="U29" s="27" t="s">
        <v>48</v>
      </c>
    </row>
    <row r="30" spans="1:21" s="28" customFormat="1" ht="18" customHeight="1" x14ac:dyDescent="0.15">
      <c r="A30" s="75" t="s">
        <v>128</v>
      </c>
      <c r="B30" s="129" t="s">
        <v>29</v>
      </c>
      <c r="C30" s="129"/>
      <c r="D30" s="25"/>
      <c r="E30" s="62">
        <v>1510538</v>
      </c>
      <c r="F30" s="23">
        <v>1510538</v>
      </c>
      <c r="G30" s="23">
        <v>0</v>
      </c>
      <c r="H30" s="23">
        <v>1343096</v>
      </c>
      <c r="I30" s="23">
        <v>876528</v>
      </c>
      <c r="J30" s="23">
        <v>433906</v>
      </c>
      <c r="K30" s="23">
        <v>417805</v>
      </c>
      <c r="L30" s="23">
        <v>24817</v>
      </c>
      <c r="M30" s="44">
        <v>0</v>
      </c>
      <c r="N30" s="23">
        <v>466568</v>
      </c>
      <c r="O30" s="23">
        <v>409724</v>
      </c>
      <c r="P30" s="23">
        <v>56844</v>
      </c>
      <c r="Q30" s="23">
        <v>0</v>
      </c>
      <c r="R30" s="23">
        <v>0</v>
      </c>
      <c r="S30" s="23">
        <v>0</v>
      </c>
      <c r="T30" s="23">
        <v>0</v>
      </c>
      <c r="U30" s="27" t="s">
        <v>49</v>
      </c>
    </row>
    <row r="31" spans="1:21" s="28" customFormat="1" ht="18" customHeight="1" x14ac:dyDescent="0.15">
      <c r="A31" s="75" t="s">
        <v>129</v>
      </c>
      <c r="B31" s="129" t="s">
        <v>32</v>
      </c>
      <c r="C31" s="129"/>
      <c r="D31" s="25"/>
      <c r="E31" s="62">
        <v>853230</v>
      </c>
      <c r="F31" s="23">
        <v>853230</v>
      </c>
      <c r="G31" s="23">
        <v>0</v>
      </c>
      <c r="H31" s="23">
        <v>927995</v>
      </c>
      <c r="I31" s="23">
        <v>844972</v>
      </c>
      <c r="J31" s="23">
        <v>600119</v>
      </c>
      <c r="K31" s="23">
        <v>244354</v>
      </c>
      <c r="L31" s="23">
        <v>499</v>
      </c>
      <c r="M31" s="44">
        <v>0</v>
      </c>
      <c r="N31" s="23">
        <v>83023</v>
      </c>
      <c r="O31" s="23">
        <v>71325</v>
      </c>
      <c r="P31" s="23">
        <v>11698</v>
      </c>
      <c r="Q31" s="23">
        <v>0</v>
      </c>
      <c r="R31" s="23">
        <v>0</v>
      </c>
      <c r="S31" s="23">
        <v>0</v>
      </c>
      <c r="T31" s="23">
        <v>0</v>
      </c>
      <c r="U31" s="27" t="s">
        <v>50</v>
      </c>
    </row>
    <row r="32" spans="1:21" s="6" customFormat="1" ht="30" customHeight="1" x14ac:dyDescent="0.15">
      <c r="A32" s="74" t="s">
        <v>38</v>
      </c>
      <c r="B32" s="128" t="s">
        <v>7</v>
      </c>
      <c r="C32" s="128"/>
      <c r="D32" s="94"/>
      <c r="E32" s="108">
        <v>3252081</v>
      </c>
      <c r="F32" s="31">
        <v>3252075</v>
      </c>
      <c r="G32" s="31">
        <v>6</v>
      </c>
      <c r="H32" s="31">
        <v>3458201</v>
      </c>
      <c r="I32" s="31">
        <v>3017411</v>
      </c>
      <c r="J32" s="31">
        <v>1281601</v>
      </c>
      <c r="K32" s="31">
        <v>1652997</v>
      </c>
      <c r="L32" s="31">
        <v>82813</v>
      </c>
      <c r="M32" s="31">
        <v>0</v>
      </c>
      <c r="N32" s="31">
        <v>440790</v>
      </c>
      <c r="O32" s="31">
        <v>352097</v>
      </c>
      <c r="P32" s="31">
        <v>88693</v>
      </c>
      <c r="Q32" s="31">
        <v>0</v>
      </c>
      <c r="R32" s="31">
        <v>0</v>
      </c>
      <c r="S32" s="31">
        <v>0</v>
      </c>
      <c r="T32" s="31">
        <v>0</v>
      </c>
      <c r="U32" s="9" t="s">
        <v>51</v>
      </c>
    </row>
    <row r="33" spans="1:21" s="28" customFormat="1" ht="18" customHeight="1" x14ac:dyDescent="0.15">
      <c r="A33" s="75" t="s">
        <v>130</v>
      </c>
      <c r="B33" s="129" t="s">
        <v>21</v>
      </c>
      <c r="C33" s="129"/>
      <c r="D33" s="25"/>
      <c r="E33" s="62">
        <v>233632</v>
      </c>
      <c r="F33" s="23">
        <v>233632</v>
      </c>
      <c r="G33" s="23">
        <v>0</v>
      </c>
      <c r="H33" s="23">
        <v>43521</v>
      </c>
      <c r="I33" s="23">
        <v>43521</v>
      </c>
      <c r="J33" s="23">
        <v>5805</v>
      </c>
      <c r="K33" s="23">
        <v>36800</v>
      </c>
      <c r="L33" s="23">
        <v>916</v>
      </c>
      <c r="M33" s="44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7" t="s">
        <v>52</v>
      </c>
    </row>
    <row r="34" spans="1:21" s="28" customFormat="1" ht="18" customHeight="1" x14ac:dyDescent="0.15">
      <c r="A34" s="75" t="s">
        <v>131</v>
      </c>
      <c r="B34" s="129" t="s">
        <v>22</v>
      </c>
      <c r="C34" s="129"/>
      <c r="D34" s="25"/>
      <c r="E34" s="62">
        <v>1372383</v>
      </c>
      <c r="F34" s="23">
        <v>1372383</v>
      </c>
      <c r="G34" s="23">
        <v>0</v>
      </c>
      <c r="H34" s="23">
        <v>1580245</v>
      </c>
      <c r="I34" s="23">
        <v>1465062</v>
      </c>
      <c r="J34" s="23">
        <v>744111</v>
      </c>
      <c r="K34" s="23">
        <v>655558</v>
      </c>
      <c r="L34" s="23">
        <v>65393</v>
      </c>
      <c r="M34" s="44">
        <v>0</v>
      </c>
      <c r="N34" s="23">
        <v>115183</v>
      </c>
      <c r="O34" s="23">
        <v>69398</v>
      </c>
      <c r="P34" s="23">
        <v>45785</v>
      </c>
      <c r="Q34" s="23">
        <v>0</v>
      </c>
      <c r="R34" s="23">
        <v>0</v>
      </c>
      <c r="S34" s="23">
        <v>0</v>
      </c>
      <c r="T34" s="23">
        <v>0</v>
      </c>
      <c r="U34" s="27" t="s">
        <v>53</v>
      </c>
    </row>
    <row r="35" spans="1:21" s="28" customFormat="1" ht="18" customHeight="1" x14ac:dyDescent="0.15">
      <c r="A35" s="75" t="s">
        <v>132</v>
      </c>
      <c r="B35" s="129" t="s">
        <v>30</v>
      </c>
      <c r="C35" s="129"/>
      <c r="D35" s="25"/>
      <c r="E35" s="62">
        <v>694519</v>
      </c>
      <c r="F35" s="23">
        <v>694513</v>
      </c>
      <c r="G35" s="23">
        <v>6</v>
      </c>
      <c r="H35" s="23">
        <v>791916</v>
      </c>
      <c r="I35" s="23">
        <v>494689</v>
      </c>
      <c r="J35" s="23">
        <v>161010</v>
      </c>
      <c r="K35" s="23">
        <v>326476</v>
      </c>
      <c r="L35" s="23">
        <v>7203</v>
      </c>
      <c r="M35" s="44">
        <v>0</v>
      </c>
      <c r="N35" s="23">
        <v>297227</v>
      </c>
      <c r="O35" s="23">
        <v>256994</v>
      </c>
      <c r="P35" s="23">
        <v>40233</v>
      </c>
      <c r="Q35" s="23">
        <v>0</v>
      </c>
      <c r="R35" s="23">
        <v>0</v>
      </c>
      <c r="S35" s="23">
        <v>0</v>
      </c>
      <c r="T35" s="23">
        <v>0</v>
      </c>
      <c r="U35" s="27" t="s">
        <v>54</v>
      </c>
    </row>
    <row r="36" spans="1:21" s="28" customFormat="1" ht="18" customHeight="1" x14ac:dyDescent="0.15">
      <c r="A36" s="75" t="s">
        <v>133</v>
      </c>
      <c r="B36" s="129" t="s">
        <v>31</v>
      </c>
      <c r="C36" s="129"/>
      <c r="D36" s="25"/>
      <c r="E36" s="62">
        <v>951547</v>
      </c>
      <c r="F36" s="23">
        <v>951547</v>
      </c>
      <c r="G36" s="23">
        <v>0</v>
      </c>
      <c r="H36" s="23">
        <v>1042519</v>
      </c>
      <c r="I36" s="23">
        <v>1014139</v>
      </c>
      <c r="J36" s="23">
        <v>370675</v>
      </c>
      <c r="K36" s="23">
        <v>634163</v>
      </c>
      <c r="L36" s="23">
        <v>9301</v>
      </c>
      <c r="M36" s="44">
        <v>0</v>
      </c>
      <c r="N36" s="23">
        <v>28380</v>
      </c>
      <c r="O36" s="23">
        <v>25705</v>
      </c>
      <c r="P36" s="23">
        <v>2675</v>
      </c>
      <c r="Q36" s="23">
        <v>0</v>
      </c>
      <c r="R36" s="23">
        <v>0</v>
      </c>
      <c r="S36" s="23">
        <v>0</v>
      </c>
      <c r="T36" s="23">
        <v>0</v>
      </c>
      <c r="U36" s="27" t="s">
        <v>55</v>
      </c>
    </row>
    <row r="37" spans="1:21" s="6" customFormat="1" ht="30" customHeight="1" x14ac:dyDescent="0.15">
      <c r="A37" s="74" t="s">
        <v>39</v>
      </c>
      <c r="B37" s="128" t="s">
        <v>8</v>
      </c>
      <c r="C37" s="128"/>
      <c r="D37" s="117"/>
      <c r="E37" s="108">
        <v>1161964</v>
      </c>
      <c r="F37" s="31">
        <v>1161964</v>
      </c>
      <c r="G37" s="31">
        <v>0</v>
      </c>
      <c r="H37" s="31">
        <v>3670582</v>
      </c>
      <c r="I37" s="31">
        <v>2717435</v>
      </c>
      <c r="J37" s="31">
        <v>1032486</v>
      </c>
      <c r="K37" s="31">
        <v>1664209</v>
      </c>
      <c r="L37" s="31">
        <v>20740</v>
      </c>
      <c r="M37" s="31">
        <v>0</v>
      </c>
      <c r="N37" s="31">
        <v>953147</v>
      </c>
      <c r="O37" s="31">
        <v>782615</v>
      </c>
      <c r="P37" s="31">
        <v>170532</v>
      </c>
      <c r="Q37" s="31">
        <v>0</v>
      </c>
      <c r="R37" s="31">
        <v>0</v>
      </c>
      <c r="S37" s="31">
        <v>0</v>
      </c>
      <c r="T37" s="31">
        <v>0</v>
      </c>
      <c r="U37" s="9" t="s">
        <v>56</v>
      </c>
    </row>
    <row r="38" spans="1:21" s="28" customFormat="1" ht="18" customHeight="1" x14ac:dyDescent="0.15">
      <c r="A38" s="75" t="s">
        <v>134</v>
      </c>
      <c r="B38" s="129" t="s">
        <v>23</v>
      </c>
      <c r="C38" s="129"/>
      <c r="D38" s="25"/>
      <c r="E38" s="62">
        <v>608434</v>
      </c>
      <c r="F38" s="23">
        <v>608434</v>
      </c>
      <c r="G38" s="23">
        <v>0</v>
      </c>
      <c r="H38" s="23">
        <v>2484015</v>
      </c>
      <c r="I38" s="23">
        <v>1764904</v>
      </c>
      <c r="J38" s="23">
        <v>980937</v>
      </c>
      <c r="K38" s="23">
        <v>773507</v>
      </c>
      <c r="L38" s="23">
        <v>10460</v>
      </c>
      <c r="M38" s="44">
        <v>0</v>
      </c>
      <c r="N38" s="23">
        <v>719111</v>
      </c>
      <c r="O38" s="23">
        <v>635078</v>
      </c>
      <c r="P38" s="23">
        <v>84033</v>
      </c>
      <c r="Q38" s="23">
        <v>0</v>
      </c>
      <c r="R38" s="23">
        <v>0</v>
      </c>
      <c r="S38" s="23">
        <v>0</v>
      </c>
      <c r="T38" s="23">
        <v>0</v>
      </c>
      <c r="U38" s="27" t="s">
        <v>57</v>
      </c>
    </row>
    <row r="39" spans="1:21" s="28" customFormat="1" ht="18" customHeight="1" x14ac:dyDescent="0.15">
      <c r="A39" s="75" t="s">
        <v>135</v>
      </c>
      <c r="B39" s="129" t="s">
        <v>24</v>
      </c>
      <c r="C39" s="129"/>
      <c r="D39" s="25"/>
      <c r="E39" s="62">
        <v>171801</v>
      </c>
      <c r="F39" s="23">
        <v>171801</v>
      </c>
      <c r="G39" s="23">
        <v>0</v>
      </c>
      <c r="H39" s="23">
        <v>481564</v>
      </c>
      <c r="I39" s="23">
        <v>301644</v>
      </c>
      <c r="J39" s="23">
        <v>4184</v>
      </c>
      <c r="K39" s="23">
        <v>288238</v>
      </c>
      <c r="L39" s="23">
        <v>9222</v>
      </c>
      <c r="M39" s="44">
        <v>0</v>
      </c>
      <c r="N39" s="23">
        <v>179920</v>
      </c>
      <c r="O39" s="23">
        <v>102165</v>
      </c>
      <c r="P39" s="23">
        <v>77755</v>
      </c>
      <c r="Q39" s="23">
        <v>0</v>
      </c>
      <c r="R39" s="23">
        <v>0</v>
      </c>
      <c r="S39" s="23">
        <v>0</v>
      </c>
      <c r="T39" s="23">
        <v>0</v>
      </c>
      <c r="U39" s="27" t="s">
        <v>58</v>
      </c>
    </row>
    <row r="40" spans="1:21" s="28" customFormat="1" ht="18" customHeight="1" x14ac:dyDescent="0.15">
      <c r="A40" s="75" t="s">
        <v>136</v>
      </c>
      <c r="B40" s="129" t="s">
        <v>25</v>
      </c>
      <c r="C40" s="129"/>
      <c r="D40" s="25"/>
      <c r="E40" s="62">
        <v>381729</v>
      </c>
      <c r="F40" s="23">
        <v>381729</v>
      </c>
      <c r="G40" s="23">
        <v>0</v>
      </c>
      <c r="H40" s="23">
        <v>705003</v>
      </c>
      <c r="I40" s="23">
        <v>650887</v>
      </c>
      <c r="J40" s="23">
        <v>47365</v>
      </c>
      <c r="K40" s="23">
        <v>602464</v>
      </c>
      <c r="L40" s="23">
        <v>1058</v>
      </c>
      <c r="M40" s="44">
        <v>0</v>
      </c>
      <c r="N40" s="23">
        <v>54116</v>
      </c>
      <c r="O40" s="23">
        <v>45372</v>
      </c>
      <c r="P40" s="23">
        <v>8744</v>
      </c>
      <c r="Q40" s="23">
        <v>0</v>
      </c>
      <c r="R40" s="23">
        <v>0</v>
      </c>
      <c r="S40" s="23">
        <v>0</v>
      </c>
      <c r="T40" s="23">
        <v>0</v>
      </c>
      <c r="U40" s="27" t="s">
        <v>59</v>
      </c>
    </row>
    <row r="41" spans="1:21" s="58" customFormat="1" ht="6.95" customHeight="1" thickBot="1" x14ac:dyDescent="0.2">
      <c r="A41" s="55"/>
      <c r="B41" s="55"/>
      <c r="C41" s="55"/>
      <c r="D41" s="89"/>
      <c r="E41" s="90"/>
      <c r="F41" s="127"/>
      <c r="G41" s="127"/>
      <c r="H41" s="60"/>
      <c r="I41" s="60"/>
      <c r="J41" s="60"/>
      <c r="K41" s="60"/>
      <c r="L41" s="60"/>
      <c r="M41" s="60"/>
      <c r="N41" s="60"/>
      <c r="O41" s="127"/>
      <c r="P41" s="127"/>
      <c r="Q41" s="127"/>
      <c r="R41" s="127"/>
      <c r="S41" s="127"/>
      <c r="T41" s="127"/>
      <c r="U41" s="73"/>
    </row>
    <row r="42" spans="1:21" ht="8.25" customHeight="1" thickTop="1" x14ac:dyDescent="0.15">
      <c r="E42" s="23"/>
      <c r="F42" s="23"/>
      <c r="G42" s="23"/>
      <c r="H42" s="23"/>
      <c r="I42" s="23"/>
      <c r="N42" s="23"/>
      <c r="O42" s="23"/>
      <c r="P42" s="23"/>
      <c r="Q42" s="23"/>
      <c r="R42" s="23"/>
      <c r="S42" s="23"/>
      <c r="T42" s="23"/>
      <c r="U42" s="36"/>
    </row>
    <row r="43" spans="1:21" x14ac:dyDescent="0.15">
      <c r="A43" s="63" t="s">
        <v>116</v>
      </c>
      <c r="B43" s="63"/>
      <c r="D43" s="14"/>
      <c r="E43" s="23"/>
      <c r="F43" s="23"/>
      <c r="G43" s="23"/>
      <c r="H43" s="23"/>
      <c r="I43" s="23"/>
      <c r="N43" s="23"/>
      <c r="O43" s="23"/>
      <c r="P43" s="23"/>
      <c r="Q43" s="23"/>
      <c r="R43" s="23"/>
      <c r="S43" s="23"/>
      <c r="T43" s="23"/>
      <c r="U43" s="36"/>
    </row>
  </sheetData>
  <mergeCells count="38">
    <mergeCell ref="A1:K1"/>
    <mergeCell ref="A3:D5"/>
    <mergeCell ref="E4:G4"/>
    <mergeCell ref="H3:T3"/>
    <mergeCell ref="U3:U5"/>
    <mergeCell ref="R4:T4"/>
    <mergeCell ref="E3:G3"/>
    <mergeCell ref="A15:C15"/>
    <mergeCell ref="H4:H5"/>
    <mergeCell ref="A12:C12"/>
    <mergeCell ref="A14:C14"/>
    <mergeCell ref="N4:Q4"/>
    <mergeCell ref="I4:K4"/>
    <mergeCell ref="L4:M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7:C37"/>
    <mergeCell ref="B38:C38"/>
    <mergeCell ref="B39:C39"/>
    <mergeCell ref="B40:C40"/>
    <mergeCell ref="B32:C32"/>
    <mergeCell ref="B33:C33"/>
    <mergeCell ref="B34:C34"/>
    <mergeCell ref="B35:C35"/>
    <mergeCell ref="B36:C36"/>
  </mergeCells>
  <phoneticPr fontId="26"/>
  <pageMargins left="0.59055118110236227" right="0.59055118110236227" top="0.98425196850393704" bottom="0.78740157480314965" header="0.39370078740157483" footer="0.51181102362204722"/>
  <pageSetup paperSize="9" scale="70" orientation="portrait" blackAndWhite="1" r:id="rId1"/>
  <headerFooter differentOddEven="1"/>
  <colBreaks count="1" manualBreakCount="1">
    <brk id="1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view="pageBreakPreview" zoomScaleNormal="87" zoomScaleSheetLayoutView="100" workbookViewId="0">
      <selection activeCell="V1" sqref="V1"/>
    </sheetView>
  </sheetViews>
  <sheetFormatPr defaultRowHeight="13.5" x14ac:dyDescent="0.15"/>
  <cols>
    <col min="1" max="1" width="4.625" style="2" customWidth="1"/>
    <col min="2" max="2" width="4.125" style="2" customWidth="1"/>
    <col min="3" max="3" width="5" style="2" customWidth="1"/>
    <col min="4" max="4" width="0.75" style="2" customWidth="1"/>
    <col min="5" max="5" width="17" style="2" customWidth="1"/>
    <col min="6" max="6" width="15.5" style="2" customWidth="1"/>
    <col min="7" max="7" width="14.5" style="2" customWidth="1"/>
    <col min="8" max="8" width="13.625" style="2" customWidth="1"/>
    <col min="9" max="9" width="12.625" style="2" customWidth="1"/>
    <col min="10" max="11" width="14.5" style="2" customWidth="1"/>
    <col min="12" max="12" width="13.5" style="2" customWidth="1"/>
    <col min="13" max="13" width="14.625" style="2" customWidth="1"/>
    <col min="14" max="14" width="13.625" style="2" customWidth="1"/>
    <col min="15" max="15" width="14.625" style="2" customWidth="1"/>
    <col min="16" max="17" width="13.625" style="2" customWidth="1"/>
    <col min="18" max="19" width="14.625" style="2" customWidth="1"/>
    <col min="20" max="20" width="12.625" style="2" customWidth="1"/>
    <col min="21" max="21" width="8.625" style="2" customWidth="1"/>
    <col min="22" max="16384" width="9" style="2"/>
  </cols>
  <sheetData>
    <row r="1" spans="1:21" s="1" customFormat="1" ht="26.25" customHeight="1" x14ac:dyDescent="0.15">
      <c r="A1" s="142" t="s">
        <v>142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3" t="s">
        <v>162</v>
      </c>
      <c r="N1" s="13"/>
      <c r="O1" s="32"/>
      <c r="P1" s="28"/>
      <c r="Q1" s="32"/>
      <c r="R1" s="32"/>
      <c r="S1" s="32"/>
      <c r="U1" s="21"/>
    </row>
    <row r="2" spans="1:21" s="1" customFormat="1" ht="23.25" customHeight="1" thickBot="1" x14ac:dyDescent="0.2">
      <c r="A2" s="20" t="s">
        <v>45</v>
      </c>
      <c r="B2" s="20"/>
      <c r="T2" s="64"/>
      <c r="U2" s="64"/>
    </row>
    <row r="3" spans="1:21" ht="21.95" customHeight="1" thickTop="1" x14ac:dyDescent="0.15">
      <c r="A3" s="165" t="s">
        <v>9</v>
      </c>
      <c r="B3" s="165"/>
      <c r="C3" s="165"/>
      <c r="D3" s="166"/>
      <c r="E3" s="172" t="s">
        <v>168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4"/>
      <c r="U3" s="130" t="s">
        <v>141</v>
      </c>
    </row>
    <row r="4" spans="1:21" ht="21.95" customHeight="1" x14ac:dyDescent="0.15">
      <c r="A4" s="167"/>
      <c r="B4" s="167"/>
      <c r="C4" s="167"/>
      <c r="D4" s="153"/>
      <c r="E4" s="182" t="s">
        <v>60</v>
      </c>
      <c r="F4" s="84"/>
      <c r="G4" s="96"/>
      <c r="H4" s="151" t="s">
        <v>84</v>
      </c>
      <c r="I4" s="151"/>
      <c r="J4" s="151"/>
      <c r="K4" s="151"/>
      <c r="L4" s="96"/>
      <c r="M4" s="96"/>
      <c r="N4" s="140" t="s">
        <v>85</v>
      </c>
      <c r="O4" s="140" t="s">
        <v>86</v>
      </c>
      <c r="P4" s="178" t="s">
        <v>103</v>
      </c>
      <c r="Q4" s="180" t="s">
        <v>104</v>
      </c>
      <c r="R4" s="178" t="s">
        <v>105</v>
      </c>
      <c r="S4" s="178" t="s">
        <v>106</v>
      </c>
      <c r="T4" s="180" t="s">
        <v>107</v>
      </c>
      <c r="U4" s="131"/>
    </row>
    <row r="5" spans="1:21" ht="38.1" customHeight="1" x14ac:dyDescent="0.15">
      <c r="A5" s="168"/>
      <c r="B5" s="168"/>
      <c r="C5" s="168"/>
      <c r="D5" s="154"/>
      <c r="E5" s="179"/>
      <c r="F5" s="3" t="s">
        <v>60</v>
      </c>
      <c r="G5" s="3" t="s">
        <v>88</v>
      </c>
      <c r="H5" s="3" t="s">
        <v>89</v>
      </c>
      <c r="I5" s="3" t="s">
        <v>90</v>
      </c>
      <c r="J5" s="3" t="s">
        <v>91</v>
      </c>
      <c r="K5" s="3" t="s">
        <v>92</v>
      </c>
      <c r="L5" s="71" t="s">
        <v>93</v>
      </c>
      <c r="M5" s="92" t="s">
        <v>94</v>
      </c>
      <c r="N5" s="141"/>
      <c r="O5" s="141"/>
      <c r="P5" s="179"/>
      <c r="Q5" s="181"/>
      <c r="R5" s="179"/>
      <c r="S5" s="179"/>
      <c r="T5" s="181"/>
      <c r="U5" s="132"/>
    </row>
    <row r="6" spans="1:21" s="1" customFormat="1" ht="6.95" customHeight="1" x14ac:dyDescent="0.15">
      <c r="A6" s="52"/>
      <c r="B6" s="52"/>
      <c r="C6" s="52"/>
      <c r="D6" s="99"/>
      <c r="E6" s="97"/>
      <c r="F6" s="52"/>
      <c r="G6" s="99"/>
      <c r="H6" s="99"/>
      <c r="I6" s="99"/>
      <c r="J6" s="99"/>
      <c r="K6" s="99"/>
      <c r="L6" s="56"/>
      <c r="M6" s="56"/>
      <c r="N6" s="99"/>
      <c r="O6" s="99"/>
      <c r="P6" s="99"/>
      <c r="Q6" s="99"/>
      <c r="R6" s="99"/>
      <c r="S6" s="99"/>
      <c r="T6" s="57"/>
      <c r="U6" s="99"/>
    </row>
    <row r="7" spans="1:21" s="28" customFormat="1" ht="18" customHeight="1" x14ac:dyDescent="0.15">
      <c r="A7" s="17" t="s">
        <v>147</v>
      </c>
      <c r="B7" s="75" t="s">
        <v>144</v>
      </c>
      <c r="C7" s="17" t="s">
        <v>117</v>
      </c>
      <c r="E7" s="100">
        <f>F7+N7+O7+P7+Q7+R7+S7</f>
        <v>142984708</v>
      </c>
      <c r="F7" s="44">
        <v>37445493</v>
      </c>
      <c r="G7" s="44">
        <v>3621924</v>
      </c>
      <c r="H7" s="44">
        <v>405882</v>
      </c>
      <c r="I7" s="44">
        <v>20448</v>
      </c>
      <c r="J7" s="44">
        <v>6481274</v>
      </c>
      <c r="K7" s="44">
        <v>1565736</v>
      </c>
      <c r="L7" s="44">
        <v>887427</v>
      </c>
      <c r="M7" s="44">
        <v>24462802</v>
      </c>
      <c r="N7" s="54">
        <v>2494104</v>
      </c>
      <c r="O7" s="54">
        <v>37887522</v>
      </c>
      <c r="P7" s="53">
        <v>9404842</v>
      </c>
      <c r="Q7" s="53">
        <v>1364632</v>
      </c>
      <c r="R7" s="53">
        <v>19057999</v>
      </c>
      <c r="S7" s="53">
        <v>35330116</v>
      </c>
      <c r="T7" s="23">
        <v>0</v>
      </c>
      <c r="U7" s="16" t="s">
        <v>156</v>
      </c>
    </row>
    <row r="8" spans="1:21" s="28" customFormat="1" ht="18" customHeight="1" x14ac:dyDescent="0.15">
      <c r="A8" s="17" t="s">
        <v>42</v>
      </c>
      <c r="B8" s="75" t="s">
        <v>145</v>
      </c>
      <c r="C8" s="22"/>
      <c r="D8" s="15"/>
      <c r="E8" s="100">
        <f t="shared" ref="E8:E9" si="0">F8+N8+O8+P8+Q8+R8+S8</f>
        <v>142603739</v>
      </c>
      <c r="F8" s="44">
        <v>38289764</v>
      </c>
      <c r="G8" s="44">
        <v>3736452</v>
      </c>
      <c r="H8" s="44">
        <v>417500</v>
      </c>
      <c r="I8" s="44">
        <v>19867</v>
      </c>
      <c r="J8" s="44">
        <v>6281055</v>
      </c>
      <c r="K8" s="44">
        <v>1688413</v>
      </c>
      <c r="L8" s="44">
        <v>929374</v>
      </c>
      <c r="M8" s="44">
        <v>25217103</v>
      </c>
      <c r="N8" s="54">
        <v>3185867</v>
      </c>
      <c r="O8" s="54">
        <v>38648078</v>
      </c>
      <c r="P8" s="53">
        <v>6743829</v>
      </c>
      <c r="Q8" s="53">
        <v>1178366</v>
      </c>
      <c r="R8" s="53">
        <v>21426457</v>
      </c>
      <c r="S8" s="53">
        <v>33131378</v>
      </c>
      <c r="T8" s="23">
        <v>0</v>
      </c>
      <c r="U8" s="16" t="s">
        <v>150</v>
      </c>
    </row>
    <row r="9" spans="1:21" s="28" customFormat="1" ht="18" customHeight="1" x14ac:dyDescent="0.15">
      <c r="A9" s="17" t="s">
        <v>43</v>
      </c>
      <c r="B9" s="75" t="s">
        <v>146</v>
      </c>
      <c r="C9" s="22"/>
      <c r="D9" s="15"/>
      <c r="E9" s="100">
        <f t="shared" si="0"/>
        <v>143959329</v>
      </c>
      <c r="F9" s="44">
        <v>37982250</v>
      </c>
      <c r="G9" s="44">
        <v>3672196</v>
      </c>
      <c r="H9" s="44">
        <v>396987</v>
      </c>
      <c r="I9" s="44">
        <v>19743</v>
      </c>
      <c r="J9" s="44">
        <v>6365347</v>
      </c>
      <c r="K9" s="44">
        <v>1690641</v>
      </c>
      <c r="L9" s="44">
        <v>882974</v>
      </c>
      <c r="M9" s="44">
        <v>24904362</v>
      </c>
      <c r="N9" s="54">
        <v>3199065</v>
      </c>
      <c r="O9" s="54">
        <v>39585027</v>
      </c>
      <c r="P9" s="53">
        <v>7362243</v>
      </c>
      <c r="Q9" s="53">
        <v>1441595</v>
      </c>
      <c r="R9" s="53">
        <v>21242275</v>
      </c>
      <c r="S9" s="53">
        <v>33146874</v>
      </c>
      <c r="T9" s="23">
        <v>0</v>
      </c>
      <c r="U9" s="16" t="s">
        <v>151</v>
      </c>
    </row>
    <row r="10" spans="1:21" s="18" customFormat="1" ht="18" customHeight="1" x14ac:dyDescent="0.15">
      <c r="A10" s="17" t="s">
        <v>148</v>
      </c>
      <c r="B10" s="75" t="s">
        <v>149</v>
      </c>
      <c r="C10" s="17"/>
      <c r="D10" s="19"/>
      <c r="E10" s="100">
        <f>F10+N10+O10+P10+Q10+R10+S10</f>
        <v>141897521</v>
      </c>
      <c r="F10" s="44">
        <v>39114363</v>
      </c>
      <c r="G10" s="44">
        <v>3529053</v>
      </c>
      <c r="H10" s="44">
        <v>415395</v>
      </c>
      <c r="I10" s="44">
        <v>17500</v>
      </c>
      <c r="J10" s="44">
        <v>7260418</v>
      </c>
      <c r="K10" s="44">
        <v>1801068</v>
      </c>
      <c r="L10" s="44">
        <v>821226</v>
      </c>
      <c r="M10" s="44">
        <v>25269703</v>
      </c>
      <c r="N10" s="54">
        <v>2749797</v>
      </c>
      <c r="O10" s="54">
        <v>41786201</v>
      </c>
      <c r="P10" s="54">
        <v>6394503</v>
      </c>
      <c r="Q10" s="54">
        <v>1838954</v>
      </c>
      <c r="R10" s="54">
        <v>19846716</v>
      </c>
      <c r="S10" s="54">
        <v>30166987</v>
      </c>
      <c r="T10" s="54">
        <v>0</v>
      </c>
      <c r="U10" s="16" t="s">
        <v>152</v>
      </c>
    </row>
    <row r="11" spans="1:21" s="6" customFormat="1" ht="18" customHeight="1" x14ac:dyDescent="0.15">
      <c r="A11" s="10" t="s">
        <v>158</v>
      </c>
      <c r="B11" s="74" t="s">
        <v>159</v>
      </c>
      <c r="C11" s="10"/>
      <c r="D11" s="24"/>
      <c r="E11" s="101">
        <v>142394062</v>
      </c>
      <c r="F11" s="102">
        <v>42081601</v>
      </c>
      <c r="G11" s="31">
        <v>3540346</v>
      </c>
      <c r="H11" s="31">
        <v>383657</v>
      </c>
      <c r="I11" s="31">
        <v>17112</v>
      </c>
      <c r="J11" s="31">
        <v>7072020</v>
      </c>
      <c r="K11" s="31">
        <v>2010722</v>
      </c>
      <c r="L11" s="31">
        <v>1025188</v>
      </c>
      <c r="M11" s="31">
        <v>28032556</v>
      </c>
      <c r="N11" s="102">
        <v>2628878</v>
      </c>
      <c r="O11" s="31">
        <v>41683821</v>
      </c>
      <c r="P11" s="102">
        <v>7521408</v>
      </c>
      <c r="Q11" s="102">
        <v>1975644</v>
      </c>
      <c r="R11" s="102">
        <v>16974962</v>
      </c>
      <c r="S11" s="102">
        <v>29527748</v>
      </c>
      <c r="T11" s="103">
        <v>0</v>
      </c>
      <c r="U11" s="8" t="s">
        <v>160</v>
      </c>
    </row>
    <row r="12" spans="1:21" s="6" customFormat="1" ht="30" customHeight="1" x14ac:dyDescent="0.15">
      <c r="A12" s="143" t="s">
        <v>138</v>
      </c>
      <c r="B12" s="143"/>
      <c r="C12" s="143"/>
      <c r="D12" s="11"/>
      <c r="E12" s="104">
        <v>44.6</v>
      </c>
      <c r="F12" s="105">
        <v>13.2</v>
      </c>
      <c r="G12" s="105">
        <v>1.1000000000000001</v>
      </c>
      <c r="H12" s="105">
        <v>0.1</v>
      </c>
      <c r="I12" s="106">
        <v>0</v>
      </c>
      <c r="J12" s="105">
        <v>2.2000000000000002</v>
      </c>
      <c r="K12" s="105">
        <v>0.6</v>
      </c>
      <c r="L12" s="105">
        <v>0.3</v>
      </c>
      <c r="M12" s="105">
        <v>8.8000000000000007</v>
      </c>
      <c r="N12" s="105">
        <v>0.8</v>
      </c>
      <c r="O12" s="105">
        <v>13.1</v>
      </c>
      <c r="P12" s="105">
        <v>2.4</v>
      </c>
      <c r="Q12" s="105">
        <v>0.6</v>
      </c>
      <c r="R12" s="105">
        <v>5.3</v>
      </c>
      <c r="S12" s="105">
        <v>9.1999999999999993</v>
      </c>
      <c r="T12" s="107" t="s">
        <v>114</v>
      </c>
      <c r="U12" s="77" t="s">
        <v>34</v>
      </c>
    </row>
    <row r="13" spans="1:21" s="6" customFormat="1" ht="17.25" customHeight="1" x14ac:dyDescent="0.15">
      <c r="A13" s="98"/>
      <c r="B13" s="98"/>
      <c r="C13" s="98"/>
      <c r="D13" s="7"/>
      <c r="E13" s="61"/>
      <c r="F13" s="81"/>
      <c r="G13" s="45"/>
      <c r="H13" s="45"/>
      <c r="I13" s="45"/>
      <c r="J13" s="45"/>
      <c r="K13" s="45"/>
      <c r="L13" s="45"/>
      <c r="M13" s="45"/>
      <c r="N13" s="45"/>
      <c r="O13" s="45"/>
      <c r="P13" s="69"/>
      <c r="Q13" s="69"/>
      <c r="R13" s="69"/>
      <c r="S13" s="69"/>
      <c r="T13" s="68"/>
      <c r="U13" s="8"/>
    </row>
    <row r="14" spans="1:21" s="6" customFormat="1" ht="18" customHeight="1" x14ac:dyDescent="0.15">
      <c r="A14" s="144" t="s">
        <v>139</v>
      </c>
      <c r="B14" s="144"/>
      <c r="C14" s="144"/>
      <c r="D14" s="7"/>
      <c r="E14" s="108">
        <v>93962230</v>
      </c>
      <c r="F14" s="31">
        <v>25386247</v>
      </c>
      <c r="G14" s="31">
        <v>1065380</v>
      </c>
      <c r="H14" s="31">
        <v>160951</v>
      </c>
      <c r="I14" s="31">
        <v>3699</v>
      </c>
      <c r="J14" s="31">
        <v>4832995</v>
      </c>
      <c r="K14" s="31">
        <v>1324210</v>
      </c>
      <c r="L14" s="31">
        <v>533424</v>
      </c>
      <c r="M14" s="31">
        <v>17465588</v>
      </c>
      <c r="N14" s="31">
        <v>1674485</v>
      </c>
      <c r="O14" s="31">
        <v>26523518</v>
      </c>
      <c r="P14" s="31">
        <v>4496060</v>
      </c>
      <c r="Q14" s="31">
        <v>1220283</v>
      </c>
      <c r="R14" s="31">
        <v>16698894</v>
      </c>
      <c r="S14" s="31">
        <v>17962743</v>
      </c>
      <c r="T14" s="109">
        <v>0</v>
      </c>
      <c r="U14" s="12" t="s">
        <v>10</v>
      </c>
    </row>
    <row r="15" spans="1:21" s="6" customFormat="1" ht="18" customHeight="1" x14ac:dyDescent="0.15">
      <c r="A15" s="144" t="s">
        <v>140</v>
      </c>
      <c r="B15" s="144"/>
      <c r="C15" s="144"/>
      <c r="D15" s="7"/>
      <c r="E15" s="108">
        <v>48431832</v>
      </c>
      <c r="F15" s="31">
        <v>16695354</v>
      </c>
      <c r="G15" s="31">
        <v>2474966</v>
      </c>
      <c r="H15" s="31">
        <v>222706</v>
      </c>
      <c r="I15" s="31">
        <v>13413</v>
      </c>
      <c r="J15" s="31">
        <v>2239025</v>
      </c>
      <c r="K15" s="31">
        <v>686512</v>
      </c>
      <c r="L15" s="31">
        <v>491764</v>
      </c>
      <c r="M15" s="31">
        <v>10566968</v>
      </c>
      <c r="N15" s="31">
        <v>954393</v>
      </c>
      <c r="O15" s="31">
        <v>15160303</v>
      </c>
      <c r="P15" s="31">
        <v>3025348</v>
      </c>
      <c r="Q15" s="31">
        <v>755361</v>
      </c>
      <c r="R15" s="31">
        <v>276068</v>
      </c>
      <c r="S15" s="31">
        <v>11565005</v>
      </c>
      <c r="T15" s="109">
        <v>0</v>
      </c>
      <c r="U15" s="12" t="s">
        <v>11</v>
      </c>
    </row>
    <row r="16" spans="1:21" s="28" customFormat="1" ht="17.25" customHeight="1" x14ac:dyDescent="0.15">
      <c r="A16" s="7"/>
      <c r="B16" s="7"/>
      <c r="C16" s="7"/>
      <c r="D16" s="46"/>
      <c r="E16" s="6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65"/>
      <c r="Q16" s="65"/>
      <c r="R16" s="65"/>
      <c r="S16" s="65"/>
      <c r="T16" s="65"/>
      <c r="U16" s="49"/>
    </row>
    <row r="17" spans="1:21" s="28" customFormat="1" ht="18" customHeight="1" x14ac:dyDescent="0.15">
      <c r="A17" s="75" t="s">
        <v>118</v>
      </c>
      <c r="B17" s="129" t="s">
        <v>0</v>
      </c>
      <c r="C17" s="129"/>
      <c r="D17" s="25"/>
      <c r="E17" s="62">
        <v>44501033</v>
      </c>
      <c r="F17" s="23">
        <v>12672103</v>
      </c>
      <c r="G17" s="23">
        <v>357859</v>
      </c>
      <c r="H17" s="23">
        <v>79082</v>
      </c>
      <c r="I17" s="23">
        <v>742</v>
      </c>
      <c r="J17" s="23">
        <v>2453064</v>
      </c>
      <c r="K17" s="44">
        <v>465534</v>
      </c>
      <c r="L17" s="23">
        <v>201400</v>
      </c>
      <c r="M17" s="23">
        <v>9114422</v>
      </c>
      <c r="N17" s="44">
        <v>875283</v>
      </c>
      <c r="O17" s="44">
        <v>15056919</v>
      </c>
      <c r="P17" s="23">
        <v>828737</v>
      </c>
      <c r="Q17" s="23">
        <v>911426</v>
      </c>
      <c r="R17" s="23">
        <v>7227802</v>
      </c>
      <c r="S17" s="23">
        <v>6928763</v>
      </c>
      <c r="T17" s="23">
        <v>0</v>
      </c>
      <c r="U17" s="27" t="s">
        <v>12</v>
      </c>
    </row>
    <row r="18" spans="1:21" s="28" customFormat="1" ht="18" customHeight="1" x14ac:dyDescent="0.15">
      <c r="A18" s="75" t="s">
        <v>119</v>
      </c>
      <c r="B18" s="129" t="s">
        <v>1</v>
      </c>
      <c r="C18" s="129"/>
      <c r="D18" s="25"/>
      <c r="E18" s="62">
        <v>29412847</v>
      </c>
      <c r="F18" s="23">
        <v>7240175</v>
      </c>
      <c r="G18" s="23">
        <v>349606</v>
      </c>
      <c r="H18" s="23">
        <v>42948</v>
      </c>
      <c r="I18" s="23">
        <v>1401</v>
      </c>
      <c r="J18" s="23">
        <v>957889</v>
      </c>
      <c r="K18" s="44">
        <v>428695</v>
      </c>
      <c r="L18" s="23">
        <v>118618</v>
      </c>
      <c r="M18" s="23">
        <v>5341018</v>
      </c>
      <c r="N18" s="44">
        <v>516277</v>
      </c>
      <c r="O18" s="44">
        <v>7253542</v>
      </c>
      <c r="P18" s="23">
        <v>2138660</v>
      </c>
      <c r="Q18" s="23">
        <v>308857</v>
      </c>
      <c r="R18" s="23">
        <v>6385938</v>
      </c>
      <c r="S18" s="23">
        <v>5569398</v>
      </c>
      <c r="T18" s="23">
        <v>0</v>
      </c>
      <c r="U18" s="27" t="s">
        <v>13</v>
      </c>
    </row>
    <row r="19" spans="1:21" s="28" customFormat="1" ht="18" customHeight="1" x14ac:dyDescent="0.15">
      <c r="A19" s="75" t="s">
        <v>120</v>
      </c>
      <c r="B19" s="129" t="s">
        <v>2</v>
      </c>
      <c r="C19" s="129"/>
      <c r="D19" s="25"/>
      <c r="E19" s="62">
        <v>12923721</v>
      </c>
      <c r="F19" s="23">
        <v>3365892</v>
      </c>
      <c r="G19" s="23">
        <v>199409</v>
      </c>
      <c r="H19" s="23">
        <v>23363</v>
      </c>
      <c r="I19" s="23">
        <v>666</v>
      </c>
      <c r="J19" s="23">
        <v>866134</v>
      </c>
      <c r="K19" s="44">
        <v>273027</v>
      </c>
      <c r="L19" s="23">
        <v>157280</v>
      </c>
      <c r="M19" s="23">
        <v>1846013</v>
      </c>
      <c r="N19" s="44">
        <v>200990</v>
      </c>
      <c r="O19" s="44">
        <v>2739449</v>
      </c>
      <c r="P19" s="23">
        <v>981666</v>
      </c>
      <c r="Q19" s="23">
        <v>0</v>
      </c>
      <c r="R19" s="23">
        <v>2138441</v>
      </c>
      <c r="S19" s="23">
        <v>3497283</v>
      </c>
      <c r="T19" s="23">
        <v>0</v>
      </c>
      <c r="U19" s="27" t="s">
        <v>14</v>
      </c>
    </row>
    <row r="20" spans="1:21" s="28" customFormat="1" ht="18" customHeight="1" x14ac:dyDescent="0.15">
      <c r="A20" s="75" t="s">
        <v>121</v>
      </c>
      <c r="B20" s="129" t="s">
        <v>3</v>
      </c>
      <c r="C20" s="129"/>
      <c r="D20" s="26"/>
      <c r="E20" s="62">
        <v>7124629</v>
      </c>
      <c r="F20" s="23">
        <v>2108077</v>
      </c>
      <c r="G20" s="23">
        <v>158506</v>
      </c>
      <c r="H20" s="23">
        <v>15558</v>
      </c>
      <c r="I20" s="23">
        <v>890</v>
      </c>
      <c r="J20" s="23">
        <v>555908</v>
      </c>
      <c r="K20" s="44">
        <v>156954</v>
      </c>
      <c r="L20" s="23">
        <v>56126</v>
      </c>
      <c r="M20" s="23">
        <v>1164135</v>
      </c>
      <c r="N20" s="44">
        <v>81935</v>
      </c>
      <c r="O20" s="44">
        <v>1473608</v>
      </c>
      <c r="P20" s="23">
        <v>546997</v>
      </c>
      <c r="Q20" s="23">
        <v>0</v>
      </c>
      <c r="R20" s="23">
        <v>946713</v>
      </c>
      <c r="S20" s="23">
        <v>1967299</v>
      </c>
      <c r="T20" s="23">
        <v>0</v>
      </c>
      <c r="U20" s="27" t="s">
        <v>15</v>
      </c>
    </row>
    <row r="21" spans="1:21" s="6" customFormat="1" ht="30" customHeight="1" x14ac:dyDescent="0.15">
      <c r="A21" s="74" t="s">
        <v>16</v>
      </c>
      <c r="B21" s="128" t="s">
        <v>4</v>
      </c>
      <c r="C21" s="128"/>
      <c r="D21" s="29"/>
      <c r="E21" s="108">
        <v>3344498</v>
      </c>
      <c r="F21" s="31">
        <v>1084591</v>
      </c>
      <c r="G21" s="31">
        <v>195957</v>
      </c>
      <c r="H21" s="31">
        <v>12723</v>
      </c>
      <c r="I21" s="31">
        <v>1034</v>
      </c>
      <c r="J21" s="31">
        <v>149599</v>
      </c>
      <c r="K21" s="31">
        <v>44857</v>
      </c>
      <c r="L21" s="31">
        <v>20579</v>
      </c>
      <c r="M21" s="31">
        <v>659842</v>
      </c>
      <c r="N21" s="31">
        <v>17362</v>
      </c>
      <c r="O21" s="31">
        <v>1057373</v>
      </c>
      <c r="P21" s="31">
        <v>228110</v>
      </c>
      <c r="Q21" s="31">
        <v>133397</v>
      </c>
      <c r="R21" s="31">
        <v>20000</v>
      </c>
      <c r="S21" s="31">
        <v>803665</v>
      </c>
      <c r="T21" s="109">
        <v>0</v>
      </c>
      <c r="U21" s="9" t="s">
        <v>16</v>
      </c>
    </row>
    <row r="22" spans="1:21" s="28" customFormat="1" ht="18" customHeight="1" x14ac:dyDescent="0.15">
      <c r="A22" s="75" t="s">
        <v>122</v>
      </c>
      <c r="B22" s="129" t="s">
        <v>17</v>
      </c>
      <c r="C22" s="129"/>
      <c r="D22" s="26"/>
      <c r="E22" s="62">
        <v>3344498</v>
      </c>
      <c r="F22" s="23">
        <v>1084591</v>
      </c>
      <c r="G22" s="23">
        <v>195957</v>
      </c>
      <c r="H22" s="23">
        <v>12723</v>
      </c>
      <c r="I22" s="23">
        <v>1034</v>
      </c>
      <c r="J22" s="23">
        <v>149599</v>
      </c>
      <c r="K22" s="23">
        <v>44857</v>
      </c>
      <c r="L22" s="23">
        <v>20579</v>
      </c>
      <c r="M22" s="23">
        <v>659842</v>
      </c>
      <c r="N22" s="23">
        <v>17362</v>
      </c>
      <c r="O22" s="23">
        <v>1057373</v>
      </c>
      <c r="P22" s="23">
        <v>228110</v>
      </c>
      <c r="Q22" s="23">
        <v>133397</v>
      </c>
      <c r="R22" s="23">
        <v>20000</v>
      </c>
      <c r="S22" s="23">
        <v>803665</v>
      </c>
      <c r="T22" s="23">
        <v>0</v>
      </c>
      <c r="U22" s="27" t="s">
        <v>40</v>
      </c>
    </row>
    <row r="23" spans="1:21" s="6" customFormat="1" ht="30" customHeight="1" x14ac:dyDescent="0.15">
      <c r="A23" s="74" t="s">
        <v>18</v>
      </c>
      <c r="B23" s="128" t="s">
        <v>5</v>
      </c>
      <c r="C23" s="128"/>
      <c r="D23" s="29"/>
      <c r="E23" s="108">
        <v>9181846</v>
      </c>
      <c r="F23" s="31">
        <v>3517403</v>
      </c>
      <c r="G23" s="31">
        <v>680189</v>
      </c>
      <c r="H23" s="31">
        <v>27080</v>
      </c>
      <c r="I23" s="31">
        <v>2796</v>
      </c>
      <c r="J23" s="31">
        <v>478213</v>
      </c>
      <c r="K23" s="31">
        <v>117336</v>
      </c>
      <c r="L23" s="31">
        <v>80897</v>
      </c>
      <c r="M23" s="31">
        <v>2130892</v>
      </c>
      <c r="N23" s="31">
        <v>109045</v>
      </c>
      <c r="O23" s="31">
        <v>2484613</v>
      </c>
      <c r="P23" s="31">
        <v>167373</v>
      </c>
      <c r="Q23" s="31">
        <v>136904</v>
      </c>
      <c r="R23" s="31">
        <v>2384</v>
      </c>
      <c r="S23" s="31">
        <v>2764124</v>
      </c>
      <c r="T23" s="109">
        <v>0</v>
      </c>
      <c r="U23" s="9" t="s">
        <v>18</v>
      </c>
    </row>
    <row r="24" spans="1:21" s="28" customFormat="1" ht="18" customHeight="1" x14ac:dyDescent="0.15">
      <c r="A24" s="75" t="s">
        <v>123</v>
      </c>
      <c r="B24" s="129" t="s">
        <v>19</v>
      </c>
      <c r="C24" s="129"/>
      <c r="D24" s="26"/>
      <c r="E24" s="62">
        <v>1626910</v>
      </c>
      <c r="F24" s="23">
        <v>718014</v>
      </c>
      <c r="G24" s="23">
        <v>97362</v>
      </c>
      <c r="H24" s="23">
        <v>8147</v>
      </c>
      <c r="I24" s="23">
        <v>1082</v>
      </c>
      <c r="J24" s="23">
        <v>108590</v>
      </c>
      <c r="K24" s="23">
        <v>22791</v>
      </c>
      <c r="L24" s="23">
        <v>9862</v>
      </c>
      <c r="M24" s="23">
        <v>470180</v>
      </c>
      <c r="N24" s="23">
        <v>28700</v>
      </c>
      <c r="O24" s="23">
        <v>450748</v>
      </c>
      <c r="P24" s="23">
        <v>24156</v>
      </c>
      <c r="Q24" s="23">
        <v>0</v>
      </c>
      <c r="R24" s="23">
        <v>1400</v>
      </c>
      <c r="S24" s="23">
        <v>403892</v>
      </c>
      <c r="T24" s="23">
        <v>0</v>
      </c>
      <c r="U24" s="27" t="s">
        <v>41</v>
      </c>
    </row>
    <row r="25" spans="1:21" s="28" customFormat="1" ht="18" customHeight="1" x14ac:dyDescent="0.15">
      <c r="A25" s="75" t="s">
        <v>124</v>
      </c>
      <c r="B25" s="129" t="s">
        <v>26</v>
      </c>
      <c r="C25" s="129"/>
      <c r="D25" s="26"/>
      <c r="E25" s="62">
        <v>2890543</v>
      </c>
      <c r="F25" s="23">
        <v>895893</v>
      </c>
      <c r="G25" s="23">
        <v>170416</v>
      </c>
      <c r="H25" s="23">
        <v>10429</v>
      </c>
      <c r="I25" s="23">
        <v>793</v>
      </c>
      <c r="J25" s="23">
        <v>117028</v>
      </c>
      <c r="K25" s="23">
        <v>36763</v>
      </c>
      <c r="L25" s="23">
        <v>16514</v>
      </c>
      <c r="M25" s="23">
        <v>543950</v>
      </c>
      <c r="N25" s="23">
        <v>18058</v>
      </c>
      <c r="O25" s="23">
        <v>974193</v>
      </c>
      <c r="P25" s="23">
        <v>74542</v>
      </c>
      <c r="Q25" s="23">
        <v>136904</v>
      </c>
      <c r="R25" s="23">
        <v>0</v>
      </c>
      <c r="S25" s="23">
        <v>790953</v>
      </c>
      <c r="T25" s="23">
        <v>0</v>
      </c>
      <c r="U25" s="27" t="s">
        <v>35</v>
      </c>
    </row>
    <row r="26" spans="1:21" s="28" customFormat="1" ht="18" customHeight="1" x14ac:dyDescent="0.15">
      <c r="A26" s="75" t="s">
        <v>125</v>
      </c>
      <c r="B26" s="129" t="s">
        <v>27</v>
      </c>
      <c r="C26" s="129"/>
      <c r="D26" s="26"/>
      <c r="E26" s="62">
        <v>4664393</v>
      </c>
      <c r="F26" s="23">
        <v>1903496</v>
      </c>
      <c r="G26" s="23">
        <v>412411</v>
      </c>
      <c r="H26" s="23">
        <v>8504</v>
      </c>
      <c r="I26" s="23">
        <v>921</v>
      </c>
      <c r="J26" s="23">
        <v>252595</v>
      </c>
      <c r="K26" s="23">
        <v>57782</v>
      </c>
      <c r="L26" s="23">
        <v>54521</v>
      </c>
      <c r="M26" s="23">
        <v>1116762</v>
      </c>
      <c r="N26" s="23">
        <v>62287</v>
      </c>
      <c r="O26" s="23">
        <v>1059672</v>
      </c>
      <c r="P26" s="23">
        <v>68675</v>
      </c>
      <c r="Q26" s="23">
        <v>0</v>
      </c>
      <c r="R26" s="23">
        <v>984</v>
      </c>
      <c r="S26" s="23">
        <v>1569279</v>
      </c>
      <c r="T26" s="23">
        <v>0</v>
      </c>
      <c r="U26" s="27" t="s">
        <v>36</v>
      </c>
    </row>
    <row r="27" spans="1:21" s="6" customFormat="1" ht="30" customHeight="1" x14ac:dyDescent="0.15">
      <c r="A27" s="74" t="s">
        <v>37</v>
      </c>
      <c r="B27" s="128" t="s">
        <v>6</v>
      </c>
      <c r="C27" s="128"/>
      <c r="D27" s="29"/>
      <c r="E27" s="108">
        <v>15554207</v>
      </c>
      <c r="F27" s="31">
        <v>4752004</v>
      </c>
      <c r="G27" s="31">
        <v>673329</v>
      </c>
      <c r="H27" s="31">
        <v>93574</v>
      </c>
      <c r="I27" s="31">
        <v>4718</v>
      </c>
      <c r="J27" s="31">
        <v>681481</v>
      </c>
      <c r="K27" s="31">
        <v>224089</v>
      </c>
      <c r="L27" s="31">
        <v>154143</v>
      </c>
      <c r="M27" s="31">
        <v>2920670</v>
      </c>
      <c r="N27" s="31">
        <v>211030</v>
      </c>
      <c r="O27" s="31">
        <v>4930241</v>
      </c>
      <c r="P27" s="31">
        <v>1355994</v>
      </c>
      <c r="Q27" s="31">
        <v>410342</v>
      </c>
      <c r="R27" s="31">
        <v>32938</v>
      </c>
      <c r="S27" s="31">
        <v>3861658</v>
      </c>
      <c r="T27" s="109">
        <v>0</v>
      </c>
      <c r="U27" s="9" t="s">
        <v>37</v>
      </c>
    </row>
    <row r="28" spans="1:21" s="28" customFormat="1" ht="18" customHeight="1" x14ac:dyDescent="0.15">
      <c r="A28" s="75" t="s">
        <v>126</v>
      </c>
      <c r="B28" s="129" t="s">
        <v>20</v>
      </c>
      <c r="C28" s="129"/>
      <c r="D28" s="26"/>
      <c r="E28" s="62">
        <v>2320097</v>
      </c>
      <c r="F28" s="23">
        <v>677084</v>
      </c>
      <c r="G28" s="23">
        <v>77807</v>
      </c>
      <c r="H28" s="23">
        <v>23978</v>
      </c>
      <c r="I28" s="23">
        <v>1229</v>
      </c>
      <c r="J28" s="23">
        <v>85077</v>
      </c>
      <c r="K28" s="23">
        <v>26259</v>
      </c>
      <c r="L28" s="23">
        <v>34458</v>
      </c>
      <c r="M28" s="23">
        <v>428276</v>
      </c>
      <c r="N28" s="23">
        <v>37899</v>
      </c>
      <c r="O28" s="23">
        <v>637412</v>
      </c>
      <c r="P28" s="23">
        <v>217601</v>
      </c>
      <c r="Q28" s="23">
        <v>160605</v>
      </c>
      <c r="R28" s="23">
        <v>10000</v>
      </c>
      <c r="S28" s="23">
        <v>579496</v>
      </c>
      <c r="T28" s="23">
        <v>0</v>
      </c>
      <c r="U28" s="27" t="s">
        <v>47</v>
      </c>
    </row>
    <row r="29" spans="1:21" s="28" customFormat="1" ht="18" customHeight="1" x14ac:dyDescent="0.15">
      <c r="A29" s="75" t="s">
        <v>127</v>
      </c>
      <c r="B29" s="129" t="s">
        <v>28</v>
      </c>
      <c r="C29" s="129"/>
      <c r="D29" s="26"/>
      <c r="E29" s="62">
        <v>3989493</v>
      </c>
      <c r="F29" s="23">
        <v>1120591</v>
      </c>
      <c r="G29" s="23">
        <v>194280</v>
      </c>
      <c r="H29" s="23">
        <v>25661</v>
      </c>
      <c r="I29" s="23">
        <v>1114</v>
      </c>
      <c r="J29" s="23">
        <v>185964</v>
      </c>
      <c r="K29" s="23">
        <v>44482</v>
      </c>
      <c r="L29" s="23">
        <v>41805</v>
      </c>
      <c r="M29" s="23">
        <v>627285</v>
      </c>
      <c r="N29" s="23">
        <v>75797</v>
      </c>
      <c r="O29" s="23">
        <v>1137383</v>
      </c>
      <c r="P29" s="23">
        <v>260969</v>
      </c>
      <c r="Q29" s="23">
        <v>23400</v>
      </c>
      <c r="R29" s="23">
        <v>10000</v>
      </c>
      <c r="S29" s="23">
        <v>1361353</v>
      </c>
      <c r="T29" s="23">
        <v>0</v>
      </c>
      <c r="U29" s="27" t="s">
        <v>48</v>
      </c>
    </row>
    <row r="30" spans="1:21" s="28" customFormat="1" ht="18" customHeight="1" x14ac:dyDescent="0.15">
      <c r="A30" s="75" t="s">
        <v>128</v>
      </c>
      <c r="B30" s="129" t="s">
        <v>29</v>
      </c>
      <c r="C30" s="129"/>
      <c r="D30" s="26"/>
      <c r="E30" s="62">
        <v>4700947</v>
      </c>
      <c r="F30" s="23">
        <v>1582757</v>
      </c>
      <c r="G30" s="23">
        <v>202360</v>
      </c>
      <c r="H30" s="23">
        <v>25109</v>
      </c>
      <c r="I30" s="23">
        <v>1018</v>
      </c>
      <c r="J30" s="23">
        <v>194915</v>
      </c>
      <c r="K30" s="23">
        <v>88095</v>
      </c>
      <c r="L30" s="23">
        <v>30453</v>
      </c>
      <c r="M30" s="23">
        <v>1040807</v>
      </c>
      <c r="N30" s="23">
        <v>66948</v>
      </c>
      <c r="O30" s="23">
        <v>1198218</v>
      </c>
      <c r="P30" s="23">
        <v>537344</v>
      </c>
      <c r="Q30" s="23">
        <v>0</v>
      </c>
      <c r="R30" s="23">
        <v>11438</v>
      </c>
      <c r="S30" s="23">
        <v>1304242</v>
      </c>
      <c r="T30" s="23">
        <v>0</v>
      </c>
      <c r="U30" s="27" t="s">
        <v>49</v>
      </c>
    </row>
    <row r="31" spans="1:21" s="28" customFormat="1" ht="18" customHeight="1" x14ac:dyDescent="0.15">
      <c r="A31" s="75" t="s">
        <v>129</v>
      </c>
      <c r="B31" s="129" t="s">
        <v>32</v>
      </c>
      <c r="C31" s="129"/>
      <c r="D31" s="26"/>
      <c r="E31" s="62">
        <v>4543670</v>
      </c>
      <c r="F31" s="23">
        <v>1371572</v>
      </c>
      <c r="G31" s="23">
        <v>198882</v>
      </c>
      <c r="H31" s="23">
        <v>18826</v>
      </c>
      <c r="I31" s="23">
        <v>1357</v>
      </c>
      <c r="J31" s="23">
        <v>215525</v>
      </c>
      <c r="K31" s="23">
        <v>65253</v>
      </c>
      <c r="L31" s="23">
        <v>47427</v>
      </c>
      <c r="M31" s="23">
        <v>824302</v>
      </c>
      <c r="N31" s="23">
        <v>30386</v>
      </c>
      <c r="O31" s="23">
        <v>1957228</v>
      </c>
      <c r="P31" s="23">
        <v>340080</v>
      </c>
      <c r="Q31" s="23">
        <v>226337</v>
      </c>
      <c r="R31" s="23">
        <v>1500</v>
      </c>
      <c r="S31" s="23">
        <v>616567</v>
      </c>
      <c r="T31" s="23">
        <v>0</v>
      </c>
      <c r="U31" s="27" t="s">
        <v>50</v>
      </c>
    </row>
    <row r="32" spans="1:21" s="6" customFormat="1" ht="30" customHeight="1" x14ac:dyDescent="0.15">
      <c r="A32" s="74" t="s">
        <v>38</v>
      </c>
      <c r="B32" s="128" t="s">
        <v>7</v>
      </c>
      <c r="C32" s="128"/>
      <c r="D32" s="29"/>
      <c r="E32" s="108">
        <v>13538916</v>
      </c>
      <c r="F32" s="31">
        <f>SUM(F33:F36)</f>
        <v>5183812</v>
      </c>
      <c r="G32" s="31">
        <f>SUM(G33:G36)</f>
        <v>730650</v>
      </c>
      <c r="H32" s="31">
        <f t="shared" ref="H32:O32" si="1">SUM(H33:H36)</f>
        <v>57035</v>
      </c>
      <c r="I32" s="31">
        <f t="shared" si="1"/>
        <v>2636</v>
      </c>
      <c r="J32" s="31">
        <f t="shared" si="1"/>
        <v>671918</v>
      </c>
      <c r="K32" s="31">
        <f t="shared" si="1"/>
        <v>226882</v>
      </c>
      <c r="L32" s="31">
        <f t="shared" si="1"/>
        <v>169545</v>
      </c>
      <c r="M32" s="31">
        <f t="shared" si="1"/>
        <v>3325146</v>
      </c>
      <c r="N32" s="31">
        <f t="shared" si="1"/>
        <v>206527</v>
      </c>
      <c r="O32" s="31">
        <f t="shared" si="1"/>
        <v>4089309</v>
      </c>
      <c r="P32" s="31">
        <f t="shared" ref="P32:T32" si="2">SUM(P33:P36)</f>
        <v>948521</v>
      </c>
      <c r="Q32" s="31">
        <f t="shared" si="2"/>
        <v>21112</v>
      </c>
      <c r="R32" s="31">
        <f t="shared" si="2"/>
        <v>6058</v>
      </c>
      <c r="S32" s="31">
        <f t="shared" si="2"/>
        <v>3083577</v>
      </c>
      <c r="T32" s="109">
        <f t="shared" si="2"/>
        <v>0</v>
      </c>
      <c r="U32" s="9" t="s">
        <v>51</v>
      </c>
    </row>
    <row r="33" spans="1:21" s="28" customFormat="1" ht="18" customHeight="1" x14ac:dyDescent="0.15">
      <c r="A33" s="75" t="s">
        <v>130</v>
      </c>
      <c r="B33" s="129" t="s">
        <v>21</v>
      </c>
      <c r="C33" s="129"/>
      <c r="D33" s="26"/>
      <c r="E33" s="62">
        <v>1234356</v>
      </c>
      <c r="F33" s="23">
        <v>519446</v>
      </c>
      <c r="G33" s="23">
        <v>63791</v>
      </c>
      <c r="H33" s="23">
        <v>7831</v>
      </c>
      <c r="I33" s="23">
        <v>328</v>
      </c>
      <c r="J33" s="23">
        <v>59681</v>
      </c>
      <c r="K33" s="23">
        <v>44783</v>
      </c>
      <c r="L33" s="23">
        <v>12405</v>
      </c>
      <c r="M33" s="23">
        <v>330627</v>
      </c>
      <c r="N33" s="23">
        <v>7843</v>
      </c>
      <c r="O33" s="23">
        <v>336418</v>
      </c>
      <c r="P33" s="23">
        <v>203355</v>
      </c>
      <c r="Q33" s="23">
        <v>0</v>
      </c>
      <c r="R33" s="23">
        <v>3602</v>
      </c>
      <c r="S33" s="23">
        <v>163692</v>
      </c>
      <c r="T33" s="23">
        <v>0</v>
      </c>
      <c r="U33" s="27" t="s">
        <v>52</v>
      </c>
    </row>
    <row r="34" spans="1:21" s="28" customFormat="1" ht="18" customHeight="1" x14ac:dyDescent="0.15">
      <c r="A34" s="75" t="s">
        <v>131</v>
      </c>
      <c r="B34" s="129" t="s">
        <v>22</v>
      </c>
      <c r="C34" s="129"/>
      <c r="D34" s="26"/>
      <c r="E34" s="62">
        <v>5751656</v>
      </c>
      <c r="F34" s="23">
        <v>2292134</v>
      </c>
      <c r="G34" s="23">
        <v>402354</v>
      </c>
      <c r="H34" s="23">
        <v>27221</v>
      </c>
      <c r="I34" s="23">
        <v>451</v>
      </c>
      <c r="J34" s="23">
        <v>252742</v>
      </c>
      <c r="K34" s="23">
        <v>122053</v>
      </c>
      <c r="L34" s="23">
        <v>74386</v>
      </c>
      <c r="M34" s="23">
        <v>1412927</v>
      </c>
      <c r="N34" s="23">
        <v>135931</v>
      </c>
      <c r="O34" s="23">
        <v>1230586</v>
      </c>
      <c r="P34" s="23">
        <v>665749</v>
      </c>
      <c r="Q34" s="23">
        <v>21112</v>
      </c>
      <c r="R34" s="23">
        <v>1640</v>
      </c>
      <c r="S34" s="23">
        <v>1404504</v>
      </c>
      <c r="T34" s="23">
        <v>0</v>
      </c>
      <c r="U34" s="27" t="s">
        <v>53</v>
      </c>
    </row>
    <row r="35" spans="1:21" s="28" customFormat="1" ht="18" customHeight="1" x14ac:dyDescent="0.15">
      <c r="A35" s="75" t="s">
        <v>132</v>
      </c>
      <c r="B35" s="129" t="s">
        <v>30</v>
      </c>
      <c r="C35" s="129"/>
      <c r="D35" s="26"/>
      <c r="E35" s="62">
        <v>3155495</v>
      </c>
      <c r="F35" s="23">
        <v>1009443</v>
      </c>
      <c r="G35" s="23">
        <v>62046</v>
      </c>
      <c r="H35" s="23">
        <v>9761</v>
      </c>
      <c r="I35" s="23">
        <v>674</v>
      </c>
      <c r="J35" s="23">
        <v>157492</v>
      </c>
      <c r="K35" s="23">
        <v>24248</v>
      </c>
      <c r="L35" s="23">
        <v>25263</v>
      </c>
      <c r="M35" s="23">
        <v>729959</v>
      </c>
      <c r="N35" s="23">
        <v>37080</v>
      </c>
      <c r="O35" s="23">
        <v>1365489</v>
      </c>
      <c r="P35" s="23">
        <v>45417</v>
      </c>
      <c r="Q35" s="23">
        <v>0</v>
      </c>
      <c r="R35" s="23">
        <v>0</v>
      </c>
      <c r="S35" s="23">
        <v>698066</v>
      </c>
      <c r="T35" s="23">
        <v>0</v>
      </c>
      <c r="U35" s="27" t="s">
        <v>54</v>
      </c>
    </row>
    <row r="36" spans="1:21" s="28" customFormat="1" ht="18" customHeight="1" x14ac:dyDescent="0.15">
      <c r="A36" s="75" t="s">
        <v>133</v>
      </c>
      <c r="B36" s="129" t="s">
        <v>31</v>
      </c>
      <c r="C36" s="129"/>
      <c r="D36" s="26"/>
      <c r="E36" s="62">
        <v>3397409</v>
      </c>
      <c r="F36" s="23">
        <v>1362789</v>
      </c>
      <c r="G36" s="23">
        <v>202459</v>
      </c>
      <c r="H36" s="23">
        <v>12222</v>
      </c>
      <c r="I36" s="23">
        <v>1183</v>
      </c>
      <c r="J36" s="23">
        <v>202003</v>
      </c>
      <c r="K36" s="23">
        <v>35798</v>
      </c>
      <c r="L36" s="23">
        <v>57491</v>
      </c>
      <c r="M36" s="23">
        <v>851633</v>
      </c>
      <c r="N36" s="23">
        <v>25673</v>
      </c>
      <c r="O36" s="23">
        <v>1156816</v>
      </c>
      <c r="P36" s="23">
        <v>34000</v>
      </c>
      <c r="Q36" s="23">
        <v>0</v>
      </c>
      <c r="R36" s="23">
        <v>816</v>
      </c>
      <c r="S36" s="23">
        <v>817315</v>
      </c>
      <c r="T36" s="23">
        <v>0</v>
      </c>
      <c r="U36" s="27" t="s">
        <v>55</v>
      </c>
    </row>
    <row r="37" spans="1:21" s="6" customFormat="1" ht="30" customHeight="1" x14ac:dyDescent="0.15">
      <c r="A37" s="74" t="s">
        <v>39</v>
      </c>
      <c r="B37" s="128" t="s">
        <v>8</v>
      </c>
      <c r="C37" s="128"/>
      <c r="D37" s="29"/>
      <c r="E37" s="108">
        <v>6812365</v>
      </c>
      <c r="F37" s="31">
        <v>2157544</v>
      </c>
      <c r="G37" s="31">
        <v>194841</v>
      </c>
      <c r="H37" s="31">
        <v>32294</v>
      </c>
      <c r="I37" s="31">
        <v>2229</v>
      </c>
      <c r="J37" s="31">
        <v>257814</v>
      </c>
      <c r="K37" s="31">
        <v>73348</v>
      </c>
      <c r="L37" s="31">
        <v>66600</v>
      </c>
      <c r="M37" s="31">
        <v>1530418</v>
      </c>
      <c r="N37" s="31">
        <v>410429</v>
      </c>
      <c r="O37" s="31">
        <v>2598767</v>
      </c>
      <c r="P37" s="31">
        <v>325350</v>
      </c>
      <c r="Q37" s="31">
        <v>53606</v>
      </c>
      <c r="R37" s="31">
        <v>214688</v>
      </c>
      <c r="S37" s="31">
        <v>1051981</v>
      </c>
      <c r="T37" s="109">
        <v>0</v>
      </c>
      <c r="U37" s="9" t="s">
        <v>56</v>
      </c>
    </row>
    <row r="38" spans="1:21" s="28" customFormat="1" ht="18" customHeight="1" x14ac:dyDescent="0.15">
      <c r="A38" s="75" t="s">
        <v>134</v>
      </c>
      <c r="B38" s="129" t="s">
        <v>23</v>
      </c>
      <c r="C38" s="129"/>
      <c r="D38" s="26"/>
      <c r="E38" s="62">
        <v>3172472</v>
      </c>
      <c r="F38" s="23">
        <v>995209</v>
      </c>
      <c r="G38" s="23">
        <v>95723</v>
      </c>
      <c r="H38" s="23">
        <v>14647</v>
      </c>
      <c r="I38" s="23">
        <v>1406</v>
      </c>
      <c r="J38" s="23">
        <v>105249</v>
      </c>
      <c r="K38" s="23">
        <v>45570</v>
      </c>
      <c r="L38" s="23">
        <v>17296</v>
      </c>
      <c r="M38" s="23">
        <v>715318</v>
      </c>
      <c r="N38" s="23">
        <v>230027</v>
      </c>
      <c r="O38" s="23">
        <v>1153839</v>
      </c>
      <c r="P38" s="23">
        <v>159532</v>
      </c>
      <c r="Q38" s="23">
        <v>0</v>
      </c>
      <c r="R38" s="23">
        <v>213288</v>
      </c>
      <c r="S38" s="23">
        <v>420577</v>
      </c>
      <c r="T38" s="23">
        <v>0</v>
      </c>
      <c r="U38" s="27" t="s">
        <v>57</v>
      </c>
    </row>
    <row r="39" spans="1:21" s="28" customFormat="1" ht="18" customHeight="1" x14ac:dyDescent="0.15">
      <c r="A39" s="75" t="s">
        <v>135</v>
      </c>
      <c r="B39" s="129" t="s">
        <v>24</v>
      </c>
      <c r="C39" s="129"/>
      <c r="D39" s="26"/>
      <c r="E39" s="62">
        <v>1840591</v>
      </c>
      <c r="F39" s="23">
        <v>531487</v>
      </c>
      <c r="G39" s="23">
        <v>22879</v>
      </c>
      <c r="H39" s="23">
        <v>9537</v>
      </c>
      <c r="I39" s="23">
        <v>299</v>
      </c>
      <c r="J39" s="23">
        <v>60438</v>
      </c>
      <c r="K39" s="23">
        <v>14505</v>
      </c>
      <c r="L39" s="23">
        <v>41156</v>
      </c>
      <c r="M39" s="23">
        <v>382673</v>
      </c>
      <c r="N39" s="23">
        <v>32212</v>
      </c>
      <c r="O39" s="23">
        <v>794147</v>
      </c>
      <c r="P39" s="23">
        <v>146054</v>
      </c>
      <c r="Q39" s="23">
        <v>0</v>
      </c>
      <c r="R39" s="23">
        <v>1400</v>
      </c>
      <c r="S39" s="23">
        <v>335291</v>
      </c>
      <c r="T39" s="23">
        <v>0</v>
      </c>
      <c r="U39" s="27" t="s">
        <v>58</v>
      </c>
    </row>
    <row r="40" spans="1:21" s="28" customFormat="1" ht="18" customHeight="1" x14ac:dyDescent="0.15">
      <c r="A40" s="75" t="s">
        <v>136</v>
      </c>
      <c r="B40" s="129" t="s">
        <v>25</v>
      </c>
      <c r="C40" s="129"/>
      <c r="D40" s="26"/>
      <c r="E40" s="62">
        <v>1799302</v>
      </c>
      <c r="F40" s="23">
        <v>630848</v>
      </c>
      <c r="G40" s="23">
        <v>76239</v>
      </c>
      <c r="H40" s="23">
        <v>8110</v>
      </c>
      <c r="I40" s="23">
        <v>524</v>
      </c>
      <c r="J40" s="23">
        <v>92127</v>
      </c>
      <c r="K40" s="23">
        <v>13273</v>
      </c>
      <c r="L40" s="23">
        <v>8148</v>
      </c>
      <c r="M40" s="23">
        <v>432427</v>
      </c>
      <c r="N40" s="23">
        <v>148190</v>
      </c>
      <c r="O40" s="23">
        <v>650781</v>
      </c>
      <c r="P40" s="23">
        <v>19764</v>
      </c>
      <c r="Q40" s="23">
        <v>53606</v>
      </c>
      <c r="R40" s="23">
        <v>0</v>
      </c>
      <c r="S40" s="23">
        <v>296113</v>
      </c>
      <c r="T40" s="23">
        <v>0</v>
      </c>
      <c r="U40" s="27" t="s">
        <v>59</v>
      </c>
    </row>
    <row r="41" spans="1:21" s="58" customFormat="1" ht="6.95" customHeight="1" thickBot="1" x14ac:dyDescent="0.2">
      <c r="A41" s="55"/>
      <c r="B41" s="55"/>
      <c r="C41" s="55"/>
      <c r="D41" s="55"/>
      <c r="E41" s="59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127"/>
      <c r="Q41" s="127"/>
      <c r="R41" s="127"/>
      <c r="S41" s="127"/>
      <c r="T41" s="127"/>
      <c r="U41" s="73"/>
    </row>
    <row r="42" spans="1:21" ht="8.25" customHeight="1" thickTop="1" x14ac:dyDescent="0.15"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39"/>
      <c r="T42" s="39"/>
      <c r="U42" s="39"/>
    </row>
    <row r="43" spans="1:21" x14ac:dyDescent="0.15">
      <c r="A43" s="63" t="s">
        <v>116</v>
      </c>
      <c r="B43" s="6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</sheetData>
  <mergeCells count="40">
    <mergeCell ref="A1:L1"/>
    <mergeCell ref="U3:U5"/>
    <mergeCell ref="B17:C17"/>
    <mergeCell ref="B18:C18"/>
    <mergeCell ref="B19:C19"/>
    <mergeCell ref="E3:T3"/>
    <mergeCell ref="P4:P5"/>
    <mergeCell ref="Q4:Q5"/>
    <mergeCell ref="R4:R5"/>
    <mergeCell ref="S4:S5"/>
    <mergeCell ref="T4:T5"/>
    <mergeCell ref="E4:E5"/>
    <mergeCell ref="A15:C15"/>
    <mergeCell ref="A14:C14"/>
    <mergeCell ref="H4:K4"/>
    <mergeCell ref="N4:N5"/>
    <mergeCell ref="O4:O5"/>
    <mergeCell ref="A3:D5"/>
    <mergeCell ref="A12:C12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7:C37"/>
    <mergeCell ref="B38:C38"/>
    <mergeCell ref="B39:C39"/>
    <mergeCell ref="B40:C40"/>
    <mergeCell ref="B32:C32"/>
    <mergeCell ref="B33:C33"/>
    <mergeCell ref="B34:C34"/>
    <mergeCell ref="B35:C35"/>
    <mergeCell ref="B36:C36"/>
  </mergeCells>
  <phoneticPr fontId="26"/>
  <pageMargins left="0.59055118110236227" right="0.59055118110236227" top="0.98425196850393704" bottom="0.78740157480314965" header="0.39370078740157483" footer="0.51181102362204722"/>
  <pageSetup paperSize="9" scale="70" orientation="portrait" blackAndWhite="1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6-7(1)</vt:lpstr>
      <vt:lpstr>6-7(2)</vt:lpstr>
      <vt:lpstr>6-7(3)</vt:lpstr>
      <vt:lpstr>'6-7(1)'!Print_Area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2022-02-14T23:59:32Z</dcterms:created>
  <dcterms:modified xsi:type="dcterms:W3CDTF">2022-02-21T01:06:40Z</dcterms:modified>
</cp:coreProperties>
</file>