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75" windowWidth="19395" windowHeight="7380"/>
  </bookViews>
  <sheets>
    <sheet name="6-3" sheetId="1" r:id="rId1"/>
  </sheets>
  <calcPr calcId="162913"/>
</workbook>
</file>

<file path=xl/calcChain.xml><?xml version="1.0" encoding="utf-8"?>
<calcChain xmlns="http://schemas.openxmlformats.org/spreadsheetml/2006/main">
  <c r="O32" i="1" l="1"/>
  <c r="O27" i="1"/>
  <c r="O28" i="1"/>
  <c r="O29" i="1"/>
  <c r="O30" i="1"/>
  <c r="O26" i="1"/>
  <c r="O25" i="1"/>
  <c r="O33" i="1"/>
  <c r="N25" i="1"/>
  <c r="L25" i="1" l="1"/>
  <c r="M25" i="1"/>
</calcChain>
</file>

<file path=xl/sharedStrings.xml><?xml version="1.0" encoding="utf-8"?>
<sst xmlns="http://schemas.openxmlformats.org/spreadsheetml/2006/main" count="50" uniqueCount="44">
  <si>
    <t>年度末
現在高</t>
  </si>
  <si>
    <t>(Ａ）</t>
  </si>
  <si>
    <t>（Ｂ）</t>
  </si>
  <si>
    <t>（単位　千円）</t>
    <rPh sb="1" eb="3">
      <t>タンイ</t>
    </rPh>
    <rPh sb="4" eb="6">
      <t>センエン</t>
    </rPh>
    <phoneticPr fontId="6"/>
  </si>
  <si>
    <t>一般会計債</t>
    <rPh sb="0" eb="1">
      <t>イッパン</t>
    </rPh>
    <rPh sb="1" eb="3">
      <t>カイケイ</t>
    </rPh>
    <rPh sb="3" eb="4">
      <t>サイ</t>
    </rPh>
    <phoneticPr fontId="4"/>
  </si>
  <si>
    <t>普通債</t>
    <rPh sb="0" eb="3">
      <t>フツウサイ</t>
    </rPh>
    <phoneticPr fontId="6"/>
  </si>
  <si>
    <t>土木</t>
    <rPh sb="0" eb="2">
      <t>ドボク</t>
    </rPh>
    <phoneticPr fontId="4"/>
  </si>
  <si>
    <t>農林水産</t>
    <rPh sb="0" eb="2">
      <t>ノウリン</t>
    </rPh>
    <rPh sb="2" eb="4">
      <t>スイサン</t>
    </rPh>
    <phoneticPr fontId="6"/>
  </si>
  <si>
    <t>教育</t>
    <rPh sb="0" eb="2">
      <t>キョウイク</t>
    </rPh>
    <phoneticPr fontId="6"/>
  </si>
  <si>
    <t>公営住宅</t>
    <rPh sb="0" eb="2">
      <t>コウエイ</t>
    </rPh>
    <rPh sb="2" eb="4">
      <t>ジュウタク</t>
    </rPh>
    <phoneticPr fontId="6"/>
  </si>
  <si>
    <t>民生</t>
    <rPh sb="0" eb="2">
      <t>ミンセイ</t>
    </rPh>
    <phoneticPr fontId="6"/>
  </si>
  <si>
    <t>衛生</t>
    <rPh sb="0" eb="2">
      <t>エイセイ</t>
    </rPh>
    <phoneticPr fontId="6"/>
  </si>
  <si>
    <t>臨時財政対策債</t>
    <rPh sb="0" eb="2">
      <t>リンジ</t>
    </rPh>
    <rPh sb="2" eb="4">
      <t>ザイセイ</t>
    </rPh>
    <rPh sb="4" eb="6">
      <t>タイサク</t>
    </rPh>
    <rPh sb="6" eb="7">
      <t>サイ</t>
    </rPh>
    <phoneticPr fontId="6"/>
  </si>
  <si>
    <t>その他</t>
    <rPh sb="2" eb="3">
      <t>タ</t>
    </rPh>
    <phoneticPr fontId="6"/>
  </si>
  <si>
    <t>災害復旧債</t>
    <rPh sb="0" eb="2">
      <t>サイガイ</t>
    </rPh>
    <rPh sb="2" eb="4">
      <t>フッキュウ</t>
    </rPh>
    <rPh sb="4" eb="5">
      <t>サイ</t>
    </rPh>
    <phoneticPr fontId="6"/>
  </si>
  <si>
    <t>特別会計債</t>
    <rPh sb="0" eb="2">
      <t>トクベツ</t>
    </rPh>
    <rPh sb="2" eb="4">
      <t>カイケイ</t>
    </rPh>
    <rPh sb="4" eb="5">
      <t>サイ</t>
    </rPh>
    <phoneticPr fontId="6"/>
  </si>
  <si>
    <t>母子寡婦福祉資金貸付事業</t>
    <rPh sb="0" eb="2">
      <t>ボシ</t>
    </rPh>
    <rPh sb="2" eb="4">
      <t>カフ</t>
    </rPh>
    <rPh sb="4" eb="6">
      <t>フクシ</t>
    </rPh>
    <rPh sb="6" eb="8">
      <t>シキン</t>
    </rPh>
    <rPh sb="8" eb="10">
      <t>カシツケ</t>
    </rPh>
    <rPh sb="10" eb="12">
      <t>ジギョウ</t>
    </rPh>
    <phoneticPr fontId="6"/>
  </si>
  <si>
    <t>中小企業高度化資金貸付事業</t>
    <rPh sb="0" eb="2">
      <t>チュウショウ</t>
    </rPh>
    <rPh sb="2" eb="4">
      <t>キギョウ</t>
    </rPh>
    <rPh sb="4" eb="7">
      <t>コウドカ</t>
    </rPh>
    <rPh sb="7" eb="9">
      <t>シキン</t>
    </rPh>
    <rPh sb="9" eb="11">
      <t>カシツケ</t>
    </rPh>
    <rPh sb="11" eb="13">
      <t>ジギョウ</t>
    </rPh>
    <phoneticPr fontId="6"/>
  </si>
  <si>
    <t>農業改良資金貸付事業</t>
    <rPh sb="0" eb="2">
      <t>ノウギョウ</t>
    </rPh>
    <rPh sb="2" eb="4">
      <t>カイリョウ</t>
    </rPh>
    <rPh sb="4" eb="6">
      <t>シキン</t>
    </rPh>
    <rPh sb="6" eb="8">
      <t>カシツケ</t>
    </rPh>
    <rPh sb="8" eb="10">
      <t>ジギョウ</t>
    </rPh>
    <phoneticPr fontId="6"/>
  </si>
  <si>
    <t>公有林整備事業</t>
    <rPh sb="0" eb="3">
      <t>コウユウリン</t>
    </rPh>
    <rPh sb="3" eb="5">
      <t>セイビ</t>
    </rPh>
    <rPh sb="5" eb="7">
      <t>ジギョウ</t>
    </rPh>
    <phoneticPr fontId="6"/>
  </si>
  <si>
    <t>境港水産施設事業</t>
    <rPh sb="0" eb="2">
      <t>サカイミナト</t>
    </rPh>
    <rPh sb="2" eb="4">
      <t>スイサン</t>
    </rPh>
    <rPh sb="4" eb="6">
      <t>シセツ</t>
    </rPh>
    <rPh sb="6" eb="8">
      <t>ジギョウ</t>
    </rPh>
    <phoneticPr fontId="6"/>
  </si>
  <si>
    <t>天神川流域下水道事業</t>
    <rPh sb="0" eb="3">
      <t>テンジンガワ</t>
    </rPh>
    <rPh sb="3" eb="5">
      <t>リュウイキ</t>
    </rPh>
    <rPh sb="5" eb="8">
      <t>ゲスイドウ</t>
    </rPh>
    <rPh sb="8" eb="10">
      <t>ジギョウ</t>
    </rPh>
    <phoneticPr fontId="6"/>
  </si>
  <si>
    <t>合計</t>
    <rPh sb="0" eb="2">
      <t>ゴウケイ</t>
    </rPh>
    <phoneticPr fontId="6"/>
  </si>
  <si>
    <t>区　　　　分</t>
    <phoneticPr fontId="6"/>
  </si>
  <si>
    <t>(Ｃ)</t>
    <phoneticPr fontId="6"/>
  </si>
  <si>
    <t>償還額</t>
    <phoneticPr fontId="6"/>
  </si>
  <si>
    <t>借入額</t>
    <rPh sb="0" eb="3">
      <t>カリイレガク</t>
    </rPh>
    <phoneticPr fontId="6"/>
  </si>
  <si>
    <t>年度末現在。</t>
    <rPh sb="0" eb="3">
      <t>ネンドマツ</t>
    </rPh>
    <rPh sb="3" eb="5">
      <t>ゲンザイ</t>
    </rPh>
    <phoneticPr fontId="6"/>
  </si>
  <si>
    <t>平成28年度</t>
    <rPh sb="0" eb="1">
      <t>ヘイセイ</t>
    </rPh>
    <rPh sb="4" eb="6">
      <t>ネンド</t>
    </rPh>
    <phoneticPr fontId="4"/>
  </si>
  <si>
    <t>資料：県財政課「県債現在額調」</t>
    <rPh sb="8" eb="10">
      <t>ケンサイ</t>
    </rPh>
    <rPh sb="10" eb="12">
      <t>ゲンザイ</t>
    </rPh>
    <rPh sb="12" eb="13">
      <t>ガク</t>
    </rPh>
    <rPh sb="13" eb="14">
      <t>チョウ</t>
    </rPh>
    <phoneticPr fontId="6"/>
  </si>
  <si>
    <t>平成29年度</t>
    <rPh sb="0" eb="1">
      <t>ヘイセイ</t>
    </rPh>
    <rPh sb="4" eb="6">
      <t>ネンド</t>
    </rPh>
    <phoneticPr fontId="4"/>
  </si>
  <si>
    <t>平成30年度</t>
    <rPh sb="0" eb="1">
      <t>ヘイセイ</t>
    </rPh>
    <rPh sb="4" eb="6">
      <t>ネンド</t>
    </rPh>
    <phoneticPr fontId="4"/>
  </si>
  <si>
    <t>港湾整備事業</t>
    <phoneticPr fontId="6"/>
  </si>
  <si>
    <t>地域開発事業</t>
    <phoneticPr fontId="6"/>
  </si>
  <si>
    <t>　　　　　数値。</t>
    <rPh sb="5" eb="7">
      <t>スウチ</t>
    </rPh>
    <phoneticPr fontId="6"/>
  </si>
  <si>
    <t>（注）１　県債高は、満期一括償還方式の県債の満期一括償還に備えるための積立金を県債償還として扱わないものとした場合の</t>
    <rPh sb="1" eb="2">
      <t>チュウ</t>
    </rPh>
    <rPh sb="5" eb="7">
      <t>ケンサイ</t>
    </rPh>
    <rPh sb="7" eb="8">
      <t>ダカ</t>
    </rPh>
    <rPh sb="10" eb="12">
      <t>マンキ</t>
    </rPh>
    <rPh sb="12" eb="14">
      <t>イッカツ</t>
    </rPh>
    <rPh sb="14" eb="16">
      <t>ショウカン</t>
    </rPh>
    <rPh sb="16" eb="18">
      <t>ホウシキ</t>
    </rPh>
    <rPh sb="19" eb="21">
      <t>ケンサイ</t>
    </rPh>
    <rPh sb="22" eb="24">
      <t>マンキ</t>
    </rPh>
    <rPh sb="24" eb="26">
      <t>イッカツ</t>
    </rPh>
    <rPh sb="26" eb="28">
      <t>ショウカン</t>
    </rPh>
    <rPh sb="29" eb="30">
      <t>ソナ</t>
    </rPh>
    <rPh sb="35" eb="37">
      <t>ツミタテ</t>
    </rPh>
    <rPh sb="37" eb="38">
      <t>キン</t>
    </rPh>
    <rPh sb="39" eb="41">
      <t>ケンサイ</t>
    </rPh>
    <rPh sb="41" eb="43">
      <t>ショウカン</t>
    </rPh>
    <rPh sb="46" eb="47">
      <t>アツカ</t>
    </rPh>
    <rPh sb="55" eb="57">
      <t>バアイ</t>
    </rPh>
    <phoneticPr fontId="6"/>
  </si>
  <si>
    <r>
      <t>６－３　県債現在高</t>
    </r>
    <r>
      <rPr>
        <sz val="16"/>
        <rFont val="ＭＳ 明朝"/>
        <family val="1"/>
        <charset val="128"/>
      </rPr>
      <t>（平成28～令和２年度）</t>
    </r>
    <rPh sb="15" eb="17">
      <t>レイワ</t>
    </rPh>
    <phoneticPr fontId="6"/>
  </si>
  <si>
    <t>令和元年度</t>
    <rPh sb="0" eb="2">
      <t>レイワ</t>
    </rPh>
    <rPh sb="2" eb="3">
      <t>ガン</t>
    </rPh>
    <rPh sb="3" eb="5">
      <t>ネンド</t>
    </rPh>
    <phoneticPr fontId="4"/>
  </si>
  <si>
    <t>令和２年度</t>
    <rPh sb="0" eb="2">
      <t>レイワ</t>
    </rPh>
    <rPh sb="3" eb="5">
      <t>ネンド</t>
    </rPh>
    <phoneticPr fontId="6"/>
  </si>
  <si>
    <t>…</t>
    <phoneticPr fontId="6"/>
  </si>
  <si>
    <t>消滅額</t>
    <rPh sb="0" eb="3">
      <t>ショウメツガク</t>
    </rPh>
    <phoneticPr fontId="6"/>
  </si>
  <si>
    <t>(Ａ＋Ｂ－Ｃ－Ｄ)</t>
    <phoneticPr fontId="6"/>
  </si>
  <si>
    <t>(Ｄ)</t>
    <phoneticPr fontId="6"/>
  </si>
  <si>
    <t>　　　２　天神川流域下水道事業特別会計は、令和２年度より公営企業会計へ移行。</t>
    <rPh sb="5" eb="8">
      <t>テンジンガワ</t>
    </rPh>
    <rPh sb="8" eb="10">
      <t>リュウイキ</t>
    </rPh>
    <rPh sb="10" eb="13">
      <t>ゲスイドウ</t>
    </rPh>
    <rPh sb="13" eb="15">
      <t>ジギョウ</t>
    </rPh>
    <rPh sb="15" eb="17">
      <t>トクベツ</t>
    </rPh>
    <rPh sb="17" eb="19">
      <t>カイケイ</t>
    </rPh>
    <rPh sb="21" eb="23">
      <t>レイワ</t>
    </rPh>
    <rPh sb="24" eb="26">
      <t>ネンド</t>
    </rPh>
    <rPh sb="28" eb="30">
      <t>コウエイ</t>
    </rPh>
    <rPh sb="30" eb="32">
      <t>キギョウ</t>
    </rPh>
    <rPh sb="32" eb="34">
      <t>カイケイ</t>
    </rPh>
    <rPh sb="35" eb="37">
      <t>イコウ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</si>
</sst>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 ###\ ##0;&quot;△&quot;###\ ###\ ###\ ##0,;\-"/>
    <numFmt numFmtId="177" formatCode="?\ ???\ ???;&quot;△&quot;?\ ???\ ???;\-"/>
    <numFmt numFmtId="178" formatCode="###\ ###\ ##0"/>
    <numFmt numFmtId="179" formatCode="\ ###\ ###\ ##0"/>
  </numFmts>
  <fonts count="16" x14ac:knownFonts="1">
    <font>
      <sz val="11"/>
      <color theme="1"/>
      <name val="ＭＳ Ｐゴシック"/>
      <family val="3"/>
      <charset val="128"/>
      <scheme val="minor"/>
    </font>
    <font>
      <sz val="10"/>
      <name val="ＭＳ Ｐ明朝"/>
      <family val="1"/>
      <charset val="128"/>
    </font>
    <font>
      <sz val="11"/>
      <name val="ＭＳ Ｐゴシック"/>
      <family val="3"/>
      <charset val="128"/>
    </font>
    <font>
      <sz val="9"/>
      <name val="ＭＳ 明朝"/>
      <family val="1"/>
      <charset val="128"/>
    </font>
    <font>
      <sz val="6"/>
      <name val="ＭＳ Ｐ明朝"/>
      <family val="1"/>
      <charset val="128"/>
    </font>
    <font>
      <sz val="11"/>
      <name val="ＭＳ 明朝"/>
      <family val="1"/>
      <charset val="128"/>
    </font>
    <font>
      <sz val="6"/>
      <name val="ＭＳ Ｐゴシック"/>
      <family val="3"/>
      <charset val="128"/>
    </font>
    <font>
      <sz val="10"/>
      <name val="ＭＳ 明朝"/>
      <family val="1"/>
      <charset val="128"/>
    </font>
    <font>
      <sz val="16"/>
      <name val="ＭＳ 明朝"/>
      <family val="1"/>
      <charset val="128"/>
    </font>
    <font>
      <b/>
      <sz val="22"/>
      <name val="ＭＳ 明朝"/>
      <family val="1"/>
      <charset val="128"/>
    </font>
    <font>
      <sz val="11"/>
      <name val="ＭＳ ゴシック"/>
      <family val="3"/>
      <charset val="128"/>
    </font>
    <font>
      <sz val="11"/>
      <color theme="1"/>
      <name val="ＭＳ Ｐゴシック"/>
      <family val="3"/>
      <charset val="128"/>
      <scheme val="minor"/>
    </font>
    <font>
      <sz val="11"/>
      <color theme="1"/>
      <name val="ＭＳ 明朝"/>
      <family val="1"/>
      <charset val="128"/>
    </font>
    <font>
      <sz val="11"/>
      <color theme="1"/>
      <name val="ＭＳ ゴシック"/>
      <family val="3"/>
      <charset val="128"/>
    </font>
    <font>
      <sz val="10.5"/>
      <name val="ＭＳ ゴシック"/>
      <family val="3"/>
      <charset val="128"/>
    </font>
    <font>
      <sz val="10.5"/>
      <name val="ＭＳ 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double">
        <color indexed="64"/>
      </bottom>
      <diagonal/>
    </border>
    <border>
      <left/>
      <right style="thin">
        <color indexed="64"/>
      </right>
      <top/>
      <bottom/>
      <diagonal/>
    </border>
    <border>
      <left/>
      <right style="thin">
        <color indexed="64"/>
      </right>
      <top/>
      <bottom style="double">
        <color indexed="64"/>
      </bottom>
      <diagonal/>
    </border>
    <border>
      <left/>
      <right/>
      <top style="double">
        <color indexed="64"/>
      </top>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diagonal/>
    </border>
  </borders>
  <cellStyleXfs count="8">
    <xf numFmtId="0" fontId="0" fillId="0" borderId="0">
      <alignment vertical="center"/>
    </xf>
    <xf numFmtId="38" fontId="1" fillId="0" borderId="0" applyFont="0" applyFill="0" applyBorder="0" applyAlignment="0" applyProtection="0"/>
    <xf numFmtId="0" fontId="2" fillId="0" borderId="0" applyProtection="0"/>
    <xf numFmtId="0" fontId="1" fillId="0" borderId="0"/>
    <xf numFmtId="0" fontId="11" fillId="0" borderId="0">
      <alignment vertical="center"/>
    </xf>
    <xf numFmtId="0" fontId="1" fillId="0" borderId="0"/>
    <xf numFmtId="0" fontId="3" fillId="0" borderId="0"/>
    <xf numFmtId="0" fontId="1" fillId="0" borderId="0"/>
  </cellStyleXfs>
  <cellXfs count="52">
    <xf numFmtId="0" fontId="0" fillId="0" borderId="0" xfId="0">
      <alignment vertical="center"/>
    </xf>
    <xf numFmtId="0" fontId="5" fillId="0" borderId="0" xfId="7" applyFont="1" applyFill="1" applyAlignment="1">
      <alignment vertical="center"/>
    </xf>
    <xf numFmtId="0" fontId="5" fillId="0" borderId="0" xfId="7" applyFont="1" applyFill="1" applyBorder="1" applyAlignment="1">
      <alignment vertical="center"/>
    </xf>
    <xf numFmtId="0" fontId="5" fillId="0" borderId="0" xfId="7" applyFont="1" applyFill="1" applyBorder="1" applyAlignment="1">
      <alignment horizontal="right" vertical="center"/>
    </xf>
    <xf numFmtId="0" fontId="5" fillId="0" borderId="1" xfId="7" quotePrefix="1" applyFont="1" applyFill="1" applyBorder="1" applyAlignment="1">
      <alignment horizontal="centerContinuous" vertical="center"/>
    </xf>
    <xf numFmtId="0" fontId="5" fillId="0" borderId="4" xfId="7" applyFont="1" applyFill="1" applyBorder="1" applyAlignment="1">
      <alignment horizontal="centerContinuous" vertical="center"/>
    </xf>
    <xf numFmtId="0" fontId="5" fillId="0" borderId="5" xfId="7" applyFont="1" applyFill="1" applyBorder="1" applyAlignment="1">
      <alignment horizontal="center" vertical="center" wrapText="1"/>
    </xf>
    <xf numFmtId="0" fontId="5" fillId="0" borderId="6" xfId="7" applyFont="1" applyFill="1" applyBorder="1" applyAlignment="1">
      <alignment horizontal="centerContinuous" vertical="center"/>
    </xf>
    <xf numFmtId="0" fontId="5" fillId="0" borderId="7" xfId="7" applyFont="1" applyFill="1" applyBorder="1" applyAlignment="1">
      <alignment horizontal="center" vertical="center" wrapText="1"/>
    </xf>
    <xf numFmtId="0" fontId="5" fillId="0" borderId="9" xfId="7" applyFont="1" applyFill="1" applyBorder="1" applyAlignment="1">
      <alignment vertical="center"/>
    </xf>
    <xf numFmtId="0" fontId="5" fillId="0" borderId="10" xfId="7" applyFont="1" applyFill="1" applyBorder="1" applyAlignment="1">
      <alignment vertical="center"/>
    </xf>
    <xf numFmtId="0" fontId="5" fillId="0" borderId="10" xfId="7" applyFont="1" applyFill="1" applyBorder="1" applyAlignment="1">
      <alignment horizontal="distributed" vertical="center"/>
    </xf>
    <xf numFmtId="0" fontId="5" fillId="0" borderId="11" xfId="7" applyFont="1" applyFill="1" applyBorder="1" applyAlignment="1">
      <alignment vertical="center"/>
    </xf>
    <xf numFmtId="0" fontId="5" fillId="0" borderId="12" xfId="7" applyFont="1" applyFill="1" applyBorder="1" applyAlignment="1">
      <alignment vertical="center"/>
    </xf>
    <xf numFmtId="0" fontId="5" fillId="0" borderId="0" xfId="7" applyFont="1" applyFill="1" applyAlignment="1"/>
    <xf numFmtId="0" fontId="10" fillId="0" borderId="10" xfId="7" applyFont="1" applyFill="1" applyBorder="1" applyAlignment="1">
      <alignment vertical="center"/>
    </xf>
    <xf numFmtId="0" fontId="10" fillId="0" borderId="10" xfId="7" applyFont="1" applyFill="1" applyBorder="1" applyAlignment="1">
      <alignment horizontal="centerContinuous" vertical="center"/>
    </xf>
    <xf numFmtId="0" fontId="10" fillId="0" borderId="10" xfId="7" applyFont="1" applyFill="1" applyBorder="1" applyAlignment="1">
      <alignment horizontal="distributed" vertical="center"/>
    </xf>
    <xf numFmtId="0" fontId="12" fillId="0" borderId="0" xfId="0" applyFont="1" applyFill="1">
      <alignment vertical="center"/>
    </xf>
    <xf numFmtId="0" fontId="13" fillId="0" borderId="0" xfId="0" applyFont="1" applyFill="1">
      <alignment vertical="center"/>
    </xf>
    <xf numFmtId="0" fontId="5" fillId="0" borderId="8" xfId="7" applyFont="1" applyFill="1" applyBorder="1" applyAlignment="1">
      <alignment horizontal="center" vertical="center" wrapText="1"/>
    </xf>
    <xf numFmtId="0" fontId="5" fillId="0" borderId="15" xfId="7" applyFont="1" applyFill="1" applyBorder="1" applyAlignment="1">
      <alignment horizontal="center" vertical="center" wrapText="1"/>
    </xf>
    <xf numFmtId="0" fontId="5" fillId="0" borderId="17" xfId="7" applyFont="1" applyFill="1" applyBorder="1" applyAlignment="1">
      <alignment horizontal="centerContinuous" vertical="center"/>
    </xf>
    <xf numFmtId="0" fontId="3" fillId="0" borderId="16" xfId="7" applyFont="1" applyFill="1" applyBorder="1" applyAlignment="1">
      <alignment horizontal="center" vertical="center" shrinkToFit="1"/>
    </xf>
    <xf numFmtId="176" fontId="14" fillId="0" borderId="0" xfId="7" applyNumberFormat="1" applyFont="1" applyFill="1" applyBorder="1" applyAlignment="1">
      <alignment horizontal="right" vertical="center"/>
    </xf>
    <xf numFmtId="179" fontId="14" fillId="0" borderId="0" xfId="7" applyNumberFormat="1" applyFont="1" applyFill="1" applyBorder="1" applyAlignment="1">
      <alignment horizontal="right" vertical="center"/>
    </xf>
    <xf numFmtId="178" fontId="14" fillId="0" borderId="0" xfId="7" applyNumberFormat="1" applyFont="1" applyFill="1" applyBorder="1" applyAlignment="1">
      <alignment vertical="center"/>
    </xf>
    <xf numFmtId="179" fontId="14" fillId="0" borderId="0" xfId="7" applyNumberFormat="1" applyFont="1" applyFill="1" applyBorder="1" applyAlignment="1">
      <alignment vertical="center"/>
    </xf>
    <xf numFmtId="178" fontId="15" fillId="0" borderId="0" xfId="7" applyNumberFormat="1" applyFont="1" applyFill="1" applyBorder="1" applyAlignment="1">
      <alignment vertical="center"/>
    </xf>
    <xf numFmtId="177" fontId="15" fillId="0" borderId="0" xfId="7" applyNumberFormat="1" applyFont="1" applyFill="1" applyBorder="1" applyAlignment="1">
      <alignment vertical="center"/>
    </xf>
    <xf numFmtId="176" fontId="15" fillId="0" borderId="0" xfId="7" applyNumberFormat="1" applyFont="1" applyFill="1" applyBorder="1" applyAlignment="1">
      <alignment horizontal="right" vertical="center"/>
    </xf>
    <xf numFmtId="177" fontId="14" fillId="0" borderId="0" xfId="7" applyNumberFormat="1" applyFont="1" applyFill="1" applyBorder="1" applyAlignment="1">
      <alignment vertical="center"/>
    </xf>
    <xf numFmtId="0" fontId="5" fillId="0" borderId="2" xfId="7" applyFont="1" applyFill="1" applyBorder="1" applyAlignment="1">
      <alignment horizontal="centerContinuous" vertical="center" wrapText="1"/>
    </xf>
    <xf numFmtId="0" fontId="5" fillId="0" borderId="0" xfId="7" applyFont="1" applyFill="1" applyBorder="1" applyAlignment="1">
      <alignment horizontal="distributed" vertical="center"/>
    </xf>
    <xf numFmtId="0" fontId="5" fillId="0" borderId="3" xfId="7" quotePrefix="1" applyFont="1" applyFill="1" applyBorder="1" applyAlignment="1">
      <alignment horizontal="center" vertical="center" wrapText="1"/>
    </xf>
    <xf numFmtId="0" fontId="10" fillId="0" borderId="0" xfId="7" applyFont="1" applyFill="1" applyBorder="1" applyAlignment="1">
      <alignment horizontal="distributed" vertical="center"/>
    </xf>
    <xf numFmtId="0" fontId="12" fillId="0" borderId="0" xfId="0" applyFont="1" applyFill="1" applyBorder="1" applyAlignment="1">
      <alignment vertical="center"/>
    </xf>
    <xf numFmtId="177" fontId="15" fillId="0" borderId="0" xfId="7" applyNumberFormat="1" applyFont="1" applyFill="1" applyBorder="1" applyAlignment="1">
      <alignment horizontal="right" vertical="center"/>
    </xf>
    <xf numFmtId="0" fontId="9" fillId="0" borderId="0" xfId="7" applyFont="1" applyFill="1" applyAlignment="1">
      <alignment horizontal="center" vertical="center"/>
    </xf>
    <xf numFmtId="0" fontId="10" fillId="0" borderId="0" xfId="7" applyFont="1" applyFill="1" applyBorder="1" applyAlignment="1">
      <alignment horizontal="distributed" vertical="center"/>
    </xf>
    <xf numFmtId="0" fontId="5" fillId="0" borderId="0" xfId="7" applyFont="1" applyFill="1" applyBorder="1" applyAlignment="1">
      <alignment horizontal="distributed" vertical="center"/>
    </xf>
    <xf numFmtId="0" fontId="5" fillId="0" borderId="13" xfId="7" applyFont="1" applyFill="1" applyBorder="1" applyAlignment="1">
      <alignment horizontal="center" vertical="center" justifyLastLine="1"/>
    </xf>
    <xf numFmtId="0" fontId="5" fillId="0" borderId="1" xfId="7" applyFont="1" applyFill="1" applyBorder="1" applyAlignment="1">
      <alignment horizontal="center" vertical="center" justifyLastLine="1"/>
    </xf>
    <xf numFmtId="0" fontId="5" fillId="0" borderId="14" xfId="7" applyFont="1" applyFill="1" applyBorder="1" applyAlignment="1">
      <alignment horizontal="center" vertical="center" justifyLastLine="1"/>
    </xf>
    <xf numFmtId="0" fontId="5" fillId="0" borderId="2" xfId="7" applyFont="1" applyFill="1" applyBorder="1" applyAlignment="1">
      <alignment horizontal="center" vertical="center" justifyLastLine="1"/>
    </xf>
    <xf numFmtId="0" fontId="5" fillId="0" borderId="4" xfId="7" quotePrefix="1" applyFont="1" applyFill="1" applyBorder="1" applyAlignment="1">
      <alignment horizontal="center" vertical="center" wrapText="1"/>
    </xf>
    <xf numFmtId="0" fontId="5" fillId="0" borderId="3" xfId="7" quotePrefix="1" applyFont="1" applyFill="1" applyBorder="1" applyAlignment="1">
      <alignment horizontal="center" vertical="center" wrapText="1"/>
    </xf>
    <xf numFmtId="0" fontId="5" fillId="0" borderId="5" xfId="7" quotePrefix="1" applyFont="1" applyFill="1" applyBorder="1" applyAlignment="1">
      <alignment horizontal="center" vertical="center" wrapText="1"/>
    </xf>
    <xf numFmtId="0" fontId="3" fillId="0" borderId="0" xfId="7" applyFont="1" applyFill="1" applyBorder="1" applyAlignment="1">
      <alignment horizontal="distributed" vertical="center"/>
    </xf>
    <xf numFmtId="0" fontId="7" fillId="0" borderId="0" xfId="7" applyFont="1" applyFill="1" applyBorder="1" applyAlignment="1">
      <alignment horizontal="distributed" vertical="center"/>
    </xf>
    <xf numFmtId="0" fontId="10" fillId="0" borderId="0" xfId="7" quotePrefix="1" applyFont="1" applyFill="1" applyBorder="1" applyAlignment="1">
      <alignment horizontal="distributed" vertical="center"/>
    </xf>
    <xf numFmtId="0" fontId="10" fillId="0" borderId="0" xfId="6" applyFont="1" applyFill="1" applyBorder="1" applyAlignment="1">
      <alignment horizontal="distributed" vertical="center"/>
    </xf>
  </cellXfs>
  <cellStyles count="8">
    <cellStyle name="桁区切り 2" xfId="1"/>
    <cellStyle name="飛び" xfId="2"/>
    <cellStyle name="標準" xfId="0" builtinId="0"/>
    <cellStyle name="標準 2" xfId="3"/>
    <cellStyle name="標準 3" xfId="4"/>
    <cellStyle name="標準 4" xfId="5"/>
    <cellStyle name="標準_【回答】統計年鑑(4-3)" xfId="6"/>
    <cellStyle name="標準_14年財政"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tabSelected="1" view="pageBreakPreview" zoomScaleNormal="100" zoomScaleSheetLayoutView="100" workbookViewId="0">
      <selection activeCell="S9" sqref="S9"/>
    </sheetView>
  </sheetViews>
  <sheetFormatPr defaultRowHeight="13.5" x14ac:dyDescent="0.15"/>
  <cols>
    <col min="1" max="2" width="1.875" style="18" customWidth="1"/>
    <col min="3" max="5" width="4.375" style="18" customWidth="1"/>
    <col min="6" max="6" width="7.125" style="18" customWidth="1"/>
    <col min="7" max="7" width="1.25" style="18" customWidth="1"/>
    <col min="8" max="11" width="12.25" style="18" bestFit="1" customWidth="1"/>
    <col min="12" max="13" width="11.25" style="18" bestFit="1" customWidth="1"/>
    <col min="14" max="14" width="11.25" style="18" customWidth="1"/>
    <col min="15" max="15" width="12.625" style="18" customWidth="1"/>
    <col min="16" max="16384" width="9" style="18"/>
  </cols>
  <sheetData>
    <row r="1" spans="1:15" ht="25.5" x14ac:dyDescent="0.15">
      <c r="A1" s="38" t="s">
        <v>36</v>
      </c>
      <c r="B1" s="38"/>
      <c r="C1" s="38"/>
      <c r="D1" s="38"/>
      <c r="E1" s="38"/>
      <c r="F1" s="38"/>
      <c r="G1" s="38"/>
      <c r="H1" s="38"/>
      <c r="I1" s="38"/>
      <c r="J1" s="38"/>
      <c r="K1" s="38"/>
      <c r="L1" s="38"/>
      <c r="M1" s="38"/>
      <c r="N1" s="38"/>
      <c r="O1" s="38"/>
    </row>
    <row r="2" spans="1:15" ht="22.5" customHeight="1" x14ac:dyDescent="0.15">
      <c r="A2" s="14" t="s">
        <v>27</v>
      </c>
      <c r="B2" s="1"/>
      <c r="C2" s="1"/>
      <c r="D2" s="1"/>
      <c r="E2" s="1"/>
      <c r="F2" s="1"/>
      <c r="G2" s="1"/>
      <c r="H2" s="1"/>
      <c r="I2" s="1"/>
      <c r="J2" s="1"/>
      <c r="K2" s="1"/>
      <c r="L2" s="1"/>
      <c r="M2" s="1"/>
      <c r="N2" s="1"/>
      <c r="O2" s="1"/>
    </row>
    <row r="3" spans="1:15" ht="22.5" customHeight="1" thickBot="1" x14ac:dyDescent="0.2">
      <c r="A3" s="14" t="s">
        <v>3</v>
      </c>
      <c r="B3" s="1"/>
      <c r="C3" s="1"/>
      <c r="D3" s="1"/>
      <c r="E3" s="1"/>
      <c r="F3" s="1"/>
      <c r="G3" s="1"/>
      <c r="H3" s="1"/>
      <c r="I3" s="1"/>
      <c r="J3" s="1"/>
      <c r="K3" s="1"/>
      <c r="L3" s="1"/>
      <c r="M3" s="1"/>
      <c r="N3" s="1"/>
      <c r="O3" s="1"/>
    </row>
    <row r="4" spans="1:15" ht="19.5" customHeight="1" thickTop="1" x14ac:dyDescent="0.15">
      <c r="A4" s="41" t="s">
        <v>23</v>
      </c>
      <c r="B4" s="42"/>
      <c r="C4" s="42"/>
      <c r="D4" s="42"/>
      <c r="E4" s="42"/>
      <c r="F4" s="42"/>
      <c r="G4" s="42"/>
      <c r="H4" s="45" t="s">
        <v>28</v>
      </c>
      <c r="I4" s="45" t="s">
        <v>30</v>
      </c>
      <c r="J4" s="45" t="s">
        <v>31</v>
      </c>
      <c r="K4" s="5"/>
      <c r="L4" s="4" t="s">
        <v>38</v>
      </c>
      <c r="M4" s="5"/>
      <c r="N4" s="22"/>
      <c r="O4" s="7"/>
    </row>
    <row r="5" spans="1:15" ht="27" x14ac:dyDescent="0.15">
      <c r="A5" s="43"/>
      <c r="B5" s="44"/>
      <c r="C5" s="44"/>
      <c r="D5" s="44"/>
      <c r="E5" s="44"/>
      <c r="F5" s="44"/>
      <c r="G5" s="44"/>
      <c r="H5" s="46"/>
      <c r="I5" s="46"/>
      <c r="J5" s="46"/>
      <c r="K5" s="34" t="s">
        <v>37</v>
      </c>
      <c r="L5" s="8" t="s">
        <v>26</v>
      </c>
      <c r="M5" s="32" t="s">
        <v>25</v>
      </c>
      <c r="N5" s="32" t="s">
        <v>40</v>
      </c>
      <c r="O5" s="21" t="s">
        <v>0</v>
      </c>
    </row>
    <row r="6" spans="1:15" ht="17.25" customHeight="1" x14ac:dyDescent="0.15">
      <c r="A6" s="43"/>
      <c r="B6" s="44"/>
      <c r="C6" s="44"/>
      <c r="D6" s="44"/>
      <c r="E6" s="44"/>
      <c r="F6" s="44"/>
      <c r="G6" s="44"/>
      <c r="H6" s="47"/>
      <c r="I6" s="47"/>
      <c r="J6" s="47"/>
      <c r="K6" s="6" t="s">
        <v>1</v>
      </c>
      <c r="L6" s="20" t="s">
        <v>2</v>
      </c>
      <c r="M6" s="6" t="s">
        <v>24</v>
      </c>
      <c r="N6" s="6" t="s">
        <v>42</v>
      </c>
      <c r="O6" s="23" t="s">
        <v>41</v>
      </c>
    </row>
    <row r="7" spans="1:15" ht="7.5" customHeight="1" x14ac:dyDescent="0.15">
      <c r="A7" s="2"/>
      <c r="B7" s="2"/>
      <c r="C7" s="2"/>
      <c r="D7" s="2"/>
      <c r="E7" s="2"/>
      <c r="F7" s="2"/>
      <c r="G7" s="10"/>
      <c r="H7" s="3"/>
      <c r="I7" s="3"/>
      <c r="J7" s="3"/>
      <c r="K7" s="3"/>
      <c r="L7" s="3"/>
      <c r="M7" s="3"/>
      <c r="N7" s="3"/>
      <c r="O7" s="3"/>
    </row>
    <row r="8" spans="1:15" s="19" customFormat="1" ht="17.25" customHeight="1" x14ac:dyDescent="0.15">
      <c r="A8" s="39" t="s">
        <v>22</v>
      </c>
      <c r="B8" s="39"/>
      <c r="C8" s="39"/>
      <c r="D8" s="39"/>
      <c r="E8" s="39"/>
      <c r="F8" s="39"/>
      <c r="G8" s="15"/>
      <c r="H8" s="24">
        <v>654245127</v>
      </c>
      <c r="I8" s="24">
        <v>645912970</v>
      </c>
      <c r="J8" s="25">
        <v>632704587</v>
      </c>
      <c r="K8" s="24">
        <v>635526423</v>
      </c>
      <c r="L8" s="24">
        <v>50312000</v>
      </c>
      <c r="M8" s="24">
        <v>48960946</v>
      </c>
      <c r="N8" s="24">
        <v>140882</v>
      </c>
      <c r="O8" s="24">
        <v>635352047</v>
      </c>
    </row>
    <row r="9" spans="1:15" s="19" customFormat="1" ht="17.25" customHeight="1" x14ac:dyDescent="0.15">
      <c r="A9" s="35"/>
      <c r="B9" s="35"/>
      <c r="C9" s="35"/>
      <c r="D9" s="35"/>
      <c r="E9" s="35"/>
      <c r="F9" s="35"/>
      <c r="G9" s="15"/>
      <c r="H9" s="24"/>
      <c r="I9" s="24"/>
      <c r="J9" s="25"/>
      <c r="K9" s="24"/>
      <c r="L9" s="24"/>
      <c r="M9" s="24"/>
      <c r="N9" s="24"/>
      <c r="O9" s="24"/>
    </row>
    <row r="10" spans="1:15" s="19" customFormat="1" ht="17.25" customHeight="1" x14ac:dyDescent="0.15">
      <c r="A10" s="50" t="s">
        <v>4</v>
      </c>
      <c r="B10" s="51"/>
      <c r="C10" s="51"/>
      <c r="D10" s="51"/>
      <c r="E10" s="51"/>
      <c r="F10" s="51"/>
      <c r="G10" s="16"/>
      <c r="H10" s="26">
        <v>650109662</v>
      </c>
      <c r="I10" s="26">
        <v>641872731</v>
      </c>
      <c r="J10" s="27">
        <v>628835779</v>
      </c>
      <c r="K10" s="27">
        <v>631742811</v>
      </c>
      <c r="L10" s="26">
        <v>50311000</v>
      </c>
      <c r="M10" s="26">
        <v>48873674</v>
      </c>
      <c r="N10" s="31">
        <v>0</v>
      </c>
      <c r="O10" s="24">
        <v>633180137</v>
      </c>
    </row>
    <row r="11" spans="1:15" ht="17.25" customHeight="1" x14ac:dyDescent="0.15">
      <c r="A11" s="36"/>
      <c r="B11" s="40" t="s">
        <v>5</v>
      </c>
      <c r="C11" s="40"/>
      <c r="D11" s="40"/>
      <c r="E11" s="40"/>
      <c r="F11" s="40"/>
      <c r="G11" s="11"/>
      <c r="H11" s="28">
        <v>645628116</v>
      </c>
      <c r="I11" s="28">
        <v>637356246</v>
      </c>
      <c r="J11" s="29">
        <v>621845454</v>
      </c>
      <c r="K11" s="28">
        <v>622449144</v>
      </c>
      <c r="L11" s="29">
        <v>49651000</v>
      </c>
      <c r="M11" s="29">
        <v>48194413</v>
      </c>
      <c r="N11" s="29">
        <v>0</v>
      </c>
      <c r="O11" s="30">
        <v>623905731</v>
      </c>
    </row>
    <row r="12" spans="1:15" ht="17.25" customHeight="1" x14ac:dyDescent="0.15">
      <c r="A12" s="2"/>
      <c r="B12" s="36"/>
      <c r="C12" s="40" t="s">
        <v>6</v>
      </c>
      <c r="D12" s="40"/>
      <c r="E12" s="40"/>
      <c r="F12" s="40"/>
      <c r="G12" s="11"/>
      <c r="H12" s="29">
        <v>244112212</v>
      </c>
      <c r="I12" s="29">
        <v>238397302</v>
      </c>
      <c r="J12" s="29">
        <v>230587778</v>
      </c>
      <c r="K12" s="29">
        <v>234424098</v>
      </c>
      <c r="L12" s="29">
        <v>25807000</v>
      </c>
      <c r="M12" s="29">
        <v>19133506</v>
      </c>
      <c r="N12" s="29">
        <v>0</v>
      </c>
      <c r="O12" s="30">
        <v>241097592</v>
      </c>
    </row>
    <row r="13" spans="1:15" ht="17.25" customHeight="1" x14ac:dyDescent="0.15">
      <c r="A13" s="2"/>
      <c r="B13" s="36"/>
      <c r="C13" s="40" t="s">
        <v>7</v>
      </c>
      <c r="D13" s="40"/>
      <c r="E13" s="40"/>
      <c r="F13" s="40"/>
      <c r="G13" s="11"/>
      <c r="H13" s="29">
        <v>38349622</v>
      </c>
      <c r="I13" s="29">
        <v>37064947</v>
      </c>
      <c r="J13" s="29">
        <v>35677981</v>
      </c>
      <c r="K13" s="29">
        <v>36186213</v>
      </c>
      <c r="L13" s="29">
        <v>4003000</v>
      </c>
      <c r="M13" s="29">
        <v>3159738</v>
      </c>
      <c r="N13" s="29">
        <v>0</v>
      </c>
      <c r="O13" s="30">
        <v>37029475</v>
      </c>
    </row>
    <row r="14" spans="1:15" ht="17.25" customHeight="1" x14ac:dyDescent="0.15">
      <c r="A14" s="2"/>
      <c r="B14" s="36"/>
      <c r="C14" s="40" t="s">
        <v>8</v>
      </c>
      <c r="D14" s="40"/>
      <c r="E14" s="40"/>
      <c r="F14" s="40"/>
      <c r="G14" s="11"/>
      <c r="H14" s="29">
        <v>16288530</v>
      </c>
      <c r="I14" s="29">
        <v>18240351</v>
      </c>
      <c r="J14" s="29">
        <v>18120198</v>
      </c>
      <c r="K14" s="29">
        <v>17530108</v>
      </c>
      <c r="L14" s="29">
        <v>698000</v>
      </c>
      <c r="M14" s="29">
        <v>1331561</v>
      </c>
      <c r="N14" s="29">
        <v>0</v>
      </c>
      <c r="O14" s="30">
        <v>16896547</v>
      </c>
    </row>
    <row r="15" spans="1:15" ht="17.25" customHeight="1" x14ac:dyDescent="0.15">
      <c r="A15" s="2"/>
      <c r="B15" s="36"/>
      <c r="C15" s="40" t="s">
        <v>9</v>
      </c>
      <c r="D15" s="40"/>
      <c r="E15" s="40"/>
      <c r="F15" s="40"/>
      <c r="G15" s="11"/>
      <c r="H15" s="29">
        <v>2714643</v>
      </c>
      <c r="I15" s="29">
        <v>3069358</v>
      </c>
      <c r="J15" s="29">
        <v>3536120</v>
      </c>
      <c r="K15" s="29">
        <v>4051598</v>
      </c>
      <c r="L15" s="29">
        <v>392000</v>
      </c>
      <c r="M15" s="29">
        <v>125544</v>
      </c>
      <c r="N15" s="29">
        <v>0</v>
      </c>
      <c r="O15" s="30">
        <v>4318054</v>
      </c>
    </row>
    <row r="16" spans="1:15" ht="17.25" customHeight="1" x14ac:dyDescent="0.15">
      <c r="A16" s="2"/>
      <c r="B16" s="36"/>
      <c r="C16" s="40" t="s">
        <v>10</v>
      </c>
      <c r="D16" s="40"/>
      <c r="E16" s="40"/>
      <c r="F16" s="40"/>
      <c r="G16" s="11"/>
      <c r="H16" s="29">
        <v>3686927</v>
      </c>
      <c r="I16" s="29">
        <v>3173114</v>
      </c>
      <c r="J16" s="29">
        <v>3026531</v>
      </c>
      <c r="K16" s="29">
        <v>3409505</v>
      </c>
      <c r="L16" s="29">
        <v>366000</v>
      </c>
      <c r="M16" s="29">
        <v>379995</v>
      </c>
      <c r="N16" s="29">
        <v>0</v>
      </c>
      <c r="O16" s="30">
        <v>3395510</v>
      </c>
    </row>
    <row r="17" spans="1:15" ht="17.25" customHeight="1" x14ac:dyDescent="0.15">
      <c r="A17" s="2"/>
      <c r="B17" s="36"/>
      <c r="C17" s="40" t="s">
        <v>11</v>
      </c>
      <c r="D17" s="40"/>
      <c r="E17" s="40"/>
      <c r="F17" s="40"/>
      <c r="G17" s="11"/>
      <c r="H17" s="29">
        <v>1238680</v>
      </c>
      <c r="I17" s="29">
        <v>1157610</v>
      </c>
      <c r="J17" s="29">
        <v>1067540</v>
      </c>
      <c r="K17" s="29">
        <v>1155058</v>
      </c>
      <c r="L17" s="29">
        <v>444000</v>
      </c>
      <c r="M17" s="29">
        <v>155741</v>
      </c>
      <c r="N17" s="29">
        <v>0</v>
      </c>
      <c r="O17" s="30">
        <v>1443317</v>
      </c>
    </row>
    <row r="18" spans="1:15" ht="17.25" customHeight="1" x14ac:dyDescent="0.15">
      <c r="A18" s="2"/>
      <c r="B18" s="36"/>
      <c r="C18" s="40" t="s">
        <v>12</v>
      </c>
      <c r="D18" s="40"/>
      <c r="E18" s="40"/>
      <c r="F18" s="40"/>
      <c r="G18" s="11"/>
      <c r="H18" s="29">
        <v>305739672</v>
      </c>
      <c r="I18" s="29">
        <v>301519581</v>
      </c>
      <c r="J18" s="29">
        <v>295026166</v>
      </c>
      <c r="K18" s="29">
        <v>284546393</v>
      </c>
      <c r="L18" s="29">
        <v>10523000</v>
      </c>
      <c r="M18" s="29">
        <v>21736089</v>
      </c>
      <c r="N18" s="29">
        <v>0</v>
      </c>
      <c r="O18" s="30">
        <v>273333304</v>
      </c>
    </row>
    <row r="19" spans="1:15" ht="17.25" customHeight="1" x14ac:dyDescent="0.15">
      <c r="A19" s="2"/>
      <c r="B19" s="36"/>
      <c r="C19" s="40" t="s">
        <v>13</v>
      </c>
      <c r="D19" s="40"/>
      <c r="E19" s="40"/>
      <c r="F19" s="40"/>
      <c r="G19" s="11"/>
      <c r="H19" s="29">
        <v>33497830</v>
      </c>
      <c r="I19" s="29">
        <v>34733983</v>
      </c>
      <c r="J19" s="29">
        <v>34803140</v>
      </c>
      <c r="K19" s="29">
        <v>41146171</v>
      </c>
      <c r="L19" s="29">
        <v>7418000</v>
      </c>
      <c r="M19" s="29">
        <v>2172239</v>
      </c>
      <c r="N19" s="29">
        <v>0</v>
      </c>
      <c r="O19" s="30">
        <v>46391932</v>
      </c>
    </row>
    <row r="20" spans="1:15" ht="17.25" customHeight="1" x14ac:dyDescent="0.15">
      <c r="A20" s="36"/>
      <c r="B20" s="40" t="s">
        <v>14</v>
      </c>
      <c r="C20" s="40"/>
      <c r="D20" s="40"/>
      <c r="E20" s="40"/>
      <c r="F20" s="40"/>
      <c r="G20" s="11"/>
      <c r="H20" s="29">
        <v>4481546</v>
      </c>
      <c r="I20" s="29">
        <v>4516485</v>
      </c>
      <c r="J20" s="29">
        <v>6990325</v>
      </c>
      <c r="K20" s="29">
        <v>9293667</v>
      </c>
      <c r="L20" s="29">
        <v>660000</v>
      </c>
      <c r="M20" s="29">
        <v>679261</v>
      </c>
      <c r="N20" s="29">
        <v>0</v>
      </c>
      <c r="O20" s="30">
        <v>9274406</v>
      </c>
    </row>
    <row r="21" spans="1:15" ht="17.25" customHeight="1" x14ac:dyDescent="0.15">
      <c r="A21" s="2"/>
      <c r="B21" s="2"/>
      <c r="C21" s="40" t="s">
        <v>6</v>
      </c>
      <c r="D21" s="40"/>
      <c r="E21" s="40"/>
      <c r="F21" s="40"/>
      <c r="G21" s="11"/>
      <c r="H21" s="29">
        <v>4253407</v>
      </c>
      <c r="I21" s="29">
        <v>4009574</v>
      </c>
      <c r="J21" s="29">
        <v>6339547</v>
      </c>
      <c r="K21" s="29">
        <v>8502096</v>
      </c>
      <c r="L21" s="29">
        <v>564000</v>
      </c>
      <c r="M21" s="29">
        <v>608451</v>
      </c>
      <c r="N21" s="29">
        <v>0</v>
      </c>
      <c r="O21" s="30">
        <v>8457645</v>
      </c>
    </row>
    <row r="22" spans="1:15" ht="17.25" customHeight="1" x14ac:dyDescent="0.15">
      <c r="A22" s="2"/>
      <c r="B22" s="2"/>
      <c r="C22" s="40" t="s">
        <v>7</v>
      </c>
      <c r="D22" s="40"/>
      <c r="E22" s="40"/>
      <c r="F22" s="40"/>
      <c r="G22" s="11"/>
      <c r="H22" s="29">
        <v>181178</v>
      </c>
      <c r="I22" s="29">
        <v>163655</v>
      </c>
      <c r="J22" s="29">
        <v>241248</v>
      </c>
      <c r="K22" s="29">
        <v>385788</v>
      </c>
      <c r="L22" s="29">
        <v>17000</v>
      </c>
      <c r="M22" s="29">
        <v>26180</v>
      </c>
      <c r="N22" s="29">
        <v>0</v>
      </c>
      <c r="O22" s="30">
        <v>376608</v>
      </c>
    </row>
    <row r="23" spans="1:15" ht="15" customHeight="1" x14ac:dyDescent="0.15">
      <c r="A23" s="2"/>
      <c r="B23" s="2"/>
      <c r="C23" s="40" t="s">
        <v>13</v>
      </c>
      <c r="D23" s="40"/>
      <c r="E23" s="40"/>
      <c r="F23" s="40"/>
      <c r="G23" s="11"/>
      <c r="H23" s="29">
        <v>46961</v>
      </c>
      <c r="I23" s="29">
        <v>343256</v>
      </c>
      <c r="J23" s="29">
        <v>409530</v>
      </c>
      <c r="K23" s="29">
        <v>405783</v>
      </c>
      <c r="L23" s="29">
        <v>79000</v>
      </c>
      <c r="M23" s="29">
        <v>44630</v>
      </c>
      <c r="N23" s="29">
        <v>0</v>
      </c>
      <c r="O23" s="30">
        <v>440153</v>
      </c>
    </row>
    <row r="24" spans="1:15" ht="17.25" customHeight="1" x14ac:dyDescent="0.15">
      <c r="A24" s="2"/>
      <c r="B24" s="2"/>
      <c r="C24" s="33"/>
      <c r="D24" s="33"/>
      <c r="E24" s="33"/>
      <c r="F24" s="33"/>
      <c r="G24" s="11"/>
      <c r="H24" s="29"/>
      <c r="I24" s="29"/>
      <c r="J24" s="29"/>
      <c r="K24" s="29"/>
      <c r="L24" s="29"/>
      <c r="M24" s="29"/>
      <c r="N24" s="29"/>
      <c r="O24" s="30"/>
    </row>
    <row r="25" spans="1:15" s="19" customFormat="1" ht="17.25" customHeight="1" x14ac:dyDescent="0.15">
      <c r="A25" s="39" t="s">
        <v>15</v>
      </c>
      <c r="B25" s="39"/>
      <c r="C25" s="39"/>
      <c r="D25" s="39"/>
      <c r="E25" s="39"/>
      <c r="F25" s="39"/>
      <c r="G25" s="17"/>
      <c r="H25" s="31">
        <v>4135465</v>
      </c>
      <c r="I25" s="31">
        <v>4040239</v>
      </c>
      <c r="J25" s="31">
        <v>3868808</v>
      </c>
      <c r="K25" s="31">
        <v>3783612</v>
      </c>
      <c r="L25" s="31">
        <f>SUM(L26:L33)</f>
        <v>1000</v>
      </c>
      <c r="M25" s="31">
        <f>SUM(M26:M33)</f>
        <v>87272</v>
      </c>
      <c r="N25" s="31">
        <f>SUM(N26:N33)</f>
        <v>140882</v>
      </c>
      <c r="O25" s="24">
        <f>K25+L25-M25-N25-K31</f>
        <v>2171910</v>
      </c>
    </row>
    <row r="26" spans="1:15" ht="17.25" customHeight="1" x14ac:dyDescent="0.15">
      <c r="A26" s="2"/>
      <c r="B26" s="48" t="s">
        <v>16</v>
      </c>
      <c r="C26" s="48"/>
      <c r="D26" s="48"/>
      <c r="E26" s="48"/>
      <c r="F26" s="48"/>
      <c r="G26" s="11"/>
      <c r="H26" s="29">
        <v>433463</v>
      </c>
      <c r="I26" s="29">
        <v>356697</v>
      </c>
      <c r="J26" s="29">
        <v>316523</v>
      </c>
      <c r="K26" s="29">
        <v>316523</v>
      </c>
      <c r="L26" s="29">
        <v>0</v>
      </c>
      <c r="M26" s="29">
        <v>0</v>
      </c>
      <c r="N26" s="29">
        <v>140882</v>
      </c>
      <c r="O26" s="30">
        <f>K26+L26-M26-N26</f>
        <v>175641</v>
      </c>
    </row>
    <row r="27" spans="1:15" ht="17.25" customHeight="1" x14ac:dyDescent="0.15">
      <c r="A27" s="2"/>
      <c r="B27" s="48" t="s">
        <v>17</v>
      </c>
      <c r="C27" s="48"/>
      <c r="D27" s="48"/>
      <c r="E27" s="48"/>
      <c r="F27" s="48"/>
      <c r="G27" s="11"/>
      <c r="H27" s="29">
        <v>423207</v>
      </c>
      <c r="I27" s="29">
        <v>397126</v>
      </c>
      <c r="J27" s="29">
        <v>374442</v>
      </c>
      <c r="K27" s="29">
        <v>351784</v>
      </c>
      <c r="L27" s="29">
        <v>0</v>
      </c>
      <c r="M27" s="29">
        <v>13093</v>
      </c>
      <c r="N27" s="29">
        <v>0</v>
      </c>
      <c r="O27" s="30">
        <f t="shared" ref="O27:O30" si="0">K27+L27-M27-N27</f>
        <v>338691</v>
      </c>
    </row>
    <row r="28" spans="1:15" ht="17.25" customHeight="1" x14ac:dyDescent="0.15">
      <c r="A28" s="2"/>
      <c r="B28" s="49" t="s">
        <v>18</v>
      </c>
      <c r="C28" s="49"/>
      <c r="D28" s="49"/>
      <c r="E28" s="49"/>
      <c r="F28" s="49"/>
      <c r="G28" s="11"/>
      <c r="H28" s="29">
        <v>261820</v>
      </c>
      <c r="I28" s="29">
        <v>244341</v>
      </c>
      <c r="J28" s="29">
        <v>226863</v>
      </c>
      <c r="K28" s="29">
        <v>213597</v>
      </c>
      <c r="L28" s="29">
        <v>0</v>
      </c>
      <c r="M28" s="29">
        <v>13266</v>
      </c>
      <c r="N28" s="29">
        <v>0</v>
      </c>
      <c r="O28" s="30">
        <f t="shared" si="0"/>
        <v>200331</v>
      </c>
    </row>
    <row r="29" spans="1:15" ht="17.25" customHeight="1" x14ac:dyDescent="0.15">
      <c r="A29" s="2"/>
      <c r="B29" s="40" t="s">
        <v>19</v>
      </c>
      <c r="C29" s="40"/>
      <c r="D29" s="40"/>
      <c r="E29" s="40"/>
      <c r="F29" s="40"/>
      <c r="G29" s="11"/>
      <c r="H29" s="29">
        <v>1048581</v>
      </c>
      <c r="I29" s="29">
        <v>1031805</v>
      </c>
      <c r="J29" s="29">
        <v>1020522</v>
      </c>
      <c r="K29" s="29">
        <v>1010146</v>
      </c>
      <c r="L29" s="29">
        <v>0</v>
      </c>
      <c r="M29" s="29">
        <v>10854</v>
      </c>
      <c r="N29" s="29">
        <v>0</v>
      </c>
      <c r="O29" s="30">
        <f t="shared" si="0"/>
        <v>999292</v>
      </c>
    </row>
    <row r="30" spans="1:15" ht="17.25" customHeight="1" x14ac:dyDescent="0.15">
      <c r="A30" s="2"/>
      <c r="B30" s="40" t="s">
        <v>20</v>
      </c>
      <c r="C30" s="40"/>
      <c r="D30" s="40"/>
      <c r="E30" s="40"/>
      <c r="F30" s="40"/>
      <c r="G30" s="11"/>
      <c r="H30" s="29">
        <v>458018</v>
      </c>
      <c r="I30" s="29">
        <v>381073</v>
      </c>
      <c r="J30" s="29">
        <v>303151</v>
      </c>
      <c r="K30" s="29">
        <v>255057</v>
      </c>
      <c r="L30" s="29">
        <v>0</v>
      </c>
      <c r="M30" s="29">
        <v>49014</v>
      </c>
      <c r="N30" s="29">
        <v>0</v>
      </c>
      <c r="O30" s="30">
        <f t="shared" si="0"/>
        <v>206043</v>
      </c>
    </row>
    <row r="31" spans="1:15" ht="17.25" customHeight="1" x14ac:dyDescent="0.15">
      <c r="A31" s="2"/>
      <c r="B31" s="49" t="s">
        <v>21</v>
      </c>
      <c r="C31" s="49"/>
      <c r="D31" s="49"/>
      <c r="E31" s="49"/>
      <c r="F31" s="49"/>
      <c r="G31" s="11"/>
      <c r="H31" s="29">
        <v>1475032</v>
      </c>
      <c r="I31" s="29">
        <v>1410503</v>
      </c>
      <c r="J31" s="29">
        <v>1390307</v>
      </c>
      <c r="K31" s="29">
        <v>1384548</v>
      </c>
      <c r="L31" s="37" t="s">
        <v>39</v>
      </c>
      <c r="M31" s="37" t="s">
        <v>39</v>
      </c>
      <c r="N31" s="37" t="s">
        <v>39</v>
      </c>
      <c r="O31" s="37" t="s">
        <v>39</v>
      </c>
    </row>
    <row r="32" spans="1:15" ht="17.25" customHeight="1" x14ac:dyDescent="0.15">
      <c r="A32" s="2"/>
      <c r="B32" s="40" t="s">
        <v>32</v>
      </c>
      <c r="C32" s="40"/>
      <c r="D32" s="40"/>
      <c r="E32" s="40"/>
      <c r="F32" s="40"/>
      <c r="G32" s="11"/>
      <c r="H32" s="29">
        <v>35344</v>
      </c>
      <c r="I32" s="29">
        <v>218694</v>
      </c>
      <c r="J32" s="29">
        <v>237000</v>
      </c>
      <c r="K32" s="29">
        <v>251957</v>
      </c>
      <c r="L32" s="29">
        <v>1000</v>
      </c>
      <c r="M32" s="29">
        <v>1045</v>
      </c>
      <c r="N32" s="29">
        <v>0</v>
      </c>
      <c r="O32" s="30">
        <f>K32+L32-M32-N32</f>
        <v>251912</v>
      </c>
    </row>
    <row r="33" spans="1:15" ht="17.25" customHeight="1" x14ac:dyDescent="0.15">
      <c r="A33" s="2"/>
      <c r="B33" s="40" t="s">
        <v>33</v>
      </c>
      <c r="C33" s="40"/>
      <c r="D33" s="40"/>
      <c r="E33" s="40"/>
      <c r="F33" s="40"/>
      <c r="G33" s="11"/>
      <c r="H33" s="29">
        <v>0</v>
      </c>
      <c r="I33" s="29">
        <v>0</v>
      </c>
      <c r="J33" s="29">
        <v>0</v>
      </c>
      <c r="K33" s="29">
        <v>0</v>
      </c>
      <c r="L33" s="29">
        <v>0</v>
      </c>
      <c r="M33" s="29">
        <v>0</v>
      </c>
      <c r="N33" s="29">
        <v>0</v>
      </c>
      <c r="O33" s="30">
        <f>K33+L33-M33</f>
        <v>0</v>
      </c>
    </row>
    <row r="34" spans="1:15" ht="7.5" customHeight="1" thickBot="1" x14ac:dyDescent="0.2">
      <c r="A34" s="9"/>
      <c r="B34" s="9"/>
      <c r="C34" s="9"/>
      <c r="D34" s="9"/>
      <c r="E34" s="9"/>
      <c r="F34" s="9"/>
      <c r="G34" s="12"/>
      <c r="H34" s="9"/>
      <c r="I34" s="9"/>
      <c r="J34" s="9"/>
      <c r="K34" s="9"/>
      <c r="L34" s="9"/>
      <c r="M34" s="9"/>
      <c r="N34" s="9"/>
      <c r="O34" s="9"/>
    </row>
    <row r="35" spans="1:15" ht="7.5" customHeight="1" thickTop="1" x14ac:dyDescent="0.15">
      <c r="A35" s="2"/>
      <c r="B35" s="2"/>
      <c r="C35" s="2"/>
      <c r="D35" s="2"/>
      <c r="E35" s="2"/>
      <c r="F35" s="2"/>
      <c r="G35" s="13"/>
      <c r="H35" s="2"/>
      <c r="I35" s="2"/>
      <c r="J35" s="2"/>
      <c r="K35" s="2"/>
      <c r="L35" s="2"/>
      <c r="M35" s="2"/>
      <c r="N35" s="2"/>
      <c r="O35" s="2"/>
    </row>
    <row r="36" spans="1:15" x14ac:dyDescent="0.15">
      <c r="A36" s="2" t="s">
        <v>35</v>
      </c>
      <c r="B36" s="2"/>
      <c r="C36" s="2"/>
      <c r="D36" s="2"/>
      <c r="E36" s="2"/>
      <c r="F36" s="2"/>
      <c r="G36" s="2"/>
      <c r="H36" s="2"/>
      <c r="I36" s="2"/>
      <c r="J36" s="2"/>
      <c r="K36" s="2"/>
      <c r="L36" s="2"/>
      <c r="M36" s="2"/>
      <c r="N36" s="2"/>
      <c r="O36" s="2"/>
    </row>
    <row r="37" spans="1:15" x14ac:dyDescent="0.15">
      <c r="A37" s="2" t="s">
        <v>34</v>
      </c>
      <c r="B37" s="2"/>
      <c r="C37" s="2"/>
      <c r="D37" s="2"/>
      <c r="E37" s="2"/>
      <c r="F37" s="2"/>
      <c r="G37" s="2"/>
      <c r="H37" s="2"/>
      <c r="I37" s="2"/>
      <c r="J37" s="2"/>
      <c r="K37" s="2"/>
      <c r="L37" s="2"/>
      <c r="M37" s="2"/>
      <c r="N37" s="2"/>
      <c r="O37" s="2"/>
    </row>
    <row r="38" spans="1:15" x14ac:dyDescent="0.15">
      <c r="A38" s="2" t="s">
        <v>43</v>
      </c>
      <c r="B38" s="2"/>
      <c r="C38" s="2"/>
      <c r="D38" s="2"/>
      <c r="E38" s="2"/>
      <c r="F38" s="2"/>
      <c r="G38" s="2"/>
      <c r="H38" s="2"/>
      <c r="I38" s="2"/>
      <c r="J38" s="2"/>
      <c r="K38" s="2"/>
      <c r="L38" s="2"/>
      <c r="M38" s="2"/>
      <c r="N38" s="2"/>
      <c r="O38" s="2"/>
    </row>
    <row r="39" spans="1:15" ht="7.5" customHeight="1" x14ac:dyDescent="0.15">
      <c r="A39" s="2"/>
      <c r="B39" s="2"/>
      <c r="C39" s="2"/>
      <c r="D39" s="2"/>
      <c r="E39" s="2"/>
      <c r="F39" s="2"/>
      <c r="G39" s="2"/>
      <c r="H39" s="2"/>
      <c r="I39" s="2"/>
      <c r="J39" s="2"/>
      <c r="K39" s="2"/>
      <c r="L39" s="2"/>
      <c r="M39" s="2"/>
      <c r="N39" s="2"/>
      <c r="O39" s="2"/>
    </row>
    <row r="40" spans="1:15" x14ac:dyDescent="0.15">
      <c r="A40" s="1" t="s">
        <v>29</v>
      </c>
      <c r="B40" s="2"/>
      <c r="C40" s="2"/>
      <c r="D40" s="2"/>
      <c r="E40" s="2"/>
      <c r="F40" s="2"/>
      <c r="G40" s="2"/>
      <c r="H40" s="2"/>
      <c r="I40" s="2"/>
      <c r="J40" s="2"/>
      <c r="K40" s="2"/>
      <c r="L40" s="2"/>
      <c r="M40" s="2"/>
      <c r="N40" s="2"/>
      <c r="O40" s="2"/>
    </row>
  </sheetData>
  <mergeCells count="29">
    <mergeCell ref="C21:F21"/>
    <mergeCell ref="C22:F22"/>
    <mergeCell ref="C14:F14"/>
    <mergeCell ref="C15:F15"/>
    <mergeCell ref="C16:F16"/>
    <mergeCell ref="C17:F17"/>
    <mergeCell ref="C13:F13"/>
    <mergeCell ref="C18:F18"/>
    <mergeCell ref="C19:F19"/>
    <mergeCell ref="B33:F33"/>
    <mergeCell ref="H4:H6"/>
    <mergeCell ref="B32:F32"/>
    <mergeCell ref="C23:F23"/>
    <mergeCell ref="A25:F25"/>
    <mergeCell ref="B26:F26"/>
    <mergeCell ref="B27:F27"/>
    <mergeCell ref="B28:F28"/>
    <mergeCell ref="B29:F29"/>
    <mergeCell ref="B30:F30"/>
    <mergeCell ref="B31:F31"/>
    <mergeCell ref="A10:F10"/>
    <mergeCell ref="B20:F20"/>
    <mergeCell ref="A1:O1"/>
    <mergeCell ref="A8:F8"/>
    <mergeCell ref="B11:F11"/>
    <mergeCell ref="C12:F12"/>
    <mergeCell ref="A4:G6"/>
    <mergeCell ref="J4:J6"/>
    <mergeCell ref="I4:I6"/>
  </mergeCells>
  <phoneticPr fontId="6"/>
  <pageMargins left="0.59055118110236227" right="0.59055118110236227" top="0.98425196850393704" bottom="0.78740157480314965" header="0.39370078740157483" footer="0.51181102362204722"/>
  <pageSetup paperSize="9" scale="75"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6-3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2022-02-14T23:53:50Z</dcterms:created>
  <dcterms:modified xsi:type="dcterms:W3CDTF">2022-02-15T06:19:34Z</dcterms:modified>
</cp:coreProperties>
</file>