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kV8kTsx4eKDE18yyM/EGJVG4uqEx5K2Zui4/dQnJeh3uX/Qg7ErbFyM2+hsr9P/FjSYvWTWhJ3e6joGQ/WuRw==" workbookSaltValue="vN5bTtSf7m8r710+hLZdi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<sst xmlns="http://schemas.openxmlformats.org/spreadsheetml/2006/main" count="278" uniqueCount="116">
  <si>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</si>
  <si>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</si>
  <si>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</si>
  <si>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</si>
  <si>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</si>
  <si>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</si>
  <si>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</si>
  <si>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</si>
  <si>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</si>
  <si>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</si>
  <si>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</si>
  <si>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</si>
  <si>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</si>
  <si>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</si>
  <si>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</si>
  <si>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</si>
  <si>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</si>
  <si>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</si>
  <si>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</si>
  <si>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</si>
  <si>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</si>
  <si>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</si>
  <si>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</si>
  <si>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</si>
  <si>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</si>
  <si>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</si>
  <si>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</si>
  <si>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</si>
  <si>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</si>
  <si>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</si>
  <si>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</si>
  <si>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</si>
  <si>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</si>
  <si>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</si>
  <si>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</si>
  <si>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</si>
  <si>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</si>
  <si>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</si>
  <si>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</si>
  <si>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</si>
  <si>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</si>
  <si>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</si>
  <si>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</si>
  <si>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</si>
  <si>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</si>
  <si>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</si>
  <si>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</si>
  <si>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</si>
  <si>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</si>
  <si>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</si>
  <si>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</si>
  <si>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</si>
  <si>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</si>
  <si>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</si>
  <si>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</si>
  <si>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</si>
  <si>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</si>
  <si>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</si>
  <si>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</si>
  <si>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</si>
  <si>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</si>
  <si>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</si>
  <si>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</si>
  <si>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</si>
  <si>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</si>
  <si>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</si>
  <si>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</si>
  <si>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</si>
  <si>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</si>
  <si>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</si>
  <si>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</si>
  <si>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</si>
  <si>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</si>
  <si>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</si>
  <si>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</si>
  <si>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</si>
  <si>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</si>
  <si>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</si>
  <si>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</si>
  <si>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</si>
  <si>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</si>
  <si>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</si>
  <si>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</si>
  <si>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</si>
  <si>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</si>
  <si>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</si>
  <si>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</si>
  <si>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</si>
  <si>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</si>
  <si>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</si>
  <si>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</si>
  <si>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</si>
  <si>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</si>
  <si>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</si>
  <si>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</si>
  <si>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</si>
  <si>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</si>
  <si>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</si>
  <si>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</si>
  <si>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</si>
  <si>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</si>
  <si>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</si>
  <si>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</si>
  <si>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</si>
  <si>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</si>
  <si>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</si>
  <si>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</si>
  <si>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</si>
  <si>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</si>
  <si>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</si>
  <si>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</si>
  <si>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</si>
  <si>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</si>
  <si>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
　経常経費のうち、減価償却費の割合が56.5％と負担が大きい。また、当該施設の一部を公共下水道に接続したことにより下水道使用料が減少した。
・累積欠損金比率
　当該施設の一部を公共下水道に接続したことにより下水道使用料が減少したことにより、大きく増加した。また、過去の設備投資に係る負担が大きく、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類似団体と比較し、比率としては高くなっている。短期間のうちに整備を行なった結果であり、今後の更新等は財政状況を勘案し平準的に行なっていかなければならないと考える。
・経費回収率
　当該施設の一部を公共下水道に接続したことにより大きく使用料が減少し回収率が下がった。今後も人口減少により使用料の減収が予想さることから、汚水処理費についても費用の削減が必要と考える。
・汚水処理原価
　当該施設の一部を公共下水道に接続したことで事業規模が小さくなり比率が上昇した。今後、さらに維持管理経費の削減に努めなければならない。</t>
    <rPh sb="9" eb="11">
      <t>ケイジョウ</t>
    </rPh>
    <rPh sb="11" eb="13">
      <t>ケイヒ</t>
    </rPh>
    <rPh sb="17" eb="19">
      <t>ゲンカ</t>
    </rPh>
    <rPh sb="19" eb="21">
      <t>ショウキャク</t>
    </rPh>
    <rPh sb="21" eb="22">
      <t>ヒ</t>
    </rPh>
    <rPh sb="23" eb="25">
      <t>ワリアイ</t>
    </rPh>
    <rPh sb="32" eb="34">
      <t>フタン</t>
    </rPh>
    <rPh sb="35" eb="36">
      <t>オオ</t>
    </rPh>
    <rPh sb="42" eb="44">
      <t>トウガイ</t>
    </rPh>
    <rPh sb="44" eb="46">
      <t>シセツ</t>
    </rPh>
    <rPh sb="47" eb="49">
      <t>イチブ</t>
    </rPh>
    <rPh sb="50" eb="52">
      <t>コウキョウ</t>
    </rPh>
    <rPh sb="52" eb="55">
      <t>ゲスイドウ</t>
    </rPh>
    <rPh sb="56" eb="58">
      <t>セツゾク</t>
    </rPh>
    <rPh sb="65" eb="68">
      <t>ゲスイドウ</t>
    </rPh>
    <rPh sb="68" eb="71">
      <t>シヨウリョウ</t>
    </rPh>
    <rPh sb="72" eb="74">
      <t>ゲンショウ</t>
    </rPh>
    <rPh sb="128" eb="129">
      <t>オオ</t>
    </rPh>
    <rPh sb="131" eb="133">
      <t>ゾウカ</t>
    </rPh>
    <rPh sb="139" eb="141">
      <t>カコ</t>
    </rPh>
    <rPh sb="142" eb="144">
      <t>セツビ</t>
    </rPh>
    <rPh sb="144" eb="146">
      <t>トウシ</t>
    </rPh>
    <rPh sb="147" eb="148">
      <t>カカ</t>
    </rPh>
    <rPh sb="149" eb="151">
      <t>フタン</t>
    </rPh>
    <rPh sb="152" eb="153">
      <t>オオ</t>
    </rPh>
    <rPh sb="391" eb="392">
      <t>オオ</t>
    </rPh>
    <rPh sb="394" eb="396">
      <t>シヨウ</t>
    </rPh>
    <rPh sb="396" eb="397">
      <t>リョウ</t>
    </rPh>
    <rPh sb="398" eb="400">
      <t>ゲンショウ</t>
    </rPh>
    <rPh sb="401" eb="403">
      <t>カイシュウ</t>
    </rPh>
    <rPh sb="403" eb="404">
      <t>リツ</t>
    </rPh>
    <rPh sb="405" eb="406">
      <t>サ</t>
    </rPh>
    <rPh sb="490" eb="492">
      <t>ジギョウ</t>
    </rPh>
    <rPh sb="492" eb="494">
      <t>キボ</t>
    </rPh>
    <rPh sb="495" eb="496">
      <t>チイ</t>
    </rPh>
    <rPh sb="500" eb="502">
      <t>ヒリツ</t>
    </rPh>
    <rPh sb="503" eb="505">
      <t>ジョウショウ</t>
    </rPh>
    <rPh sb="508" eb="510">
      <t>コンゴ</t>
    </rPh>
    <rPh sb="514" eb="516">
      <t>イジ</t>
    </rPh>
    <rPh sb="516" eb="518">
      <t>カンリ</t>
    </rPh>
    <rPh sb="518" eb="520">
      <t>ケイヒ</t>
    </rPh>
    <rPh sb="521" eb="523">
      <t>サクゲン</t>
    </rPh>
    <rPh sb="524" eb="525">
      <t>ツト</t>
    </rPh>
    <phoneticPr fontId="4"/>
  </si>
  <si>
    <t>・有形固定資産償却率
　償却年数の短い処理場に係る割合が大きく、他団体と比べ高い率となっている。順次財政状況を勘案し、計画的に更新、長寿命化を行なっていかなければならない。また、施設の統廃合も検討する必要がある。
・管渠老朽化比率、管渠改善率
　対応年数置超えた管渠について現在ないが、今後短期間で整備を行なっているので計画的に更新、長寿命化等を行ない経営に負担が掛からないように計画的に行なうことが重要であると考える。</t>
    <phoneticPr fontId="4"/>
  </si>
  <si>
    <t>　当該施設の一部を公共下水道に接続したことで事業規模が小さくなり使用料に対する施設維持経費の負担が大きくなっている。今後も人口減少が続く中、料金収入の増加は見込めない。よって、施設整備の統廃合、長寿命化などで更なる経費の削減を行ない経営改善を一層進めていかなければならない。</t>
    <rPh sb="32" eb="35">
      <t>シヨウリョウ</t>
    </rPh>
    <rPh sb="36" eb="37">
      <t>タイ</t>
    </rPh>
    <rPh sb="39" eb="41">
      <t>シセツ</t>
    </rPh>
    <rPh sb="41" eb="43">
      <t>イジ</t>
    </rPh>
    <rPh sb="43" eb="45">
      <t>ケイヒ</t>
    </rPh>
    <rPh sb="46" eb="48">
      <t>フタン</t>
    </rPh>
    <rPh sb="49" eb="50">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</si>
</sst>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c:v>0.55000000000000004</c:v>
                </c:pt>
                <c:pt idx="4" formatCode="#,##0.00;&quot;△&quot;#,##0.00">
                  <c:v>0</c:v>
                </c:pt>
              </c:numCache>
            </c:numRef>
          </c:val>
          <c:extLst xmlns:c16r2="http://schemas.microsoft.com/office/drawing/2015/06/chart">
            <c:ext xmlns:c16="http://schemas.microsoft.com/office/drawing/2014/chart" uri="{C3380CC4-5D6E-409C-BE32-E72D297353CC}">
              <c16:uniqueId val="{00000000-4309-4948-8284-668B06297451}"/>
            </c:ext>
          </c:extLst>
        </c:ser>
        <c:dLbls>
          <c:showLegendKey val="0"/>
          <c:showVal val="0"/>
          <c:showCatName val="0"/>
          <c:showSerName val="0"/>
          <c:showPercent val="0"/>
          <c:showBubbleSize val="0"/>
        </c:dLbls>
        <c:gapWidth val="150"/>
        <c:axId val="83753600"/>
        <c:axId val="9386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4309-4948-8284-668B06297451}"/>
            </c:ext>
          </c:extLst>
        </c:ser>
        <c:dLbls>
          <c:showLegendKey val="0"/>
          <c:showVal val="0"/>
          <c:showCatName val="0"/>
          <c:showSerName val="0"/>
          <c:showPercent val="0"/>
          <c:showBubbleSize val="0"/>
        </c:dLbls>
        <c:marker val="1"/>
        <c:smooth val="0"/>
        <c:axId val="83753600"/>
        <c:axId val="93860608"/>
      </c:lineChart>
      <c:dateAx>
        <c:axId val="83753600"/>
        <c:scaling>
          <c:orientation val="minMax"/>
        </c:scaling>
        <c:delete val="1"/>
        <c:axPos val="b"/>
        <c:numFmt formatCode="&quot;H&quot;yy" sourceLinked="1"/>
        <c:majorTickMark val="none"/>
        <c:minorTickMark val="none"/>
        <c:tickLblPos val="none"/>
        <c:crossAx val="93860608"/>
        <c:crosses val="autoZero"/>
        <c:auto val="1"/>
        <c:lblOffset val="100"/>
        <c:baseTimeUnit val="years"/>
      </c:dateAx>
      <c:valAx>
        <c:axId val="938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A2-4943-9F08-D06E821557E7}"/>
            </c:ext>
          </c:extLst>
        </c:ser>
        <c:dLbls>
          <c:showLegendKey val="0"/>
          <c:showVal val="0"/>
          <c:showCatName val="0"/>
          <c:showSerName val="0"/>
          <c:showPercent val="0"/>
          <c:showBubbleSize val="0"/>
        </c:dLbls>
        <c:gapWidth val="150"/>
        <c:axId val="95320704"/>
        <c:axId val="9533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6FA2-4943-9F08-D06E821557E7}"/>
            </c:ext>
          </c:extLst>
        </c:ser>
        <c:dLbls>
          <c:showLegendKey val="0"/>
          <c:showVal val="0"/>
          <c:showCatName val="0"/>
          <c:showSerName val="0"/>
          <c:showPercent val="0"/>
          <c:showBubbleSize val="0"/>
        </c:dLbls>
        <c:marker val="1"/>
        <c:smooth val="0"/>
        <c:axId val="95320704"/>
        <c:axId val="95339264"/>
      </c:lineChart>
      <c:dateAx>
        <c:axId val="95320704"/>
        <c:scaling>
          <c:orientation val="minMax"/>
        </c:scaling>
        <c:delete val="1"/>
        <c:axPos val="b"/>
        <c:numFmt formatCode="&quot;H&quot;yy" sourceLinked="1"/>
        <c:majorTickMark val="none"/>
        <c:minorTickMark val="none"/>
        <c:tickLblPos val="none"/>
        <c:crossAx val="95339264"/>
        <c:crosses val="autoZero"/>
        <c:auto val="1"/>
        <c:lblOffset val="100"/>
        <c:baseTimeUnit val="years"/>
      </c:dateAx>
      <c:valAx>
        <c:axId val="953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91.03</c:v>
                </c:pt>
                <c:pt idx="3">
                  <c:v>93.37</c:v>
                </c:pt>
                <c:pt idx="4">
                  <c:v>100</c:v>
                </c:pt>
              </c:numCache>
            </c:numRef>
          </c:val>
          <c:extLst xmlns:c16r2="http://schemas.microsoft.com/office/drawing/2015/06/chart">
            <c:ext xmlns:c16="http://schemas.microsoft.com/office/drawing/2014/chart" uri="{C3380CC4-5D6E-409C-BE32-E72D297353CC}">
              <c16:uniqueId val="{00000000-60CF-459C-9E7C-049CFEB547F1}"/>
            </c:ext>
          </c:extLst>
        </c:ser>
        <c:dLbls>
          <c:showLegendKey val="0"/>
          <c:showVal val="0"/>
          <c:showCatName val="0"/>
          <c:showSerName val="0"/>
          <c:showPercent val="0"/>
          <c:showBubbleSize val="0"/>
        </c:dLbls>
        <c:gapWidth val="150"/>
        <c:axId val="95386624"/>
        <c:axId val="953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60CF-459C-9E7C-049CFEB547F1}"/>
            </c:ext>
          </c:extLst>
        </c:ser>
        <c:dLbls>
          <c:showLegendKey val="0"/>
          <c:showVal val="0"/>
          <c:showCatName val="0"/>
          <c:showSerName val="0"/>
          <c:showPercent val="0"/>
          <c:showBubbleSize val="0"/>
        </c:dLbls>
        <c:marker val="1"/>
        <c:smooth val="0"/>
        <c:axId val="95386624"/>
        <c:axId val="95388800"/>
      </c:lineChart>
      <c:dateAx>
        <c:axId val="95386624"/>
        <c:scaling>
          <c:orientation val="minMax"/>
        </c:scaling>
        <c:delete val="1"/>
        <c:axPos val="b"/>
        <c:numFmt formatCode="&quot;H&quot;yy" sourceLinked="1"/>
        <c:majorTickMark val="none"/>
        <c:minorTickMark val="none"/>
        <c:tickLblPos val="none"/>
        <c:crossAx val="95388800"/>
        <c:crosses val="autoZero"/>
        <c:auto val="1"/>
        <c:lblOffset val="100"/>
        <c:baseTimeUnit val="years"/>
      </c:dateAx>
      <c:valAx>
        <c:axId val="953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74.010000000000005</c:v>
                </c:pt>
                <c:pt idx="3">
                  <c:v>88.52</c:v>
                </c:pt>
                <c:pt idx="4">
                  <c:v>83.9</c:v>
                </c:pt>
              </c:numCache>
            </c:numRef>
          </c:val>
          <c:extLst xmlns:c16r2="http://schemas.microsoft.com/office/drawing/2015/06/chart">
            <c:ext xmlns:c16="http://schemas.microsoft.com/office/drawing/2014/chart" uri="{C3380CC4-5D6E-409C-BE32-E72D297353CC}">
              <c16:uniqueId val="{00000000-1FD0-4F14-82F5-0BF1B0E8167B}"/>
            </c:ext>
          </c:extLst>
        </c:ser>
        <c:dLbls>
          <c:showLegendKey val="0"/>
          <c:showVal val="0"/>
          <c:showCatName val="0"/>
          <c:showSerName val="0"/>
          <c:showPercent val="0"/>
          <c:showBubbleSize val="0"/>
        </c:dLbls>
        <c:gapWidth val="150"/>
        <c:axId val="93891584"/>
        <c:axId val="9390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xmlns:c16r2="http://schemas.microsoft.com/office/drawing/2015/06/chart">
            <c:ext xmlns:c16="http://schemas.microsoft.com/office/drawing/2014/chart" uri="{C3380CC4-5D6E-409C-BE32-E72D297353CC}">
              <c16:uniqueId val="{00000001-1FD0-4F14-82F5-0BF1B0E8167B}"/>
            </c:ext>
          </c:extLst>
        </c:ser>
        <c:dLbls>
          <c:showLegendKey val="0"/>
          <c:showVal val="0"/>
          <c:showCatName val="0"/>
          <c:showSerName val="0"/>
          <c:showPercent val="0"/>
          <c:showBubbleSize val="0"/>
        </c:dLbls>
        <c:marker val="1"/>
        <c:smooth val="0"/>
        <c:axId val="93891584"/>
        <c:axId val="93901952"/>
      </c:lineChart>
      <c:dateAx>
        <c:axId val="93891584"/>
        <c:scaling>
          <c:orientation val="minMax"/>
        </c:scaling>
        <c:delete val="1"/>
        <c:axPos val="b"/>
        <c:numFmt formatCode="&quot;H&quot;yy" sourceLinked="1"/>
        <c:majorTickMark val="none"/>
        <c:minorTickMark val="none"/>
        <c:tickLblPos val="none"/>
        <c:crossAx val="93901952"/>
        <c:crosses val="autoZero"/>
        <c:auto val="1"/>
        <c:lblOffset val="100"/>
        <c:baseTimeUnit val="years"/>
      </c:dateAx>
      <c:valAx>
        <c:axId val="939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49.06</c:v>
                </c:pt>
                <c:pt idx="3">
                  <c:v>50.76</c:v>
                </c:pt>
                <c:pt idx="4">
                  <c:v>48.4</c:v>
                </c:pt>
              </c:numCache>
            </c:numRef>
          </c:val>
          <c:extLst xmlns:c16r2="http://schemas.microsoft.com/office/drawing/2015/06/chart">
            <c:ext xmlns:c16="http://schemas.microsoft.com/office/drawing/2014/chart" uri="{C3380CC4-5D6E-409C-BE32-E72D297353CC}">
              <c16:uniqueId val="{00000000-ABE4-4F58-9752-B24FB9188852}"/>
            </c:ext>
          </c:extLst>
        </c:ser>
        <c:dLbls>
          <c:showLegendKey val="0"/>
          <c:showVal val="0"/>
          <c:showCatName val="0"/>
          <c:showSerName val="0"/>
          <c:showPercent val="0"/>
          <c:showBubbleSize val="0"/>
        </c:dLbls>
        <c:gapWidth val="150"/>
        <c:axId val="94973312"/>
        <c:axId val="949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xmlns:c16r2="http://schemas.microsoft.com/office/drawing/2015/06/chart">
            <c:ext xmlns:c16="http://schemas.microsoft.com/office/drawing/2014/chart" uri="{C3380CC4-5D6E-409C-BE32-E72D297353CC}">
              <c16:uniqueId val="{00000001-ABE4-4F58-9752-B24FB9188852}"/>
            </c:ext>
          </c:extLst>
        </c:ser>
        <c:dLbls>
          <c:showLegendKey val="0"/>
          <c:showVal val="0"/>
          <c:showCatName val="0"/>
          <c:showSerName val="0"/>
          <c:showPercent val="0"/>
          <c:showBubbleSize val="0"/>
        </c:dLbls>
        <c:marker val="1"/>
        <c:smooth val="0"/>
        <c:axId val="94973312"/>
        <c:axId val="94983680"/>
      </c:lineChart>
      <c:dateAx>
        <c:axId val="94973312"/>
        <c:scaling>
          <c:orientation val="minMax"/>
        </c:scaling>
        <c:delete val="1"/>
        <c:axPos val="b"/>
        <c:numFmt formatCode="&quot;H&quot;yy" sourceLinked="1"/>
        <c:majorTickMark val="none"/>
        <c:minorTickMark val="none"/>
        <c:tickLblPos val="none"/>
        <c:crossAx val="94983680"/>
        <c:crosses val="autoZero"/>
        <c:auto val="1"/>
        <c:lblOffset val="100"/>
        <c:baseTimeUnit val="years"/>
      </c:dateAx>
      <c:valAx>
        <c:axId val="949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F56-4FE8-8BF5-69EFF72076AB}"/>
            </c:ext>
          </c:extLst>
        </c:ser>
        <c:dLbls>
          <c:showLegendKey val="0"/>
          <c:showVal val="0"/>
          <c:showCatName val="0"/>
          <c:showSerName val="0"/>
          <c:showPercent val="0"/>
          <c:showBubbleSize val="0"/>
        </c:dLbls>
        <c:gapWidth val="150"/>
        <c:axId val="95100928"/>
        <c:axId val="951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0F56-4FE8-8BF5-69EFF72076AB}"/>
            </c:ext>
          </c:extLst>
        </c:ser>
        <c:dLbls>
          <c:showLegendKey val="0"/>
          <c:showVal val="0"/>
          <c:showCatName val="0"/>
          <c:showSerName val="0"/>
          <c:showPercent val="0"/>
          <c:showBubbleSize val="0"/>
        </c:dLbls>
        <c:marker val="1"/>
        <c:smooth val="0"/>
        <c:axId val="95100928"/>
        <c:axId val="95102848"/>
      </c:lineChart>
      <c:dateAx>
        <c:axId val="95100928"/>
        <c:scaling>
          <c:orientation val="minMax"/>
        </c:scaling>
        <c:delete val="1"/>
        <c:axPos val="b"/>
        <c:numFmt formatCode="&quot;H&quot;yy" sourceLinked="1"/>
        <c:majorTickMark val="none"/>
        <c:minorTickMark val="none"/>
        <c:tickLblPos val="none"/>
        <c:crossAx val="95102848"/>
        <c:crosses val="autoZero"/>
        <c:auto val="1"/>
        <c:lblOffset val="100"/>
        <c:baseTimeUnit val="years"/>
      </c:dateAx>
      <c:valAx>
        <c:axId val="951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249.9</c:v>
                </c:pt>
                <c:pt idx="3">
                  <c:v>286.86</c:v>
                </c:pt>
                <c:pt idx="4">
                  <c:v>618.29999999999995</c:v>
                </c:pt>
              </c:numCache>
            </c:numRef>
          </c:val>
          <c:extLst xmlns:c16r2="http://schemas.microsoft.com/office/drawing/2015/06/chart">
            <c:ext xmlns:c16="http://schemas.microsoft.com/office/drawing/2014/chart" uri="{C3380CC4-5D6E-409C-BE32-E72D297353CC}">
              <c16:uniqueId val="{00000000-3F03-412C-9662-E16DB17581FD}"/>
            </c:ext>
          </c:extLst>
        </c:ser>
        <c:dLbls>
          <c:showLegendKey val="0"/>
          <c:showVal val="0"/>
          <c:showCatName val="0"/>
          <c:showSerName val="0"/>
          <c:showPercent val="0"/>
          <c:showBubbleSize val="0"/>
        </c:dLbls>
        <c:gapWidth val="150"/>
        <c:axId val="95130368"/>
        <c:axId val="9513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xmlns:c16r2="http://schemas.microsoft.com/office/drawing/2015/06/chart">
            <c:ext xmlns:c16="http://schemas.microsoft.com/office/drawing/2014/chart" uri="{C3380CC4-5D6E-409C-BE32-E72D297353CC}">
              <c16:uniqueId val="{00000001-3F03-412C-9662-E16DB17581FD}"/>
            </c:ext>
          </c:extLst>
        </c:ser>
        <c:dLbls>
          <c:showLegendKey val="0"/>
          <c:showVal val="0"/>
          <c:showCatName val="0"/>
          <c:showSerName val="0"/>
          <c:showPercent val="0"/>
          <c:showBubbleSize val="0"/>
        </c:dLbls>
        <c:marker val="1"/>
        <c:smooth val="0"/>
        <c:axId val="95130368"/>
        <c:axId val="95132288"/>
      </c:lineChart>
      <c:dateAx>
        <c:axId val="95130368"/>
        <c:scaling>
          <c:orientation val="minMax"/>
        </c:scaling>
        <c:delete val="1"/>
        <c:axPos val="b"/>
        <c:numFmt formatCode="&quot;H&quot;yy" sourceLinked="1"/>
        <c:majorTickMark val="none"/>
        <c:minorTickMark val="none"/>
        <c:tickLblPos val="none"/>
        <c:crossAx val="95132288"/>
        <c:crosses val="autoZero"/>
        <c:auto val="1"/>
        <c:lblOffset val="100"/>
        <c:baseTimeUnit val="years"/>
      </c:dateAx>
      <c:valAx>
        <c:axId val="951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12.06</c:v>
                </c:pt>
                <c:pt idx="3">
                  <c:v>13.64</c:v>
                </c:pt>
                <c:pt idx="4">
                  <c:v>35.4</c:v>
                </c:pt>
              </c:numCache>
            </c:numRef>
          </c:val>
          <c:extLst xmlns:c16r2="http://schemas.microsoft.com/office/drawing/2015/06/chart">
            <c:ext xmlns:c16="http://schemas.microsoft.com/office/drawing/2014/chart" uri="{C3380CC4-5D6E-409C-BE32-E72D297353CC}">
              <c16:uniqueId val="{00000000-F72F-4ED3-AEB3-3F008FE93676}"/>
            </c:ext>
          </c:extLst>
        </c:ser>
        <c:dLbls>
          <c:showLegendKey val="0"/>
          <c:showVal val="0"/>
          <c:showCatName val="0"/>
          <c:showSerName val="0"/>
          <c:showPercent val="0"/>
          <c:showBubbleSize val="0"/>
        </c:dLbls>
        <c:gapWidth val="150"/>
        <c:axId val="95181824"/>
        <c:axId val="951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xmlns:c16r2="http://schemas.microsoft.com/office/drawing/2015/06/chart">
            <c:ext xmlns:c16="http://schemas.microsoft.com/office/drawing/2014/chart" uri="{C3380CC4-5D6E-409C-BE32-E72D297353CC}">
              <c16:uniqueId val="{00000001-F72F-4ED3-AEB3-3F008FE93676}"/>
            </c:ext>
          </c:extLst>
        </c:ser>
        <c:dLbls>
          <c:showLegendKey val="0"/>
          <c:showVal val="0"/>
          <c:showCatName val="0"/>
          <c:showSerName val="0"/>
          <c:showPercent val="0"/>
          <c:showBubbleSize val="0"/>
        </c:dLbls>
        <c:marker val="1"/>
        <c:smooth val="0"/>
        <c:axId val="95181824"/>
        <c:axId val="95184000"/>
      </c:lineChart>
      <c:dateAx>
        <c:axId val="95181824"/>
        <c:scaling>
          <c:orientation val="minMax"/>
        </c:scaling>
        <c:delete val="1"/>
        <c:axPos val="b"/>
        <c:numFmt formatCode="&quot;H&quot;yy" sourceLinked="1"/>
        <c:majorTickMark val="none"/>
        <c:minorTickMark val="none"/>
        <c:tickLblPos val="none"/>
        <c:crossAx val="95184000"/>
        <c:crosses val="autoZero"/>
        <c:auto val="1"/>
        <c:lblOffset val="100"/>
        <c:baseTimeUnit val="years"/>
      </c:dateAx>
      <c:valAx>
        <c:axId val="951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2909.92</c:v>
                </c:pt>
                <c:pt idx="3">
                  <c:v>2500.59</c:v>
                </c:pt>
                <c:pt idx="4">
                  <c:v>3735.32</c:v>
                </c:pt>
              </c:numCache>
            </c:numRef>
          </c:val>
          <c:extLst xmlns:c16r2="http://schemas.microsoft.com/office/drawing/2015/06/chart">
            <c:ext xmlns:c16="http://schemas.microsoft.com/office/drawing/2014/chart" uri="{C3380CC4-5D6E-409C-BE32-E72D297353CC}">
              <c16:uniqueId val="{00000000-7AE6-4194-8EF7-4F1D5C53B9E7}"/>
            </c:ext>
          </c:extLst>
        </c:ser>
        <c:dLbls>
          <c:showLegendKey val="0"/>
          <c:showVal val="0"/>
          <c:showCatName val="0"/>
          <c:showSerName val="0"/>
          <c:showPercent val="0"/>
          <c:showBubbleSize val="0"/>
        </c:dLbls>
        <c:gapWidth val="150"/>
        <c:axId val="96542080"/>
        <c:axId val="965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7AE6-4194-8EF7-4F1D5C53B9E7}"/>
            </c:ext>
          </c:extLst>
        </c:ser>
        <c:dLbls>
          <c:showLegendKey val="0"/>
          <c:showVal val="0"/>
          <c:showCatName val="0"/>
          <c:showSerName val="0"/>
          <c:showPercent val="0"/>
          <c:showBubbleSize val="0"/>
        </c:dLbls>
        <c:marker val="1"/>
        <c:smooth val="0"/>
        <c:axId val="96542080"/>
        <c:axId val="96552448"/>
      </c:lineChart>
      <c:dateAx>
        <c:axId val="96542080"/>
        <c:scaling>
          <c:orientation val="minMax"/>
        </c:scaling>
        <c:delete val="1"/>
        <c:axPos val="b"/>
        <c:numFmt formatCode="&quot;H&quot;yy" sourceLinked="1"/>
        <c:majorTickMark val="none"/>
        <c:minorTickMark val="none"/>
        <c:tickLblPos val="none"/>
        <c:crossAx val="96552448"/>
        <c:crosses val="autoZero"/>
        <c:auto val="1"/>
        <c:lblOffset val="100"/>
        <c:baseTimeUnit val="years"/>
      </c:dateAx>
      <c:valAx>
        <c:axId val="965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44.15</c:v>
                </c:pt>
                <c:pt idx="3">
                  <c:v>61.5</c:v>
                </c:pt>
                <c:pt idx="4">
                  <c:v>46.81</c:v>
                </c:pt>
              </c:numCache>
            </c:numRef>
          </c:val>
          <c:extLst xmlns:c16r2="http://schemas.microsoft.com/office/drawing/2015/06/chart">
            <c:ext xmlns:c16="http://schemas.microsoft.com/office/drawing/2014/chart" uri="{C3380CC4-5D6E-409C-BE32-E72D297353CC}">
              <c16:uniqueId val="{00000000-3C0C-4983-9971-D1A7E48826AE}"/>
            </c:ext>
          </c:extLst>
        </c:ser>
        <c:dLbls>
          <c:showLegendKey val="0"/>
          <c:showVal val="0"/>
          <c:showCatName val="0"/>
          <c:showSerName val="0"/>
          <c:showPercent val="0"/>
          <c:showBubbleSize val="0"/>
        </c:dLbls>
        <c:gapWidth val="150"/>
        <c:axId val="96583680"/>
        <c:axId val="965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3C0C-4983-9971-D1A7E48826AE}"/>
            </c:ext>
          </c:extLst>
        </c:ser>
        <c:dLbls>
          <c:showLegendKey val="0"/>
          <c:showVal val="0"/>
          <c:showCatName val="0"/>
          <c:showSerName val="0"/>
          <c:showPercent val="0"/>
          <c:showBubbleSize val="0"/>
        </c:dLbls>
        <c:marker val="1"/>
        <c:smooth val="0"/>
        <c:axId val="96583680"/>
        <c:axId val="96585600"/>
      </c:lineChart>
      <c:dateAx>
        <c:axId val="96583680"/>
        <c:scaling>
          <c:orientation val="minMax"/>
        </c:scaling>
        <c:delete val="1"/>
        <c:axPos val="b"/>
        <c:numFmt formatCode="&quot;H&quot;yy" sourceLinked="1"/>
        <c:majorTickMark val="none"/>
        <c:minorTickMark val="none"/>
        <c:tickLblPos val="none"/>
        <c:crossAx val="96585600"/>
        <c:crosses val="autoZero"/>
        <c:auto val="1"/>
        <c:lblOffset val="100"/>
        <c:baseTimeUnit val="years"/>
      </c:dateAx>
      <c:valAx>
        <c:axId val="965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260.49</c:v>
                </c:pt>
                <c:pt idx="3">
                  <c:v>217.37</c:v>
                </c:pt>
                <c:pt idx="4">
                  <c:v>285.12</c:v>
                </c:pt>
              </c:numCache>
            </c:numRef>
          </c:val>
          <c:extLst xmlns:c16r2="http://schemas.microsoft.com/office/drawing/2015/06/chart">
            <c:ext xmlns:c16="http://schemas.microsoft.com/office/drawing/2014/chart" uri="{C3380CC4-5D6E-409C-BE32-E72D297353CC}">
              <c16:uniqueId val="{00000000-E20D-459E-BE87-41DC10BFD191}"/>
            </c:ext>
          </c:extLst>
        </c:ser>
        <c:dLbls>
          <c:showLegendKey val="0"/>
          <c:showVal val="0"/>
          <c:showCatName val="0"/>
          <c:showSerName val="0"/>
          <c:showPercent val="0"/>
          <c:showBubbleSize val="0"/>
        </c:dLbls>
        <c:gapWidth val="150"/>
        <c:axId val="95306112"/>
        <c:axId val="953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E20D-459E-BE87-41DC10BFD191}"/>
            </c:ext>
          </c:extLst>
        </c:ser>
        <c:dLbls>
          <c:showLegendKey val="0"/>
          <c:showVal val="0"/>
          <c:showCatName val="0"/>
          <c:showSerName val="0"/>
          <c:showPercent val="0"/>
          <c:showBubbleSize val="0"/>
        </c:dLbls>
        <c:marker val="1"/>
        <c:smooth val="0"/>
        <c:axId val="95306112"/>
        <c:axId val="95308032"/>
      </c:lineChart>
      <c:dateAx>
        <c:axId val="95306112"/>
        <c:scaling>
          <c:orientation val="minMax"/>
        </c:scaling>
        <c:delete val="1"/>
        <c:axPos val="b"/>
        <c:numFmt formatCode="&quot;H&quot;yy" sourceLinked="1"/>
        <c:majorTickMark val="none"/>
        <c:minorTickMark val="none"/>
        <c:tickLblPos val="none"/>
        <c:crossAx val="95308032"/>
        <c:crosses val="autoZero"/>
        <c:auto val="1"/>
        <c:lblOffset val="100"/>
        <c:baseTimeUnit val="years"/>
      </c:dateAx>
      <c:valAx>
        <c:axId val="953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江府町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2775</v>
      </c>
      <c r="AM8" s="51"/>
      <c r="AN8" s="51"/>
      <c r="AO8" s="51"/>
      <c r="AP8" s="51"/>
      <c r="AQ8" s="51"/>
      <c r="AR8" s="51"/>
      <c r="AS8" s="51"/>
      <c r="AT8" s="46">
        <f>データ!T6</f>
        <v>124.52</v>
      </c>
      <c r="AU8" s="46"/>
      <c r="AV8" s="46"/>
      <c r="AW8" s="46"/>
      <c r="AX8" s="46"/>
      <c r="AY8" s="46"/>
      <c r="AZ8" s="46"/>
      <c r="BA8" s="46"/>
      <c r="BB8" s="46">
        <f>データ!U6</f>
        <v>22.29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31.4</v>
      </c>
      <c r="J10" s="46"/>
      <c r="K10" s="46"/>
      <c r="L10" s="46"/>
      <c r="M10" s="46"/>
      <c r="N10" s="46"/>
      <c r="O10" s="46"/>
      <c r="P10" s="46">
        <f>データ!P6</f>
        <v>30.36</v>
      </c>
      <c r="Q10" s="46"/>
      <c r="R10" s="46"/>
      <c r="S10" s="46"/>
      <c r="T10" s="46"/>
      <c r="U10" s="46"/>
      <c r="V10" s="46"/>
      <c r="W10" s="46">
        <f>データ!Q6</f>
        <v>100</v>
      </c>
      <c r="X10" s="46"/>
      <c r="Y10" s="46"/>
      <c r="Z10" s="46"/>
      <c r="AA10" s="46"/>
      <c r="AB10" s="46"/>
      <c r="AC10" s="46"/>
      <c r="AD10" s="51">
        <f>データ!R6</f>
        <v>3696</v>
      </c>
      <c r="AE10" s="51"/>
      <c r="AF10" s="51"/>
      <c r="AG10" s="51"/>
      <c r="AH10" s="51"/>
      <c r="AI10" s="51"/>
      <c r="AJ10" s="51"/>
      <c r="AK10" s="2"/>
      <c r="AL10" s="51">
        <f>データ!V6</f>
        <v>831</v>
      </c>
      <c r="AM10" s="51"/>
      <c r="AN10" s="51"/>
      <c r="AO10" s="51"/>
      <c r="AP10" s="51"/>
      <c r="AQ10" s="51"/>
      <c r="AR10" s="51"/>
      <c r="AS10" s="51"/>
      <c r="AT10" s="46">
        <f>データ!W6</f>
        <v>0.72</v>
      </c>
      <c r="AU10" s="46"/>
      <c r="AV10" s="46"/>
      <c r="AW10" s="46"/>
      <c r="AX10" s="46"/>
      <c r="AY10" s="46"/>
      <c r="AZ10" s="46"/>
      <c r="BA10" s="46"/>
      <c r="BB10" s="46">
        <f>データ!X6</f>
        <v>1154.17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KcWRFOM/Oz9gZ4gSFPhdLJYdrE3E9Bi7igPMcUCSPxS4rgx33VwhClwIHR/YxXco3BjaNBwqaDnujQJLS0UrWw==" saltValue="wgTI4XbrKdIeNEKckIyV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314030</v>
      </c>
      <c r="D6" s="33">
        <f t="shared" si="3"/>
        <v>46</v>
      </c>
      <c r="E6" s="33">
        <f t="shared" si="3"/>
        <v>17</v>
      </c>
      <c r="F6" s="33">
        <f t="shared" si="3"/>
        <v>5</v>
      </c>
      <c r="G6" s="33">
        <f t="shared" si="3"/>
        <v>0</v>
      </c>
      <c r="H6" s="33" t="str">
        <f t="shared" si="3"/>
        <v>鳥取県　江府町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31.4</v>
      </c>
      <c r="P6" s="34">
        <f t="shared" si="3"/>
        <v>30.36</v>
      </c>
      <c r="Q6" s="34">
        <f t="shared" si="3"/>
        <v>100</v>
      </c>
      <c r="R6" s="34">
        <f t="shared" si="3"/>
        <v>3696</v>
      </c>
      <c r="S6" s="34">
        <f t="shared" si="3"/>
        <v>2775</v>
      </c>
      <c r="T6" s="34">
        <f t="shared" si="3"/>
        <v>124.52</v>
      </c>
      <c r="U6" s="34">
        <f t="shared" si="3"/>
        <v>22.29</v>
      </c>
      <c r="V6" s="34">
        <f t="shared" si="3"/>
        <v>831</v>
      </c>
      <c r="W6" s="34">
        <f t="shared" si="3"/>
        <v>0.72</v>
      </c>
      <c r="X6" s="34">
        <f t="shared" si="3"/>
        <v>1154.17</v>
      </c>
      <c r="Y6" s="35" t="str">
        <f>IF(Y7="",NA(),Y7)</f>
        <v>-</v>
      </c>
      <c r="Z6" s="35" t="str">
        <f t="shared" ref="Z6:AH6" si="4">IF(Z7="",NA(),Z7)</f>
        <v>-</v>
      </c>
      <c r="AA6" s="35">
        <f t="shared" si="4"/>
        <v>74.010000000000005</v>
      </c>
      <c r="AB6" s="35">
        <f t="shared" si="4"/>
        <v>88.52</v>
      </c>
      <c r="AC6" s="35">
        <f t="shared" si="4"/>
        <v>83.9</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5">
        <f t="shared" si="5"/>
        <v>249.9</v>
      </c>
      <c r="AM6" s="35">
        <f t="shared" si="5"/>
        <v>286.86</v>
      </c>
      <c r="AN6" s="35">
        <f t="shared" si="5"/>
        <v>618.29999999999995</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12.06</v>
      </c>
      <c r="AX6" s="35">
        <f t="shared" si="6"/>
        <v>13.64</v>
      </c>
      <c r="AY6" s="35">
        <f t="shared" si="6"/>
        <v>35.4</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2909.92</v>
      </c>
      <c r="BI6" s="35">
        <f t="shared" si="7"/>
        <v>2500.59</v>
      </c>
      <c r="BJ6" s="35">
        <f t="shared" si="7"/>
        <v>3735.32</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44.15</v>
      </c>
      <c r="BT6" s="35">
        <f t="shared" si="8"/>
        <v>61.5</v>
      </c>
      <c r="BU6" s="35">
        <f t="shared" si="8"/>
        <v>46.81</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260.49</v>
      </c>
      <c r="CE6" s="35">
        <f t="shared" si="9"/>
        <v>217.37</v>
      </c>
      <c r="CF6" s="35">
        <f t="shared" si="9"/>
        <v>285.12</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91.03</v>
      </c>
      <c r="DA6" s="35">
        <f t="shared" si="11"/>
        <v>93.37</v>
      </c>
      <c r="DB6" s="35">
        <f t="shared" si="11"/>
        <v>100</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49.06</v>
      </c>
      <c r="DL6" s="35">
        <f t="shared" si="12"/>
        <v>50.76</v>
      </c>
      <c r="DM6" s="35">
        <f t="shared" si="12"/>
        <v>48.4</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5">
        <f t="shared" si="14"/>
        <v>0.55000000000000004</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314030</v>
      </c>
      <c r="D7" s="37">
        <v>46</v>
      </c>
      <c r="E7" s="37">
        <v>17</v>
      </c>
      <c r="F7" s="37">
        <v>5</v>
      </c>
      <c r="G7" s="37">
        <v>0</v>
      </c>
      <c r="H7" s="37" t="s">
        <v>96</v>
      </c>
      <c r="I7" s="37" t="s">
        <v>97</v>
      </c>
      <c r="J7" s="37" t="s">
        <v>98</v>
      </c>
      <c r="K7" s="37" t="s">
        <v>99</v>
      </c>
      <c r="L7" s="37" t="s">
        <v>100</v>
      </c>
      <c r="M7" s="37" t="s">
        <v>101</v>
      </c>
      <c r="N7" s="38" t="s">
        <v>102</v>
      </c>
      <c r="O7" s="38">
        <v>31.4</v>
      </c>
      <c r="P7" s="38">
        <v>30.36</v>
      </c>
      <c r="Q7" s="38">
        <v>100</v>
      </c>
      <c r="R7" s="38">
        <v>3696</v>
      </c>
      <c r="S7" s="38">
        <v>2775</v>
      </c>
      <c r="T7" s="38">
        <v>124.52</v>
      </c>
      <c r="U7" s="38">
        <v>22.29</v>
      </c>
      <c r="V7" s="38">
        <v>831</v>
      </c>
      <c r="W7" s="38">
        <v>0.72</v>
      </c>
      <c r="X7" s="38">
        <v>1154.17</v>
      </c>
      <c r="Y7" s="38" t="s">
        <v>102</v>
      </c>
      <c r="Z7" s="38" t="s">
        <v>102</v>
      </c>
      <c r="AA7" s="38">
        <v>74.010000000000005</v>
      </c>
      <c r="AB7" s="38">
        <v>88.52</v>
      </c>
      <c r="AC7" s="38">
        <v>83.9</v>
      </c>
      <c r="AD7" s="38" t="s">
        <v>102</v>
      </c>
      <c r="AE7" s="38" t="s">
        <v>102</v>
      </c>
      <c r="AF7" s="38">
        <v>101.77</v>
      </c>
      <c r="AG7" s="38">
        <v>103.6</v>
      </c>
      <c r="AH7" s="38">
        <v>106.37</v>
      </c>
      <c r="AI7" s="38">
        <v>104.99</v>
      </c>
      <c r="AJ7" s="38" t="s">
        <v>102</v>
      </c>
      <c r="AK7" s="38" t="s">
        <v>102</v>
      </c>
      <c r="AL7" s="38">
        <v>249.9</v>
      </c>
      <c r="AM7" s="38">
        <v>286.86</v>
      </c>
      <c r="AN7" s="38">
        <v>618.29999999999995</v>
      </c>
      <c r="AO7" s="38" t="s">
        <v>102</v>
      </c>
      <c r="AP7" s="38" t="s">
        <v>102</v>
      </c>
      <c r="AQ7" s="38">
        <v>227.4</v>
      </c>
      <c r="AR7" s="38">
        <v>193.99</v>
      </c>
      <c r="AS7" s="38">
        <v>139.02000000000001</v>
      </c>
      <c r="AT7" s="38">
        <v>121.19</v>
      </c>
      <c r="AU7" s="38" t="s">
        <v>102</v>
      </c>
      <c r="AV7" s="38" t="s">
        <v>102</v>
      </c>
      <c r="AW7" s="38">
        <v>12.06</v>
      </c>
      <c r="AX7" s="38">
        <v>13.64</v>
      </c>
      <c r="AY7" s="38">
        <v>35.4</v>
      </c>
      <c r="AZ7" s="38" t="s">
        <v>102</v>
      </c>
      <c r="BA7" s="38" t="s">
        <v>102</v>
      </c>
      <c r="BB7" s="38">
        <v>29.54</v>
      </c>
      <c r="BC7" s="38">
        <v>26.99</v>
      </c>
      <c r="BD7" s="38">
        <v>29.13</v>
      </c>
      <c r="BE7" s="38">
        <v>32.799999999999997</v>
      </c>
      <c r="BF7" s="38" t="s">
        <v>102</v>
      </c>
      <c r="BG7" s="38" t="s">
        <v>102</v>
      </c>
      <c r="BH7" s="38">
        <v>2909.92</v>
      </c>
      <c r="BI7" s="38">
        <v>2500.59</v>
      </c>
      <c r="BJ7" s="38">
        <v>3735.32</v>
      </c>
      <c r="BK7" s="38" t="s">
        <v>102</v>
      </c>
      <c r="BL7" s="38" t="s">
        <v>102</v>
      </c>
      <c r="BM7" s="38">
        <v>789.46</v>
      </c>
      <c r="BN7" s="38">
        <v>826.83</v>
      </c>
      <c r="BO7" s="38">
        <v>867.83</v>
      </c>
      <c r="BP7" s="38">
        <v>832.52</v>
      </c>
      <c r="BQ7" s="38" t="s">
        <v>102</v>
      </c>
      <c r="BR7" s="38" t="s">
        <v>102</v>
      </c>
      <c r="BS7" s="38">
        <v>44.15</v>
      </c>
      <c r="BT7" s="38">
        <v>61.5</v>
      </c>
      <c r="BU7" s="38">
        <v>46.81</v>
      </c>
      <c r="BV7" s="38" t="s">
        <v>102</v>
      </c>
      <c r="BW7" s="38" t="s">
        <v>102</v>
      </c>
      <c r="BX7" s="38">
        <v>57.77</v>
      </c>
      <c r="BY7" s="38">
        <v>57.31</v>
      </c>
      <c r="BZ7" s="38">
        <v>57.08</v>
      </c>
      <c r="CA7" s="38">
        <v>60.94</v>
      </c>
      <c r="CB7" s="38" t="s">
        <v>102</v>
      </c>
      <c r="CC7" s="38" t="s">
        <v>102</v>
      </c>
      <c r="CD7" s="38">
        <v>260.49</v>
      </c>
      <c r="CE7" s="38">
        <v>217.37</v>
      </c>
      <c r="CF7" s="38">
        <v>285.12</v>
      </c>
      <c r="CG7" s="38" t="s">
        <v>102</v>
      </c>
      <c r="CH7" s="38" t="s">
        <v>102</v>
      </c>
      <c r="CI7" s="38">
        <v>274.35000000000002</v>
      </c>
      <c r="CJ7" s="38">
        <v>273.52</v>
      </c>
      <c r="CK7" s="38">
        <v>274.99</v>
      </c>
      <c r="CL7" s="38">
        <v>253.04</v>
      </c>
      <c r="CM7" s="38" t="s">
        <v>102</v>
      </c>
      <c r="CN7" s="38" t="s">
        <v>102</v>
      </c>
      <c r="CO7" s="38" t="s">
        <v>102</v>
      </c>
      <c r="CP7" s="38" t="s">
        <v>102</v>
      </c>
      <c r="CQ7" s="38" t="s">
        <v>102</v>
      </c>
      <c r="CR7" s="38" t="s">
        <v>102</v>
      </c>
      <c r="CS7" s="38" t="s">
        <v>102</v>
      </c>
      <c r="CT7" s="38">
        <v>50.68</v>
      </c>
      <c r="CU7" s="38">
        <v>50.14</v>
      </c>
      <c r="CV7" s="38">
        <v>54.83</v>
      </c>
      <c r="CW7" s="38">
        <v>54.84</v>
      </c>
      <c r="CX7" s="38" t="s">
        <v>102</v>
      </c>
      <c r="CY7" s="38" t="s">
        <v>102</v>
      </c>
      <c r="CZ7" s="38">
        <v>91.03</v>
      </c>
      <c r="DA7" s="38">
        <v>93.37</v>
      </c>
      <c r="DB7" s="38">
        <v>100</v>
      </c>
      <c r="DC7" s="38" t="s">
        <v>102</v>
      </c>
      <c r="DD7" s="38" t="s">
        <v>102</v>
      </c>
      <c r="DE7" s="38">
        <v>84.86</v>
      </c>
      <c r="DF7" s="38">
        <v>84.98</v>
      </c>
      <c r="DG7" s="38">
        <v>84.7</v>
      </c>
      <c r="DH7" s="38">
        <v>86.6</v>
      </c>
      <c r="DI7" s="38" t="s">
        <v>102</v>
      </c>
      <c r="DJ7" s="38" t="s">
        <v>102</v>
      </c>
      <c r="DK7" s="38">
        <v>49.06</v>
      </c>
      <c r="DL7" s="38">
        <v>50.76</v>
      </c>
      <c r="DM7" s="38">
        <v>48.4</v>
      </c>
      <c r="DN7" s="38" t="s">
        <v>102</v>
      </c>
      <c r="DO7" s="38" t="s">
        <v>102</v>
      </c>
      <c r="DP7" s="38">
        <v>24.13</v>
      </c>
      <c r="DQ7" s="38">
        <v>23.06</v>
      </c>
      <c r="DR7" s="38">
        <v>20.34</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0.55000000000000004</v>
      </c>
      <c r="EI7" s="38">
        <v>0</v>
      </c>
      <c r="EJ7" s="38" t="s">
        <v>102</v>
      </c>
      <c r="EK7" s="38" t="s">
        <v>102</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2021-12-03T07:33:59Z</dcterms:created>
  <dcterms:modified xsi:type="dcterms:W3CDTF">2022-01-28T00:44:05Z</dcterms:modified>
  <cp:category/>
</cp:coreProperties>
</file>