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72.23.200.3\共有ドキュメントフォルダ\0400 建設課\【上下水道室】\00　上下水道室共通\12    【経営戦略・経営比較分析】\【毎年】　経営比較分析表\R3（R2決算）\"/>
    </mc:Choice>
  </mc:AlternateContent>
  <xr:revisionPtr revIDLastSave="0" documentId="13_ncr:1_{41CCACDB-DA25-454B-B438-85A48A49F97B}" xr6:coauthVersionLast="36" xr6:coauthVersionMax="36" xr10:uidLastSave="{00000000-0000-0000-0000-000000000000}"/>
  <workbookProtection workbookAlgorithmName="SHA-512" workbookHashValue="Mh9RUKPEUK9bDGCbV5gaj+y2JdWD1+xfk418RlDO4C3g+RR2gM+IBrhcpeP2iYRcJ0mT4PZDD12HGDAVft1l8Q==" workbookSaltValue="75GWquRDIPcj4N2Rm28fiw==" workbookSpinCount="100000" lockStructure="1"/>
  <bookViews>
    <workbookView xWindow="0" yWindow="0" windowWidth="21570" windowHeight="117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E85" i="4"/>
  <c r="BB10" i="4"/>
  <c r="AT10" i="4"/>
  <c r="I10" i="4"/>
  <c r="B10" i="4"/>
  <c r="BB8" i="4"/>
  <c r="AT8" i="4"/>
  <c r="AL8" i="4"/>
  <c r="AD8"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<sst xmlns="http://schemas.openxmlformats.org/spreadsheetml/2006/main" count="307" uniqueCount="118">
  <si>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</si>
  <si>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</si>
  <si>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</si>
  <si>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</si>
  <si>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</si>
  <si>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</si>
  <si>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</si>
  <si>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</si>
  <si>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</si>
  <si>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</si>
  <si>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</si>
  <si>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</si>
  <si>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</si>
  <si>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</si>
  <si>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</si>
  <si>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</si>
  <si>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</si>
  <si>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</si>
  <si>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</si>
  <si>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</si>
  <si>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</si>
  <si>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</si>
  <si>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</si>
  <si>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</si>
  <si>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</si>
  <si>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</si>
  <si>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</si>
  <si>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</si>
  <si>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</si>
  <si>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</si>
  <si>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</si>
  <si>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</si>
  <si>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</si>
  <si>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</si>
  <si>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</si>
  <si>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</si>
  <si>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</si>
  <si>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</si>
  <si>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</si>
  <si>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</si>
  <si>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</si>
  <si>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</si>
  <si>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</si>
  <si>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</si>
  <si>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</si>
  <si>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</si>
  <si>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</si>
  <si>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</si>
  <si>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</si>
  <si>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</si>
  <si>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</si>
  <si>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</si>
  <si>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</si>
  <si>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</si>
  <si>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</si>
  <si>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</si>
  <si>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</si>
  <si>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</si>
  <si>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</si>
  <si>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</si>
  <si>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</si>
  <si>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</si>
  <si>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</si>
  <si>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</si>
  <si>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</si>
  <si>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</si>
  <si>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</si>
  <si>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</si>
  <si>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</si>
  <si>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</si>
  <si>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</si>
  <si>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</si>
  <si>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</si>
  <si>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</si>
  <si>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</si>
  <si>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</si>
  <si>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</si>
  <si>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</si>
  <si>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</si>
  <si>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</si>
  <si>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</si>
  <si>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</si>
  <si>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</si>
  <si>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</si>
  <si>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</si>
  <si>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</si>
  <si>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</si>
  <si>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</si>
  <si>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</si>
  <si>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</si>
  <si>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</si>
  <si>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</si>
  <si>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</si>
  <si>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</si>
  <si>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</si>
  <si>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</si>
  <si>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</si>
  <si>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</si>
  <si>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</si>
  <si>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</si>
  <si>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</si>
  <si>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</si>
  <si>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</si>
  <si>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</si>
  <si>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</si>
  <si>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</si>
  <si>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</si>
  <si>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</si>
  <si>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</si>
  <si>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</si>
  <si>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</si>
  <si>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</si>
  <si>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</si>
  <si>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</si>
  <si>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</si>
  <si>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の維持管理費用の増大や使用人口の減少による営業収益の低下が避けられないため、事業の趣旨を踏まえ、浄化槽未整備世帯への普及を進め水洗化率の向上に努めるとともに、適切な料金設定により財源の確保、経営基盤の安定を図ることが急務である。　</t>
    <rPh sb="1" eb="3">
      <t>コンゴ</t>
    </rPh>
    <rPh sb="8" eb="10">
      <t>ヒヨウ</t>
    </rPh>
    <rPh sb="14" eb="16">
      <t>シヨウ</t>
    </rPh>
    <rPh sb="16" eb="18">
      <t>ジンコウ</t>
    </rPh>
    <rPh sb="19" eb="21">
      <t>ゲンショウ</t>
    </rPh>
    <rPh sb="24" eb="26">
      <t>エイギョウ</t>
    </rPh>
    <rPh sb="26" eb="28">
      <t>シュウエキ</t>
    </rPh>
    <rPh sb="29" eb="31">
      <t>テイカ</t>
    </rPh>
    <rPh sb="32" eb="33">
      <t>サ</t>
    </rPh>
    <rPh sb="82" eb="84">
      <t>テキセツ</t>
    </rPh>
    <rPh sb="87" eb="89">
      <t>セッテイ</t>
    </rPh>
    <rPh sb="95" eb="97">
      <t>カクホ</t>
    </rPh>
    <rPh sb="100" eb="102">
      <t>キバン</t>
    </rPh>
    <rPh sb="111" eb="113">
      <t>キュウム</t>
    </rPh>
    <phoneticPr fontId="4"/>
  </si>
  <si>
    <t>　本町では農業集落排水処理施設の整備に併せ、集合処理方式が経済的でない地域において、平成10年代前半に浄化槽整備へ集中的に公共投資している。
　同時期に整備した浄化槽は、法定耐用年数を経過しつつあり、付帯設備(ブロア等)の取替・修繕は少なからず発生しているものの、本体については、現在目立った不具合は多くない状況にある。
　一般的に50年程度は使用に耐えうると言われているが、適正な管理により既存設備を維持しつつ、将来の更新にかかる財源の確保、建設改良費等の平準化について検討が必要である。</t>
    <rPh sb="1" eb="3">
      <t>ホンチョウ</t>
    </rPh>
    <rPh sb="26" eb="28">
      <t>ホウシキ</t>
    </rPh>
    <rPh sb="42" eb="44">
      <t>ヘイセイ</t>
    </rPh>
    <rPh sb="46" eb="48">
      <t>ネンダイ</t>
    </rPh>
    <rPh sb="48" eb="50">
      <t>ゼンハン</t>
    </rPh>
    <rPh sb="51" eb="54">
      <t>ジョウカソウ</t>
    </rPh>
    <rPh sb="54" eb="56">
      <t>セイビ</t>
    </rPh>
    <rPh sb="57" eb="59">
      <t>シュウチュウ</t>
    </rPh>
    <rPh sb="59" eb="60">
      <t>テキ</t>
    </rPh>
    <rPh sb="61" eb="63">
      <t>コウキョウ</t>
    </rPh>
    <rPh sb="63" eb="65">
      <t>トウシ</t>
    </rPh>
    <rPh sb="72" eb="75">
      <t>ドウジキ</t>
    </rPh>
    <rPh sb="76" eb="78">
      <t>セイビ</t>
    </rPh>
    <rPh sb="80" eb="83">
      <t>ジョウカソウ</t>
    </rPh>
    <rPh sb="100" eb="102">
      <t>フタイ</t>
    </rPh>
    <rPh sb="102" eb="104">
      <t>セツビ</t>
    </rPh>
    <rPh sb="108" eb="109">
      <t>トウ</t>
    </rPh>
    <rPh sb="111" eb="113">
      <t>トリカエ</t>
    </rPh>
    <rPh sb="114" eb="116">
      <t>シュウゼン</t>
    </rPh>
    <rPh sb="117" eb="118">
      <t>スク</t>
    </rPh>
    <rPh sb="122" eb="124">
      <t>ハッセイ</t>
    </rPh>
    <rPh sb="132" eb="134">
      <t>ホンタイ</t>
    </rPh>
    <rPh sb="140" eb="142">
      <t>ゲンザイ</t>
    </rPh>
    <rPh sb="142" eb="144">
      <t>メダ</t>
    </rPh>
    <rPh sb="146" eb="149">
      <t>フグアイ</t>
    </rPh>
    <rPh sb="150" eb="151">
      <t>オオ</t>
    </rPh>
    <rPh sb="154" eb="156">
      <t>ジョウキョウ</t>
    </rPh>
    <rPh sb="162" eb="165">
      <t>イッパンテキ</t>
    </rPh>
    <rPh sb="168" eb="169">
      <t>ネン</t>
    </rPh>
    <rPh sb="169" eb="171">
      <t>テイド</t>
    </rPh>
    <rPh sb="172" eb="174">
      <t>シヨウ</t>
    </rPh>
    <rPh sb="175" eb="176">
      <t>タ</t>
    </rPh>
    <rPh sb="180" eb="181">
      <t>イ</t>
    </rPh>
    <rPh sb="188" eb="190">
      <t>テキセイ</t>
    </rPh>
    <rPh sb="191" eb="193">
      <t>カンリ</t>
    </rPh>
    <rPh sb="196" eb="198">
      <t>キゾン</t>
    </rPh>
    <rPh sb="210" eb="212">
      <t>コウシン</t>
    </rPh>
    <rPh sb="222" eb="224">
      <t>ケンセツ</t>
    </rPh>
    <rPh sb="224" eb="226">
      <t>カイリョウ</t>
    </rPh>
    <rPh sb="226" eb="227">
      <t>ヒ</t>
    </rPh>
    <rPh sb="227" eb="228">
      <t>トウ</t>
    </rPh>
    <rPh sb="229" eb="232">
      <t>ヘイジュンカ</t>
    </rPh>
    <rPh sb="236" eb="238">
      <t>ケントウ</t>
    </rPh>
    <rPh sb="239" eb="241">
      <t>ヒツヨウ</t>
    </rPh>
    <phoneticPr fontId="4"/>
  </si>
  <si>
    <t>　
　日南町では、市町村設置型により町が主体となって合併処理浄化槽の整備とその後の維持管理を行っているため、これらに要する費用が多額となり営業収益のみでは経常費用を賄えておらず、一般会計繰入金への依存が常態化している。
　企業債の償還はピークを過ぎ、年々減少してはいるものの将来の更新需要に備える必要があり、維持管理にかかる営業費用は、これ以上の経営努力や効率化による縮減が困難な状況であるため、使用料収益の増加させる必要があるが、既に県下でも高い料金設定であるため慎重な検討が必要でなる。
　水洗化率も、県内でも低い数値となっており、未だ下水道設備が整備されていない住宅や施設も存在することから、引き続き普及啓発に努めていく。</t>
    <rPh sb="3" eb="6">
      <t>ニチナンチョウ</t>
    </rPh>
    <rPh sb="9" eb="12">
      <t>シチョウソン</t>
    </rPh>
    <rPh sb="12" eb="14">
      <t>セッチ</t>
    </rPh>
    <rPh sb="14" eb="15">
      <t>ガタ</t>
    </rPh>
    <rPh sb="18" eb="19">
      <t>マチ</t>
    </rPh>
    <rPh sb="20" eb="22">
      <t>シュタイ</t>
    </rPh>
    <rPh sb="26" eb="28">
      <t>ガッペイ</t>
    </rPh>
    <rPh sb="28" eb="30">
      <t>ショリ</t>
    </rPh>
    <rPh sb="30" eb="33">
      <t>ジョウカソウ</t>
    </rPh>
    <rPh sb="34" eb="36">
      <t>セイビ</t>
    </rPh>
    <rPh sb="39" eb="40">
      <t>ゴ</t>
    </rPh>
    <rPh sb="46" eb="47">
      <t>オコナ</t>
    </rPh>
    <rPh sb="58" eb="59">
      <t>ヨウ</t>
    </rPh>
    <rPh sb="61" eb="63">
      <t>ヒヨウ</t>
    </rPh>
    <rPh sb="64" eb="66">
      <t>タガク</t>
    </rPh>
    <rPh sb="69" eb="71">
      <t>エイギョウ</t>
    </rPh>
    <rPh sb="71" eb="73">
      <t>シュウエキ</t>
    </rPh>
    <rPh sb="77" eb="79">
      <t>ケイジョウ</t>
    </rPh>
    <rPh sb="79" eb="81">
      <t>ヒヨウ</t>
    </rPh>
    <rPh sb="82" eb="83">
      <t>マカナ</t>
    </rPh>
    <rPh sb="89" eb="91">
      <t>イッパン</t>
    </rPh>
    <rPh sb="91" eb="93">
      <t>カイケイ</t>
    </rPh>
    <rPh sb="93" eb="95">
      <t>クリイレ</t>
    </rPh>
    <rPh sb="95" eb="96">
      <t>キン</t>
    </rPh>
    <rPh sb="98" eb="100">
      <t>イゾン</t>
    </rPh>
    <rPh sb="101" eb="104">
      <t>ジョウタイカ</t>
    </rPh>
    <rPh sb="111" eb="113">
      <t>キギョウ</t>
    </rPh>
    <rPh sb="113" eb="114">
      <t>サイ</t>
    </rPh>
    <rPh sb="115" eb="117">
      <t>ショウカン</t>
    </rPh>
    <rPh sb="122" eb="123">
      <t>ス</t>
    </rPh>
    <rPh sb="125" eb="127">
      <t>ネンネン</t>
    </rPh>
    <rPh sb="127" eb="129">
      <t>ゲンショウ</t>
    </rPh>
    <rPh sb="137" eb="139">
      <t>ショウライ</t>
    </rPh>
    <rPh sb="140" eb="142">
      <t>コウシン</t>
    </rPh>
    <rPh sb="142" eb="144">
      <t>ジュヨウ</t>
    </rPh>
    <rPh sb="145" eb="146">
      <t>ソナ</t>
    </rPh>
    <rPh sb="148" eb="150">
      <t>ヒツヨウ</t>
    </rPh>
    <rPh sb="154" eb="156">
      <t>イジ</t>
    </rPh>
    <rPh sb="156" eb="158">
      <t>カンリ</t>
    </rPh>
    <rPh sb="162" eb="164">
      <t>エイギョウ</t>
    </rPh>
    <rPh sb="164" eb="166">
      <t>ヒヨウ</t>
    </rPh>
    <rPh sb="170" eb="172">
      <t>イジョウ</t>
    </rPh>
    <rPh sb="173" eb="175">
      <t>ケイエイ</t>
    </rPh>
    <rPh sb="175" eb="177">
      <t>ドリョク</t>
    </rPh>
    <rPh sb="178" eb="180">
      <t>コウリツ</t>
    </rPh>
    <rPh sb="180" eb="181">
      <t>カ</t>
    </rPh>
    <rPh sb="184" eb="186">
      <t>シュクゲン</t>
    </rPh>
    <rPh sb="187" eb="189">
      <t>コンナン</t>
    </rPh>
    <rPh sb="190" eb="192">
      <t>ジョウキョウ</t>
    </rPh>
    <rPh sb="201" eb="203">
      <t>シュウエキ</t>
    </rPh>
    <rPh sb="204" eb="206">
      <t>ゾウカ</t>
    </rPh>
    <rPh sb="209" eb="211">
      <t>ヒツヨウ</t>
    </rPh>
    <rPh sb="216" eb="217">
      <t>スデ</t>
    </rPh>
    <rPh sb="218" eb="220">
      <t>ケンカ</t>
    </rPh>
    <rPh sb="222" eb="223">
      <t>タカ</t>
    </rPh>
    <rPh sb="233" eb="235">
      <t>シンチョウ</t>
    </rPh>
    <rPh sb="236" eb="238">
      <t>ケントウ</t>
    </rPh>
    <rPh sb="239" eb="241">
      <t>ヒツヨウ</t>
    </rPh>
    <rPh sb="270" eb="273">
      <t>ゲスイドウ</t>
    </rPh>
    <rPh sb="273" eb="275">
      <t>セツビ</t>
    </rPh>
    <rPh sb="299" eb="300">
      <t>ヒ</t>
    </rPh>
    <rPh sb="301" eb="30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</si>
</sst>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6A-4955-BCCA-00D53445FD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6A-4955-BCCA-00D53445FD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43.13</c:v>
                </c:pt>
                <c:pt idx="4">
                  <c:v>43.09</c:v>
                </c:pt>
              </c:numCache>
            </c:numRef>
          </c:val>
          <c:extLst>
            <c:ext xmlns:c16="http://schemas.microsoft.com/office/drawing/2014/chart" uri="{C3380CC4-5D6E-409C-BE32-E72D297353CC}">
              <c16:uniqueId val="{00000000-DD49-44AA-B294-F10289C487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DD49-44AA-B294-F10289C487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78.180000000000007</c:v>
                </c:pt>
                <c:pt idx="4">
                  <c:v>76.89</c:v>
                </c:pt>
              </c:numCache>
            </c:numRef>
          </c:val>
          <c:extLst>
            <c:ext xmlns:c16="http://schemas.microsoft.com/office/drawing/2014/chart" uri="{C3380CC4-5D6E-409C-BE32-E72D297353CC}">
              <c16:uniqueId val="{00000000-E9D9-4696-90F4-BB18FA19E8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E9D9-4696-90F4-BB18FA19E8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111.05</c:v>
                </c:pt>
                <c:pt idx="4">
                  <c:v>123.55</c:v>
                </c:pt>
              </c:numCache>
            </c:numRef>
          </c:val>
          <c:extLst>
            <c:ext xmlns:c16="http://schemas.microsoft.com/office/drawing/2014/chart" uri="{C3380CC4-5D6E-409C-BE32-E72D297353CC}">
              <c16:uniqueId val="{00000000-0150-4CE0-88F5-2B9523B8FA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0150-4CE0-88F5-2B9523B8FA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81.27</c:v>
                </c:pt>
                <c:pt idx="4">
                  <c:v>80.69</c:v>
                </c:pt>
              </c:numCache>
            </c:numRef>
          </c:val>
          <c:extLst>
            <c:ext xmlns:c16="http://schemas.microsoft.com/office/drawing/2014/chart" uri="{C3380CC4-5D6E-409C-BE32-E72D297353CC}">
              <c16:uniqueId val="{00000000-FFA0-4FB0-95BD-0F056382E2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FFA0-4FB0-95BD-0F056382E2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3E-454A-AEE1-513FBAB194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B3E-454A-AEE1-513FBAB194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93-48FB-A584-2AEEE53D1C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CE93-48FB-A584-2AEEE53D1C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91.23</c:v>
                </c:pt>
                <c:pt idx="4">
                  <c:v>115.43</c:v>
                </c:pt>
              </c:numCache>
            </c:numRef>
          </c:val>
          <c:extLst>
            <c:ext xmlns:c16="http://schemas.microsoft.com/office/drawing/2014/chart" uri="{C3380CC4-5D6E-409C-BE32-E72D297353CC}">
              <c16:uniqueId val="{00000000-EF2C-4DB9-A667-B491241783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EF2C-4DB9-A667-B491241783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27-4D3C-8183-F26AAABEA4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1827-4D3C-8183-F26AAABEA4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65.849999999999994</c:v>
                </c:pt>
                <c:pt idx="4">
                  <c:v>77.81</c:v>
                </c:pt>
              </c:numCache>
            </c:numRef>
          </c:val>
          <c:extLst>
            <c:ext xmlns:c16="http://schemas.microsoft.com/office/drawing/2014/chart" uri="{C3380CC4-5D6E-409C-BE32-E72D297353CC}">
              <c16:uniqueId val="{00000000-AA59-4B14-8757-CB556855ED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AA59-4B14-8757-CB556855ED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260.95999999999998</c:v>
                </c:pt>
                <c:pt idx="4">
                  <c:v>218.15</c:v>
                </c:pt>
              </c:numCache>
            </c:numRef>
          </c:val>
          <c:extLst>
            <c:ext xmlns:c16="http://schemas.microsoft.com/office/drawing/2014/chart" uri="{C3380CC4-5D6E-409C-BE32-E72D297353CC}">
              <c16:uniqueId val="{00000000-2CC2-47F1-BA7C-03DB5980ED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2CC2-47F1-BA7C-03DB5980ED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8" zoomScale="130" zoomScaleNormal="13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4390</v>
      </c>
      <c r="AM8" s="51"/>
      <c r="AN8" s="51"/>
      <c r="AO8" s="51"/>
      <c r="AP8" s="51"/>
      <c r="AQ8" s="51"/>
      <c r="AR8" s="51"/>
      <c r="AS8" s="51"/>
      <c r="AT8" s="46">
        <f>データ!T6</f>
        <v>340.96</v>
      </c>
      <c r="AU8" s="46"/>
      <c r="AV8" s="46"/>
      <c r="AW8" s="46"/>
      <c r="AX8" s="46"/>
      <c r="AY8" s="46"/>
      <c r="AZ8" s="46"/>
      <c r="BA8" s="46"/>
      <c r="BB8" s="46">
        <f>データ!U6</f>
        <v>12.88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62.44</v>
      </c>
      <c r="J10" s="46"/>
      <c r="K10" s="46"/>
      <c r="L10" s="46"/>
      <c r="M10" s="46"/>
      <c r="N10" s="46"/>
      <c r="O10" s="46"/>
      <c r="P10" s="46">
        <f>データ!P6</f>
        <v>57.29</v>
      </c>
      <c r="Q10" s="46"/>
      <c r="R10" s="46"/>
      <c r="S10" s="46"/>
      <c r="T10" s="46"/>
      <c r="U10" s="46"/>
      <c r="V10" s="46"/>
      <c r="W10" s="46">
        <f>データ!Q6</f>
        <v>100</v>
      </c>
      <c r="X10" s="46"/>
      <c r="Y10" s="46"/>
      <c r="Z10" s="46"/>
      <c r="AA10" s="46"/>
      <c r="AB10" s="46"/>
      <c r="AC10" s="46"/>
      <c r="AD10" s="51">
        <f>データ!R6</f>
        <v>4090</v>
      </c>
      <c r="AE10" s="51"/>
      <c r="AF10" s="51"/>
      <c r="AG10" s="51"/>
      <c r="AH10" s="51"/>
      <c r="AI10" s="51"/>
      <c r="AJ10" s="51"/>
      <c r="AK10" s="2"/>
      <c r="AL10" s="51">
        <f>データ!V6</f>
        <v>2492</v>
      </c>
      <c r="AM10" s="51"/>
      <c r="AN10" s="51"/>
      <c r="AO10" s="51"/>
      <c r="AP10" s="51"/>
      <c r="AQ10" s="51"/>
      <c r="AR10" s="51"/>
      <c r="AS10" s="51"/>
      <c r="AT10" s="46">
        <f>データ!W6</f>
        <v>2.1800000000000002</v>
      </c>
      <c r="AU10" s="46"/>
      <c r="AV10" s="46"/>
      <c r="AW10" s="46"/>
      <c r="AX10" s="46"/>
      <c r="AY10" s="46"/>
      <c r="AZ10" s="46"/>
      <c r="BA10" s="46"/>
      <c r="BB10" s="46">
        <f>データ!X6</f>
        <v>1143.1199999999999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BTl0ShMouiALnT+EAbiYo9CmqEQMmi6ESQ1KfIwpIn0e4v8ypMZeWPR3Es290qZb7+ECajulLwKzrx3A1FEqcw==" saltValue="Fm54xplq35fyskEMfcKx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314013</v>
      </c>
      <c r="D6" s="33">
        <f t="shared" si="3"/>
        <v>46</v>
      </c>
      <c r="E6" s="33">
        <f t="shared" si="3"/>
        <v>18</v>
      </c>
      <c r="F6" s="33">
        <f t="shared" si="3"/>
        <v>0</v>
      </c>
      <c r="G6" s="33">
        <f t="shared" si="3"/>
        <v>0</v>
      </c>
      <c r="H6" s="33" t="str">
        <f t="shared" si="3"/>
        <v>鳥取県　日南町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62.44</v>
      </c>
      <c r="P6" s="34">
        <f t="shared" si="3"/>
        <v>57.29</v>
      </c>
      <c r="Q6" s="34">
        <f t="shared" si="3"/>
        <v>100</v>
      </c>
      <c r="R6" s="34">
        <f t="shared" si="3"/>
        <v>4090</v>
      </c>
      <c r="S6" s="34">
        <f t="shared" si="3"/>
        <v>4390</v>
      </c>
      <c r="T6" s="34">
        <f t="shared" si="3"/>
        <v>340.96</v>
      </c>
      <c r="U6" s="34">
        <f t="shared" si="3"/>
        <v>12.88</v>
      </c>
      <c r="V6" s="34">
        <f t="shared" si="3"/>
        <v>2492</v>
      </c>
      <c r="W6" s="34">
        <f t="shared" si="3"/>
        <v>2.1800000000000002</v>
      </c>
      <c r="X6" s="34">
        <f t="shared" si="3"/>
        <v>1143.1199999999999</v>
      </c>
      <c r="Y6" s="35" t="str">
        <f>IF(Y7="",NA(),Y7)</f>
        <v>-</v>
      </c>
      <c r="Z6" s="35" t="str">
        <f t="shared" ref="Z6:AH6" si="4">IF(Z7="",NA(),Z7)</f>
        <v>-</v>
      </c>
      <c r="AA6" s="35" t="str">
        <f t="shared" si="4"/>
        <v>-</v>
      </c>
      <c r="AB6" s="35">
        <f t="shared" si="4"/>
        <v>111.05</v>
      </c>
      <c r="AC6" s="35">
        <f t="shared" si="4"/>
        <v>123.55</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91.23</v>
      </c>
      <c r="AY6" s="35">
        <f t="shared" si="6"/>
        <v>115.43</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65.849999999999994</v>
      </c>
      <c r="BU6" s="35">
        <f t="shared" si="8"/>
        <v>77.81</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260.95999999999998</v>
      </c>
      <c r="CF6" s="35">
        <f t="shared" si="9"/>
        <v>218.15</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43.13</v>
      </c>
      <c r="CQ6" s="35">
        <f t="shared" si="10"/>
        <v>43.09</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78.180000000000007</v>
      </c>
      <c r="DB6" s="35">
        <f t="shared" si="11"/>
        <v>76.89</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81.27</v>
      </c>
      <c r="DM6" s="35">
        <f t="shared" si="12"/>
        <v>80.69</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314013</v>
      </c>
      <c r="D7" s="37">
        <v>46</v>
      </c>
      <c r="E7" s="37">
        <v>18</v>
      </c>
      <c r="F7" s="37">
        <v>0</v>
      </c>
      <c r="G7" s="37">
        <v>0</v>
      </c>
      <c r="H7" s="37" t="s">
        <v>96</v>
      </c>
      <c r="I7" s="37" t="s">
        <v>97</v>
      </c>
      <c r="J7" s="37" t="s">
        <v>98</v>
      </c>
      <c r="K7" s="37" t="s">
        <v>99</v>
      </c>
      <c r="L7" s="37" t="s">
        <v>100</v>
      </c>
      <c r="M7" s="37" t="s">
        <v>101</v>
      </c>
      <c r="N7" s="38" t="s">
        <v>102</v>
      </c>
      <c r="O7" s="38">
        <v>62.44</v>
      </c>
      <c r="P7" s="38">
        <v>57.29</v>
      </c>
      <c r="Q7" s="38">
        <v>100</v>
      </c>
      <c r="R7" s="38">
        <v>4090</v>
      </c>
      <c r="S7" s="38">
        <v>4390</v>
      </c>
      <c r="T7" s="38">
        <v>340.96</v>
      </c>
      <c r="U7" s="38">
        <v>12.88</v>
      </c>
      <c r="V7" s="38">
        <v>2492</v>
      </c>
      <c r="W7" s="38">
        <v>2.1800000000000002</v>
      </c>
      <c r="X7" s="38">
        <v>1143.1199999999999</v>
      </c>
      <c r="Y7" s="38" t="s">
        <v>102</v>
      </c>
      <c r="Z7" s="38" t="s">
        <v>102</v>
      </c>
      <c r="AA7" s="38" t="s">
        <v>102</v>
      </c>
      <c r="AB7" s="38">
        <v>111.05</v>
      </c>
      <c r="AC7" s="38">
        <v>123.55</v>
      </c>
      <c r="AD7" s="38" t="s">
        <v>102</v>
      </c>
      <c r="AE7" s="38" t="s">
        <v>102</v>
      </c>
      <c r="AF7" s="38" t="s">
        <v>102</v>
      </c>
      <c r="AG7" s="38">
        <v>96.05</v>
      </c>
      <c r="AH7" s="38">
        <v>99.03</v>
      </c>
      <c r="AI7" s="38">
        <v>98.17</v>
      </c>
      <c r="AJ7" s="38" t="s">
        <v>102</v>
      </c>
      <c r="AK7" s="38" t="s">
        <v>102</v>
      </c>
      <c r="AL7" s="38" t="s">
        <v>102</v>
      </c>
      <c r="AM7" s="38">
        <v>0</v>
      </c>
      <c r="AN7" s="38">
        <v>0</v>
      </c>
      <c r="AO7" s="38" t="s">
        <v>102</v>
      </c>
      <c r="AP7" s="38" t="s">
        <v>102</v>
      </c>
      <c r="AQ7" s="38" t="s">
        <v>102</v>
      </c>
      <c r="AR7" s="38">
        <v>123.82</v>
      </c>
      <c r="AS7" s="38">
        <v>74.239999999999995</v>
      </c>
      <c r="AT7" s="38">
        <v>92.2</v>
      </c>
      <c r="AU7" s="38" t="s">
        <v>102</v>
      </c>
      <c r="AV7" s="38" t="s">
        <v>102</v>
      </c>
      <c r="AW7" s="38" t="s">
        <v>102</v>
      </c>
      <c r="AX7" s="38">
        <v>91.23</v>
      </c>
      <c r="AY7" s="38">
        <v>115.43</v>
      </c>
      <c r="AZ7" s="38" t="s">
        <v>102</v>
      </c>
      <c r="BA7" s="38" t="s">
        <v>102</v>
      </c>
      <c r="BB7" s="38" t="s">
        <v>102</v>
      </c>
      <c r="BC7" s="38">
        <v>89.72</v>
      </c>
      <c r="BD7" s="38">
        <v>100.47</v>
      </c>
      <c r="BE7" s="38">
        <v>106.38</v>
      </c>
      <c r="BF7" s="38" t="s">
        <v>102</v>
      </c>
      <c r="BG7" s="38" t="s">
        <v>102</v>
      </c>
      <c r="BH7" s="38" t="s">
        <v>102</v>
      </c>
      <c r="BI7" s="38">
        <v>0</v>
      </c>
      <c r="BJ7" s="38">
        <v>0</v>
      </c>
      <c r="BK7" s="38" t="s">
        <v>102</v>
      </c>
      <c r="BL7" s="38" t="s">
        <v>102</v>
      </c>
      <c r="BM7" s="38" t="s">
        <v>102</v>
      </c>
      <c r="BN7" s="38">
        <v>270.57</v>
      </c>
      <c r="BO7" s="38">
        <v>294.27</v>
      </c>
      <c r="BP7" s="38">
        <v>314.13</v>
      </c>
      <c r="BQ7" s="38" t="s">
        <v>102</v>
      </c>
      <c r="BR7" s="38" t="s">
        <v>102</v>
      </c>
      <c r="BS7" s="38" t="s">
        <v>102</v>
      </c>
      <c r="BT7" s="38">
        <v>65.849999999999994</v>
      </c>
      <c r="BU7" s="38">
        <v>77.81</v>
      </c>
      <c r="BV7" s="38" t="s">
        <v>102</v>
      </c>
      <c r="BW7" s="38" t="s">
        <v>102</v>
      </c>
      <c r="BX7" s="38" t="s">
        <v>102</v>
      </c>
      <c r="BY7" s="38">
        <v>62.5</v>
      </c>
      <c r="BZ7" s="38">
        <v>60.59</v>
      </c>
      <c r="CA7" s="38">
        <v>58.42</v>
      </c>
      <c r="CB7" s="38" t="s">
        <v>102</v>
      </c>
      <c r="CC7" s="38" t="s">
        <v>102</v>
      </c>
      <c r="CD7" s="38" t="s">
        <v>102</v>
      </c>
      <c r="CE7" s="38">
        <v>260.95999999999998</v>
      </c>
      <c r="CF7" s="38">
        <v>218.15</v>
      </c>
      <c r="CG7" s="38" t="s">
        <v>102</v>
      </c>
      <c r="CH7" s="38" t="s">
        <v>102</v>
      </c>
      <c r="CI7" s="38" t="s">
        <v>102</v>
      </c>
      <c r="CJ7" s="38">
        <v>269.33</v>
      </c>
      <c r="CK7" s="38">
        <v>280.23</v>
      </c>
      <c r="CL7" s="38">
        <v>282.27999999999997</v>
      </c>
      <c r="CM7" s="38" t="s">
        <v>102</v>
      </c>
      <c r="CN7" s="38" t="s">
        <v>102</v>
      </c>
      <c r="CO7" s="38" t="s">
        <v>102</v>
      </c>
      <c r="CP7" s="38">
        <v>43.13</v>
      </c>
      <c r="CQ7" s="38">
        <v>43.09</v>
      </c>
      <c r="CR7" s="38" t="s">
        <v>102</v>
      </c>
      <c r="CS7" s="38" t="s">
        <v>102</v>
      </c>
      <c r="CT7" s="38" t="s">
        <v>102</v>
      </c>
      <c r="CU7" s="38">
        <v>59.64</v>
      </c>
      <c r="CV7" s="38">
        <v>58.19</v>
      </c>
      <c r="CW7" s="38">
        <v>57.83</v>
      </c>
      <c r="CX7" s="38" t="s">
        <v>102</v>
      </c>
      <c r="CY7" s="38" t="s">
        <v>102</v>
      </c>
      <c r="CZ7" s="38" t="s">
        <v>102</v>
      </c>
      <c r="DA7" s="38">
        <v>78.180000000000007</v>
      </c>
      <c r="DB7" s="38">
        <v>76.89</v>
      </c>
      <c r="DC7" s="38" t="s">
        <v>102</v>
      </c>
      <c r="DD7" s="38" t="s">
        <v>102</v>
      </c>
      <c r="DE7" s="38" t="s">
        <v>102</v>
      </c>
      <c r="DF7" s="38">
        <v>90.63</v>
      </c>
      <c r="DG7" s="38">
        <v>87.8</v>
      </c>
      <c r="DH7" s="38">
        <v>77.67</v>
      </c>
      <c r="DI7" s="38" t="s">
        <v>102</v>
      </c>
      <c r="DJ7" s="38" t="s">
        <v>102</v>
      </c>
      <c r="DK7" s="38" t="s">
        <v>102</v>
      </c>
      <c r="DL7" s="38">
        <v>81.27</v>
      </c>
      <c r="DM7" s="38">
        <v>80.69</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秀樹</cp:lastModifiedBy>
  <cp:lastPrinted>2022-01-26T06:40:50Z</cp:lastPrinted>
  <dcterms:created xsi:type="dcterms:W3CDTF">2021-12-03T07:39:43Z</dcterms:created>
  <dcterms:modified xsi:type="dcterms:W3CDTF">2022-01-26T06:49:23Z</dcterms:modified>
  <cp:category/>
</cp:coreProperties>
</file>