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mc:AlternateContent xmlns:mc="http://schemas.openxmlformats.org/markup-compatibility/2006">
    <mc:Choice Requires="x15">
      <x15ac:absPath xmlns:x15ac="http://schemas.microsoft.com/office/spreadsheetml/2010/11/ac" url="C:\Users\U0086\Desktop\【経営比較分析表】2020_313840_46_1718\"/>
    </mc:Choice>
  </mc:AlternateContent>
  <xr:revisionPtr revIDLastSave="0" documentId="13_ncr:1_{1EE075EC-7827-48E3-9DFA-1E12D159EFCE}" xr6:coauthVersionLast="36" xr6:coauthVersionMax="36" xr10:uidLastSave="{00000000-0000-0000-0000-000000000000}"/>
  <workbookProtection workbookAlgorithmName="SHA-512" workbookHashValue="mmHPQjqou5V0o+wvAwWu8kFmzYWpPxLEzybJq8njTKW8J+T3Bvej8EzWZRYPE10UykzfXbQuFldMU4Nr3aqqQw==" workbookSaltValue="9bv+yv912chU/sgbnm77F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W10" i="4"/>
  <c r="P10" i="4"/>
  <c r="BB8" i="4"/>
  <c r="AT8" i="4"/>
  <c r="AD8" i="4"/>
  <c r="W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<sst xmlns="http://schemas.openxmlformats.org/spreadsheetml/2006/main" count="319" uniqueCount="116">
  <si>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</si>
  <si>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</si>
  <si>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</si>
  <si>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</si>
  <si>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</si>
  <si>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</si>
  <si>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</si>
  <si>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</si>
  <si>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</si>
  <si>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</si>
  <si>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</si>
  <si>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</si>
  <si>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</si>
  <si>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</si>
  <si>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</si>
  <si>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</si>
  <si>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</si>
  <si>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</si>
  <si>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</si>
  <si>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</si>
  <si>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</si>
  <si>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</si>
  <si>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</si>
  <si>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</si>
  <si>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</si>
  <si>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</si>
  <si>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</si>
  <si>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</si>
  <si>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</si>
  <si>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</si>
  <si>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</si>
  <si>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</si>
  <si>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</si>
  <si>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</si>
  <si>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</si>
  <si>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</si>
  <si>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</si>
  <si>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</si>
  <si>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</si>
  <si>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</si>
  <si>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</si>
  <si>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</si>
  <si>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</si>
  <si>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</si>
  <si>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</si>
  <si>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</si>
  <si>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</si>
  <si>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</si>
  <si>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</si>
  <si>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</si>
  <si>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</si>
  <si>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</si>
  <si>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</si>
  <si>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</si>
  <si>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</si>
  <si>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</si>
  <si>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</si>
  <si>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</si>
  <si>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</si>
  <si>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</si>
  <si>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</si>
  <si>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</si>
  <si>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</si>
  <si>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</si>
  <si>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</si>
  <si>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</si>
  <si>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</si>
  <si>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</si>
  <si>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</si>
  <si>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</si>
  <si>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</si>
  <si>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</si>
  <si>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</si>
  <si>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</si>
  <si>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</si>
  <si>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</si>
  <si>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</si>
  <si>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</si>
  <si>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</si>
  <si>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</si>
  <si>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</si>
  <si>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</si>
  <si>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</si>
  <si>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</si>
  <si>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</si>
  <si>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</si>
  <si>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</si>
  <si>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</si>
  <si>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</si>
  <si>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</si>
  <si>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</si>
  <si>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</si>
  <si>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</si>
  <si>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</si>
  <si>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</si>
  <si>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日吉津村</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</si>
  <si>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</si>
  <si>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</si>
  <si>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</si>
  <si>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</si>
  <si>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</si>
  <si>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</si>
  <si>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</si>
  <si>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</si>
  <si>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</si>
  <si>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</si>
  <si>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</si>
  <si>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</si>
  <si>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</si>
  <si>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</si>
  <si>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</si>
  <si>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</si>
  <si>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</si>
  <si>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有形固定資産減価償却率は、61.88％と平均値を大きく上回っており、全体的に資産の老朽化の度合が高くなっている。
　処理場施設については、平成23年度から平成27年度にかけて長寿命化工事を実施済であるが、沿岸部近くに立地していることから、潮風の影響（塩害）により老朽化のペースが速いため、計画的な改築更新を検討する必要がある。
　管渠施設については、令和38年度から令和41年度にかけて法定耐用年数の到来がピークを迎えるため、管渠の現状を把握・分析し。予防保全型施設管理の手法により、適正な維持管理、延命化に努める必要がある。</t>
    <rPh sb="1" eb="3">
      <t>ユウケイ</t>
    </rPh>
    <rPh sb="3" eb="5">
      <t>コテイ</t>
    </rPh>
    <rPh sb="5" eb="7">
      <t>シサン</t>
    </rPh>
    <rPh sb="7" eb="9">
      <t>ゲンカ</t>
    </rPh>
    <rPh sb="9" eb="11">
      <t>ショウキャク</t>
    </rPh>
    <rPh sb="11" eb="12">
      <t>リツ</t>
    </rPh>
    <rPh sb="21" eb="24">
      <t>ヘイキンチ</t>
    </rPh>
    <rPh sb="25" eb="26">
      <t>オオ</t>
    </rPh>
    <rPh sb="28" eb="30">
      <t>ウワマワ</t>
    </rPh>
    <rPh sb="35" eb="38">
      <t>ゼンタイテキ</t>
    </rPh>
    <rPh sb="39" eb="41">
      <t>シサン</t>
    </rPh>
    <rPh sb="42" eb="45">
      <t>ロウキュウカ</t>
    </rPh>
    <rPh sb="46" eb="48">
      <t>ドア</t>
    </rPh>
    <rPh sb="49" eb="50">
      <t>タカ</t>
    </rPh>
    <rPh sb="59" eb="62">
      <t>ショリジョウ</t>
    </rPh>
    <rPh sb="62" eb="64">
      <t>シセツ</t>
    </rPh>
    <rPh sb="70" eb="72">
      <t>ヘイセイ</t>
    </rPh>
    <rPh sb="74" eb="75">
      <t>ネン</t>
    </rPh>
    <rPh sb="75" eb="76">
      <t>ド</t>
    </rPh>
    <rPh sb="78" eb="80">
      <t>ヘイセイ</t>
    </rPh>
    <rPh sb="82" eb="84">
      <t>ネンド</t>
    </rPh>
    <rPh sb="88" eb="92">
      <t>チョウジュミョウカ</t>
    </rPh>
    <rPh sb="92" eb="94">
      <t>コウジ</t>
    </rPh>
    <rPh sb="95" eb="97">
      <t>ジッシ</t>
    </rPh>
    <rPh sb="97" eb="98">
      <t>ズ</t>
    </rPh>
    <rPh sb="103" eb="105">
      <t>エンガン</t>
    </rPh>
    <rPh sb="105" eb="106">
      <t>ブ</t>
    </rPh>
    <rPh sb="106" eb="107">
      <t>チカ</t>
    </rPh>
    <rPh sb="109" eb="111">
      <t>リッチ</t>
    </rPh>
    <rPh sb="120" eb="122">
      <t>シオカゼ</t>
    </rPh>
    <rPh sb="123" eb="125">
      <t>エイキョウ</t>
    </rPh>
    <rPh sb="126" eb="128">
      <t>エンガイ</t>
    </rPh>
    <rPh sb="132" eb="135">
      <t>ロウキュウカ</t>
    </rPh>
    <rPh sb="140" eb="141">
      <t>ハヤ</t>
    </rPh>
    <rPh sb="145" eb="148">
      <t>ケイカクテキ</t>
    </rPh>
    <rPh sb="149" eb="151">
      <t>カイチク</t>
    </rPh>
    <rPh sb="151" eb="153">
      <t>コウシン</t>
    </rPh>
    <rPh sb="154" eb="156">
      <t>ケントウ</t>
    </rPh>
    <rPh sb="166" eb="168">
      <t>カンキョ</t>
    </rPh>
    <rPh sb="168" eb="170">
      <t>シセツ</t>
    </rPh>
    <rPh sb="176" eb="178">
      <t>レイワ</t>
    </rPh>
    <rPh sb="180" eb="182">
      <t>ネンド</t>
    </rPh>
    <rPh sb="184" eb="186">
      <t>レイワ</t>
    </rPh>
    <rPh sb="188" eb="190">
      <t>ネンド</t>
    </rPh>
    <rPh sb="194" eb="196">
      <t>ホウテイ</t>
    </rPh>
    <rPh sb="196" eb="198">
      <t>タイヨウ</t>
    </rPh>
    <rPh sb="198" eb="200">
      <t>ネンスウ</t>
    </rPh>
    <rPh sb="201" eb="203">
      <t>トウライ</t>
    </rPh>
    <rPh sb="208" eb="209">
      <t>ムカ</t>
    </rPh>
    <rPh sb="214" eb="216">
      <t>カンキョ</t>
    </rPh>
    <rPh sb="217" eb="219">
      <t>ゲンジョウ</t>
    </rPh>
    <rPh sb="220" eb="222">
      <t>ハアク</t>
    </rPh>
    <rPh sb="223" eb="225">
      <t>ブンセキ</t>
    </rPh>
    <rPh sb="227" eb="229">
      <t>ヨボウ</t>
    </rPh>
    <rPh sb="229" eb="232">
      <t>ホゼンガタ</t>
    </rPh>
    <rPh sb="232" eb="234">
      <t>シセツ</t>
    </rPh>
    <rPh sb="234" eb="236">
      <t>カンリ</t>
    </rPh>
    <rPh sb="237" eb="239">
      <t>シュホウ</t>
    </rPh>
    <rPh sb="243" eb="245">
      <t>テキセイ</t>
    </rPh>
    <rPh sb="246" eb="248">
      <t>イジ</t>
    </rPh>
    <rPh sb="248" eb="250">
      <t>カンリ</t>
    </rPh>
    <rPh sb="251" eb="253">
      <t>エンメイ</t>
    </rPh>
    <rPh sb="253" eb="254">
      <t>カ</t>
    </rPh>
    <rPh sb="255" eb="256">
      <t>ツト</t>
    </rPh>
    <rPh sb="258" eb="260">
      <t>ヒツヨウ</t>
    </rPh>
    <phoneticPr fontId="4"/>
  </si>
  <si>
    <t>　経常収支比率、経費回収率とも100％以上で、かつ平均値を上回っているが、一般会計からの繰入金に依存する部分が多く、将来的な更新投資等の
財源を確保する観点から、使用料収入の増収を図る必要がある。本村の場合、水洗化率の向上による増収は、あまり見込めないため、料金体系自体の見直しが必要と考える。　
　流動比率は41.5％で、平均値を下回っているが、流動負債の大半を占める企業債の償還額が今後減少する見込みのため、数値的には改善していくものと思われる。</t>
    <rPh sb="1" eb="3">
      <t>ケイジョウ</t>
    </rPh>
    <rPh sb="3" eb="5">
      <t>シュウシ</t>
    </rPh>
    <rPh sb="5" eb="7">
      <t>ヒリツ</t>
    </rPh>
    <rPh sb="8" eb="10">
      <t>ケイヒ</t>
    </rPh>
    <rPh sb="10" eb="12">
      <t>カイシュウ</t>
    </rPh>
    <rPh sb="12" eb="13">
      <t>リツ</t>
    </rPh>
    <rPh sb="19" eb="21">
      <t>イジョウ</t>
    </rPh>
    <rPh sb="25" eb="27">
      <t>ヘイキン</t>
    </rPh>
    <rPh sb="27" eb="28">
      <t>チ</t>
    </rPh>
    <rPh sb="29" eb="31">
      <t>ウワマワ</t>
    </rPh>
    <rPh sb="37" eb="39">
      <t>イッパン</t>
    </rPh>
    <rPh sb="39" eb="41">
      <t>カイケイ</t>
    </rPh>
    <rPh sb="44" eb="46">
      <t>クリイ</t>
    </rPh>
    <rPh sb="46" eb="47">
      <t>キン</t>
    </rPh>
    <rPh sb="48" eb="50">
      <t>イゾン</t>
    </rPh>
    <rPh sb="52" eb="54">
      <t>ブブン</t>
    </rPh>
    <rPh sb="55" eb="56">
      <t>オオ</t>
    </rPh>
    <rPh sb="58" eb="61">
      <t>ショウライテキ</t>
    </rPh>
    <rPh sb="62" eb="64">
      <t>コウシン</t>
    </rPh>
    <rPh sb="64" eb="66">
      <t>トウシ</t>
    </rPh>
    <rPh sb="66" eb="67">
      <t>トウ</t>
    </rPh>
    <rPh sb="69" eb="71">
      <t>ザイゲン</t>
    </rPh>
    <rPh sb="72" eb="74">
      <t>カクホ</t>
    </rPh>
    <rPh sb="76" eb="78">
      <t>カンテン</t>
    </rPh>
    <rPh sb="81" eb="84">
      <t>シヨウリョウ</t>
    </rPh>
    <rPh sb="84" eb="86">
      <t>シュウニュウ</t>
    </rPh>
    <rPh sb="87" eb="89">
      <t>ゾウシュウ</t>
    </rPh>
    <rPh sb="90" eb="91">
      <t>ハカ</t>
    </rPh>
    <rPh sb="92" eb="94">
      <t>ヒツヨウ</t>
    </rPh>
    <rPh sb="98" eb="100">
      <t>ホンソン</t>
    </rPh>
    <rPh sb="101" eb="103">
      <t>バアイ</t>
    </rPh>
    <rPh sb="104" eb="107">
      <t>スイセンカ</t>
    </rPh>
    <rPh sb="107" eb="108">
      <t>リツ</t>
    </rPh>
    <rPh sb="109" eb="111">
      <t>コウジョウ</t>
    </rPh>
    <rPh sb="114" eb="116">
      <t>ゾウシュウ</t>
    </rPh>
    <rPh sb="121" eb="123">
      <t>ミコ</t>
    </rPh>
    <rPh sb="129" eb="131">
      <t>リョウキン</t>
    </rPh>
    <rPh sb="131" eb="133">
      <t>タイケイ</t>
    </rPh>
    <rPh sb="133" eb="135">
      <t>ジタイ</t>
    </rPh>
    <rPh sb="136" eb="138">
      <t>ミナオ</t>
    </rPh>
    <rPh sb="140" eb="142">
      <t>ヒツヨウ</t>
    </rPh>
    <rPh sb="143" eb="144">
      <t>カンガ</t>
    </rPh>
    <rPh sb="150" eb="152">
      <t>リュウドウ</t>
    </rPh>
    <rPh sb="152" eb="154">
      <t>ヒリツ</t>
    </rPh>
    <rPh sb="162" eb="165">
      <t>ヘイキンチ</t>
    </rPh>
    <rPh sb="166" eb="168">
      <t>シタマワ</t>
    </rPh>
    <rPh sb="174" eb="176">
      <t>リュウドウ</t>
    </rPh>
    <rPh sb="176" eb="178">
      <t>フサイ</t>
    </rPh>
    <rPh sb="179" eb="181">
      <t>タイハン</t>
    </rPh>
    <rPh sb="182" eb="183">
      <t>シ</t>
    </rPh>
    <rPh sb="185" eb="187">
      <t>キギョウ</t>
    </rPh>
    <rPh sb="187" eb="188">
      <t>サイ</t>
    </rPh>
    <rPh sb="189" eb="191">
      <t>ショウカン</t>
    </rPh>
    <rPh sb="191" eb="192">
      <t>ガク</t>
    </rPh>
    <rPh sb="193" eb="195">
      <t>コンゴ</t>
    </rPh>
    <rPh sb="195" eb="197">
      <t>ゲンショウ</t>
    </rPh>
    <rPh sb="199" eb="201">
      <t>ミコ</t>
    </rPh>
    <rPh sb="206" eb="209">
      <t>スウチテキ</t>
    </rPh>
    <rPh sb="211" eb="213">
      <t>カイゼン</t>
    </rPh>
    <rPh sb="220" eb="221">
      <t>オモ</t>
    </rPh>
    <phoneticPr fontId="4"/>
  </si>
  <si>
    <t>　令和２年度から法適用企業となったため、前年度数値との比較ができない指標もあり、経営比較分析が十分でない部分もあるが、令和３年度以降、財務諸表に基づく現状把握と今後の投資見込等を検証することより、「経営戦略」の見直しを行い、事業の安定的かつ継続的な運営に努める。
　</t>
    <rPh sb="1" eb="3">
      <t>レイワ</t>
    </rPh>
    <rPh sb="4" eb="6">
      <t>ネンド</t>
    </rPh>
    <rPh sb="8" eb="9">
      <t>ホウ</t>
    </rPh>
    <rPh sb="9" eb="11">
      <t>テキヨウ</t>
    </rPh>
    <rPh sb="11" eb="13">
      <t>キギョウ</t>
    </rPh>
    <rPh sb="20" eb="23">
      <t>ゼンネンド</t>
    </rPh>
    <rPh sb="23" eb="25">
      <t>スウチ</t>
    </rPh>
    <rPh sb="27" eb="29">
      <t>ヒカク</t>
    </rPh>
    <rPh sb="34" eb="36">
      <t>シヒョウ</t>
    </rPh>
    <rPh sb="40" eb="42">
      <t>ケイエイ</t>
    </rPh>
    <rPh sb="42" eb="44">
      <t>ヒカク</t>
    </rPh>
    <rPh sb="44" eb="46">
      <t>ブンセキ</t>
    </rPh>
    <rPh sb="47" eb="49">
      <t>ジュウブン</t>
    </rPh>
    <rPh sb="52" eb="54">
      <t>ブブン</t>
    </rPh>
    <rPh sb="59" eb="61">
      <t>レイワ</t>
    </rPh>
    <rPh sb="62" eb="63">
      <t>ネン</t>
    </rPh>
    <rPh sb="63" eb="64">
      <t>ド</t>
    </rPh>
    <rPh sb="64" eb="66">
      <t>イコウ</t>
    </rPh>
    <rPh sb="67" eb="69">
      <t>ザイム</t>
    </rPh>
    <rPh sb="69" eb="71">
      <t>ショヒョウ</t>
    </rPh>
    <rPh sb="72" eb="73">
      <t>モト</t>
    </rPh>
    <rPh sb="75" eb="77">
      <t>ゲンジョウ</t>
    </rPh>
    <rPh sb="77" eb="79">
      <t>ハアク</t>
    </rPh>
    <rPh sb="80" eb="82">
      <t>コンゴ</t>
    </rPh>
    <rPh sb="83" eb="85">
      <t>トウシ</t>
    </rPh>
    <rPh sb="85" eb="87">
      <t>ミコ</t>
    </rPh>
    <rPh sb="87" eb="88">
      <t>トウ</t>
    </rPh>
    <rPh sb="89" eb="91">
      <t>ケンショウ</t>
    </rPh>
    <rPh sb="99" eb="101">
      <t>ケイエイ</t>
    </rPh>
    <rPh sb="101" eb="103">
      <t>センリャク</t>
    </rPh>
    <rPh sb="105" eb="107">
      <t>ミナオ</t>
    </rPh>
    <rPh sb="109" eb="110">
      <t>オコナ</t>
    </rPh>
    <rPh sb="112" eb="114">
      <t>ジギョウ</t>
    </rPh>
    <rPh sb="115" eb="118">
      <t>アンテイテキ</t>
    </rPh>
    <rPh sb="120" eb="123">
      <t>ケイゾクテキ</t>
    </rPh>
    <rPh sb="124" eb="126">
      <t>ウンエイ</t>
    </rPh>
    <rPh sb="127" eb="12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</si>
</sst>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837-4E9E-B869-098EC24FFE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4837-4E9E-B869-098EC24FFE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48.8</c:v>
                </c:pt>
              </c:numCache>
            </c:numRef>
          </c:val>
          <c:extLst>
            <c:ext xmlns:c16="http://schemas.microsoft.com/office/drawing/2014/chart" uri="{C3380CC4-5D6E-409C-BE32-E72D297353CC}">
              <c16:uniqueId val="{00000000-693E-49A5-865A-D01F890503F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693E-49A5-865A-D01F890503F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99.12</c:v>
                </c:pt>
              </c:numCache>
            </c:numRef>
          </c:val>
          <c:extLst>
            <c:ext xmlns:c16="http://schemas.microsoft.com/office/drawing/2014/chart" uri="{C3380CC4-5D6E-409C-BE32-E72D297353CC}">
              <c16:uniqueId val="{00000000-06FE-4579-8309-44F9A2625F3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06FE-4579-8309-44F9A2625F3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110.17</c:v>
                </c:pt>
              </c:numCache>
            </c:numRef>
          </c:val>
          <c:extLst>
            <c:ext xmlns:c16="http://schemas.microsoft.com/office/drawing/2014/chart" uri="{C3380CC4-5D6E-409C-BE32-E72D297353CC}">
              <c16:uniqueId val="{00000000-413B-4A30-BB67-4730CCDFA1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413B-4A30-BB67-4730CCDFA1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61.88</c:v>
                </c:pt>
              </c:numCache>
            </c:numRef>
          </c:val>
          <c:extLst>
            <c:ext xmlns:c16="http://schemas.microsoft.com/office/drawing/2014/chart" uri="{C3380CC4-5D6E-409C-BE32-E72D297353CC}">
              <c16:uniqueId val="{00000000-28FB-44BC-BB9E-B1A86F3C59A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28FB-44BC-BB9E-B1A86F3C59A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18D-4491-845A-CCA6A63DD6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F18D-4491-845A-CCA6A63DD6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919-4F1D-B43E-70A4701C86A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F919-4F1D-B43E-70A4701C86A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41.85</c:v>
                </c:pt>
              </c:numCache>
            </c:numRef>
          </c:val>
          <c:extLst>
            <c:ext xmlns:c16="http://schemas.microsoft.com/office/drawing/2014/chart" uri="{C3380CC4-5D6E-409C-BE32-E72D297353CC}">
              <c16:uniqueId val="{00000000-E553-4C9C-B47D-676E1A978A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E553-4C9C-B47D-676E1A978A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599.16999999999996</c:v>
                </c:pt>
              </c:numCache>
            </c:numRef>
          </c:val>
          <c:extLst>
            <c:ext xmlns:c16="http://schemas.microsoft.com/office/drawing/2014/chart" uri="{C3380CC4-5D6E-409C-BE32-E72D297353CC}">
              <c16:uniqueId val="{00000000-4D56-4C18-83AE-465F20599FF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4D56-4C18-83AE-465F20599FF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172.28</c:v>
                </c:pt>
              </c:numCache>
            </c:numRef>
          </c:val>
          <c:extLst>
            <c:ext xmlns:c16="http://schemas.microsoft.com/office/drawing/2014/chart" uri="{C3380CC4-5D6E-409C-BE32-E72D297353CC}">
              <c16:uniqueId val="{00000000-46FE-4420-82A8-7A9434C4936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46FE-4420-82A8-7A9434C4936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97.37</c:v>
                </c:pt>
              </c:numCache>
            </c:numRef>
          </c:val>
          <c:extLst>
            <c:ext xmlns:c16="http://schemas.microsoft.com/office/drawing/2014/chart" uri="{C3380CC4-5D6E-409C-BE32-E72D297353CC}">
              <c16:uniqueId val="{00000000-B9B1-4358-B422-5611ABE25FE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B9B1-4358-B422-5611ABE25FE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9"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日吉津村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3554</v>
      </c>
      <c r="AM8" s="51"/>
      <c r="AN8" s="51"/>
      <c r="AO8" s="51"/>
      <c r="AP8" s="51"/>
      <c r="AQ8" s="51"/>
      <c r="AR8" s="51"/>
      <c r="AS8" s="51"/>
      <c r="AT8" s="46">
        <f>データ!T6</f>
        <v>4.2</v>
      </c>
      <c r="AU8" s="46"/>
      <c r="AV8" s="46"/>
      <c r="AW8" s="46"/>
      <c r="AX8" s="46"/>
      <c r="AY8" s="46"/>
      <c r="AZ8" s="46"/>
      <c r="BA8" s="46"/>
      <c r="BB8" s="46">
        <f>データ!U6</f>
        <v>846.19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77.989999999999995</v>
      </c>
      <c r="J10" s="46"/>
      <c r="K10" s="46"/>
      <c r="L10" s="46"/>
      <c r="M10" s="46"/>
      <c r="N10" s="46"/>
      <c r="O10" s="46"/>
      <c r="P10" s="46">
        <f>データ!P6</f>
        <v>99.16</v>
      </c>
      <c r="Q10" s="46"/>
      <c r="R10" s="46"/>
      <c r="S10" s="46"/>
      <c r="T10" s="46"/>
      <c r="U10" s="46"/>
      <c r="V10" s="46"/>
      <c r="W10" s="46">
        <f>データ!Q6</f>
        <v>100</v>
      </c>
      <c r="X10" s="46"/>
      <c r="Y10" s="46"/>
      <c r="Z10" s="46"/>
      <c r="AA10" s="46"/>
      <c r="AB10" s="46"/>
      <c r="AC10" s="46"/>
      <c r="AD10" s="51">
        <f>データ!R6</f>
        <v>3574</v>
      </c>
      <c r="AE10" s="51"/>
      <c r="AF10" s="51"/>
      <c r="AG10" s="51"/>
      <c r="AH10" s="51"/>
      <c r="AI10" s="51"/>
      <c r="AJ10" s="51"/>
      <c r="AK10" s="2"/>
      <c r="AL10" s="51">
        <f>データ!V6</f>
        <v>3528</v>
      </c>
      <c r="AM10" s="51"/>
      <c r="AN10" s="51"/>
      <c r="AO10" s="51"/>
      <c r="AP10" s="51"/>
      <c r="AQ10" s="51"/>
      <c r="AR10" s="51"/>
      <c r="AS10" s="51"/>
      <c r="AT10" s="46">
        <f>データ!W6</f>
        <v>0.92</v>
      </c>
      <c r="AU10" s="46"/>
      <c r="AV10" s="46"/>
      <c r="AW10" s="46"/>
      <c r="AX10" s="46"/>
      <c r="AY10" s="46"/>
      <c r="AZ10" s="46"/>
      <c r="BA10" s="46"/>
      <c r="BB10" s="46">
        <f>データ!X6</f>
        <v>3834.78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BJEYIdgNpg0uchfgBWDtYMx9/z2kRIC2qcPNqst2g7zLj1yfEcaIh0I8JhyjRdVWj8MtCy3EcC1pjnDLUtA==" saltValue="AvcizqLve1SMJ/22/tdmd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313840</v>
      </c>
      <c r="D6" s="33">
        <f t="shared" si="3"/>
        <v>46</v>
      </c>
      <c r="E6" s="33">
        <f t="shared" si="3"/>
        <v>17</v>
      </c>
      <c r="F6" s="33">
        <f t="shared" si="3"/>
        <v>1</v>
      </c>
      <c r="G6" s="33">
        <f t="shared" si="3"/>
        <v>0</v>
      </c>
      <c r="H6" s="33" t="str">
        <f t="shared" si="3"/>
        <v>鳥取県　日吉津村</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77.989999999999995</v>
      </c>
      <c r="P6" s="34">
        <f t="shared" si="3"/>
        <v>99.16</v>
      </c>
      <c r="Q6" s="34">
        <f t="shared" si="3"/>
        <v>100</v>
      </c>
      <c r="R6" s="34">
        <f t="shared" si="3"/>
        <v>3574</v>
      </c>
      <c r="S6" s="34">
        <f t="shared" si="3"/>
        <v>3554</v>
      </c>
      <c r="T6" s="34">
        <f t="shared" si="3"/>
        <v>4.2</v>
      </c>
      <c r="U6" s="34">
        <f t="shared" si="3"/>
        <v>846.19</v>
      </c>
      <c r="V6" s="34">
        <f t="shared" si="3"/>
        <v>3528</v>
      </c>
      <c r="W6" s="34">
        <f t="shared" si="3"/>
        <v>0.92</v>
      </c>
      <c r="X6" s="34">
        <f t="shared" si="3"/>
        <v>3834.78</v>
      </c>
      <c r="Y6" s="35" t="str">
        <f>IF(Y7="",NA(),Y7)</f>
        <v>-</v>
      </c>
      <c r="Z6" s="35" t="str">
        <f t="shared" ref="Z6:AH6" si="4">IF(Z7="",NA(),Z7)</f>
        <v>-</v>
      </c>
      <c r="AA6" s="35" t="str">
        <f t="shared" si="4"/>
        <v>-</v>
      </c>
      <c r="AB6" s="35" t="str">
        <f t="shared" si="4"/>
        <v>-</v>
      </c>
      <c r="AC6" s="35">
        <f t="shared" si="4"/>
        <v>110.17</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41.85</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599.16999999999996</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172.28</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97.37</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f t="shared" si="10"/>
        <v>48.8</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99.12</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61.88</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313840</v>
      </c>
      <c r="D7" s="37">
        <v>46</v>
      </c>
      <c r="E7" s="37">
        <v>17</v>
      </c>
      <c r="F7" s="37">
        <v>1</v>
      </c>
      <c r="G7" s="37">
        <v>0</v>
      </c>
      <c r="H7" s="37" t="s">
        <v>95</v>
      </c>
      <c r="I7" s="37" t="s">
        <v>96</v>
      </c>
      <c r="J7" s="37" t="s">
        <v>97</v>
      </c>
      <c r="K7" s="37" t="s">
        <v>98</v>
      </c>
      <c r="L7" s="37" t="s">
        <v>99</v>
      </c>
      <c r="M7" s="37" t="s">
        <v>100</v>
      </c>
      <c r="N7" s="38" t="s">
        <v>101</v>
      </c>
      <c r="O7" s="38">
        <v>77.989999999999995</v>
      </c>
      <c r="P7" s="38">
        <v>99.16</v>
      </c>
      <c r="Q7" s="38">
        <v>100</v>
      </c>
      <c r="R7" s="38">
        <v>3574</v>
      </c>
      <c r="S7" s="38">
        <v>3554</v>
      </c>
      <c r="T7" s="38">
        <v>4.2</v>
      </c>
      <c r="U7" s="38">
        <v>846.19</v>
      </c>
      <c r="V7" s="38">
        <v>3528</v>
      </c>
      <c r="W7" s="38">
        <v>0.92</v>
      </c>
      <c r="X7" s="38">
        <v>3834.78</v>
      </c>
      <c r="Y7" s="38" t="s">
        <v>101</v>
      </c>
      <c r="Z7" s="38" t="s">
        <v>101</v>
      </c>
      <c r="AA7" s="38" t="s">
        <v>101</v>
      </c>
      <c r="AB7" s="38" t="s">
        <v>101</v>
      </c>
      <c r="AC7" s="38">
        <v>110.17</v>
      </c>
      <c r="AD7" s="38" t="s">
        <v>101</v>
      </c>
      <c r="AE7" s="38" t="s">
        <v>101</v>
      </c>
      <c r="AF7" s="38" t="s">
        <v>101</v>
      </c>
      <c r="AG7" s="38" t="s">
        <v>101</v>
      </c>
      <c r="AH7" s="38">
        <v>106.5</v>
      </c>
      <c r="AI7" s="38">
        <v>106.67</v>
      </c>
      <c r="AJ7" s="38" t="s">
        <v>101</v>
      </c>
      <c r="AK7" s="38" t="s">
        <v>101</v>
      </c>
      <c r="AL7" s="38" t="s">
        <v>101</v>
      </c>
      <c r="AM7" s="38" t="s">
        <v>101</v>
      </c>
      <c r="AN7" s="38">
        <v>0</v>
      </c>
      <c r="AO7" s="38" t="s">
        <v>101</v>
      </c>
      <c r="AP7" s="38" t="s">
        <v>101</v>
      </c>
      <c r="AQ7" s="38" t="s">
        <v>101</v>
      </c>
      <c r="AR7" s="38" t="s">
        <v>101</v>
      </c>
      <c r="AS7" s="38">
        <v>18.36</v>
      </c>
      <c r="AT7" s="38">
        <v>3.64</v>
      </c>
      <c r="AU7" s="38" t="s">
        <v>101</v>
      </c>
      <c r="AV7" s="38" t="s">
        <v>101</v>
      </c>
      <c r="AW7" s="38" t="s">
        <v>101</v>
      </c>
      <c r="AX7" s="38" t="s">
        <v>101</v>
      </c>
      <c r="AY7" s="38">
        <v>41.85</v>
      </c>
      <c r="AZ7" s="38" t="s">
        <v>101</v>
      </c>
      <c r="BA7" s="38" t="s">
        <v>101</v>
      </c>
      <c r="BB7" s="38" t="s">
        <v>101</v>
      </c>
      <c r="BC7" s="38" t="s">
        <v>101</v>
      </c>
      <c r="BD7" s="38">
        <v>55.6</v>
      </c>
      <c r="BE7" s="38">
        <v>67.52</v>
      </c>
      <c r="BF7" s="38" t="s">
        <v>101</v>
      </c>
      <c r="BG7" s="38" t="s">
        <v>101</v>
      </c>
      <c r="BH7" s="38" t="s">
        <v>101</v>
      </c>
      <c r="BI7" s="38" t="s">
        <v>101</v>
      </c>
      <c r="BJ7" s="38">
        <v>599.16999999999996</v>
      </c>
      <c r="BK7" s="38" t="s">
        <v>101</v>
      </c>
      <c r="BL7" s="38" t="s">
        <v>101</v>
      </c>
      <c r="BM7" s="38" t="s">
        <v>101</v>
      </c>
      <c r="BN7" s="38" t="s">
        <v>101</v>
      </c>
      <c r="BO7" s="38">
        <v>789.08</v>
      </c>
      <c r="BP7" s="38">
        <v>705.21</v>
      </c>
      <c r="BQ7" s="38" t="s">
        <v>101</v>
      </c>
      <c r="BR7" s="38" t="s">
        <v>101</v>
      </c>
      <c r="BS7" s="38" t="s">
        <v>101</v>
      </c>
      <c r="BT7" s="38" t="s">
        <v>101</v>
      </c>
      <c r="BU7" s="38">
        <v>172.28</v>
      </c>
      <c r="BV7" s="38" t="s">
        <v>101</v>
      </c>
      <c r="BW7" s="38" t="s">
        <v>101</v>
      </c>
      <c r="BX7" s="38" t="s">
        <v>101</v>
      </c>
      <c r="BY7" s="38" t="s">
        <v>101</v>
      </c>
      <c r="BZ7" s="38">
        <v>88.25</v>
      </c>
      <c r="CA7" s="38">
        <v>98.96</v>
      </c>
      <c r="CB7" s="38" t="s">
        <v>101</v>
      </c>
      <c r="CC7" s="38" t="s">
        <v>101</v>
      </c>
      <c r="CD7" s="38" t="s">
        <v>101</v>
      </c>
      <c r="CE7" s="38" t="s">
        <v>101</v>
      </c>
      <c r="CF7" s="38">
        <v>97.37</v>
      </c>
      <c r="CG7" s="38" t="s">
        <v>101</v>
      </c>
      <c r="CH7" s="38" t="s">
        <v>101</v>
      </c>
      <c r="CI7" s="38" t="s">
        <v>101</v>
      </c>
      <c r="CJ7" s="38" t="s">
        <v>101</v>
      </c>
      <c r="CK7" s="38">
        <v>176.37</v>
      </c>
      <c r="CL7" s="38">
        <v>134.52000000000001</v>
      </c>
      <c r="CM7" s="38" t="s">
        <v>101</v>
      </c>
      <c r="CN7" s="38" t="s">
        <v>101</v>
      </c>
      <c r="CO7" s="38" t="s">
        <v>101</v>
      </c>
      <c r="CP7" s="38" t="s">
        <v>101</v>
      </c>
      <c r="CQ7" s="38">
        <v>48.8</v>
      </c>
      <c r="CR7" s="38" t="s">
        <v>101</v>
      </c>
      <c r="CS7" s="38" t="s">
        <v>101</v>
      </c>
      <c r="CT7" s="38" t="s">
        <v>101</v>
      </c>
      <c r="CU7" s="38" t="s">
        <v>101</v>
      </c>
      <c r="CV7" s="38">
        <v>56.72</v>
      </c>
      <c r="CW7" s="38">
        <v>59.57</v>
      </c>
      <c r="CX7" s="38" t="s">
        <v>101</v>
      </c>
      <c r="CY7" s="38" t="s">
        <v>101</v>
      </c>
      <c r="CZ7" s="38" t="s">
        <v>101</v>
      </c>
      <c r="DA7" s="38" t="s">
        <v>101</v>
      </c>
      <c r="DB7" s="38">
        <v>99.12</v>
      </c>
      <c r="DC7" s="38" t="s">
        <v>101</v>
      </c>
      <c r="DD7" s="38" t="s">
        <v>101</v>
      </c>
      <c r="DE7" s="38" t="s">
        <v>101</v>
      </c>
      <c r="DF7" s="38" t="s">
        <v>101</v>
      </c>
      <c r="DG7" s="38">
        <v>90.72</v>
      </c>
      <c r="DH7" s="38">
        <v>95.57</v>
      </c>
      <c r="DI7" s="38" t="s">
        <v>101</v>
      </c>
      <c r="DJ7" s="38" t="s">
        <v>101</v>
      </c>
      <c r="DK7" s="38" t="s">
        <v>101</v>
      </c>
      <c r="DL7" s="38" t="s">
        <v>101</v>
      </c>
      <c r="DM7" s="38">
        <v>61.88</v>
      </c>
      <c r="DN7" s="38" t="s">
        <v>101</v>
      </c>
      <c r="DO7" s="38" t="s">
        <v>101</v>
      </c>
      <c r="DP7" s="38" t="s">
        <v>101</v>
      </c>
      <c r="DQ7" s="38" t="s">
        <v>101</v>
      </c>
      <c r="DR7" s="38">
        <v>20.78</v>
      </c>
      <c r="DS7" s="38">
        <v>36.520000000000003</v>
      </c>
      <c r="DT7" s="38" t="s">
        <v>101</v>
      </c>
      <c r="DU7" s="38" t="s">
        <v>101</v>
      </c>
      <c r="DV7" s="38" t="s">
        <v>101</v>
      </c>
      <c r="DW7" s="38" t="s">
        <v>101</v>
      </c>
      <c r="DX7" s="38">
        <v>0</v>
      </c>
      <c r="DY7" s="38" t="s">
        <v>101</v>
      </c>
      <c r="DZ7" s="38" t="s">
        <v>101</v>
      </c>
      <c r="EA7" s="38" t="s">
        <v>101</v>
      </c>
      <c r="EB7" s="38" t="s">
        <v>101</v>
      </c>
      <c r="EC7" s="38">
        <v>1.34</v>
      </c>
      <c r="ED7" s="38">
        <v>5.72</v>
      </c>
      <c r="EE7" s="38" t="s">
        <v>101</v>
      </c>
      <c r="EF7" s="38" t="s">
        <v>101</v>
      </c>
      <c r="EG7" s="38" t="s">
        <v>101</v>
      </c>
      <c r="EH7" s="38" t="s">
        <v>101</v>
      </c>
      <c r="EI7" s="38">
        <v>0</v>
      </c>
      <c r="EJ7" s="38" t="s">
        <v>101</v>
      </c>
      <c r="EK7" s="38" t="s">
        <v>101</v>
      </c>
      <c r="EL7" s="38" t="s">
        <v>101</v>
      </c>
      <c r="EM7" s="38" t="s">
        <v>101</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U0086</cp:lastModifiedBy>
  <dcterms:created xsi:type="dcterms:W3CDTF">2021-12-03T07:16:51Z</dcterms:created>
  <dcterms:modified xsi:type="dcterms:W3CDTF">2022-02-22T08:08:19Z</dcterms:modified>
  <cp:category/>
</cp:coreProperties>
</file>