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1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5" l="1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20" l="1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<sst xmlns="http://schemas.openxmlformats.org/spreadsheetml/2006/main" count="7700" uniqueCount="97">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</sst>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323</v>
      </c>
      <c r="C9" s="17">
        <f>SUM(C10:C30)</f>
        <v>157</v>
      </c>
      <c r="D9" s="17">
        <f>SUM(D10:D30)</f>
        <v>166</v>
      </c>
      <c r="E9" s="17">
        <f>F9+G9</f>
        <v>-9</v>
      </c>
      <c r="F9" s="17">
        <f>SUM(F10:F30)</f>
        <v>-4</v>
      </c>
      <c r="G9" s="17">
        <f>SUM(G10:G30)</f>
        <v>-5</v>
      </c>
      <c r="H9" s="15">
        <f>IF(B9=E9,0,(1-(B9/(B9-E9)))*-100)</f>
        <v>-2.7108433734939763</v>
      </c>
      <c r="I9" s="15">
        <f>IF(C9=F9,0,(1-(C9/(C9-F9)))*-100)</f>
        <v>-2.4844720496894457</v>
      </c>
      <c r="J9" s="15">
        <f>IF(D9=G9,0,(1-(D9/(D9-G9)))*-100)</f>
        <v>-2.9239766081871399</v>
      </c>
      <c r="K9" s="17">
        <f>L9+M9</f>
        <v>-26</v>
      </c>
      <c r="L9" s="17">
        <f>SUM(L10:L30)</f>
        <v>-27</v>
      </c>
      <c r="M9" s="17">
        <f>SUM(M10:M30)</f>
        <v>1</v>
      </c>
      <c r="N9" s="15">
        <f>IF(B9=K9,0,(1-(B9/(B9-K9)))*-100)</f>
        <v>-7.4498567335243511</v>
      </c>
      <c r="O9" s="15">
        <f t="shared" ref="O9" si="0">IF(C9=L9,0,(1-(C9/(C9-L9)))*-100)</f>
        <v>-14.67391304347826</v>
      </c>
      <c r="P9" s="15">
        <f>IF(D9=M9,0,(1-(D9/(D9-M9)))*-100)</f>
        <v>0.60606060606060996</v>
      </c>
      <c r="Q9" s="17">
        <f>R9+S9</f>
        <v>674</v>
      </c>
      <c r="R9" s="17">
        <f>SUM(R10:R30)</f>
        <v>344</v>
      </c>
      <c r="S9" s="17">
        <f>SUM(S10:S30)</f>
        <v>330</v>
      </c>
      <c r="T9" s="17">
        <f>U9+V9</f>
        <v>-29</v>
      </c>
      <c r="U9" s="17">
        <f>SUM(U10:U30)</f>
        <v>28</v>
      </c>
      <c r="V9" s="17">
        <f>SUM(V10:V30)</f>
        <v>-57</v>
      </c>
      <c r="W9" s="15">
        <f>IF(Q9=T9,IF(Q9&gt;0,"皆増",0),(1-(Q9/(Q9-T9)))*-100)</f>
        <v>-4.1251778093883367</v>
      </c>
      <c r="X9" s="15">
        <f t="shared" ref="X9:Y30" si="1">IF(R9=U9,IF(R9&gt;0,"皆増",0),(1-(R9/(R9-U9)))*-100)</f>
        <v>8.8607594936708889</v>
      </c>
      <c r="Y9" s="15">
        <f t="shared" si="1"/>
        <v>-14.728682170542641</v>
      </c>
      <c r="Z9" s="17">
        <f>AA9+AB9</f>
        <v>-2</v>
      </c>
      <c r="AA9" s="17">
        <f>SUM(AA10:AA30)</f>
        <v>12</v>
      </c>
      <c r="AB9" s="17">
        <f>SUM(AB10:AB30)</f>
        <v>-14</v>
      </c>
      <c r="AC9" s="15">
        <f>IF(Q9=Z9,IF(Q9&gt;0,"皆増",0),(1-(Q9/(Q9-Z9)))*-100)</f>
        <v>-0.29585798816568198</v>
      </c>
      <c r="AD9" s="15">
        <f t="shared" ref="AD9:AE30" si="2">IF(R9=AA9,IF(R9&gt;0,"皆増",0),(1-(R9/(R9-AA9)))*-100)</f>
        <v>3.6144578313253017</v>
      </c>
      <c r="AE9" s="15">
        <f t="shared" si="2"/>
        <v>-4.0697674418604617</v>
      </c>
      <c r="AH9" s="4">
        <f t="shared" ref="AH9:AH30" si="3">Q9-T9</f>
        <v>703</v>
      </c>
      <c r="AI9" s="4">
        <f t="shared" ref="AI9:AI30" si="4">R9-U9</f>
        <v>316</v>
      </c>
      <c r="AJ9" s="4">
        <f t="shared" ref="AJ9:AJ30" si="5">S9-V9</f>
        <v>387</v>
      </c>
      <c r="AK9" s="4">
        <f t="shared" ref="AK9:AK30" si="6">Q9-Z9</f>
        <v>676</v>
      </c>
      <c r="AL9" s="4">
        <f t="shared" ref="AL9:AL30" si="7">R9-AA9</f>
        <v>332</v>
      </c>
      <c r="AM9" s="4">
        <f t="shared" ref="AM9:AM30" si="8">S9-AB9</f>
        <v>344</v>
      </c>
    </row>
    <row r="10" spans="1:39" s="1" customFormat="1" ht="18" customHeight="1" x14ac:dyDescent="0.15">
      <c r="A10" s="4" t="s">
        <v>1</v>
      </c>
      <c r="B10" s="17">
        <f t="shared" ref="B10" si="9">C10+D10</f>
        <v>323</v>
      </c>
      <c r="C10" s="17">
        <v>157</v>
      </c>
      <c r="D10" s="17">
        <v>166</v>
      </c>
      <c r="E10" s="17">
        <f t="shared" ref="E10" si="10">F10+G10</f>
        <v>-9</v>
      </c>
      <c r="F10" s="17">
        <v>-4</v>
      </c>
      <c r="G10" s="17">
        <v>-5</v>
      </c>
      <c r="H10" s="15">
        <f>IF(B10=E10,0,(1-(B10/(B10-E10)))*-100)</f>
        <v>-2.7108433734939763</v>
      </c>
      <c r="I10" s="15">
        <f t="shared" ref="I10" si="11">IF(C10=F10,0,(1-(C10/(C10-F10)))*-100)</f>
        <v>-2.4844720496894457</v>
      </c>
      <c r="J10" s="15">
        <f>IF(D10=G10,0,(1-(D10/(D10-G10)))*-100)</f>
        <v>-2.9239766081871399</v>
      </c>
      <c r="K10" s="17">
        <f t="shared" ref="K10" si="12">L10+M10</f>
        <v>-26</v>
      </c>
      <c r="L10" s="17">
        <v>-27</v>
      </c>
      <c r="M10" s="17">
        <v>1</v>
      </c>
      <c r="N10" s="15">
        <f>IF(B10=K10,0,(1-(B10/(B10-K10)))*-100)</f>
        <v>-7.4498567335243511</v>
      </c>
      <c r="O10" s="15">
        <f t="shared" ref="O10" si="13">IF(C10=L10,0,(1-(C10/(C10-L10)))*-100)</f>
        <v>-14.67391304347826</v>
      </c>
      <c r="P10" s="15">
        <f t="shared" ref="P10" si="14">IF(D10=M10,0,(1-(D10/(D10-M10)))*-100)</f>
        <v>0.60606060606060996</v>
      </c>
      <c r="Q10" s="17">
        <f t="shared" ref="Q10:Q30" si="15">R10+S10</f>
        <v>2</v>
      </c>
      <c r="R10" s="17">
        <v>2</v>
      </c>
      <c r="S10" s="17">
        <v>0</v>
      </c>
      <c r="T10" s="17">
        <f t="shared" ref="T10:T30" si="16">U10+V10</f>
        <v>1</v>
      </c>
      <c r="U10" s="17">
        <v>1</v>
      </c>
      <c r="V10" s="17">
        <v>0</v>
      </c>
      <c r="W10" s="15">
        <f t="shared" ref="W10:W30" si="17">IF(Q10=T10,IF(Q10&gt;0,"皆増",0),(1-(Q10/(Q10-T10)))*-100)</f>
        <v>100</v>
      </c>
      <c r="X10" s="15">
        <f t="shared" si="1"/>
        <v>100</v>
      </c>
      <c r="Y10" s="15">
        <f t="shared" si="1"/>
        <v>0</v>
      </c>
      <c r="Z10" s="17">
        <f t="shared" ref="Z10:Z30" si="18">AA10+AB10</f>
        <v>2</v>
      </c>
      <c r="AA10" s="17">
        <v>2</v>
      </c>
      <c r="AB10" s="17">
        <v>0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-1</v>
      </c>
      <c r="AA11" s="17">
        <v>0</v>
      </c>
      <c r="AB11" s="17">
        <v>-1</v>
      </c>
      <c r="AC11" s="15">
        <f t="shared" si="19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0</v>
      </c>
      <c r="AM11" s="4">
        <f t="shared" si="8"/>
        <v>1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1</v>
      </c>
      <c r="U13" s="17">
        <v>1</v>
      </c>
      <c r="V13" s="17">
        <v>0</v>
      </c>
      <c r="W13" s="15" t="str">
        <f t="shared" si="17"/>
        <v>皆増</v>
      </c>
      <c r="X13" s="15" t="str">
        <f t="shared" si="1"/>
        <v>皆増</v>
      </c>
      <c r="Y13" s="15">
        <f t="shared" si="1"/>
        <v>0</v>
      </c>
      <c r="Z13" s="17">
        <f t="shared" si="18"/>
        <v>1</v>
      </c>
      <c r="AA13" s="17">
        <v>1</v>
      </c>
      <c r="AB13" s="17">
        <v>0</v>
      </c>
      <c r="AC13" s="15" t="str">
        <f t="shared" si="19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1</v>
      </c>
      <c r="AA15" s="17">
        <v>1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-2</v>
      </c>
      <c r="AA16" s="17">
        <v>-2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2</v>
      </c>
      <c r="AL16" s="4">
        <f t="shared" si="7"/>
        <v>2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2</v>
      </c>
      <c r="S17" s="17">
        <v>0</v>
      </c>
      <c r="T17" s="17">
        <f t="shared" si="16"/>
        <v>2</v>
      </c>
      <c r="U17" s="17">
        <v>2</v>
      </c>
      <c r="V17" s="17">
        <v>0</v>
      </c>
      <c r="W17" s="15" t="str">
        <f t="shared" si="17"/>
        <v>皆増</v>
      </c>
      <c r="X17" s="15" t="str">
        <f t="shared" si="1"/>
        <v>皆増</v>
      </c>
      <c r="Y17" s="15">
        <f t="shared" si="1"/>
        <v>0</v>
      </c>
      <c r="Z17" s="17">
        <f t="shared" si="18"/>
        <v>-1</v>
      </c>
      <c r="AA17" s="17">
        <v>-1</v>
      </c>
      <c r="AB17" s="17">
        <v>0</v>
      </c>
      <c r="AC17" s="15">
        <f t="shared" si="19"/>
        <v>-33.333333333333336</v>
      </c>
      <c r="AD17" s="15">
        <f t="shared" si="2"/>
        <v>-33.333333333333336</v>
      </c>
      <c r="AE17" s="15">
        <f t="shared" si="2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3</v>
      </c>
      <c r="AL17" s="4">
        <f t="shared" si="7"/>
        <v>3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3</v>
      </c>
      <c r="S18" s="17">
        <v>1</v>
      </c>
      <c r="T18" s="17">
        <f t="shared" si="16"/>
        <v>3</v>
      </c>
      <c r="U18" s="17">
        <v>3</v>
      </c>
      <c r="V18" s="17">
        <v>0</v>
      </c>
      <c r="W18" s="15">
        <f t="shared" si="17"/>
        <v>300</v>
      </c>
      <c r="X18" s="15" t="str">
        <f t="shared" si="1"/>
        <v>皆増</v>
      </c>
      <c r="Y18" s="15">
        <f t="shared" si="1"/>
        <v>0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4"/>
        <v>0</v>
      </c>
      <c r="AJ18" s="4">
        <f t="shared" si="5"/>
        <v>1</v>
      </c>
      <c r="AK18" s="4">
        <f t="shared" si="6"/>
        <v>4</v>
      </c>
      <c r="AL18" s="4">
        <f t="shared" si="7"/>
        <v>3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2</v>
      </c>
      <c r="S19" s="17">
        <v>2</v>
      </c>
      <c r="T19" s="17">
        <f t="shared" si="16"/>
        <v>-6</v>
      </c>
      <c r="U19" s="17">
        <v>-3</v>
      </c>
      <c r="V19" s="17">
        <v>-3</v>
      </c>
      <c r="W19" s="15">
        <f t="shared" si="17"/>
        <v>-60</v>
      </c>
      <c r="X19" s="15">
        <f t="shared" si="1"/>
        <v>-60</v>
      </c>
      <c r="Y19" s="15">
        <f t="shared" si="1"/>
        <v>-60</v>
      </c>
      <c r="Z19" s="17">
        <f t="shared" si="18"/>
        <v>-1</v>
      </c>
      <c r="AA19" s="17">
        <v>-3</v>
      </c>
      <c r="AB19" s="17">
        <v>2</v>
      </c>
      <c r="AC19" s="15">
        <f t="shared" si="19"/>
        <v>-19.999999999999996</v>
      </c>
      <c r="AD19" s="15">
        <f t="shared" si="2"/>
        <v>-60</v>
      </c>
      <c r="AE19" s="15" t="str">
        <f t="shared" si="2"/>
        <v>皆増</v>
      </c>
      <c r="AH19" s="4">
        <f t="shared" si="3"/>
        <v>10</v>
      </c>
      <c r="AI19" s="4">
        <f t="shared" si="4"/>
        <v>5</v>
      </c>
      <c r="AJ19" s="4">
        <f t="shared" si="5"/>
        <v>5</v>
      </c>
      <c r="AK19" s="4">
        <f t="shared" si="6"/>
        <v>5</v>
      </c>
      <c r="AL19" s="4">
        <f t="shared" si="7"/>
        <v>5</v>
      </c>
      <c r="AM19" s="4">
        <f t="shared" si="8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9</v>
      </c>
      <c r="R20" s="17">
        <v>6</v>
      </c>
      <c r="S20" s="17">
        <v>3</v>
      </c>
      <c r="T20" s="17">
        <f t="shared" si="16"/>
        <v>1</v>
      </c>
      <c r="U20" s="17">
        <v>-1</v>
      </c>
      <c r="V20" s="17">
        <v>2</v>
      </c>
      <c r="W20" s="15">
        <f t="shared" si="17"/>
        <v>12.5</v>
      </c>
      <c r="X20" s="15">
        <f t="shared" si="1"/>
        <v>-14.28571428571429</v>
      </c>
      <c r="Y20" s="15">
        <f t="shared" si="1"/>
        <v>200</v>
      </c>
      <c r="Z20" s="17">
        <f t="shared" si="18"/>
        <v>2</v>
      </c>
      <c r="AA20" s="17">
        <v>3</v>
      </c>
      <c r="AB20" s="17">
        <v>-1</v>
      </c>
      <c r="AC20" s="15">
        <f t="shared" si="19"/>
        <v>28.57142857142858</v>
      </c>
      <c r="AD20" s="15">
        <f t="shared" si="2"/>
        <v>100</v>
      </c>
      <c r="AE20" s="15">
        <f t="shared" si="2"/>
        <v>-25</v>
      </c>
      <c r="AH20" s="4">
        <f t="shared" si="3"/>
        <v>8</v>
      </c>
      <c r="AI20" s="4">
        <f t="shared" si="4"/>
        <v>7</v>
      </c>
      <c r="AJ20" s="4">
        <f t="shared" si="5"/>
        <v>1</v>
      </c>
      <c r="AK20" s="4">
        <f t="shared" si="6"/>
        <v>7</v>
      </c>
      <c r="AL20" s="4">
        <f t="shared" si="7"/>
        <v>3</v>
      </c>
      <c r="AM20" s="4">
        <f t="shared" si="8"/>
        <v>4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6</v>
      </c>
      <c r="S21" s="17">
        <v>2</v>
      </c>
      <c r="T21" s="17">
        <f t="shared" si="16"/>
        <v>4</v>
      </c>
      <c r="U21" s="17">
        <v>3</v>
      </c>
      <c r="V21" s="17">
        <v>1</v>
      </c>
      <c r="W21" s="15">
        <f t="shared" si="17"/>
        <v>100</v>
      </c>
      <c r="X21" s="15">
        <f t="shared" si="1"/>
        <v>100</v>
      </c>
      <c r="Y21" s="15">
        <f t="shared" si="1"/>
        <v>100</v>
      </c>
      <c r="Z21" s="17">
        <f t="shared" si="18"/>
        <v>-5</v>
      </c>
      <c r="AA21" s="17">
        <v>0</v>
      </c>
      <c r="AB21" s="17">
        <v>-5</v>
      </c>
      <c r="AC21" s="15">
        <f t="shared" si="19"/>
        <v>-38.46153846153846</v>
      </c>
      <c r="AD21" s="15">
        <f t="shared" si="2"/>
        <v>0</v>
      </c>
      <c r="AE21" s="15">
        <f t="shared" si="2"/>
        <v>-71.428571428571431</v>
      </c>
      <c r="AH21" s="4">
        <f t="shared" si="3"/>
        <v>4</v>
      </c>
      <c r="AI21" s="4">
        <f t="shared" si="4"/>
        <v>3</v>
      </c>
      <c r="AJ21" s="4">
        <f t="shared" si="5"/>
        <v>1</v>
      </c>
      <c r="AK21" s="4">
        <f t="shared" si="6"/>
        <v>13</v>
      </c>
      <c r="AL21" s="4">
        <f t="shared" si="7"/>
        <v>6</v>
      </c>
      <c r="AM21" s="4">
        <f t="shared" si="8"/>
        <v>7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12</v>
      </c>
      <c r="R22" s="17">
        <v>11</v>
      </c>
      <c r="S22" s="17">
        <v>1</v>
      </c>
      <c r="T22" s="17">
        <f t="shared" si="16"/>
        <v>-3</v>
      </c>
      <c r="U22" s="17">
        <v>2</v>
      </c>
      <c r="V22" s="17">
        <v>-5</v>
      </c>
      <c r="W22" s="15">
        <f t="shared" si="17"/>
        <v>-19.999999999999996</v>
      </c>
      <c r="X22" s="15">
        <f t="shared" si="1"/>
        <v>22.222222222222232</v>
      </c>
      <c r="Y22" s="15">
        <f t="shared" si="1"/>
        <v>-83.333333333333343</v>
      </c>
      <c r="Z22" s="17">
        <f t="shared" si="18"/>
        <v>-4</v>
      </c>
      <c r="AA22" s="17">
        <v>-1</v>
      </c>
      <c r="AB22" s="17">
        <v>-3</v>
      </c>
      <c r="AC22" s="15">
        <f t="shared" si="19"/>
        <v>-25</v>
      </c>
      <c r="AD22" s="15">
        <f t="shared" si="2"/>
        <v>-8.3333333333333375</v>
      </c>
      <c r="AE22" s="15">
        <f t="shared" si="2"/>
        <v>-75</v>
      </c>
      <c r="AH22" s="4">
        <f t="shared" si="3"/>
        <v>15</v>
      </c>
      <c r="AI22" s="4">
        <f t="shared" si="4"/>
        <v>9</v>
      </c>
      <c r="AJ22" s="4">
        <f t="shared" si="5"/>
        <v>6</v>
      </c>
      <c r="AK22" s="4">
        <f t="shared" si="6"/>
        <v>16</v>
      </c>
      <c r="AL22" s="4">
        <f t="shared" si="7"/>
        <v>12</v>
      </c>
      <c r="AM22" s="4">
        <f t="shared" si="8"/>
        <v>4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33</v>
      </c>
      <c r="R23" s="17">
        <v>24</v>
      </c>
      <c r="S23" s="17">
        <v>9</v>
      </c>
      <c r="T23" s="17">
        <f t="shared" si="16"/>
        <v>5</v>
      </c>
      <c r="U23" s="17">
        <v>3</v>
      </c>
      <c r="V23" s="17">
        <v>2</v>
      </c>
      <c r="W23" s="15">
        <f t="shared" si="17"/>
        <v>17.857142857142861</v>
      </c>
      <c r="X23" s="15">
        <f t="shared" si="1"/>
        <v>14.285714285714279</v>
      </c>
      <c r="Y23" s="15">
        <f t="shared" si="1"/>
        <v>28.57142857142858</v>
      </c>
      <c r="Z23" s="17">
        <f t="shared" si="18"/>
        <v>-13</v>
      </c>
      <c r="AA23" s="17">
        <v>-8</v>
      </c>
      <c r="AB23" s="17">
        <v>-5</v>
      </c>
      <c r="AC23" s="15">
        <f t="shared" si="19"/>
        <v>-28.260869565217394</v>
      </c>
      <c r="AD23" s="15">
        <f t="shared" si="2"/>
        <v>-25</v>
      </c>
      <c r="AE23" s="15">
        <f t="shared" si="2"/>
        <v>-35.714285714285708</v>
      </c>
      <c r="AH23" s="4">
        <f t="shared" si="3"/>
        <v>28</v>
      </c>
      <c r="AI23" s="4">
        <f t="shared" si="4"/>
        <v>21</v>
      </c>
      <c r="AJ23" s="4">
        <f t="shared" si="5"/>
        <v>7</v>
      </c>
      <c r="AK23" s="4">
        <f t="shared" si="6"/>
        <v>46</v>
      </c>
      <c r="AL23" s="4">
        <f t="shared" si="7"/>
        <v>32</v>
      </c>
      <c r="AM23" s="4">
        <f t="shared" si="8"/>
        <v>14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62</v>
      </c>
      <c r="R24" s="17">
        <v>45</v>
      </c>
      <c r="S24" s="17">
        <v>17</v>
      </c>
      <c r="T24" s="17">
        <f t="shared" si="16"/>
        <v>1</v>
      </c>
      <c r="U24" s="17">
        <v>7</v>
      </c>
      <c r="V24" s="17">
        <v>-6</v>
      </c>
      <c r="W24" s="15">
        <f t="shared" si="17"/>
        <v>1.6393442622950838</v>
      </c>
      <c r="X24" s="15">
        <f t="shared" si="1"/>
        <v>18.421052631578938</v>
      </c>
      <c r="Y24" s="15">
        <f t="shared" si="1"/>
        <v>-26.086956521739136</v>
      </c>
      <c r="Z24" s="17">
        <f t="shared" si="18"/>
        <v>12</v>
      </c>
      <c r="AA24" s="17">
        <v>10</v>
      </c>
      <c r="AB24" s="17">
        <v>2</v>
      </c>
      <c r="AC24" s="15">
        <f t="shared" si="19"/>
        <v>24</v>
      </c>
      <c r="AD24" s="15">
        <f t="shared" si="2"/>
        <v>28.57142857142858</v>
      </c>
      <c r="AE24" s="15">
        <f t="shared" si="2"/>
        <v>13.33333333333333</v>
      </c>
      <c r="AH24" s="4">
        <f t="shared" si="3"/>
        <v>61</v>
      </c>
      <c r="AI24" s="4">
        <f t="shared" si="4"/>
        <v>38</v>
      </c>
      <c r="AJ24" s="4">
        <f t="shared" si="5"/>
        <v>23</v>
      </c>
      <c r="AK24" s="4">
        <f t="shared" si="6"/>
        <v>50</v>
      </c>
      <c r="AL24" s="4">
        <f t="shared" si="7"/>
        <v>35</v>
      </c>
      <c r="AM24" s="4">
        <f t="shared" si="8"/>
        <v>15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58</v>
      </c>
      <c r="R25" s="17">
        <v>39</v>
      </c>
      <c r="S25" s="17">
        <v>19</v>
      </c>
      <c r="T25" s="17">
        <f t="shared" si="16"/>
        <v>-1</v>
      </c>
      <c r="U25" s="17">
        <v>1</v>
      </c>
      <c r="V25" s="17">
        <v>-2</v>
      </c>
      <c r="W25" s="15">
        <f t="shared" si="17"/>
        <v>-1.6949152542372836</v>
      </c>
      <c r="X25" s="15">
        <f t="shared" si="1"/>
        <v>2.6315789473684292</v>
      </c>
      <c r="Y25" s="15">
        <f t="shared" si="1"/>
        <v>-9.5238095238095237</v>
      </c>
      <c r="Z25" s="17">
        <f t="shared" si="18"/>
        <v>-9</v>
      </c>
      <c r="AA25" s="17">
        <v>-3</v>
      </c>
      <c r="AB25" s="17">
        <v>-6</v>
      </c>
      <c r="AC25" s="15">
        <f t="shared" si="19"/>
        <v>-13.432835820895528</v>
      </c>
      <c r="AD25" s="15">
        <f t="shared" si="2"/>
        <v>-7.1428571428571397</v>
      </c>
      <c r="AE25" s="15">
        <f t="shared" si="2"/>
        <v>-24</v>
      </c>
      <c r="AH25" s="4">
        <f t="shared" si="3"/>
        <v>59</v>
      </c>
      <c r="AI25" s="4">
        <f t="shared" si="4"/>
        <v>38</v>
      </c>
      <c r="AJ25" s="4">
        <f t="shared" si="5"/>
        <v>21</v>
      </c>
      <c r="AK25" s="4">
        <f t="shared" si="6"/>
        <v>67</v>
      </c>
      <c r="AL25" s="4">
        <f t="shared" si="7"/>
        <v>42</v>
      </c>
      <c r="AM25" s="4">
        <f t="shared" si="8"/>
        <v>25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77</v>
      </c>
      <c r="R26" s="17">
        <v>45</v>
      </c>
      <c r="S26" s="17">
        <v>32</v>
      </c>
      <c r="T26" s="17">
        <f t="shared" si="16"/>
        <v>-29</v>
      </c>
      <c r="U26" s="17">
        <v>-18</v>
      </c>
      <c r="V26" s="17">
        <v>-11</v>
      </c>
      <c r="W26" s="15">
        <f t="shared" si="17"/>
        <v>-27.358490566037741</v>
      </c>
      <c r="X26" s="15">
        <f t="shared" si="1"/>
        <v>-28.571428571428569</v>
      </c>
      <c r="Y26" s="15">
        <f t="shared" si="1"/>
        <v>-25.581395348837212</v>
      </c>
      <c r="Z26" s="17">
        <f t="shared" si="18"/>
        <v>-6</v>
      </c>
      <c r="AA26" s="17">
        <v>-2</v>
      </c>
      <c r="AB26" s="17">
        <v>-4</v>
      </c>
      <c r="AC26" s="15">
        <f t="shared" si="19"/>
        <v>-7.2289156626506035</v>
      </c>
      <c r="AD26" s="15">
        <f t="shared" si="2"/>
        <v>-4.2553191489361648</v>
      </c>
      <c r="AE26" s="15">
        <f t="shared" si="2"/>
        <v>-11.111111111111116</v>
      </c>
      <c r="AH26" s="4">
        <f t="shared" si="3"/>
        <v>106</v>
      </c>
      <c r="AI26" s="4">
        <f t="shared" si="4"/>
        <v>63</v>
      </c>
      <c r="AJ26" s="4">
        <f t="shared" si="5"/>
        <v>43</v>
      </c>
      <c r="AK26" s="4">
        <f t="shared" si="6"/>
        <v>83</v>
      </c>
      <c r="AL26" s="4">
        <f t="shared" si="7"/>
        <v>47</v>
      </c>
      <c r="AM26" s="4">
        <f t="shared" si="8"/>
        <v>36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137</v>
      </c>
      <c r="R27" s="17">
        <v>68</v>
      </c>
      <c r="S27" s="17">
        <v>69</v>
      </c>
      <c r="T27" s="17">
        <f t="shared" si="16"/>
        <v>14</v>
      </c>
      <c r="U27" s="17">
        <v>17</v>
      </c>
      <c r="V27" s="17">
        <v>-3</v>
      </c>
      <c r="W27" s="15">
        <f t="shared" si="17"/>
        <v>11.382113821138207</v>
      </c>
      <c r="X27" s="15">
        <f t="shared" si="1"/>
        <v>33.333333333333329</v>
      </c>
      <c r="Y27" s="15">
        <f t="shared" si="1"/>
        <v>-4.1666666666666625</v>
      </c>
      <c r="Z27" s="17">
        <f t="shared" si="18"/>
        <v>7</v>
      </c>
      <c r="AA27" s="17">
        <v>-3</v>
      </c>
      <c r="AB27" s="17">
        <v>10</v>
      </c>
      <c r="AC27" s="15">
        <f t="shared" si="19"/>
        <v>5.3846153846153877</v>
      </c>
      <c r="AD27" s="15">
        <f t="shared" si="2"/>
        <v>-4.2253521126760614</v>
      </c>
      <c r="AE27" s="15">
        <f t="shared" si="2"/>
        <v>16.949152542372879</v>
      </c>
      <c r="AH27" s="4">
        <f t="shared" si="3"/>
        <v>123</v>
      </c>
      <c r="AI27" s="4">
        <f t="shared" si="4"/>
        <v>51</v>
      </c>
      <c r="AJ27" s="4">
        <f t="shared" si="5"/>
        <v>72</v>
      </c>
      <c r="AK27" s="4">
        <f t="shared" si="6"/>
        <v>130</v>
      </c>
      <c r="AL27" s="4">
        <f t="shared" si="7"/>
        <v>71</v>
      </c>
      <c r="AM27" s="4">
        <f t="shared" si="8"/>
        <v>59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162</v>
      </c>
      <c r="R28" s="17">
        <v>65</v>
      </c>
      <c r="S28" s="17">
        <v>97</v>
      </c>
      <c r="T28" s="17">
        <f t="shared" si="16"/>
        <v>-10</v>
      </c>
      <c r="U28" s="17">
        <v>11</v>
      </c>
      <c r="V28" s="17">
        <v>-21</v>
      </c>
      <c r="W28" s="15">
        <f t="shared" si="17"/>
        <v>-5.8139534883720927</v>
      </c>
      <c r="X28" s="15">
        <f t="shared" si="1"/>
        <v>20.370370370370374</v>
      </c>
      <c r="Y28" s="15">
        <f t="shared" si="1"/>
        <v>-17.796610169491522</v>
      </c>
      <c r="Z28" s="17">
        <f t="shared" si="18"/>
        <v>21</v>
      </c>
      <c r="AA28" s="17">
        <v>15</v>
      </c>
      <c r="AB28" s="17">
        <v>6</v>
      </c>
      <c r="AC28" s="15">
        <f t="shared" si="19"/>
        <v>14.893617021276606</v>
      </c>
      <c r="AD28" s="15">
        <f t="shared" si="2"/>
        <v>30.000000000000004</v>
      </c>
      <c r="AE28" s="15">
        <f t="shared" si="2"/>
        <v>6.5934065934065922</v>
      </c>
      <c r="AH28" s="4">
        <f t="shared" si="3"/>
        <v>172</v>
      </c>
      <c r="AI28" s="4">
        <f t="shared" si="4"/>
        <v>54</v>
      </c>
      <c r="AJ28" s="4">
        <f t="shared" si="5"/>
        <v>118</v>
      </c>
      <c r="AK28" s="4">
        <f t="shared" si="6"/>
        <v>141</v>
      </c>
      <c r="AL28" s="4">
        <f t="shared" si="7"/>
        <v>50</v>
      </c>
      <c r="AM28" s="4">
        <f t="shared" si="8"/>
        <v>91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84</v>
      </c>
      <c r="R29" s="17">
        <v>20</v>
      </c>
      <c r="S29" s="17">
        <v>64</v>
      </c>
      <c r="T29" s="17">
        <f t="shared" si="16"/>
        <v>-11</v>
      </c>
      <c r="U29" s="17">
        <v>-2</v>
      </c>
      <c r="V29" s="17">
        <v>-9</v>
      </c>
      <c r="W29" s="15">
        <f t="shared" si="17"/>
        <v>-11.578947368421055</v>
      </c>
      <c r="X29" s="15">
        <f t="shared" si="1"/>
        <v>-9.0909090909090935</v>
      </c>
      <c r="Y29" s="15">
        <f t="shared" si="1"/>
        <v>-12.328767123287676</v>
      </c>
      <c r="Z29" s="17">
        <f t="shared" si="18"/>
        <v>4</v>
      </c>
      <c r="AA29" s="17">
        <v>0</v>
      </c>
      <c r="AB29" s="17">
        <v>4</v>
      </c>
      <c r="AC29" s="15">
        <f t="shared" si="19"/>
        <v>5.0000000000000044</v>
      </c>
      <c r="AD29" s="15">
        <f t="shared" si="2"/>
        <v>0</v>
      </c>
      <c r="AE29" s="15">
        <f t="shared" si="2"/>
        <v>6.6666666666666652</v>
      </c>
      <c r="AH29" s="4">
        <f t="shared" si="3"/>
        <v>95</v>
      </c>
      <c r="AI29" s="4">
        <f t="shared" si="4"/>
        <v>22</v>
      </c>
      <c r="AJ29" s="4">
        <f t="shared" si="5"/>
        <v>73</v>
      </c>
      <c r="AK29" s="4">
        <f t="shared" si="6"/>
        <v>80</v>
      </c>
      <c r="AL29" s="4">
        <f t="shared" si="7"/>
        <v>20</v>
      </c>
      <c r="AM29" s="4">
        <f t="shared" si="8"/>
        <v>60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18</v>
      </c>
      <c r="R30" s="17">
        <v>4</v>
      </c>
      <c r="S30" s="17">
        <v>14</v>
      </c>
      <c r="T30" s="17">
        <f t="shared" si="16"/>
        <v>0</v>
      </c>
      <c r="U30" s="17">
        <v>2</v>
      </c>
      <c r="V30" s="17">
        <v>-2</v>
      </c>
      <c r="W30" s="15">
        <f t="shared" si="17"/>
        <v>0</v>
      </c>
      <c r="X30" s="15">
        <f t="shared" si="1"/>
        <v>100</v>
      </c>
      <c r="Y30" s="15">
        <f t="shared" si="1"/>
        <v>-12.5</v>
      </c>
      <c r="Z30" s="17">
        <f t="shared" si="18"/>
        <v>-10</v>
      </c>
      <c r="AA30" s="17">
        <v>3</v>
      </c>
      <c r="AB30" s="17">
        <v>-13</v>
      </c>
      <c r="AC30" s="15">
        <f t="shared" si="19"/>
        <v>-35.714285714285708</v>
      </c>
      <c r="AD30" s="15">
        <f t="shared" si="2"/>
        <v>300</v>
      </c>
      <c r="AE30" s="15">
        <f t="shared" si="2"/>
        <v>-48.148148148148152</v>
      </c>
      <c r="AH30" s="4">
        <f t="shared" si="3"/>
        <v>18</v>
      </c>
      <c r="AI30" s="4">
        <f t="shared" si="4"/>
        <v>2</v>
      </c>
      <c r="AJ30" s="4">
        <f t="shared" si="5"/>
        <v>16</v>
      </c>
      <c r="AK30" s="4">
        <f t="shared" si="6"/>
        <v>28</v>
      </c>
      <c r="AL30" s="4">
        <f t="shared" si="7"/>
        <v>1</v>
      </c>
      <c r="AM30" s="4">
        <f t="shared" si="8"/>
        <v>27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2</v>
      </c>
      <c r="S32" s="17">
        <f t="shared" si="20"/>
        <v>0</v>
      </c>
      <c r="T32" s="17">
        <f t="shared" si="20"/>
        <v>1</v>
      </c>
      <c r="U32" s="17">
        <f t="shared" si="20"/>
        <v>1</v>
      </c>
      <c r="V32" s="17">
        <f t="shared" si="20"/>
        <v>0</v>
      </c>
      <c r="W32" s="15">
        <f t="shared" ref="W32:Y36" si="21">IF(Q32=T32,IF(Q32&gt;0,"皆増",0),(1-(Q32/(Q32-T32)))*-100)</f>
        <v>100</v>
      </c>
      <c r="X32" s="15">
        <f t="shared" si="21"/>
        <v>100</v>
      </c>
      <c r="Y32" s="15">
        <f t="shared" si="21"/>
        <v>0</v>
      </c>
      <c r="Z32" s="17">
        <f t="shared" si="20"/>
        <v>1</v>
      </c>
      <c r="AA32" s="17">
        <f t="shared" si="20"/>
        <v>2</v>
      </c>
      <c r="AB32" s="17">
        <f t="shared" si="20"/>
        <v>-1</v>
      </c>
      <c r="AC32" s="15">
        <f t="shared" ref="AC32:AE36" si="22">IF(Q32=Z32,IF(Q32&gt;0,"皆増",0),(1-(Q32/(Q32-Z32)))*-100)</f>
        <v>100</v>
      </c>
      <c r="AD32" s="15" t="str">
        <f t="shared" si="22"/>
        <v>皆増</v>
      </c>
      <c r="AE32" s="15">
        <f t="shared" si="22"/>
        <v>-100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41</v>
      </c>
      <c r="R33" s="17">
        <f t="shared" si="24"/>
        <v>32</v>
      </c>
      <c r="S33" s="17">
        <f>SUM(S13:S22)</f>
        <v>9</v>
      </c>
      <c r="T33" s="17">
        <f t="shared" si="24"/>
        <v>1</v>
      </c>
      <c r="U33" s="17">
        <f t="shared" si="24"/>
        <v>6</v>
      </c>
      <c r="V33" s="17">
        <f t="shared" si="24"/>
        <v>-5</v>
      </c>
      <c r="W33" s="15">
        <f t="shared" si="21"/>
        <v>2.4999999999999911</v>
      </c>
      <c r="X33" s="15">
        <f t="shared" si="21"/>
        <v>23.076923076923084</v>
      </c>
      <c r="Y33" s="15">
        <f t="shared" si="21"/>
        <v>-35.714285714285708</v>
      </c>
      <c r="Z33" s="17">
        <f t="shared" si="24"/>
        <v>-9</v>
      </c>
      <c r="AA33" s="17">
        <f t="shared" si="24"/>
        <v>-2</v>
      </c>
      <c r="AB33" s="17">
        <f t="shared" si="24"/>
        <v>-7</v>
      </c>
      <c r="AC33" s="15">
        <f t="shared" si="22"/>
        <v>-18.000000000000004</v>
      </c>
      <c r="AD33" s="15">
        <f t="shared" si="22"/>
        <v>-5.8823529411764719</v>
      </c>
      <c r="AE33" s="15">
        <f t="shared" si="22"/>
        <v>-43.75</v>
      </c>
      <c r="AH33" s="4">
        <f t="shared" ref="AH33:AI33" si="25">SUM(AH13:AH22)</f>
        <v>40</v>
      </c>
      <c r="AI33" s="4">
        <f t="shared" si="25"/>
        <v>26</v>
      </c>
      <c r="AJ33" s="4">
        <f t="shared" ref="AJ33" si="26">SUM(AJ13:AJ22)</f>
        <v>14</v>
      </c>
      <c r="AK33" s="4">
        <f>SUM(AK13:AK22)</f>
        <v>50</v>
      </c>
      <c r="AL33" s="4">
        <f>SUM(AL13:AL22)</f>
        <v>34</v>
      </c>
      <c r="AM33" s="4">
        <f>SUM(AM13:AM22)</f>
        <v>16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631</v>
      </c>
      <c r="R34" s="17">
        <f t="shared" si="27"/>
        <v>310</v>
      </c>
      <c r="S34" s="17">
        <f t="shared" si="27"/>
        <v>321</v>
      </c>
      <c r="T34" s="17">
        <f t="shared" si="27"/>
        <v>-31</v>
      </c>
      <c r="U34" s="17">
        <f t="shared" si="27"/>
        <v>21</v>
      </c>
      <c r="V34" s="17">
        <f t="shared" si="27"/>
        <v>-52</v>
      </c>
      <c r="W34" s="15">
        <f t="shared" si="21"/>
        <v>-4.6827794561933533</v>
      </c>
      <c r="X34" s="15">
        <f t="shared" si="21"/>
        <v>7.2664359861591699</v>
      </c>
      <c r="Y34" s="15">
        <f t="shared" si="21"/>
        <v>-13.941018766756031</v>
      </c>
      <c r="Z34" s="17">
        <f t="shared" si="27"/>
        <v>6</v>
      </c>
      <c r="AA34" s="17">
        <f t="shared" si="27"/>
        <v>12</v>
      </c>
      <c r="AB34" s="17">
        <f t="shared" si="27"/>
        <v>-6</v>
      </c>
      <c r="AC34" s="15">
        <f t="shared" si="22"/>
        <v>0.96000000000000529</v>
      </c>
      <c r="AD34" s="15">
        <f t="shared" si="22"/>
        <v>4.0268456375838868</v>
      </c>
      <c r="AE34" s="15">
        <f t="shared" si="22"/>
        <v>-1.834862385321101</v>
      </c>
      <c r="AH34" s="4">
        <f t="shared" ref="AH34:AI34" si="28">SUM(AH23:AH30)</f>
        <v>662</v>
      </c>
      <c r="AI34" s="4">
        <f t="shared" si="28"/>
        <v>289</v>
      </c>
      <c r="AJ34" s="4">
        <f t="shared" ref="AJ34" si="29">SUM(AJ23:AJ30)</f>
        <v>373</v>
      </c>
      <c r="AK34" s="4">
        <f>SUM(AK23:AK30)</f>
        <v>625</v>
      </c>
      <c r="AL34" s="4">
        <f>SUM(AL23:AL30)</f>
        <v>298</v>
      </c>
      <c r="AM34" s="4">
        <f>SUM(AM23:AM30)</f>
        <v>327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536</v>
      </c>
      <c r="R35" s="17">
        <f t="shared" si="30"/>
        <v>241</v>
      </c>
      <c r="S35" s="17">
        <f t="shared" si="30"/>
        <v>295</v>
      </c>
      <c r="T35" s="17">
        <f t="shared" si="30"/>
        <v>-37</v>
      </c>
      <c r="U35" s="17">
        <f t="shared" si="30"/>
        <v>11</v>
      </c>
      <c r="V35" s="17">
        <f t="shared" si="30"/>
        <v>-48</v>
      </c>
      <c r="W35" s="15">
        <f t="shared" si="21"/>
        <v>-6.4572425828970381</v>
      </c>
      <c r="X35" s="15">
        <f t="shared" si="21"/>
        <v>4.7826086956521685</v>
      </c>
      <c r="Y35" s="15">
        <f t="shared" si="21"/>
        <v>-13.994169096209907</v>
      </c>
      <c r="Z35" s="17">
        <f t="shared" si="30"/>
        <v>7</v>
      </c>
      <c r="AA35" s="17">
        <f t="shared" si="30"/>
        <v>10</v>
      </c>
      <c r="AB35" s="17">
        <f t="shared" si="30"/>
        <v>-3</v>
      </c>
      <c r="AC35" s="15">
        <f t="shared" si="22"/>
        <v>1.3232514177693666</v>
      </c>
      <c r="AD35" s="15">
        <f t="shared" si="22"/>
        <v>4.3290043290043378</v>
      </c>
      <c r="AE35" s="15">
        <f t="shared" si="22"/>
        <v>-1.0067114093959773</v>
      </c>
      <c r="AH35" s="4">
        <f t="shared" ref="AH35:AI35" si="31">SUM(AH25:AH30)</f>
        <v>573</v>
      </c>
      <c r="AI35" s="4">
        <f t="shared" si="31"/>
        <v>230</v>
      </c>
      <c r="AJ35" s="4">
        <f t="shared" ref="AJ35" si="32">SUM(AJ25:AJ30)</f>
        <v>343</v>
      </c>
      <c r="AK35" s="4">
        <f>SUM(AK25:AK30)</f>
        <v>529</v>
      </c>
      <c r="AL35" s="4">
        <f>SUM(AL25:AL30)</f>
        <v>231</v>
      </c>
      <c r="AM35" s="4">
        <f>SUM(AM25:AM30)</f>
        <v>298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401</v>
      </c>
      <c r="R36" s="17">
        <f t="shared" si="33"/>
        <v>157</v>
      </c>
      <c r="S36" s="17">
        <f t="shared" si="33"/>
        <v>244</v>
      </c>
      <c r="T36" s="17">
        <f t="shared" si="33"/>
        <v>-7</v>
      </c>
      <c r="U36" s="17">
        <f t="shared" si="33"/>
        <v>28</v>
      </c>
      <c r="V36" s="17">
        <f t="shared" si="33"/>
        <v>-35</v>
      </c>
      <c r="W36" s="15">
        <f t="shared" si="21"/>
        <v>-1.7156862745098089</v>
      </c>
      <c r="X36" s="15">
        <f t="shared" si="21"/>
        <v>21.705426356589143</v>
      </c>
      <c r="Y36" s="15">
        <f t="shared" si="21"/>
        <v>-12.54480286738351</v>
      </c>
      <c r="Z36" s="17">
        <f t="shared" si="33"/>
        <v>22</v>
      </c>
      <c r="AA36" s="17">
        <f t="shared" si="33"/>
        <v>15</v>
      </c>
      <c r="AB36" s="17">
        <f t="shared" si="33"/>
        <v>7</v>
      </c>
      <c r="AC36" s="15">
        <f t="shared" si="22"/>
        <v>5.8047493403693862</v>
      </c>
      <c r="AD36" s="15">
        <f t="shared" si="22"/>
        <v>10.563380281690149</v>
      </c>
      <c r="AE36" s="15">
        <f t="shared" si="22"/>
        <v>2.9535864978903037</v>
      </c>
      <c r="AH36" s="4">
        <f t="shared" ref="AH36:AI36" si="34">SUM(AH27:AH30)</f>
        <v>408</v>
      </c>
      <c r="AI36" s="4">
        <f t="shared" si="34"/>
        <v>129</v>
      </c>
      <c r="AJ36" s="4">
        <f t="shared" ref="AJ36" si="35">SUM(AJ27:AJ30)</f>
        <v>279</v>
      </c>
      <c r="AK36" s="4">
        <f>SUM(AK27:AK30)</f>
        <v>379</v>
      </c>
      <c r="AL36" s="4">
        <f>SUM(AL27:AL30)</f>
        <v>142</v>
      </c>
      <c r="AM36" s="4">
        <f>SUM(AM27:AM30)</f>
        <v>237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0.29673590504451042</v>
      </c>
      <c r="R38" s="12">
        <f t="shared" si="36"/>
        <v>0.58139534883720934</v>
      </c>
      <c r="S38" s="12">
        <f t="shared" si="36"/>
        <v>0</v>
      </c>
      <c r="T38" s="12">
        <f>T32/T9*100</f>
        <v>-3.4482758620689653</v>
      </c>
      <c r="U38" s="12">
        <f t="shared" ref="U38:V38" si="37">U32/U9*100</f>
        <v>3.5714285714285712</v>
      </c>
      <c r="V38" s="12">
        <f t="shared" si="37"/>
        <v>0</v>
      </c>
      <c r="W38" s="12">
        <f>Q38-AH38</f>
        <v>0.15448839437594711</v>
      </c>
      <c r="X38" s="12">
        <f t="shared" ref="X38:Y42" si="38">R38-AI38</f>
        <v>0.26493965263467767</v>
      </c>
      <c r="Y38" s="12">
        <f t="shared" si="38"/>
        <v>0</v>
      </c>
      <c r="Z38" s="12">
        <f>Z32/Z9*100</f>
        <v>-50</v>
      </c>
      <c r="AA38" s="12">
        <f t="shared" ref="AA38:AB38" si="39">AA32/AA9*100</f>
        <v>16.666666666666664</v>
      </c>
      <c r="AB38" s="12">
        <f t="shared" si="39"/>
        <v>7.1428571428571423</v>
      </c>
      <c r="AC38" s="12">
        <f>Q38-AK38</f>
        <v>0.14880691096167017</v>
      </c>
      <c r="AD38" s="12">
        <f t="shared" ref="AD38:AE42" si="40">R38-AL38</f>
        <v>0.58139534883720934</v>
      </c>
      <c r="AE38" s="12">
        <f t="shared" si="40"/>
        <v>-0.29069767441860467</v>
      </c>
      <c r="AH38" s="12">
        <f t="shared" ref="AH38:AI38" si="41">AH32/AH9*100</f>
        <v>0.14224751066856331</v>
      </c>
      <c r="AI38" s="12">
        <f t="shared" si="41"/>
        <v>0.31645569620253167</v>
      </c>
      <c r="AJ38" s="12">
        <f t="shared" ref="AJ38" si="42">AJ32/AJ9*100</f>
        <v>0</v>
      </c>
      <c r="AK38" s="12">
        <f>AK32/AK9*100</f>
        <v>0.14792899408284024</v>
      </c>
      <c r="AL38" s="12">
        <f>AL32/AL9*100</f>
        <v>0</v>
      </c>
      <c r="AM38" s="12">
        <f>AM32/AM9*100</f>
        <v>0.29069767441860467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6.0830860534124627</v>
      </c>
      <c r="R39" s="12">
        <f>R33/R9*100</f>
        <v>9.3023255813953494</v>
      </c>
      <c r="S39" s="13">
        <f t="shared" si="43"/>
        <v>2.7272727272727271</v>
      </c>
      <c r="T39" s="12">
        <f>T33/T9*100</f>
        <v>-3.4482758620689653</v>
      </c>
      <c r="U39" s="12">
        <f t="shared" ref="U39:V39" si="44">U33/U9*100</f>
        <v>21.428571428571427</v>
      </c>
      <c r="V39" s="12">
        <f t="shared" si="44"/>
        <v>8.7719298245614024</v>
      </c>
      <c r="W39" s="12">
        <f>Q39-AH39</f>
        <v>0.39318562666993095</v>
      </c>
      <c r="X39" s="12">
        <f t="shared" si="38"/>
        <v>1.0744774801295272</v>
      </c>
      <c r="Y39" s="12">
        <f>S39-AJ39</f>
        <v>-0.89029833215879739</v>
      </c>
      <c r="Z39" s="12">
        <f t="shared" si="43"/>
        <v>450</v>
      </c>
      <c r="AA39" s="12">
        <f t="shared" ref="AA39:AB39" si="45">AA33/AA9*100</f>
        <v>-16.666666666666664</v>
      </c>
      <c r="AB39" s="12">
        <f t="shared" si="45"/>
        <v>50</v>
      </c>
      <c r="AC39" s="12">
        <f>Q39-AK39</f>
        <v>-1.3133636507295492</v>
      </c>
      <c r="AD39" s="12">
        <f t="shared" si="40"/>
        <v>-0.93863827402633682</v>
      </c>
      <c r="AE39" s="12">
        <f t="shared" si="40"/>
        <v>-1.9238900634249476</v>
      </c>
      <c r="AH39" s="12">
        <f t="shared" ref="AH39:AI39" si="46">AH33/AH9*100</f>
        <v>5.6899004267425317</v>
      </c>
      <c r="AI39" s="12">
        <f t="shared" si="46"/>
        <v>8.2278481012658222</v>
      </c>
      <c r="AJ39" s="12">
        <f t="shared" ref="AJ39" si="47">AJ33/AJ9*100</f>
        <v>3.6175710594315245</v>
      </c>
      <c r="AK39" s="12">
        <f>AK33/AK9*100</f>
        <v>7.3964497041420119</v>
      </c>
      <c r="AL39" s="12">
        <f>AL33/AL9*100</f>
        <v>10.240963855421686</v>
      </c>
      <c r="AM39" s="12">
        <f>AM33/AM9*100</f>
        <v>4.6511627906976747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93.620178041543028</v>
      </c>
      <c r="R40" s="12">
        <f t="shared" si="48"/>
        <v>90.116279069767444</v>
      </c>
      <c r="S40" s="12">
        <f t="shared" si="48"/>
        <v>97.27272727272728</v>
      </c>
      <c r="T40" s="12">
        <f>T34/T9*100</f>
        <v>106.89655172413792</v>
      </c>
      <c r="U40" s="12">
        <f t="shared" ref="U40:V40" si="49">U34/U9*100</f>
        <v>75</v>
      </c>
      <c r="V40" s="12">
        <f t="shared" si="49"/>
        <v>91.228070175438589</v>
      </c>
      <c r="W40" s="12">
        <f t="shared" ref="W40:W42" si="50">Q40-AH40</f>
        <v>-0.54767402104587859</v>
      </c>
      <c r="X40" s="12">
        <f t="shared" si="38"/>
        <v>-1.339417132764197</v>
      </c>
      <c r="Y40" s="12">
        <f>S40-AJ40</f>
        <v>0.89029833215880672</v>
      </c>
      <c r="Z40" s="12">
        <f>Z34/Z9*100</f>
        <v>-300</v>
      </c>
      <c r="AA40" s="12">
        <f t="shared" ref="AA40:AB40" si="51">AA34/AA9*100</f>
        <v>100</v>
      </c>
      <c r="AB40" s="12">
        <f t="shared" si="51"/>
        <v>42.857142857142854</v>
      </c>
      <c r="AC40" s="12">
        <f t="shared" ref="AC40:AC42" si="52">Q40-AK40</f>
        <v>1.1645567397678747</v>
      </c>
      <c r="AD40" s="12">
        <f t="shared" si="40"/>
        <v>0.35724292518914069</v>
      </c>
      <c r="AE40" s="12">
        <f t="shared" si="40"/>
        <v>2.2145877378435586</v>
      </c>
      <c r="AH40" s="12">
        <f t="shared" ref="AH40:AI40" si="53">AH34/AH9*100</f>
        <v>94.167852062588906</v>
      </c>
      <c r="AI40" s="12">
        <f t="shared" si="53"/>
        <v>91.455696202531641</v>
      </c>
      <c r="AJ40" s="12">
        <f t="shared" ref="AJ40" si="54">AJ34/AJ9*100</f>
        <v>96.382428940568474</v>
      </c>
      <c r="AK40" s="12">
        <f>AK34/AK9*100</f>
        <v>92.455621301775153</v>
      </c>
      <c r="AL40" s="12">
        <f>AL34/AL9*100</f>
        <v>89.759036144578303</v>
      </c>
      <c r="AM40" s="12">
        <f>AM34/AM9*100</f>
        <v>95.058139534883722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79.525222551928792</v>
      </c>
      <c r="R41" s="12">
        <f t="shared" si="55"/>
        <v>70.058139534883722</v>
      </c>
      <c r="S41" s="12">
        <f t="shared" si="55"/>
        <v>89.393939393939391</v>
      </c>
      <c r="T41" s="12">
        <f>T35/T9*100</f>
        <v>127.58620689655173</v>
      </c>
      <c r="U41" s="12">
        <f t="shared" ref="U41:V41" si="56">U35/U9*100</f>
        <v>39.285714285714285</v>
      </c>
      <c r="V41" s="12">
        <f t="shared" si="56"/>
        <v>84.210526315789465</v>
      </c>
      <c r="W41" s="12">
        <f t="shared" si="50"/>
        <v>-1.982601061157979</v>
      </c>
      <c r="X41" s="12">
        <f t="shared" si="38"/>
        <v>-2.7266705916985501</v>
      </c>
      <c r="Y41" s="12">
        <f>S41-AJ41</f>
        <v>0.76344843786704075</v>
      </c>
      <c r="Z41" s="12">
        <f>Z35/Z9*100</f>
        <v>-350</v>
      </c>
      <c r="AA41" s="12">
        <f t="shared" ref="AA41:AB41" si="57">AA35/AA9*100</f>
        <v>83.333333333333343</v>
      </c>
      <c r="AB41" s="12">
        <f t="shared" si="57"/>
        <v>21.428571428571427</v>
      </c>
      <c r="AC41" s="12">
        <f t="shared" si="52"/>
        <v>1.2707846821062958</v>
      </c>
      <c r="AD41" s="12">
        <f>R41-AL41</f>
        <v>0.47982628187168075</v>
      </c>
      <c r="AE41" s="12">
        <f t="shared" si="40"/>
        <v>2.7660324171952055</v>
      </c>
      <c r="AH41" s="12">
        <f>AH35/AH9*100</f>
        <v>81.507823613086771</v>
      </c>
      <c r="AI41" s="12">
        <f>AI35/AI9*100</f>
        <v>72.784810126582272</v>
      </c>
      <c r="AJ41" s="12">
        <f>AJ35/AJ9*100</f>
        <v>88.63049095607235</v>
      </c>
      <c r="AK41" s="12">
        <f t="shared" ref="AK41:AL41" si="58">AK35/AK9*100</f>
        <v>78.254437869822496</v>
      </c>
      <c r="AL41" s="12">
        <f t="shared" si="58"/>
        <v>69.578313253012041</v>
      </c>
      <c r="AM41" s="12">
        <f t="shared" ref="AM41" si="59">AM35/AM9*100</f>
        <v>86.627906976744185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59.495548961424326</v>
      </c>
      <c r="R42" s="12">
        <f t="shared" si="60"/>
        <v>45.639534883720927</v>
      </c>
      <c r="S42" s="12">
        <f t="shared" si="60"/>
        <v>73.939393939393938</v>
      </c>
      <c r="T42" s="12">
        <f t="shared" ref="T42:V42" si="61">T36/T9*100</f>
        <v>24.137931034482758</v>
      </c>
      <c r="U42" s="12">
        <f t="shared" si="61"/>
        <v>100</v>
      </c>
      <c r="V42" s="12">
        <f t="shared" si="61"/>
        <v>61.403508771929829</v>
      </c>
      <c r="W42" s="12">
        <f t="shared" si="50"/>
        <v>1.4585646086505051</v>
      </c>
      <c r="X42" s="12">
        <f t="shared" si="38"/>
        <v>4.816750073594342</v>
      </c>
      <c r="Y42" s="12">
        <f>S42-AJ42</f>
        <v>1.8463706835799911</v>
      </c>
      <c r="Z42" s="12">
        <f t="shared" si="60"/>
        <v>-1100</v>
      </c>
      <c r="AA42" s="12">
        <f t="shared" ref="AA42:AB42" si="62">AA36/AA9*100</f>
        <v>125</v>
      </c>
      <c r="AB42" s="12">
        <f t="shared" si="62"/>
        <v>-50</v>
      </c>
      <c r="AC42" s="12">
        <f t="shared" si="52"/>
        <v>3.4304602040278738</v>
      </c>
      <c r="AD42" s="12">
        <f>R42-AL42</f>
        <v>2.868450546371534</v>
      </c>
      <c r="AE42" s="12">
        <f t="shared" si="40"/>
        <v>5.04404510218464</v>
      </c>
      <c r="AH42" s="12">
        <f t="shared" ref="AH42:AI42" si="63">AH36/AH9*100</f>
        <v>58.036984352773821</v>
      </c>
      <c r="AI42" s="12">
        <f t="shared" si="63"/>
        <v>40.822784810126585</v>
      </c>
      <c r="AJ42" s="12">
        <f t="shared" ref="AJ42" si="64">AJ36/AJ9*100</f>
        <v>72.093023255813947</v>
      </c>
      <c r="AK42" s="12">
        <f>AK36/AK9*100</f>
        <v>56.065088757396452</v>
      </c>
      <c r="AL42" s="12">
        <f>AL36/AL9*100</f>
        <v>42.771084337349393</v>
      </c>
      <c r="AM42" s="12">
        <f>AM36/AM9*100</f>
        <v>68.895348837209298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-8.3333333333333375</v>
      </c>
      <c r="X9" s="15">
        <f t="shared" ref="X9:Y30" si="1">IF(R9=U9,IF(R9&gt;0,"皆増",0),(1-(R9/(R9-U9)))*-100)</f>
        <v>-33.333333333333336</v>
      </c>
      <c r="Y9" s="15">
        <f t="shared" si="1"/>
        <v>16.666666666666675</v>
      </c>
      <c r="Z9" s="17">
        <f>AA9+AB9</f>
        <v>0</v>
      </c>
      <c r="AA9" s="17">
        <f>SUM(AA10:AA30)</f>
        <v>-2</v>
      </c>
      <c r="AB9" s="17">
        <f>SUM(AB10:AB30)</f>
        <v>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-33.333333333333336</v>
      </c>
      <c r="AE9" s="15">
        <f t="shared" si="2"/>
        <v>39.999999999999993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-2</v>
      </c>
      <c r="U28" s="17">
        <v>-2</v>
      </c>
      <c r="V28" s="17">
        <v>0</v>
      </c>
      <c r="W28" s="15">
        <f t="shared" si="11"/>
        <v>-40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3</v>
      </c>
      <c r="U29" s="17">
        <v>0</v>
      </c>
      <c r="V29" s="17">
        <v>3</v>
      </c>
      <c r="W29" s="15">
        <f t="shared" si="11"/>
        <v>300</v>
      </c>
      <c r="X29" s="15">
        <f t="shared" si="1"/>
        <v>0</v>
      </c>
      <c r="Y29" s="15">
        <f t="shared" si="1"/>
        <v>300</v>
      </c>
      <c r="Z29" s="17">
        <f t="shared" si="12"/>
        <v>2</v>
      </c>
      <c r="AA29" s="17">
        <v>-1</v>
      </c>
      <c r="AB29" s="17">
        <v>3</v>
      </c>
      <c r="AC29" s="15">
        <f t="shared" si="13"/>
        <v>100</v>
      </c>
      <c r="AD29" s="15">
        <f t="shared" si="2"/>
        <v>-100</v>
      </c>
      <c r="AE29" s="15">
        <f t="shared" si="2"/>
        <v>300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3</v>
      </c>
      <c r="S34" s="17">
        <f t="shared" si="22"/>
        <v>7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-25</v>
      </c>
      <c r="Y34" s="15">
        <f t="shared" si="15"/>
        <v>16.666666666666675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-40</v>
      </c>
      <c r="AE34" s="15">
        <f t="shared" si="17"/>
        <v>39.999999999999993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11.111111111111116</v>
      </c>
      <c r="X35" s="15">
        <f t="shared" si="15"/>
        <v>0</v>
      </c>
      <c r="Y35" s="15">
        <f t="shared" si="15"/>
        <v>16.666666666666675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25</v>
      </c>
      <c r="AD35" s="15">
        <f t="shared" si="17"/>
        <v>0</v>
      </c>
      <c r="AE35" s="15">
        <f t="shared" si="17"/>
        <v>39.999999999999993</v>
      </c>
      <c r="AH35" s="4">
        <f t="shared" ref="AH35:AJ35" si="27">SUM(AH25:AH30)</f>
        <v>9</v>
      </c>
      <c r="AI35" s="4">
        <f t="shared" si="27"/>
        <v>3</v>
      </c>
      <c r="AJ35" s="4">
        <f t="shared" si="27"/>
        <v>6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16.666666666666675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33.333333333333329</v>
      </c>
      <c r="AD36" s="15">
        <f t="shared" si="17"/>
        <v>0</v>
      </c>
      <c r="AE36" s="15">
        <f t="shared" si="17"/>
        <v>39.999999999999993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100</v>
      </c>
      <c r="U38" s="12">
        <f t="shared" ref="U38:V38" si="32">U32/U9*100</f>
        <v>50</v>
      </c>
      <c r="V38" s="12">
        <f t="shared" si="32"/>
        <v>0</v>
      </c>
      <c r="W38" s="12">
        <f>Q38-AH38</f>
        <v>-8.3333333333333321</v>
      </c>
      <c r="X38" s="12">
        <f t="shared" ref="X38:Y42" si="33">R38-AI38</f>
        <v>-16.666666666666664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8.3333333333333321</v>
      </c>
      <c r="AI38" s="12">
        <f t="shared" si="36"/>
        <v>16.666666666666664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25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0.75757575757575957</v>
      </c>
      <c r="X39" s="12">
        <f t="shared" si="33"/>
        <v>8.3333333333333357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8.3333333333333357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16.666666666666664</v>
      </c>
      <c r="AJ39" s="12">
        <f t="shared" si="39"/>
        <v>0</v>
      </c>
      <c r="AK39" s="12">
        <f>AK33/AK9*100</f>
        <v>9.0909090909090917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75</v>
      </c>
      <c r="S40" s="12">
        <f t="shared" si="40"/>
        <v>100</v>
      </c>
      <c r="T40" s="12">
        <f>T34/T9*100</f>
        <v>0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7.5757575757575637</v>
      </c>
      <c r="X40" s="12">
        <f t="shared" si="33"/>
        <v>8.3333333333333428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-8.3333333333333428</v>
      </c>
      <c r="AE40" s="12">
        <f t="shared" si="35"/>
        <v>0</v>
      </c>
      <c r="AH40" s="12">
        <f t="shared" ref="AH40:AJ40" si="45">AH34/AH9*100</f>
        <v>83.333333333333343</v>
      </c>
      <c r="AI40" s="12">
        <f t="shared" si="45"/>
        <v>66.666666666666657</v>
      </c>
      <c r="AJ40" s="12">
        <f t="shared" si="45"/>
        <v>100</v>
      </c>
      <c r="AK40" s="12">
        <f>AK34/AK9*100</f>
        <v>90.909090909090907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75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15.909090909090907</v>
      </c>
      <c r="X41" s="12">
        <f t="shared" si="33"/>
        <v>25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18.181818181818173</v>
      </c>
      <c r="AD41" s="12">
        <f>R41-AL41</f>
        <v>25</v>
      </c>
      <c r="AE41" s="12">
        <f t="shared" si="35"/>
        <v>0</v>
      </c>
      <c r="AH41" s="12">
        <f>AH35/AH9*100</f>
        <v>75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72.727272727272734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25</v>
      </c>
      <c r="S42" s="12">
        <f t="shared" si="50"/>
        <v>100</v>
      </c>
      <c r="T42" s="12">
        <f t="shared" si="50"/>
        <v>0</v>
      </c>
      <c r="U42" s="12">
        <f t="shared" si="50"/>
        <v>50</v>
      </c>
      <c r="V42" s="12">
        <f t="shared" si="50"/>
        <v>100</v>
      </c>
      <c r="W42" s="12">
        <f t="shared" si="42"/>
        <v>6.0606060606060765</v>
      </c>
      <c r="X42" s="12">
        <f t="shared" si="33"/>
        <v>-8.3333333333333286</v>
      </c>
      <c r="Y42" s="12">
        <f>S42-AJ42</f>
        <v>0</v>
      </c>
      <c r="Z42" s="12" t="e">
        <f t="shared" si="50"/>
        <v>#DIV/0!</v>
      </c>
      <c r="AA42" s="12">
        <f t="shared" si="50"/>
        <v>0</v>
      </c>
      <c r="AB42" s="12">
        <f t="shared" si="50"/>
        <v>100</v>
      </c>
      <c r="AC42" s="12">
        <f t="shared" si="44"/>
        <v>18.181818181818194</v>
      </c>
      <c r="AD42" s="12">
        <f>R42-AL42</f>
        <v>8.3333333333333357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33.333333333333329</v>
      </c>
      <c r="AJ42" s="12">
        <f t="shared" si="51"/>
        <v>100</v>
      </c>
      <c r="AK42" s="12">
        <f>AK36/AK9*100</f>
        <v>54.54545454545454</v>
      </c>
      <c r="AL42" s="12">
        <f>AL36/AL9*100</f>
        <v>16.666666666666664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13</v>
      </c>
      <c r="C9" s="17">
        <f>SUM(C10:C30)</f>
        <v>6</v>
      </c>
      <c r="D9" s="17">
        <f>SUM(D10:D30)</f>
        <v>7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18.181818181818187</v>
      </c>
      <c r="I9" s="15">
        <f>IF(C9=F9,0,(1-(C9/(C9-F9)))*-100)</f>
        <v>50</v>
      </c>
      <c r="J9" s="15">
        <f>IF(D9=G9,0,(1-(D9/(D9-G9)))*-100)</f>
        <v>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18.181818181818187</v>
      </c>
      <c r="O9" s="15">
        <f t="shared" ref="O9:P10" si="0">IF(C9=L9,0,(1-(C9/(C9-L9)))*-100)</f>
        <v>0</v>
      </c>
      <c r="P9" s="15">
        <f>IF(D9=M9,0,(1-(D9/(D9-M9)))*-100)</f>
        <v>39.999999999999993</v>
      </c>
      <c r="Q9" s="17">
        <f>R9+S9</f>
        <v>30</v>
      </c>
      <c r="R9" s="17">
        <f>SUM(R10:R30)</f>
        <v>17</v>
      </c>
      <c r="S9" s="17">
        <f>SUM(S10:S30)</f>
        <v>13</v>
      </c>
      <c r="T9" s="17">
        <f>U9+V9</f>
        <v>8</v>
      </c>
      <c r="U9" s="17">
        <f>SUM(U10:U30)</f>
        <v>5</v>
      </c>
      <c r="V9" s="17">
        <f>SUM(V10:V30)</f>
        <v>3</v>
      </c>
      <c r="W9" s="15">
        <f>IF(Q9=T9,IF(Q9&gt;0,"皆増",0),(1-(Q9/(Q9-T9)))*-100)</f>
        <v>36.363636363636353</v>
      </c>
      <c r="X9" s="15">
        <f t="shared" ref="X9:Y30" si="1">IF(R9=U9,IF(R9&gt;0,"皆増",0),(1-(R9/(R9-U9)))*-100)</f>
        <v>41.666666666666671</v>
      </c>
      <c r="Y9" s="15">
        <f t="shared" si="1"/>
        <v>30.000000000000004</v>
      </c>
      <c r="Z9" s="17">
        <f>AA9+AB9</f>
        <v>14</v>
      </c>
      <c r="AA9" s="17">
        <f>SUM(AA10:AA30)</f>
        <v>7</v>
      </c>
      <c r="AB9" s="17">
        <f>SUM(AB10:AB30)</f>
        <v>7</v>
      </c>
      <c r="AC9" s="15">
        <f>IF(Q9=Z9,IF(Q9&gt;0,"皆増",0),(1-(Q9/(Q9-Z9)))*-100)</f>
        <v>87.5</v>
      </c>
      <c r="AD9" s="15">
        <f t="shared" ref="AD9:AE30" si="2">IF(R9=AA9,IF(R9&gt;0,"皆増",0),(1-(R9/(R9-AA9)))*-100)</f>
        <v>70</v>
      </c>
      <c r="AE9" s="15">
        <f t="shared" si="2"/>
        <v>116.66666666666666</v>
      </c>
      <c r="AH9" s="4">
        <f t="shared" ref="AH9:AJ30" si="3">Q9-T9</f>
        <v>22</v>
      </c>
      <c r="AI9" s="4">
        <f t="shared" si="3"/>
        <v>12</v>
      </c>
      <c r="AJ9" s="4">
        <f t="shared" si="3"/>
        <v>10</v>
      </c>
      <c r="AK9" s="4">
        <f t="shared" ref="AK9:AM30" si="4">Q9-Z9</f>
        <v>16</v>
      </c>
      <c r="AL9" s="4">
        <f t="shared" si="4"/>
        <v>10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13</v>
      </c>
      <c r="C10" s="17">
        <v>6</v>
      </c>
      <c r="D10" s="17">
        <v>7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18.181818181818187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18.181818181818187</v>
      </c>
      <c r="O10" s="15">
        <f t="shared" si="0"/>
        <v>0</v>
      </c>
      <c r="P10" s="15">
        <f t="shared" si="0"/>
        <v>39.999999999999993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2</v>
      </c>
      <c r="S18" s="17">
        <v>0</v>
      </c>
      <c r="T18" s="17">
        <f t="shared" si="10"/>
        <v>2</v>
      </c>
      <c r="U18" s="17">
        <v>2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2</v>
      </c>
      <c r="AA18" s="17">
        <v>2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-3</v>
      </c>
      <c r="AA23" s="17">
        <v>0</v>
      </c>
      <c r="AB23" s="17">
        <v>-3</v>
      </c>
      <c r="AC23" s="15">
        <f t="shared" si="13"/>
        <v>-75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4</v>
      </c>
      <c r="AL23" s="4">
        <f t="shared" si="4"/>
        <v>1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4</v>
      </c>
      <c r="U24" s="17">
        <v>2</v>
      </c>
      <c r="V24" s="17">
        <v>2</v>
      </c>
      <c r="W24" s="15">
        <f t="shared" si="11"/>
        <v>400</v>
      </c>
      <c r="X24" s="15">
        <f t="shared" si="1"/>
        <v>200</v>
      </c>
      <c r="Y24" s="15" t="str">
        <f t="shared" si="1"/>
        <v>皆増</v>
      </c>
      <c r="Z24" s="17">
        <f t="shared" si="12"/>
        <v>3</v>
      </c>
      <c r="AA24" s="17">
        <v>1</v>
      </c>
      <c r="AB24" s="17">
        <v>2</v>
      </c>
      <c r="AC24" s="15">
        <f t="shared" si="13"/>
        <v>150</v>
      </c>
      <c r="AD24" s="15">
        <f t="shared" si="2"/>
        <v>50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2</v>
      </c>
      <c r="S25" s="17">
        <v>3</v>
      </c>
      <c r="T25" s="17">
        <f t="shared" si="10"/>
        <v>5</v>
      </c>
      <c r="U25" s="17">
        <v>2</v>
      </c>
      <c r="V25" s="17">
        <v>3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5</v>
      </c>
      <c r="AA25" s="17">
        <v>2</v>
      </c>
      <c r="AB25" s="17">
        <v>3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33.333333333333329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>
        <f t="shared" si="13"/>
        <v>100</v>
      </c>
      <c r="AD26" s="15">
        <f t="shared" si="2"/>
        <v>50</v>
      </c>
      <c r="AE26" s="15" t="str">
        <f t="shared" si="2"/>
        <v>皆増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3</v>
      </c>
      <c r="U27" s="17">
        <v>4</v>
      </c>
      <c r="V27" s="17">
        <v>-1</v>
      </c>
      <c r="W27" s="15">
        <f t="shared" si="11"/>
        <v>150</v>
      </c>
      <c r="X27" s="15" t="str">
        <f t="shared" si="1"/>
        <v>皆増</v>
      </c>
      <c r="Y27" s="15">
        <f t="shared" si="1"/>
        <v>-50</v>
      </c>
      <c r="Z27" s="17">
        <f t="shared" si="12"/>
        <v>4</v>
      </c>
      <c r="AA27" s="17">
        <v>3</v>
      </c>
      <c r="AB27" s="17">
        <v>1</v>
      </c>
      <c r="AC27" s="15">
        <f t="shared" si="13"/>
        <v>400</v>
      </c>
      <c r="AD27" s="15">
        <f t="shared" si="2"/>
        <v>300</v>
      </c>
      <c r="AE27" s="15" t="str">
        <f t="shared" si="2"/>
        <v>皆増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-4</v>
      </c>
      <c r="U28" s="17">
        <v>-3</v>
      </c>
      <c r="V28" s="17">
        <v>-1</v>
      </c>
      <c r="W28" s="15">
        <f t="shared" si="11"/>
        <v>-50</v>
      </c>
      <c r="X28" s="15">
        <f t="shared" si="1"/>
        <v>-60</v>
      </c>
      <c r="Y28" s="15">
        <f t="shared" si="1"/>
        <v>-33.333333333333336</v>
      </c>
      <c r="Z28" s="17">
        <f t="shared" si="12"/>
        <v>1</v>
      </c>
      <c r="AA28" s="17">
        <v>0</v>
      </c>
      <c r="AB28" s="17">
        <v>1</v>
      </c>
      <c r="AC28" s="15">
        <f t="shared" si="13"/>
        <v>33.333333333333329</v>
      </c>
      <c r="AD28" s="15">
        <f t="shared" si="2"/>
        <v>0</v>
      </c>
      <c r="AE28" s="15">
        <f t="shared" si="2"/>
        <v>100</v>
      </c>
      <c r="AH28" s="4">
        <f t="shared" si="3"/>
        <v>8</v>
      </c>
      <c r="AI28" s="4">
        <f t="shared" si="3"/>
        <v>5</v>
      </c>
      <c r="AJ28" s="4">
        <f t="shared" si="3"/>
        <v>3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1</v>
      </c>
      <c r="U29" s="17">
        <v>0</v>
      </c>
      <c r="V29" s="17">
        <v>1</v>
      </c>
      <c r="W29" s="15">
        <f t="shared" si="11"/>
        <v>33.333333333333329</v>
      </c>
      <c r="X29" s="15">
        <f t="shared" si="1"/>
        <v>0</v>
      </c>
      <c r="Y29" s="15">
        <f t="shared" si="1"/>
        <v>33.333333333333329</v>
      </c>
      <c r="Z29" s="17">
        <f t="shared" si="12"/>
        <v>3</v>
      </c>
      <c r="AA29" s="17">
        <v>0</v>
      </c>
      <c r="AB29" s="17">
        <v>3</v>
      </c>
      <c r="AC29" s="15">
        <f t="shared" si="13"/>
        <v>300</v>
      </c>
      <c r="AD29" s="15">
        <f t="shared" si="2"/>
        <v>0</v>
      </c>
      <c r="AE29" s="15">
        <f t="shared" si="2"/>
        <v>300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15</v>
      </c>
      <c r="S34" s="17">
        <f t="shared" si="22"/>
        <v>13</v>
      </c>
      <c r="T34" s="17">
        <f t="shared" si="22"/>
        <v>8</v>
      </c>
      <c r="U34" s="17">
        <f t="shared" si="22"/>
        <v>5</v>
      </c>
      <c r="V34" s="17">
        <f t="shared" si="22"/>
        <v>3</v>
      </c>
      <c r="W34" s="15">
        <f t="shared" si="15"/>
        <v>39.999999999999993</v>
      </c>
      <c r="X34" s="15">
        <f t="shared" si="15"/>
        <v>50</v>
      </c>
      <c r="Y34" s="15">
        <f t="shared" si="15"/>
        <v>30.000000000000004</v>
      </c>
      <c r="Z34" s="17">
        <f t="shared" ref="Z34:AB34" si="23">SUM(Z23:Z30)</f>
        <v>14</v>
      </c>
      <c r="AA34" s="17">
        <f t="shared" si="23"/>
        <v>7</v>
      </c>
      <c r="AB34" s="17">
        <f t="shared" si="23"/>
        <v>7</v>
      </c>
      <c r="AC34" s="15">
        <f t="shared" si="17"/>
        <v>100</v>
      </c>
      <c r="AD34" s="15">
        <f t="shared" si="17"/>
        <v>87.5</v>
      </c>
      <c r="AE34" s="15">
        <f t="shared" si="17"/>
        <v>116.66666666666666</v>
      </c>
      <c r="AH34" s="4">
        <f t="shared" ref="AH34:AJ34" si="24">SUM(AH23:AH30)</f>
        <v>20</v>
      </c>
      <c r="AI34" s="4">
        <f t="shared" si="24"/>
        <v>10</v>
      </c>
      <c r="AJ34" s="4">
        <f t="shared" si="24"/>
        <v>10</v>
      </c>
      <c r="AK34" s="4">
        <f>SUM(AK23:AK30)</f>
        <v>14</v>
      </c>
      <c r="AL34" s="4">
        <f>SUM(AL23:AL30)</f>
        <v>8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11</v>
      </c>
      <c r="S35" s="17">
        <f t="shared" si="25"/>
        <v>11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22.222222222222232</v>
      </c>
      <c r="X35" s="15">
        <f t="shared" si="15"/>
        <v>22.222222222222232</v>
      </c>
      <c r="Y35" s="15">
        <f t="shared" si="15"/>
        <v>22.222222222222232</v>
      </c>
      <c r="Z35" s="17">
        <f t="shared" ref="Z35:AB35" si="26">SUM(Z25:Z30)</f>
        <v>14</v>
      </c>
      <c r="AA35" s="17">
        <f t="shared" si="26"/>
        <v>6</v>
      </c>
      <c r="AB35" s="17">
        <f t="shared" si="26"/>
        <v>8</v>
      </c>
      <c r="AC35" s="15">
        <f t="shared" si="17"/>
        <v>175</v>
      </c>
      <c r="AD35" s="15">
        <f t="shared" si="17"/>
        <v>120.00000000000001</v>
      </c>
      <c r="AE35" s="15">
        <f t="shared" si="17"/>
        <v>266.66666666666663</v>
      </c>
      <c r="AH35" s="4">
        <f t="shared" ref="AH35:AJ35" si="27">SUM(AH25:AH30)</f>
        <v>18</v>
      </c>
      <c r="AI35" s="4">
        <f t="shared" si="27"/>
        <v>9</v>
      </c>
      <c r="AJ35" s="4">
        <f t="shared" si="27"/>
        <v>9</v>
      </c>
      <c r="AK35" s="4">
        <f>SUM(AK25:AK30)</f>
        <v>8</v>
      </c>
      <c r="AL35" s="4">
        <f>SUM(AL25:AL30)</f>
        <v>5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6</v>
      </c>
      <c r="S36" s="17">
        <f t="shared" si="28"/>
        <v>7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-13.33333333333333</v>
      </c>
      <c r="X36" s="15">
        <f t="shared" si="15"/>
        <v>0</v>
      </c>
      <c r="Y36" s="15">
        <f t="shared" si="15"/>
        <v>-22.222222222222221</v>
      </c>
      <c r="Z36" s="17">
        <f t="shared" ref="Z36:AB36" si="29">SUM(Z27:Z30)</f>
        <v>7</v>
      </c>
      <c r="AA36" s="17">
        <f t="shared" si="29"/>
        <v>3</v>
      </c>
      <c r="AB36" s="17">
        <f t="shared" si="29"/>
        <v>4</v>
      </c>
      <c r="AC36" s="15">
        <f t="shared" si="17"/>
        <v>116.66666666666666</v>
      </c>
      <c r="AD36" s="15">
        <f t="shared" si="17"/>
        <v>100</v>
      </c>
      <c r="AE36" s="15">
        <f t="shared" si="17"/>
        <v>133.33333333333334</v>
      </c>
      <c r="AH36" s="4">
        <f t="shared" ref="AH36:AJ36" si="30">SUM(AH27:AH30)</f>
        <v>15</v>
      </c>
      <c r="AI36" s="4">
        <f t="shared" si="30"/>
        <v>6</v>
      </c>
      <c r="AJ36" s="4">
        <f t="shared" si="30"/>
        <v>9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11.76470588235294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-2.4242424242424248</v>
      </c>
      <c r="X39" s="12">
        <f t="shared" si="33"/>
        <v>-4.9019607843137241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-5.833333333333333</v>
      </c>
      <c r="AD39" s="12">
        <f t="shared" si="35"/>
        <v>-8.2352941176470598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16.666666666666664</v>
      </c>
      <c r="AJ39" s="12">
        <f t="shared" si="39"/>
        <v>0</v>
      </c>
      <c r="AK39" s="12">
        <f>AK33/AK9*100</f>
        <v>12.5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88.235294117647058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2.4242424242424221</v>
      </c>
      <c r="X40" s="12">
        <f t="shared" si="33"/>
        <v>4.9019607843137152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5.8333333333333286</v>
      </c>
      <c r="AD40" s="12">
        <f t="shared" si="35"/>
        <v>8.235294117647058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83.333333333333343</v>
      </c>
      <c r="AJ40" s="12">
        <f t="shared" si="45"/>
        <v>100</v>
      </c>
      <c r="AK40" s="12">
        <f>AK34/AK9*100</f>
        <v>87.5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64.705882352941174</v>
      </c>
      <c r="S41" s="12">
        <f t="shared" si="46"/>
        <v>84.615384615384613</v>
      </c>
      <c r="T41" s="12">
        <f>T35/T9*100</f>
        <v>50</v>
      </c>
      <c r="U41" s="12">
        <f t="shared" ref="U41:V41" si="47">U35/U9*100</f>
        <v>40</v>
      </c>
      <c r="V41" s="12">
        <f t="shared" si="47"/>
        <v>66.666666666666657</v>
      </c>
      <c r="W41" s="12">
        <f t="shared" si="42"/>
        <v>-8.4848484848484986</v>
      </c>
      <c r="X41" s="12">
        <f t="shared" si="33"/>
        <v>-10.294117647058826</v>
      </c>
      <c r="Y41" s="12">
        <f>S41-AJ41</f>
        <v>-5.3846153846153868</v>
      </c>
      <c r="Z41" s="12">
        <f>Z35/Z9*100</f>
        <v>100</v>
      </c>
      <c r="AA41" s="12">
        <f t="shared" ref="AA41:AB41" si="48">AA35/AA9*100</f>
        <v>85.714285714285708</v>
      </c>
      <c r="AB41" s="12">
        <f t="shared" si="48"/>
        <v>114.28571428571428</v>
      </c>
      <c r="AC41" s="12">
        <f t="shared" si="44"/>
        <v>23.333333333333329</v>
      </c>
      <c r="AD41" s="12">
        <f>R41-AL41</f>
        <v>14.705882352941174</v>
      </c>
      <c r="AE41" s="12">
        <f t="shared" si="35"/>
        <v>34.615384615384613</v>
      </c>
      <c r="AH41" s="12">
        <f>AH35/AH9*100</f>
        <v>81.818181818181827</v>
      </c>
      <c r="AI41" s="12">
        <f>AI35/AI9*100</f>
        <v>75</v>
      </c>
      <c r="AJ41" s="12">
        <f>AJ35/AJ9*100</f>
        <v>90</v>
      </c>
      <c r="AK41" s="12">
        <f t="shared" ref="AK41:AM41" si="49">AK35/AK9*100</f>
        <v>50</v>
      </c>
      <c r="AL41" s="12">
        <f t="shared" si="49"/>
        <v>50</v>
      </c>
      <c r="AM41" s="12">
        <f t="shared" si="49"/>
        <v>50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43.333333333333336</v>
      </c>
      <c r="R42" s="12">
        <f t="shared" si="50"/>
        <v>35.294117647058826</v>
      </c>
      <c r="S42" s="12">
        <f t="shared" si="50"/>
        <v>53.846153846153847</v>
      </c>
      <c r="T42" s="12">
        <f t="shared" si="50"/>
        <v>-25</v>
      </c>
      <c r="U42" s="12">
        <f t="shared" si="50"/>
        <v>0</v>
      </c>
      <c r="V42" s="12">
        <f t="shared" si="50"/>
        <v>-66.666666666666657</v>
      </c>
      <c r="W42" s="12">
        <f t="shared" si="42"/>
        <v>-24.848484848484837</v>
      </c>
      <c r="X42" s="12">
        <f t="shared" si="33"/>
        <v>-14.705882352941174</v>
      </c>
      <c r="Y42" s="12">
        <f>S42-AJ42</f>
        <v>-36.153846153846153</v>
      </c>
      <c r="Z42" s="12">
        <f t="shared" si="50"/>
        <v>50</v>
      </c>
      <c r="AA42" s="12">
        <f t="shared" si="50"/>
        <v>42.857142857142854</v>
      </c>
      <c r="AB42" s="12">
        <f t="shared" si="50"/>
        <v>57.142857142857139</v>
      </c>
      <c r="AC42" s="12">
        <f t="shared" si="44"/>
        <v>5.8333333333333357</v>
      </c>
      <c r="AD42" s="12">
        <f>R42-AL42</f>
        <v>5.294117647058826</v>
      </c>
      <c r="AE42" s="12">
        <f t="shared" si="35"/>
        <v>3.8461538461538467</v>
      </c>
      <c r="AH42" s="12">
        <f t="shared" ref="AH42:AJ42" si="51">AH36/AH9*100</f>
        <v>68.181818181818173</v>
      </c>
      <c r="AI42" s="12">
        <f t="shared" si="51"/>
        <v>50</v>
      </c>
      <c r="AJ42" s="12">
        <f t="shared" si="51"/>
        <v>90</v>
      </c>
      <c r="AK42" s="12">
        <f>AK36/AK9*100</f>
        <v>37.5</v>
      </c>
      <c r="AL42" s="12">
        <f>AL36/AL9*100</f>
        <v>30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6</v>
      </c>
      <c r="D9" s="17">
        <f>SUM(D10:D30)</f>
        <v>4</v>
      </c>
      <c r="E9" s="17">
        <f>F9+G9</f>
        <v>5</v>
      </c>
      <c r="F9" s="17">
        <f>SUM(F10:F30)</f>
        <v>4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200</v>
      </c>
      <c r="J9" s="15">
        <f>IF(D9=G9,0,(1-(D9/(D9-G9)))*-100)</f>
        <v>33.333333333333329</v>
      </c>
      <c r="K9" s="17">
        <f>L9+M9</f>
        <v>-4</v>
      </c>
      <c r="L9" s="17">
        <f>SUM(L10:L30)</f>
        <v>-2</v>
      </c>
      <c r="M9" s="17">
        <f>SUM(M10:M30)</f>
        <v>-2</v>
      </c>
      <c r="N9" s="15">
        <f>IF(B9=K9,0,(1-(B9/(B9-K9)))*-100)</f>
        <v>-28.571428571428569</v>
      </c>
      <c r="O9" s="15">
        <f t="shared" ref="O9:P10" si="0">IF(C9=L9,0,(1-(C9/(C9-L9)))*-100)</f>
        <v>-25</v>
      </c>
      <c r="P9" s="15">
        <f>IF(D9=M9,0,(1-(D9/(D9-M9)))*-100)</f>
        <v>-33.333333333333336</v>
      </c>
      <c r="Q9" s="17">
        <f>R9+S9</f>
        <v>15</v>
      </c>
      <c r="R9" s="17">
        <f>SUM(R10:R30)</f>
        <v>11</v>
      </c>
      <c r="S9" s="17">
        <f>SUM(S10:S30)</f>
        <v>4</v>
      </c>
      <c r="T9" s="17">
        <f>U9+V9</f>
        <v>-12</v>
      </c>
      <c r="U9" s="17">
        <f>SUM(U10:U30)</f>
        <v>2</v>
      </c>
      <c r="V9" s="17">
        <f>SUM(V10:V30)</f>
        <v>-14</v>
      </c>
      <c r="W9" s="15">
        <f>IF(Q9=T9,IF(Q9&gt;0,"皆増",0),(1-(Q9/(Q9-T9)))*-100)</f>
        <v>-44.444444444444443</v>
      </c>
      <c r="X9" s="15">
        <f t="shared" ref="X9:Y30" si="1">IF(R9=U9,IF(R9&gt;0,"皆増",0),(1-(R9/(R9-U9)))*-100)</f>
        <v>22.222222222222232</v>
      </c>
      <c r="Y9" s="15">
        <f t="shared" si="1"/>
        <v>-77.777777777777786</v>
      </c>
      <c r="Z9" s="17">
        <f>AA9+AB9</f>
        <v>-12</v>
      </c>
      <c r="AA9" s="17">
        <f>SUM(AA10:AA30)</f>
        <v>0</v>
      </c>
      <c r="AB9" s="17">
        <f>SUM(AB10:AB30)</f>
        <v>-12</v>
      </c>
      <c r="AC9" s="15">
        <f>IF(Q9=Z9,IF(Q9&gt;0,"皆増",0),(1-(Q9/(Q9-Z9)))*-100)</f>
        <v>-44.444444444444443</v>
      </c>
      <c r="AD9" s="15">
        <f t="shared" ref="AD9:AE30" si="2">IF(R9=AA9,IF(R9&gt;0,"皆増",0),(1-(R9/(R9-AA9)))*-100)</f>
        <v>0</v>
      </c>
      <c r="AE9" s="15">
        <f t="shared" si="2"/>
        <v>-75</v>
      </c>
      <c r="AH9" s="4">
        <f t="shared" ref="AH9:AJ30" si="3">Q9-T9</f>
        <v>27</v>
      </c>
      <c r="AI9" s="4">
        <f t="shared" si="3"/>
        <v>9</v>
      </c>
      <c r="AJ9" s="4">
        <f t="shared" si="3"/>
        <v>18</v>
      </c>
      <c r="AK9" s="4">
        <f t="shared" ref="AK9:AM30" si="4">Q9-Z9</f>
        <v>27</v>
      </c>
      <c r="AL9" s="4">
        <f t="shared" si="4"/>
        <v>11</v>
      </c>
      <c r="AM9" s="4">
        <f t="shared" si="4"/>
        <v>16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6</v>
      </c>
      <c r="D10" s="17">
        <v>4</v>
      </c>
      <c r="E10" s="17">
        <f t="shared" ref="E10" si="6">F10+G10</f>
        <v>5</v>
      </c>
      <c r="F10" s="17">
        <v>4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200</v>
      </c>
      <c r="J10" s="15">
        <f>IF(D10=G10,0,(1-(D10/(D10-G10)))*-100)</f>
        <v>33.333333333333329</v>
      </c>
      <c r="K10" s="17">
        <f t="shared" ref="K10" si="8">L10+M10</f>
        <v>-4</v>
      </c>
      <c r="L10" s="17">
        <v>-2</v>
      </c>
      <c r="M10" s="17">
        <v>-2</v>
      </c>
      <c r="N10" s="15">
        <f>IF(B10=K10,0,(1-(B10/(B10-K10)))*-100)</f>
        <v>-28.571428571428569</v>
      </c>
      <c r="O10" s="15">
        <f t="shared" si="0"/>
        <v>-25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2</v>
      </c>
      <c r="V25" s="17">
        <v>-1</v>
      </c>
      <c r="W25" s="15">
        <f t="shared" si="11"/>
        <v>100</v>
      </c>
      <c r="X25" s="15" t="str">
        <f t="shared" si="1"/>
        <v>皆増</v>
      </c>
      <c r="Y25" s="15">
        <f t="shared" si="1"/>
        <v>-100</v>
      </c>
      <c r="Z25" s="17">
        <f t="shared" si="12"/>
        <v>-2</v>
      </c>
      <c r="AA25" s="17">
        <v>1</v>
      </c>
      <c r="AB25" s="17">
        <v>-3</v>
      </c>
      <c r="AC25" s="15">
        <f t="shared" si="13"/>
        <v>-50</v>
      </c>
      <c r="AD25" s="15">
        <f t="shared" si="2"/>
        <v>100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-4</v>
      </c>
      <c r="U27" s="17">
        <v>0</v>
      </c>
      <c r="V27" s="17">
        <v>-4</v>
      </c>
      <c r="W27" s="15">
        <f t="shared" si="11"/>
        <v>-57.142857142857139</v>
      </c>
      <c r="X27" s="15">
        <f t="shared" si="1"/>
        <v>0</v>
      </c>
      <c r="Y27" s="15">
        <f t="shared" si="1"/>
        <v>-80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-25</v>
      </c>
      <c r="AD27" s="15">
        <f t="shared" si="2"/>
        <v>100</v>
      </c>
      <c r="AE27" s="15">
        <f t="shared" si="2"/>
        <v>-66.666666666666671</v>
      </c>
      <c r="AH27" s="4">
        <f t="shared" si="3"/>
        <v>7</v>
      </c>
      <c r="AI27" s="4">
        <f t="shared" si="3"/>
        <v>2</v>
      </c>
      <c r="AJ27" s="4">
        <f t="shared" si="3"/>
        <v>5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-4</v>
      </c>
      <c r="U28" s="17">
        <v>1</v>
      </c>
      <c r="V28" s="17">
        <v>-5</v>
      </c>
      <c r="W28" s="15">
        <f t="shared" si="11"/>
        <v>-57.142857142857139</v>
      </c>
      <c r="X28" s="15">
        <f t="shared" si="1"/>
        <v>100</v>
      </c>
      <c r="Y28" s="15">
        <f t="shared" si="1"/>
        <v>-83.333333333333343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-40</v>
      </c>
      <c r="AD28" s="15">
        <f t="shared" si="2"/>
        <v>100</v>
      </c>
      <c r="AE28" s="15">
        <f t="shared" si="2"/>
        <v>-75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-2</v>
      </c>
      <c r="V29" s="17">
        <v>2</v>
      </c>
      <c r="W29" s="15">
        <f t="shared" si="11"/>
        <v>0</v>
      </c>
      <c r="X29" s="15">
        <f t="shared" si="1"/>
        <v>-66.666666666666671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3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-4</v>
      </c>
      <c r="U30" s="17">
        <v>-1</v>
      </c>
      <c r="V30" s="17">
        <v>-3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9</v>
      </c>
      <c r="S34" s="17">
        <f t="shared" si="22"/>
        <v>4</v>
      </c>
      <c r="T34" s="17">
        <f t="shared" si="22"/>
        <v>-14</v>
      </c>
      <c r="U34" s="17">
        <f t="shared" si="22"/>
        <v>0</v>
      </c>
      <c r="V34" s="17">
        <f t="shared" si="22"/>
        <v>-14</v>
      </c>
      <c r="W34" s="15">
        <f t="shared" si="15"/>
        <v>-51.851851851851862</v>
      </c>
      <c r="X34" s="15">
        <f t="shared" si="15"/>
        <v>0</v>
      </c>
      <c r="Y34" s="15">
        <f t="shared" si="15"/>
        <v>-77.777777777777786</v>
      </c>
      <c r="Z34" s="17">
        <f t="shared" ref="Z34:AB34" si="23">SUM(Z23:Z30)</f>
        <v>-12</v>
      </c>
      <c r="AA34" s="17">
        <f t="shared" si="23"/>
        <v>0</v>
      </c>
      <c r="AB34" s="17">
        <f t="shared" si="23"/>
        <v>-12</v>
      </c>
      <c r="AC34" s="15">
        <f t="shared" si="17"/>
        <v>-48</v>
      </c>
      <c r="AD34" s="15">
        <f t="shared" si="17"/>
        <v>0</v>
      </c>
      <c r="AE34" s="15">
        <f t="shared" si="17"/>
        <v>-75</v>
      </c>
      <c r="AH34" s="4">
        <f t="shared" ref="AH34:AJ34" si="24">SUM(AH23:AH30)</f>
        <v>27</v>
      </c>
      <c r="AI34" s="4">
        <f t="shared" si="24"/>
        <v>9</v>
      </c>
      <c r="AJ34" s="4">
        <f t="shared" si="24"/>
        <v>18</v>
      </c>
      <c r="AK34" s="4">
        <f>SUM(AK23:AK30)</f>
        <v>25</v>
      </c>
      <c r="AL34" s="4">
        <f>SUM(AL23:AL30)</f>
        <v>9</v>
      </c>
      <c r="AM34" s="4">
        <f>SUM(AM23:AM30)</f>
        <v>16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7</v>
      </c>
      <c r="S35" s="17">
        <f t="shared" si="25"/>
        <v>4</v>
      </c>
      <c r="T35" s="17">
        <f t="shared" si="25"/>
        <v>-13</v>
      </c>
      <c r="U35" s="17">
        <f t="shared" si="25"/>
        <v>-1</v>
      </c>
      <c r="V35" s="17">
        <f t="shared" si="25"/>
        <v>-12</v>
      </c>
      <c r="W35" s="15">
        <f t="shared" si="15"/>
        <v>-54.166666666666671</v>
      </c>
      <c r="X35" s="15">
        <f t="shared" si="15"/>
        <v>-12.5</v>
      </c>
      <c r="Y35" s="15">
        <f t="shared" si="15"/>
        <v>-75</v>
      </c>
      <c r="Z35" s="17">
        <f t="shared" ref="Z35:AB35" si="26">SUM(Z25:Z30)</f>
        <v>-11</v>
      </c>
      <c r="AA35" s="17">
        <f t="shared" si="26"/>
        <v>1</v>
      </c>
      <c r="AB35" s="17">
        <f t="shared" si="26"/>
        <v>-12</v>
      </c>
      <c r="AC35" s="15">
        <f t="shared" si="17"/>
        <v>-50</v>
      </c>
      <c r="AD35" s="15">
        <f t="shared" si="17"/>
        <v>16.666666666666675</v>
      </c>
      <c r="AE35" s="15">
        <f t="shared" si="17"/>
        <v>-75</v>
      </c>
      <c r="AH35" s="4">
        <f t="shared" ref="AH35:AJ35" si="27">SUM(AH25:AH30)</f>
        <v>24</v>
      </c>
      <c r="AI35" s="4">
        <f t="shared" si="27"/>
        <v>8</v>
      </c>
      <c r="AJ35" s="4">
        <f t="shared" si="27"/>
        <v>16</v>
      </c>
      <c r="AK35" s="4">
        <f>SUM(AK25:AK30)</f>
        <v>22</v>
      </c>
      <c r="AL35" s="4">
        <f>SUM(AL25:AL30)</f>
        <v>6</v>
      </c>
      <c r="AM35" s="4">
        <f>SUM(AM25:AM30)</f>
        <v>16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5</v>
      </c>
      <c r="S36" s="17">
        <f t="shared" si="28"/>
        <v>4</v>
      </c>
      <c r="T36" s="17">
        <f t="shared" si="28"/>
        <v>-12</v>
      </c>
      <c r="U36" s="17">
        <f t="shared" si="28"/>
        <v>-2</v>
      </c>
      <c r="V36" s="17">
        <f t="shared" si="28"/>
        <v>-10</v>
      </c>
      <c r="W36" s="15">
        <f t="shared" si="15"/>
        <v>-57.142857142857139</v>
      </c>
      <c r="X36" s="15">
        <f t="shared" si="15"/>
        <v>-28.571428571428569</v>
      </c>
      <c r="Y36" s="15">
        <f t="shared" si="15"/>
        <v>-71.428571428571431</v>
      </c>
      <c r="Z36" s="17">
        <f t="shared" ref="Z36:AB36" si="29">SUM(Z27:Z30)</f>
        <v>-6</v>
      </c>
      <c r="AA36" s="17">
        <f t="shared" si="29"/>
        <v>2</v>
      </c>
      <c r="AB36" s="17">
        <f t="shared" si="29"/>
        <v>-8</v>
      </c>
      <c r="AC36" s="15">
        <f t="shared" si="17"/>
        <v>-40</v>
      </c>
      <c r="AD36" s="15">
        <f t="shared" si="17"/>
        <v>66.666666666666671</v>
      </c>
      <c r="AE36" s="15">
        <f t="shared" si="17"/>
        <v>-66.666666666666671</v>
      </c>
      <c r="AH36" s="4">
        <f t="shared" ref="AH36:AJ36" si="30">SUM(AH27:AH30)</f>
        <v>21</v>
      </c>
      <c r="AI36" s="4">
        <f t="shared" si="30"/>
        <v>7</v>
      </c>
      <c r="AJ36" s="4">
        <f t="shared" si="30"/>
        <v>14</v>
      </c>
      <c r="AK36" s="4">
        <f>SUM(AK27:AK30)</f>
        <v>15</v>
      </c>
      <c r="AL36" s="4">
        <f>SUM(AL27:AL30)</f>
        <v>3</v>
      </c>
      <c r="AM36" s="4">
        <f>SUM(AM27:AM30)</f>
        <v>12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13.333333333333334</v>
      </c>
      <c r="R39" s="12">
        <f>R33/R9*100</f>
        <v>18.181818181818183</v>
      </c>
      <c r="S39" s="13">
        <f t="shared" si="37"/>
        <v>0</v>
      </c>
      <c r="T39" s="12">
        <f>T33/T9*100</f>
        <v>-16.666666666666664</v>
      </c>
      <c r="U39" s="12">
        <f t="shared" ref="U39:V39" si="38">U33/U9*100</f>
        <v>100</v>
      </c>
      <c r="V39" s="12">
        <f t="shared" si="38"/>
        <v>0</v>
      </c>
      <c r="W39" s="12">
        <f>Q39-AH39</f>
        <v>13.333333333333334</v>
      </c>
      <c r="X39" s="12">
        <f t="shared" si="33"/>
        <v>18.181818181818183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5.9259259259259274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7.4074074074074066</v>
      </c>
      <c r="AL39" s="12">
        <f>AL33/AL9*100</f>
        <v>18.181818181818183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86.666666666666671</v>
      </c>
      <c r="R40" s="12">
        <f t="shared" si="40"/>
        <v>81.818181818181827</v>
      </c>
      <c r="S40" s="12">
        <f t="shared" si="40"/>
        <v>100</v>
      </c>
      <c r="T40" s="12">
        <f>T34/T9*100</f>
        <v>116.66666666666667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-13.333333333333329</v>
      </c>
      <c r="X40" s="12">
        <f t="shared" si="33"/>
        <v>-18.181818181818173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-5.9259259259259238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92.592592592592595</v>
      </c>
      <c r="AL40" s="12">
        <f>AL34/AL9*100</f>
        <v>81.818181818181827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63.636363636363633</v>
      </c>
      <c r="S41" s="12">
        <f t="shared" si="46"/>
        <v>100</v>
      </c>
      <c r="T41" s="12">
        <f>T35/T9*100</f>
        <v>108.33333333333333</v>
      </c>
      <c r="U41" s="12">
        <f t="shared" ref="U41:V41" si="47">U35/U9*100</f>
        <v>-50</v>
      </c>
      <c r="V41" s="12">
        <f t="shared" si="47"/>
        <v>85.714285714285708</v>
      </c>
      <c r="W41" s="12">
        <f t="shared" si="42"/>
        <v>-15.555555555555557</v>
      </c>
      <c r="X41" s="12">
        <f t="shared" si="33"/>
        <v>-25.252525252525253</v>
      </c>
      <c r="Y41" s="12">
        <f>S41-AJ41</f>
        <v>11.111111111111114</v>
      </c>
      <c r="Z41" s="12">
        <f>Z35/Z9*100</f>
        <v>91.666666666666657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-8.1481481481481524</v>
      </c>
      <c r="AD41" s="12">
        <f>R41-AL41</f>
        <v>9.0909090909090935</v>
      </c>
      <c r="AE41" s="12">
        <f t="shared" si="35"/>
        <v>0</v>
      </c>
      <c r="AH41" s="12">
        <f>AH35/AH9*100</f>
        <v>88.888888888888886</v>
      </c>
      <c r="AI41" s="12">
        <f>AI35/AI9*100</f>
        <v>88.888888888888886</v>
      </c>
      <c r="AJ41" s="12">
        <f>AJ35/AJ9*100</f>
        <v>88.888888888888886</v>
      </c>
      <c r="AK41" s="12">
        <f t="shared" ref="AK41:AM41" si="49">AK35/AK9*100</f>
        <v>81.481481481481481</v>
      </c>
      <c r="AL41" s="12">
        <f t="shared" si="49"/>
        <v>54.54545454545454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45.454545454545453</v>
      </c>
      <c r="S42" s="12">
        <f t="shared" si="50"/>
        <v>100</v>
      </c>
      <c r="T42" s="12">
        <f t="shared" si="50"/>
        <v>100</v>
      </c>
      <c r="U42" s="12">
        <f t="shared" si="50"/>
        <v>-100</v>
      </c>
      <c r="V42" s="12">
        <f t="shared" si="50"/>
        <v>71.428571428571431</v>
      </c>
      <c r="W42" s="12">
        <f t="shared" si="42"/>
        <v>-17.777777777777786</v>
      </c>
      <c r="X42" s="12">
        <f t="shared" si="33"/>
        <v>-32.323232323232332</v>
      </c>
      <c r="Y42" s="12">
        <f>S42-AJ42</f>
        <v>22.222222222222214</v>
      </c>
      <c r="Z42" s="12">
        <f t="shared" si="50"/>
        <v>50</v>
      </c>
      <c r="AA42" s="12" t="e">
        <f t="shared" si="50"/>
        <v>#DIV/0!</v>
      </c>
      <c r="AB42" s="12">
        <f t="shared" si="50"/>
        <v>66.666666666666657</v>
      </c>
      <c r="AC42" s="12">
        <f t="shared" si="44"/>
        <v>4.4444444444444429</v>
      </c>
      <c r="AD42" s="12">
        <f>R42-AL42</f>
        <v>18.181818181818183</v>
      </c>
      <c r="AE42" s="12">
        <f t="shared" si="35"/>
        <v>25</v>
      </c>
      <c r="AH42" s="12">
        <f t="shared" ref="AH42:AJ42" si="51">AH36/AH9*100</f>
        <v>77.777777777777786</v>
      </c>
      <c r="AI42" s="12">
        <f t="shared" si="51"/>
        <v>77.777777777777786</v>
      </c>
      <c r="AJ42" s="12">
        <f t="shared" si="51"/>
        <v>77.777777777777786</v>
      </c>
      <c r="AK42" s="12">
        <f>AK36/AK9*100</f>
        <v>55.555555555555557</v>
      </c>
      <c r="AL42" s="12">
        <f>AL36/AL9*100</f>
        <v>27.27272727272727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2</v>
      </c>
      <c r="D9" s="17">
        <f>SUM(D10:D30)</f>
        <v>6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-27.27272727272727</v>
      </c>
      <c r="I9" s="15">
        <f>IF(C9=F9,0,(1-(C9/(C9-F9)))*-100)</f>
        <v>-50</v>
      </c>
      <c r="J9" s="15">
        <f>IF(D9=G9,0,(1-(D9/(D9-G9)))*-100)</f>
        <v>-14.28571428571429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-33.333333333333336</v>
      </c>
      <c r="P9" s="15">
        <f>IF(D9=M9,0,(1-(D9/(D9-M9)))*-100)</f>
        <v>19.999999999999996</v>
      </c>
      <c r="Q9" s="17">
        <f>R9+S9</f>
        <v>23</v>
      </c>
      <c r="R9" s="17">
        <f>SUM(R10:R30)</f>
        <v>11</v>
      </c>
      <c r="S9" s="17">
        <f>SUM(S10:S30)</f>
        <v>12</v>
      </c>
      <c r="T9" s="17">
        <f>U9+V9</f>
        <v>0</v>
      </c>
      <c r="U9" s="17">
        <f>SUM(U10:U30)</f>
        <v>4</v>
      </c>
      <c r="V9" s="17">
        <f>SUM(V10:V30)</f>
        <v>-4</v>
      </c>
      <c r="W9" s="15">
        <f>IF(Q9=T9,IF(Q9&gt;0,"皆増",0),(1-(Q9/(Q9-T9)))*-100)</f>
        <v>0</v>
      </c>
      <c r="X9" s="15">
        <f t="shared" ref="X9:Y30" si="1">IF(R9=U9,IF(R9&gt;0,"皆増",0),(1-(R9/(R9-U9)))*-100)</f>
        <v>57.142857142857139</v>
      </c>
      <c r="Y9" s="15">
        <f t="shared" si="1"/>
        <v>-25</v>
      </c>
      <c r="Z9" s="17">
        <f>AA9+AB9</f>
        <v>8</v>
      </c>
      <c r="AA9" s="17">
        <f>SUM(AA10:AA30)</f>
        <v>6</v>
      </c>
      <c r="AB9" s="17">
        <f>SUM(AB10:AB30)</f>
        <v>2</v>
      </c>
      <c r="AC9" s="15">
        <f>IF(Q9=Z9,IF(Q9&gt;0,"皆増",0),(1-(Q9/(Q9-Z9)))*-100)</f>
        <v>53.333333333333343</v>
      </c>
      <c r="AD9" s="15">
        <f t="shared" ref="AD9:AE30" si="2">IF(R9=AA9,IF(R9&gt;0,"皆増",0),(1-(R9/(R9-AA9)))*-100)</f>
        <v>120.00000000000001</v>
      </c>
      <c r="AE9" s="15">
        <f t="shared" si="2"/>
        <v>19.999999999999996</v>
      </c>
      <c r="AH9" s="4">
        <f t="shared" ref="AH9:AJ30" si="3">Q9-T9</f>
        <v>23</v>
      </c>
      <c r="AI9" s="4">
        <f t="shared" si="3"/>
        <v>7</v>
      </c>
      <c r="AJ9" s="4">
        <f t="shared" si="3"/>
        <v>16</v>
      </c>
      <c r="AK9" s="4">
        <f t="shared" ref="AK9:AM30" si="4">Q9-Z9</f>
        <v>15</v>
      </c>
      <c r="AL9" s="4">
        <f t="shared" si="4"/>
        <v>5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2</v>
      </c>
      <c r="D10" s="17">
        <v>6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-27.27272727272727</v>
      </c>
      <c r="I10" s="15">
        <f t="shared" ref="I10" si="7">IF(C10=F10,0,(1-(C10/(C10-F10)))*-100)</f>
        <v>-50</v>
      </c>
      <c r="J10" s="15">
        <f>IF(D10=G10,0,(1-(D10/(D10-G10)))*-100)</f>
        <v>-14.28571428571429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-33.333333333333336</v>
      </c>
      <c r="P10" s="15">
        <f t="shared" si="0"/>
        <v>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0</v>
      </c>
      <c r="AB21" s="17">
        <v>-2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0</v>
      </c>
      <c r="AM21" s="4">
        <f t="shared" si="4"/>
        <v>2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-2</v>
      </c>
      <c r="U24" s="17">
        <v>0</v>
      </c>
      <c r="V24" s="17">
        <v>-2</v>
      </c>
      <c r="W24" s="15">
        <f t="shared" si="11"/>
        <v>-50</v>
      </c>
      <c r="X24" s="15">
        <f t="shared" si="1"/>
        <v>0</v>
      </c>
      <c r="Y24" s="15">
        <f t="shared" si="1"/>
        <v>-66.666666666666671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4</v>
      </c>
      <c r="AI24" s="4">
        <f t="shared" si="3"/>
        <v>1</v>
      </c>
      <c r="AJ24" s="4">
        <f t="shared" si="3"/>
        <v>3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>
        <f t="shared" si="13"/>
        <v>66.666666666666671</v>
      </c>
      <c r="AD27" s="15" t="str">
        <f t="shared" si="2"/>
        <v>皆増</v>
      </c>
      <c r="AE27" s="15">
        <f t="shared" si="2"/>
        <v>33.333333333333329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1</v>
      </c>
      <c r="U28" s="17">
        <v>3</v>
      </c>
      <c r="V28" s="17">
        <v>-2</v>
      </c>
      <c r="W28" s="15">
        <f t="shared" si="11"/>
        <v>16.666666666666675</v>
      </c>
      <c r="X28" s="15" t="str">
        <f t="shared" si="1"/>
        <v>皆増</v>
      </c>
      <c r="Y28" s="15">
        <f t="shared" si="1"/>
        <v>-33.333333333333336</v>
      </c>
      <c r="Z28" s="17">
        <f t="shared" si="12"/>
        <v>4</v>
      </c>
      <c r="AA28" s="17">
        <v>2</v>
      </c>
      <c r="AB28" s="17">
        <v>2</v>
      </c>
      <c r="AC28" s="15">
        <f t="shared" si="13"/>
        <v>133.33333333333334</v>
      </c>
      <c r="AD28" s="15">
        <f t="shared" si="2"/>
        <v>200</v>
      </c>
      <c r="AE28" s="15">
        <f t="shared" si="2"/>
        <v>100</v>
      </c>
      <c r="AH28" s="4">
        <f t="shared" si="3"/>
        <v>6</v>
      </c>
      <c r="AI28" s="4">
        <f t="shared" si="3"/>
        <v>0</v>
      </c>
      <c r="AJ28" s="4">
        <f t="shared" si="3"/>
        <v>6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1</v>
      </c>
      <c r="U29" s="17">
        <v>2</v>
      </c>
      <c r="V29" s="17">
        <v>-1</v>
      </c>
      <c r="W29" s="15">
        <f t="shared" si="11"/>
        <v>50</v>
      </c>
      <c r="X29" s="15" t="str">
        <f t="shared" si="1"/>
        <v>皆増</v>
      </c>
      <c r="Y29" s="15">
        <f t="shared" si="1"/>
        <v>-50</v>
      </c>
      <c r="Z29" s="17">
        <f t="shared" si="12"/>
        <v>2</v>
      </c>
      <c r="AA29" s="17">
        <v>2</v>
      </c>
      <c r="AB29" s="17">
        <v>0</v>
      </c>
      <c r="AC29" s="15">
        <f t="shared" si="13"/>
        <v>200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-75</v>
      </c>
      <c r="X33" s="15">
        <f t="shared" si="15"/>
        <v>-75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1</v>
      </c>
      <c r="AB33" s="17">
        <f t="shared" si="20"/>
        <v>-2</v>
      </c>
      <c r="AC33" s="15">
        <f t="shared" si="17"/>
        <v>-50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4</v>
      </c>
      <c r="AI33" s="4">
        <f t="shared" si="21"/>
        <v>4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10</v>
      </c>
      <c r="S34" s="17">
        <f t="shared" si="22"/>
        <v>12</v>
      </c>
      <c r="T34" s="17">
        <f t="shared" si="22"/>
        <v>3</v>
      </c>
      <c r="U34" s="17">
        <f t="shared" si="22"/>
        <v>7</v>
      </c>
      <c r="V34" s="17">
        <f t="shared" si="22"/>
        <v>-4</v>
      </c>
      <c r="W34" s="15">
        <f t="shared" si="15"/>
        <v>15.789473684210531</v>
      </c>
      <c r="X34" s="15">
        <f t="shared" si="15"/>
        <v>233.33333333333334</v>
      </c>
      <c r="Y34" s="15">
        <f t="shared" si="15"/>
        <v>-25</v>
      </c>
      <c r="Z34" s="17">
        <f t="shared" ref="Z34:AB34" si="23">SUM(Z23:Z30)</f>
        <v>9</v>
      </c>
      <c r="AA34" s="17">
        <f t="shared" si="23"/>
        <v>5</v>
      </c>
      <c r="AB34" s="17">
        <f t="shared" si="23"/>
        <v>4</v>
      </c>
      <c r="AC34" s="15">
        <f t="shared" si="17"/>
        <v>69.230769230769226</v>
      </c>
      <c r="AD34" s="15">
        <f t="shared" si="17"/>
        <v>100</v>
      </c>
      <c r="AE34" s="15">
        <f t="shared" si="17"/>
        <v>50</v>
      </c>
      <c r="AH34" s="4">
        <f t="shared" ref="AH34:AJ34" si="24">SUM(AH23:AH30)</f>
        <v>19</v>
      </c>
      <c r="AI34" s="4">
        <f t="shared" si="24"/>
        <v>3</v>
      </c>
      <c r="AJ34" s="4">
        <f t="shared" si="24"/>
        <v>16</v>
      </c>
      <c r="AK34" s="4">
        <f>SUM(AK23:AK30)</f>
        <v>13</v>
      </c>
      <c r="AL34" s="4">
        <f>SUM(AL23:AL30)</f>
        <v>5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9</v>
      </c>
      <c r="S35" s="17">
        <f t="shared" si="25"/>
        <v>11</v>
      </c>
      <c r="T35" s="17">
        <f t="shared" si="25"/>
        <v>5</v>
      </c>
      <c r="U35" s="17">
        <f t="shared" si="25"/>
        <v>7</v>
      </c>
      <c r="V35" s="17">
        <f t="shared" si="25"/>
        <v>-2</v>
      </c>
      <c r="W35" s="15">
        <f t="shared" si="15"/>
        <v>33.333333333333329</v>
      </c>
      <c r="X35" s="15">
        <f t="shared" si="15"/>
        <v>350</v>
      </c>
      <c r="Y35" s="15">
        <f t="shared" si="15"/>
        <v>-15.384615384615385</v>
      </c>
      <c r="Z35" s="17">
        <f t="shared" ref="Z35:AB35" si="26">SUM(Z25:Z30)</f>
        <v>9</v>
      </c>
      <c r="AA35" s="17">
        <f t="shared" si="26"/>
        <v>5</v>
      </c>
      <c r="AB35" s="17">
        <f t="shared" si="26"/>
        <v>4</v>
      </c>
      <c r="AC35" s="15">
        <f t="shared" si="17"/>
        <v>81.818181818181813</v>
      </c>
      <c r="AD35" s="15">
        <f t="shared" si="17"/>
        <v>125</v>
      </c>
      <c r="AE35" s="15">
        <f t="shared" si="17"/>
        <v>57.142857142857139</v>
      </c>
      <c r="AH35" s="4">
        <f t="shared" ref="AH35:AJ35" si="27">SUM(AH25:AH30)</f>
        <v>15</v>
      </c>
      <c r="AI35" s="4">
        <f t="shared" si="27"/>
        <v>2</v>
      </c>
      <c r="AJ35" s="4">
        <f t="shared" si="27"/>
        <v>13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6</v>
      </c>
      <c r="S36" s="17">
        <f t="shared" si="28"/>
        <v>10</v>
      </c>
      <c r="T36" s="17">
        <f t="shared" si="28"/>
        <v>2</v>
      </c>
      <c r="U36" s="17">
        <f t="shared" si="28"/>
        <v>5</v>
      </c>
      <c r="V36" s="17">
        <f t="shared" si="28"/>
        <v>-3</v>
      </c>
      <c r="W36" s="15">
        <f t="shared" si="15"/>
        <v>14.285714285714279</v>
      </c>
      <c r="X36" s="15">
        <f t="shared" si="15"/>
        <v>500</v>
      </c>
      <c r="Y36" s="15">
        <f t="shared" si="15"/>
        <v>-23.076923076923073</v>
      </c>
      <c r="Z36" s="17">
        <f t="shared" ref="Z36:AB36" si="29">SUM(Z27:Z30)</f>
        <v>9</v>
      </c>
      <c r="AA36" s="17">
        <f t="shared" si="29"/>
        <v>5</v>
      </c>
      <c r="AB36" s="17">
        <f t="shared" si="29"/>
        <v>4</v>
      </c>
      <c r="AC36" s="15">
        <f t="shared" si="17"/>
        <v>128.57142857142856</v>
      </c>
      <c r="AD36" s="15">
        <f t="shared" si="17"/>
        <v>500</v>
      </c>
      <c r="AE36" s="15">
        <f t="shared" si="17"/>
        <v>66.666666666666671</v>
      </c>
      <c r="AH36" s="4">
        <f t="shared" ref="AH36:AJ36" si="30">SUM(AH27:AH30)</f>
        <v>14</v>
      </c>
      <c r="AI36" s="4">
        <f t="shared" si="30"/>
        <v>1</v>
      </c>
      <c r="AJ36" s="4">
        <f t="shared" si="30"/>
        <v>13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9.0909090909090917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-75</v>
      </c>
      <c r="V39" s="12">
        <f t="shared" si="38"/>
        <v>0</v>
      </c>
      <c r="W39" s="12">
        <f>Q39-AH39</f>
        <v>-13.043478260869565</v>
      </c>
      <c r="X39" s="12">
        <f t="shared" si="33"/>
        <v>-48.051948051948045</v>
      </c>
      <c r="Y39" s="12">
        <f>S39-AJ39</f>
        <v>0</v>
      </c>
      <c r="Z39" s="12">
        <f t="shared" si="37"/>
        <v>-12.5</v>
      </c>
      <c r="AA39" s="12">
        <f t="shared" si="37"/>
        <v>16.666666666666664</v>
      </c>
      <c r="AB39" s="12">
        <f t="shared" si="37"/>
        <v>-100</v>
      </c>
      <c r="AC39" s="12">
        <f>Q39-AK39</f>
        <v>-8.9855072463768124</v>
      </c>
      <c r="AD39" s="12">
        <f t="shared" si="35"/>
        <v>9.0909090909090917</v>
      </c>
      <c r="AE39" s="12">
        <f t="shared" si="35"/>
        <v>-20</v>
      </c>
      <c r="AH39" s="12">
        <f t="shared" ref="AH39:AJ39" si="39">AH33/AH9*100</f>
        <v>17.391304347826086</v>
      </c>
      <c r="AI39" s="12">
        <f t="shared" si="39"/>
        <v>57.142857142857139</v>
      </c>
      <c r="AJ39" s="12">
        <f t="shared" si="39"/>
        <v>0</v>
      </c>
      <c r="AK39" s="12">
        <f>AK33/AK9*100</f>
        <v>13.333333333333334</v>
      </c>
      <c r="AL39" s="12">
        <f>AL33/AL9*100</f>
        <v>0</v>
      </c>
      <c r="AM39" s="12">
        <f>AM33/AM9*100</f>
        <v>20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90.909090909090907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175</v>
      </c>
      <c r="V40" s="12">
        <f t="shared" si="41"/>
        <v>100</v>
      </c>
      <c r="W40" s="12">
        <f t="shared" ref="W40:W42" si="42">Q40-AH40</f>
        <v>13.043478260869577</v>
      </c>
      <c r="X40" s="12">
        <f t="shared" si="33"/>
        <v>48.051948051948052</v>
      </c>
      <c r="Y40" s="12">
        <f>S40-AJ40</f>
        <v>0</v>
      </c>
      <c r="Z40" s="12">
        <f>Z34/Z9*100</f>
        <v>112.5</v>
      </c>
      <c r="AA40" s="12">
        <f t="shared" ref="AA40:AB40" si="43">AA34/AA9*100</f>
        <v>83.333333333333343</v>
      </c>
      <c r="AB40" s="12">
        <f t="shared" si="43"/>
        <v>200</v>
      </c>
      <c r="AC40" s="12">
        <f t="shared" ref="AC40:AC42" si="44">Q40-AK40</f>
        <v>8.9855072463768124</v>
      </c>
      <c r="AD40" s="12">
        <f t="shared" si="35"/>
        <v>-9.0909090909090935</v>
      </c>
      <c r="AE40" s="12">
        <f t="shared" si="35"/>
        <v>20</v>
      </c>
      <c r="AH40" s="12">
        <f t="shared" ref="AH40:AJ40" si="45">AH34/AH9*100</f>
        <v>82.608695652173907</v>
      </c>
      <c r="AI40" s="12">
        <f t="shared" si="45"/>
        <v>42.857142857142854</v>
      </c>
      <c r="AJ40" s="12">
        <f t="shared" si="45"/>
        <v>100</v>
      </c>
      <c r="AK40" s="12">
        <f>AK34/AK9*100</f>
        <v>86.666666666666671</v>
      </c>
      <c r="AL40" s="12">
        <f>AL34/AL9*100</f>
        <v>100</v>
      </c>
      <c r="AM40" s="12">
        <f>AM34/AM9*100</f>
        <v>80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86.956521739130437</v>
      </c>
      <c r="R41" s="12">
        <f t="shared" si="46"/>
        <v>81.818181818181827</v>
      </c>
      <c r="S41" s="12">
        <f t="shared" si="46"/>
        <v>91.666666666666657</v>
      </c>
      <c r="T41" s="12" t="e">
        <f>T35/T9*100</f>
        <v>#DIV/0!</v>
      </c>
      <c r="U41" s="12">
        <f t="shared" ref="U41:V41" si="47">U35/U9*100</f>
        <v>175</v>
      </c>
      <c r="V41" s="12">
        <f t="shared" si="47"/>
        <v>50</v>
      </c>
      <c r="W41" s="12">
        <f t="shared" si="42"/>
        <v>21.739130434782609</v>
      </c>
      <c r="X41" s="12">
        <f t="shared" si="33"/>
        <v>53.246753246753258</v>
      </c>
      <c r="Y41" s="12">
        <f>S41-AJ41</f>
        <v>10.416666666666657</v>
      </c>
      <c r="Z41" s="12">
        <f>Z35/Z9*100</f>
        <v>112.5</v>
      </c>
      <c r="AA41" s="12">
        <f t="shared" ref="AA41:AB41" si="48">AA35/AA9*100</f>
        <v>83.333333333333343</v>
      </c>
      <c r="AB41" s="12">
        <f t="shared" si="48"/>
        <v>200</v>
      </c>
      <c r="AC41" s="12">
        <f t="shared" si="44"/>
        <v>13.623188405797109</v>
      </c>
      <c r="AD41" s="12">
        <f>R41-AL41</f>
        <v>1.8181818181818272</v>
      </c>
      <c r="AE41" s="12">
        <f t="shared" si="35"/>
        <v>21.666666666666657</v>
      </c>
      <c r="AH41" s="12">
        <f>AH35/AH9*100</f>
        <v>65.217391304347828</v>
      </c>
      <c r="AI41" s="12">
        <f>AI35/AI9*100</f>
        <v>28.571428571428569</v>
      </c>
      <c r="AJ41" s="12">
        <f>AJ35/AJ9*100</f>
        <v>81.25</v>
      </c>
      <c r="AK41" s="12">
        <f t="shared" ref="AK41:AM41" si="49">AK35/AK9*100</f>
        <v>73.333333333333329</v>
      </c>
      <c r="AL41" s="12">
        <f t="shared" si="49"/>
        <v>80</v>
      </c>
      <c r="AM41" s="12">
        <f t="shared" si="49"/>
        <v>70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69.565217391304344</v>
      </c>
      <c r="R42" s="12">
        <f t="shared" si="50"/>
        <v>54.54545454545454</v>
      </c>
      <c r="S42" s="12">
        <f t="shared" si="50"/>
        <v>83.333333333333343</v>
      </c>
      <c r="T42" s="12" t="e">
        <f t="shared" si="50"/>
        <v>#DIV/0!</v>
      </c>
      <c r="U42" s="12">
        <f t="shared" si="50"/>
        <v>125</v>
      </c>
      <c r="V42" s="12">
        <f t="shared" si="50"/>
        <v>75</v>
      </c>
      <c r="W42" s="12">
        <f t="shared" si="42"/>
        <v>8.6956521739130324</v>
      </c>
      <c r="X42" s="12">
        <f t="shared" si="33"/>
        <v>40.259740259740255</v>
      </c>
      <c r="Y42" s="12">
        <f>S42-AJ42</f>
        <v>2.0833333333333428</v>
      </c>
      <c r="Z42" s="12">
        <f t="shared" si="50"/>
        <v>112.5</v>
      </c>
      <c r="AA42" s="12">
        <f t="shared" si="50"/>
        <v>83.333333333333343</v>
      </c>
      <c r="AB42" s="12">
        <f t="shared" si="50"/>
        <v>200</v>
      </c>
      <c r="AC42" s="12">
        <f t="shared" si="44"/>
        <v>22.89855072463768</v>
      </c>
      <c r="AD42" s="12">
        <f>R42-AL42</f>
        <v>34.54545454545454</v>
      </c>
      <c r="AE42" s="12">
        <f t="shared" si="35"/>
        <v>23.333333333333343</v>
      </c>
      <c r="AH42" s="12">
        <f t="shared" ref="AH42:AJ42" si="51">AH36/AH9*100</f>
        <v>60.869565217391312</v>
      </c>
      <c r="AI42" s="12">
        <f t="shared" si="51"/>
        <v>14.285714285714285</v>
      </c>
      <c r="AJ42" s="12">
        <f t="shared" si="51"/>
        <v>81.25</v>
      </c>
      <c r="AK42" s="12">
        <f>AK36/AK9*100</f>
        <v>46.666666666666664</v>
      </c>
      <c r="AL42" s="12">
        <f>AL36/AL9*100</f>
        <v>20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-3</v>
      </c>
      <c r="M9" s="17">
        <f>SUM(M10:M30)</f>
        <v>1</v>
      </c>
      <c r="N9" s="15">
        <f>IF(B9=K9,0,(1-(B9/(B9-K9)))*-100)</f>
        <v>-66.666666666666671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 t="str">
        <f t="shared" ref="X9:Y30" si="1">IF(R9=U9,IF(R9&gt;0,"皆増",0),(1-(R9/(R9-U9)))*-100)</f>
        <v>皆増</v>
      </c>
      <c r="Y9" s="15">
        <f t="shared" si="1"/>
        <v>-50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-3</v>
      </c>
      <c r="M10" s="17">
        <v>1</v>
      </c>
      <c r="N10" s="15">
        <f>IF(B10=K10,0,(1-(B10/(B10-K10)))*-100)</f>
        <v>-66.666666666666671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100</v>
      </c>
      <c r="X34" s="15" t="str">
        <f t="shared" si="15"/>
        <v>皆増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</v>
      </c>
      <c r="AI34" s="4">
        <f t="shared" si="24"/>
        <v>0</v>
      </c>
      <c r="AJ34" s="4">
        <f t="shared" si="24"/>
        <v>1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100</v>
      </c>
      <c r="X35" s="15" t="str">
        <f t="shared" si="15"/>
        <v>皆増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-50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100</v>
      </c>
      <c r="W39" s="12">
        <f>Q39-AH39</f>
        <v>-50</v>
      </c>
      <c r="X39" s="12" t="e">
        <f t="shared" si="33"/>
        <v>#DIV/0!</v>
      </c>
      <c r="Y39" s="12">
        <f>S39-AJ39</f>
        <v>-50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50</v>
      </c>
      <c r="AI39" s="12" t="e">
        <f t="shared" si="39"/>
        <v>#DIV/0!</v>
      </c>
      <c r="AJ39" s="12">
        <f t="shared" si="39"/>
        <v>50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50</v>
      </c>
      <c r="X40" s="12" t="e">
        <f t="shared" si="33"/>
        <v>#DIV/0!</v>
      </c>
      <c r="Y40" s="12">
        <f>S40-AJ40</f>
        <v>50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50</v>
      </c>
      <c r="AI40" s="12" t="e">
        <f t="shared" si="45"/>
        <v>#DIV/0!</v>
      </c>
      <c r="AJ40" s="12">
        <f t="shared" si="45"/>
        <v>50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50</v>
      </c>
      <c r="X41" s="12" t="e">
        <f t="shared" si="33"/>
        <v>#DIV/0!</v>
      </c>
      <c r="Y41" s="12">
        <f>S41-AJ41</f>
        <v>50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50</v>
      </c>
      <c r="AI41" s="12" t="e">
        <f>AI35/AI9*100</f>
        <v>#DIV/0!</v>
      </c>
      <c r="AJ41" s="12">
        <f>AJ35/AJ9*100</f>
        <v>50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 t="e">
        <f t="shared" si="50"/>
        <v>#DIV/0!</v>
      </c>
      <c r="U42" s="12">
        <f t="shared" si="50"/>
        <v>0</v>
      </c>
      <c r="V42" s="12">
        <f t="shared" si="50"/>
        <v>0</v>
      </c>
      <c r="W42" s="12">
        <f t="shared" si="42"/>
        <v>0</v>
      </c>
      <c r="X42" s="12" t="e">
        <f t="shared" si="33"/>
        <v>#DIV/0!</v>
      </c>
      <c r="Y42" s="12">
        <f>S42-AJ42</f>
        <v>50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-50</v>
      </c>
      <c r="AD42" s="12">
        <f>R42-AL42</f>
        <v>-100</v>
      </c>
      <c r="AE42" s="12">
        <f t="shared" si="35"/>
        <v>0</v>
      </c>
      <c r="AH42" s="12">
        <f t="shared" ref="AH42:AJ42" si="51">AH36/AH9*100</f>
        <v>50</v>
      </c>
      <c r="AI42" s="12" t="e">
        <f t="shared" si="51"/>
        <v>#DIV/0!</v>
      </c>
      <c r="AJ42" s="12">
        <f t="shared" si="51"/>
        <v>50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-14.28571428571429</v>
      </c>
      <c r="I9" s="15">
        <f>IF(C9=F9,0,(1-(C9/(C9-F9)))*-100)</f>
        <v>50</v>
      </c>
      <c r="J9" s="15">
        <f>IF(D9=G9,0,(1-(D9/(D9-G9)))*-100)</f>
        <v>-40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-14.28571428571429</v>
      </c>
      <c r="O9" s="15">
        <f t="shared" ref="O9:P10" si="0">IF(C9=L9,0,(1-(C9/(C9-L9)))*-100)</f>
        <v>-25</v>
      </c>
      <c r="P9" s="15">
        <f>IF(D9=M9,0,(1-(D9/(D9-M9)))*-100)</f>
        <v>0</v>
      </c>
      <c r="Q9" s="17">
        <f>R9+S9</f>
        <v>28</v>
      </c>
      <c r="R9" s="17">
        <f>SUM(R10:R30)</f>
        <v>9</v>
      </c>
      <c r="S9" s="17">
        <f>SUM(S10:S30)</f>
        <v>19</v>
      </c>
      <c r="T9" s="17">
        <f>U9+V9</f>
        <v>8</v>
      </c>
      <c r="U9" s="17">
        <f>SUM(U10:U30)</f>
        <v>-1</v>
      </c>
      <c r="V9" s="17">
        <f>SUM(V10:V30)</f>
        <v>9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-9.9999999999999982</v>
      </c>
      <c r="Y9" s="15">
        <f t="shared" si="1"/>
        <v>89.999999999999986</v>
      </c>
      <c r="Z9" s="17">
        <f>AA9+AB9</f>
        <v>9</v>
      </c>
      <c r="AA9" s="17">
        <f>SUM(AA10:AA30)</f>
        <v>-2</v>
      </c>
      <c r="AB9" s="17">
        <f>SUM(AB10:AB30)</f>
        <v>11</v>
      </c>
      <c r="AC9" s="15">
        <f>IF(Q9=Z9,IF(Q9&gt;0,"皆増",0),(1-(Q9/(Q9-Z9)))*-100)</f>
        <v>47.368421052631568</v>
      </c>
      <c r="AD9" s="15">
        <f t="shared" ref="AD9:AE30" si="2">IF(R9=AA9,IF(R9&gt;0,"皆増",0),(1-(R9/(R9-AA9)))*-100)</f>
        <v>-18.181818181818176</v>
      </c>
      <c r="AE9" s="15">
        <f t="shared" si="2"/>
        <v>137.5</v>
      </c>
      <c r="AH9" s="4">
        <f t="shared" ref="AH9:AJ30" si="3">Q9-T9</f>
        <v>20</v>
      </c>
      <c r="AI9" s="4">
        <f t="shared" si="3"/>
        <v>10</v>
      </c>
      <c r="AJ9" s="4">
        <f t="shared" si="3"/>
        <v>10</v>
      </c>
      <c r="AK9" s="4">
        <f t="shared" ref="AK9:AM30" si="4">Q9-Z9</f>
        <v>19</v>
      </c>
      <c r="AL9" s="4">
        <f t="shared" si="4"/>
        <v>11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-14.28571428571429</v>
      </c>
      <c r="I10" s="15">
        <f t="shared" ref="I10" si="7">IF(C10=F10,0,(1-(C10/(C10-F10)))*-100)</f>
        <v>50</v>
      </c>
      <c r="J10" s="15">
        <f>IF(D10=G10,0,(1-(D10/(D10-G10)))*-100)</f>
        <v>-40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-14.28571428571429</v>
      </c>
      <c r="O10" s="15">
        <f t="shared" si="0"/>
        <v>-25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-100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0</v>
      </c>
      <c r="V24" s="17">
        <v>-2</v>
      </c>
      <c r="W24" s="15">
        <f t="shared" si="11"/>
        <v>-66.666666666666671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-33.333333333333336</v>
      </c>
      <c r="Z26" s="17">
        <f t="shared" si="12"/>
        <v>4</v>
      </c>
      <c r="AA26" s="17">
        <v>2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-75</v>
      </c>
      <c r="X27" s="15">
        <f t="shared" si="1"/>
        <v>-100</v>
      </c>
      <c r="Y27" s="15">
        <f t="shared" si="1"/>
        <v>-66.666666666666671</v>
      </c>
      <c r="Z27" s="17">
        <f t="shared" si="12"/>
        <v>-4</v>
      </c>
      <c r="AA27" s="17">
        <v>-4</v>
      </c>
      <c r="AB27" s="17">
        <v>0</v>
      </c>
      <c r="AC27" s="15">
        <f t="shared" si="13"/>
        <v>-80</v>
      </c>
      <c r="AD27" s="15">
        <f t="shared" si="2"/>
        <v>-100</v>
      </c>
      <c r="AE27" s="15">
        <f t="shared" si="2"/>
        <v>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4</v>
      </c>
      <c r="S28" s="17">
        <v>5</v>
      </c>
      <c r="T28" s="17">
        <f t="shared" si="10"/>
        <v>6</v>
      </c>
      <c r="U28" s="17">
        <v>2</v>
      </c>
      <c r="V28" s="17">
        <v>4</v>
      </c>
      <c r="W28" s="15">
        <f t="shared" si="11"/>
        <v>200</v>
      </c>
      <c r="X28" s="15">
        <f t="shared" si="1"/>
        <v>100</v>
      </c>
      <c r="Y28" s="15">
        <f t="shared" si="1"/>
        <v>400</v>
      </c>
      <c r="Z28" s="17">
        <f t="shared" si="12"/>
        <v>3</v>
      </c>
      <c r="AA28" s="17">
        <v>1</v>
      </c>
      <c r="AB28" s="17">
        <v>2</v>
      </c>
      <c r="AC28" s="15">
        <f t="shared" si="13"/>
        <v>50</v>
      </c>
      <c r="AD28" s="15">
        <f t="shared" si="2"/>
        <v>33.333333333333329</v>
      </c>
      <c r="AE28" s="15">
        <f t="shared" si="2"/>
        <v>66.666666666666671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1</v>
      </c>
      <c r="S29" s="17">
        <v>9</v>
      </c>
      <c r="T29" s="17">
        <f t="shared" si="10"/>
        <v>8</v>
      </c>
      <c r="U29" s="17">
        <v>0</v>
      </c>
      <c r="V29" s="17">
        <v>8</v>
      </c>
      <c r="W29" s="15">
        <f t="shared" si="11"/>
        <v>400</v>
      </c>
      <c r="X29" s="15">
        <f t="shared" si="1"/>
        <v>0</v>
      </c>
      <c r="Y29" s="15">
        <f t="shared" si="1"/>
        <v>800</v>
      </c>
      <c r="Z29" s="17">
        <f t="shared" si="12"/>
        <v>9</v>
      </c>
      <c r="AA29" s="17">
        <v>1</v>
      </c>
      <c r="AB29" s="17">
        <v>8</v>
      </c>
      <c r="AC29" s="15">
        <f t="shared" si="13"/>
        <v>900</v>
      </c>
      <c r="AD29" s="15" t="str">
        <f t="shared" si="2"/>
        <v>皆増</v>
      </c>
      <c r="AE29" s="15">
        <f t="shared" si="2"/>
        <v>800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9</v>
      </c>
      <c r="S34" s="17">
        <f t="shared" si="22"/>
        <v>18</v>
      </c>
      <c r="T34" s="17">
        <f t="shared" si="22"/>
        <v>8</v>
      </c>
      <c r="U34" s="17">
        <f t="shared" si="22"/>
        <v>0</v>
      </c>
      <c r="V34" s="17">
        <f t="shared" si="22"/>
        <v>8</v>
      </c>
      <c r="W34" s="15">
        <f t="shared" si="15"/>
        <v>42.105263157894733</v>
      </c>
      <c r="X34" s="15">
        <f t="shared" si="15"/>
        <v>0</v>
      </c>
      <c r="Y34" s="15">
        <f t="shared" si="15"/>
        <v>80</v>
      </c>
      <c r="Z34" s="17">
        <f t="shared" ref="Z34:AB34" si="23">SUM(Z23:Z30)</f>
        <v>9</v>
      </c>
      <c r="AA34" s="17">
        <f t="shared" si="23"/>
        <v>-1</v>
      </c>
      <c r="AB34" s="17">
        <f t="shared" si="23"/>
        <v>10</v>
      </c>
      <c r="AC34" s="15">
        <f t="shared" si="17"/>
        <v>50</v>
      </c>
      <c r="AD34" s="15">
        <f t="shared" si="17"/>
        <v>-9.9999999999999982</v>
      </c>
      <c r="AE34" s="15">
        <f t="shared" si="17"/>
        <v>125</v>
      </c>
      <c r="AH34" s="4">
        <f t="shared" ref="AH34:AJ34" si="24">SUM(AH23:AH30)</f>
        <v>19</v>
      </c>
      <c r="AI34" s="4">
        <f t="shared" si="24"/>
        <v>9</v>
      </c>
      <c r="AJ34" s="4">
        <f t="shared" si="24"/>
        <v>10</v>
      </c>
      <c r="AK34" s="4">
        <f>SUM(AK23:AK30)</f>
        <v>18</v>
      </c>
      <c r="AL34" s="4">
        <f>SUM(AL23:AL30)</f>
        <v>10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</v>
      </c>
      <c r="R35" s="17">
        <f t="shared" si="25"/>
        <v>7</v>
      </c>
      <c r="S35" s="17">
        <f t="shared" si="25"/>
        <v>18</v>
      </c>
      <c r="T35" s="17">
        <f t="shared" si="25"/>
        <v>10</v>
      </c>
      <c r="U35" s="17">
        <f t="shared" si="25"/>
        <v>0</v>
      </c>
      <c r="V35" s="17">
        <f t="shared" si="25"/>
        <v>10</v>
      </c>
      <c r="W35" s="15">
        <f t="shared" si="15"/>
        <v>66.666666666666671</v>
      </c>
      <c r="X35" s="15">
        <f t="shared" si="15"/>
        <v>0</v>
      </c>
      <c r="Y35" s="15">
        <f t="shared" si="15"/>
        <v>125</v>
      </c>
      <c r="Z35" s="17">
        <f t="shared" ref="Z35:AB35" si="26">SUM(Z25:Z30)</f>
        <v>11</v>
      </c>
      <c r="AA35" s="17">
        <f t="shared" si="26"/>
        <v>-1</v>
      </c>
      <c r="AB35" s="17">
        <f t="shared" si="26"/>
        <v>12</v>
      </c>
      <c r="AC35" s="15">
        <f t="shared" si="17"/>
        <v>78.571428571428584</v>
      </c>
      <c r="AD35" s="15">
        <f t="shared" si="17"/>
        <v>-12.5</v>
      </c>
      <c r="AE35" s="15">
        <f t="shared" si="17"/>
        <v>200</v>
      </c>
      <c r="AH35" s="4">
        <f t="shared" ref="AH35:AJ35" si="27">SUM(AH25:AH30)</f>
        <v>15</v>
      </c>
      <c r="AI35" s="4">
        <f t="shared" si="27"/>
        <v>7</v>
      </c>
      <c r="AJ35" s="4">
        <f t="shared" si="27"/>
        <v>8</v>
      </c>
      <c r="AK35" s="4">
        <f>SUM(AK25:AK30)</f>
        <v>14</v>
      </c>
      <c r="AL35" s="4">
        <f>SUM(AL25:AL30)</f>
        <v>8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5</v>
      </c>
      <c r="S36" s="17">
        <f t="shared" si="28"/>
        <v>16</v>
      </c>
      <c r="T36" s="17">
        <f t="shared" si="28"/>
        <v>12</v>
      </c>
      <c r="U36" s="17">
        <f t="shared" si="28"/>
        <v>1</v>
      </c>
      <c r="V36" s="17">
        <f t="shared" si="28"/>
        <v>11</v>
      </c>
      <c r="W36" s="15">
        <f t="shared" si="15"/>
        <v>133.33333333333334</v>
      </c>
      <c r="X36" s="15">
        <f t="shared" si="15"/>
        <v>25</v>
      </c>
      <c r="Y36" s="15">
        <f t="shared" si="15"/>
        <v>220.00000000000003</v>
      </c>
      <c r="Z36" s="17">
        <f t="shared" ref="Z36:AB36" si="29">SUM(Z27:Z30)</f>
        <v>8</v>
      </c>
      <c r="AA36" s="17">
        <f t="shared" si="29"/>
        <v>-2</v>
      </c>
      <c r="AB36" s="17">
        <f t="shared" si="29"/>
        <v>10</v>
      </c>
      <c r="AC36" s="15">
        <f t="shared" si="17"/>
        <v>61.53846153846154</v>
      </c>
      <c r="AD36" s="15">
        <f t="shared" si="17"/>
        <v>-28.571428571428569</v>
      </c>
      <c r="AE36" s="15">
        <f t="shared" si="17"/>
        <v>166.66666666666666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13</v>
      </c>
      <c r="AL36" s="4">
        <f>SUM(AL27:AL30)</f>
        <v>7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0</v>
      </c>
      <c r="S39" s="13">
        <f t="shared" si="37"/>
        <v>5.2631578947368416</v>
      </c>
      <c r="T39" s="12">
        <f>T33/T9*100</f>
        <v>0</v>
      </c>
      <c r="U39" s="12">
        <f t="shared" ref="U39:V39" si="38">U33/U9*100</f>
        <v>100</v>
      </c>
      <c r="V39" s="12">
        <f t="shared" si="38"/>
        <v>11.111111111111111</v>
      </c>
      <c r="W39" s="12">
        <f>Q39-AH39</f>
        <v>-1.4285714285714288</v>
      </c>
      <c r="X39" s="12">
        <f t="shared" si="33"/>
        <v>-10</v>
      </c>
      <c r="Y39" s="12">
        <f>S39-AJ39</f>
        <v>5.2631578947368416</v>
      </c>
      <c r="Z39" s="12">
        <f t="shared" si="37"/>
        <v>0</v>
      </c>
      <c r="AA39" s="12">
        <f t="shared" si="37"/>
        <v>50</v>
      </c>
      <c r="AB39" s="12">
        <f t="shared" si="37"/>
        <v>9.0909090909090917</v>
      </c>
      <c r="AC39" s="12">
        <f>Q39-AK39</f>
        <v>-1.6917293233082704</v>
      </c>
      <c r="AD39" s="12">
        <f t="shared" si="35"/>
        <v>-9.0909090909090917</v>
      </c>
      <c r="AE39" s="12">
        <f t="shared" si="35"/>
        <v>5.2631578947368416</v>
      </c>
      <c r="AH39" s="12">
        <f t="shared" ref="AH39:AJ39" si="39">AH33/AH9*100</f>
        <v>5</v>
      </c>
      <c r="AI39" s="12">
        <f t="shared" si="39"/>
        <v>10</v>
      </c>
      <c r="AJ39" s="12">
        <f t="shared" si="39"/>
        <v>0</v>
      </c>
      <c r="AK39" s="12">
        <f>AK33/AK9*100</f>
        <v>5.2631578947368416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100</v>
      </c>
      <c r="S40" s="12">
        <f t="shared" si="40"/>
        <v>94.73684210526315</v>
      </c>
      <c r="T40" s="12">
        <f>T34/T9*100</f>
        <v>100</v>
      </c>
      <c r="U40" s="12">
        <f t="shared" ref="U40:V40" si="41">U34/U9*100</f>
        <v>0</v>
      </c>
      <c r="V40" s="12">
        <f t="shared" si="41"/>
        <v>88.888888888888886</v>
      </c>
      <c r="W40" s="12">
        <f t="shared" ref="W40:W42" si="42">Q40-AH40</f>
        <v>1.4285714285714306</v>
      </c>
      <c r="X40" s="12">
        <f t="shared" si="33"/>
        <v>10</v>
      </c>
      <c r="Y40" s="12">
        <f>S40-AJ40</f>
        <v>-5.2631578947368496</v>
      </c>
      <c r="Z40" s="12">
        <f>Z34/Z9*100</f>
        <v>100</v>
      </c>
      <c r="AA40" s="12">
        <f t="shared" ref="AA40:AB40" si="43">AA34/AA9*100</f>
        <v>50</v>
      </c>
      <c r="AB40" s="12">
        <f t="shared" si="43"/>
        <v>90.909090909090907</v>
      </c>
      <c r="AC40" s="12">
        <f t="shared" ref="AC40:AC42" si="44">Q40-AK40</f>
        <v>1.6917293233082802</v>
      </c>
      <c r="AD40" s="12">
        <f t="shared" si="35"/>
        <v>9.0909090909090935</v>
      </c>
      <c r="AE40" s="12">
        <f t="shared" si="35"/>
        <v>-5.2631578947368496</v>
      </c>
      <c r="AH40" s="12">
        <f t="shared" ref="AH40:AJ40" si="45">AH34/AH9*100</f>
        <v>95</v>
      </c>
      <c r="AI40" s="12">
        <f t="shared" si="45"/>
        <v>90</v>
      </c>
      <c r="AJ40" s="12">
        <f t="shared" si="45"/>
        <v>100</v>
      </c>
      <c r="AK40" s="12">
        <f>AK34/AK9*100</f>
        <v>94.73684210526315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89.285714285714292</v>
      </c>
      <c r="R41" s="12">
        <f t="shared" si="46"/>
        <v>77.777777777777786</v>
      </c>
      <c r="S41" s="12">
        <f t="shared" si="46"/>
        <v>94.73684210526315</v>
      </c>
      <c r="T41" s="12">
        <f>T35/T9*100</f>
        <v>125</v>
      </c>
      <c r="U41" s="12">
        <f t="shared" ref="U41:V41" si="47">U35/U9*100</f>
        <v>0</v>
      </c>
      <c r="V41" s="12">
        <f t="shared" si="47"/>
        <v>111.11111111111111</v>
      </c>
      <c r="W41" s="12">
        <f t="shared" si="42"/>
        <v>14.285714285714292</v>
      </c>
      <c r="X41" s="12">
        <f t="shared" si="33"/>
        <v>7.7777777777777857</v>
      </c>
      <c r="Y41" s="12">
        <f>S41-AJ41</f>
        <v>14.73684210526315</v>
      </c>
      <c r="Z41" s="12">
        <f>Z35/Z9*100</f>
        <v>122.22222222222223</v>
      </c>
      <c r="AA41" s="12">
        <f t="shared" ref="AA41:AB41" si="48">AA35/AA9*100</f>
        <v>50</v>
      </c>
      <c r="AB41" s="12">
        <f t="shared" si="48"/>
        <v>109.09090909090908</v>
      </c>
      <c r="AC41" s="12">
        <f t="shared" si="44"/>
        <v>15.601503759398511</v>
      </c>
      <c r="AD41" s="12">
        <f>R41-AL41</f>
        <v>5.0505050505050519</v>
      </c>
      <c r="AE41" s="12">
        <f t="shared" si="35"/>
        <v>19.73684210526315</v>
      </c>
      <c r="AH41" s="12">
        <f>AH35/AH9*100</f>
        <v>75</v>
      </c>
      <c r="AI41" s="12">
        <f>AI35/AI9*100</f>
        <v>70</v>
      </c>
      <c r="AJ41" s="12">
        <f>AJ35/AJ9*100</f>
        <v>80</v>
      </c>
      <c r="AK41" s="12">
        <f t="shared" ref="AK41:AM41" si="49">AK35/AK9*100</f>
        <v>73.68421052631578</v>
      </c>
      <c r="AL41" s="12">
        <f t="shared" si="49"/>
        <v>72.727272727272734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55.555555555555557</v>
      </c>
      <c r="S42" s="12">
        <f t="shared" si="50"/>
        <v>84.210526315789465</v>
      </c>
      <c r="T42" s="12">
        <f t="shared" si="50"/>
        <v>150</v>
      </c>
      <c r="U42" s="12">
        <f t="shared" si="50"/>
        <v>-100</v>
      </c>
      <c r="V42" s="12">
        <f t="shared" si="50"/>
        <v>122.22222222222223</v>
      </c>
      <c r="W42" s="12">
        <f t="shared" si="42"/>
        <v>30</v>
      </c>
      <c r="X42" s="12">
        <f t="shared" si="33"/>
        <v>15.555555555555557</v>
      </c>
      <c r="Y42" s="12">
        <f>S42-AJ42</f>
        <v>34.210526315789465</v>
      </c>
      <c r="Z42" s="12">
        <f t="shared" si="50"/>
        <v>88.888888888888886</v>
      </c>
      <c r="AA42" s="12">
        <f t="shared" si="50"/>
        <v>100</v>
      </c>
      <c r="AB42" s="12">
        <f t="shared" si="50"/>
        <v>90.909090909090907</v>
      </c>
      <c r="AC42" s="12">
        <f t="shared" si="44"/>
        <v>6.5789473684210549</v>
      </c>
      <c r="AD42" s="12">
        <f>R42-AL42</f>
        <v>-8.080808080808076</v>
      </c>
      <c r="AE42" s="12">
        <f t="shared" si="35"/>
        <v>9.2105263157894655</v>
      </c>
      <c r="AH42" s="12">
        <f t="shared" ref="AH42:AJ42" si="51">AH36/AH9*100</f>
        <v>45</v>
      </c>
      <c r="AI42" s="12">
        <f t="shared" si="51"/>
        <v>40</v>
      </c>
      <c r="AJ42" s="12">
        <f t="shared" si="51"/>
        <v>50</v>
      </c>
      <c r="AK42" s="12">
        <f>AK36/AK9*100</f>
        <v>68.421052631578945</v>
      </c>
      <c r="AL42" s="12">
        <f>AL36/AL9*100</f>
        <v>63.636363636363633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-50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200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-12.5</v>
      </c>
      <c r="X9" s="15">
        <f t="shared" ref="X9:Y30" si="1">IF(R9=U9,IF(R9&gt;0,"皆増",0),(1-(R9/(R9-U9)))*-100)</f>
        <v>-12.5</v>
      </c>
      <c r="Y9" s="15">
        <f t="shared" si="1"/>
        <v>-12.5</v>
      </c>
      <c r="Z9" s="17">
        <f>AA9+AB9</f>
        <v>6</v>
      </c>
      <c r="AA9" s="17">
        <f>SUM(AA10:AA30)</f>
        <v>5</v>
      </c>
      <c r="AB9" s="17">
        <f>SUM(AB10:AB30)</f>
        <v>1</v>
      </c>
      <c r="AC9" s="15">
        <f>IF(Q9=Z9,IF(Q9&gt;0,"皆増",0),(1-(Q9/(Q9-Z9)))*-100)</f>
        <v>75</v>
      </c>
      <c r="AD9" s="15">
        <f t="shared" ref="AD9:AE30" si="2">IF(R9=AA9,IF(R9&gt;0,"皆増",0),(1-(R9/(R9-AA9)))*-100)</f>
        <v>250</v>
      </c>
      <c r="AE9" s="15">
        <f t="shared" si="2"/>
        <v>16.666666666666675</v>
      </c>
      <c r="AH9" s="4">
        <f t="shared" ref="AH9:AJ30" si="3">Q9-T9</f>
        <v>16</v>
      </c>
      <c r="AI9" s="4">
        <f t="shared" si="3"/>
        <v>8</v>
      </c>
      <c r="AJ9" s="4">
        <f t="shared" si="3"/>
        <v>8</v>
      </c>
      <c r="AK9" s="4">
        <f t="shared" ref="AK9:AM30" si="4">Q9-Z9</f>
        <v>8</v>
      </c>
      <c r="AL9" s="4">
        <f t="shared" si="4"/>
        <v>2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-50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200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>
        <f t="shared" si="11"/>
        <v>300</v>
      </c>
      <c r="X24" s="15">
        <f t="shared" si="1"/>
        <v>200</v>
      </c>
      <c r="Y24" s="15" t="str">
        <f t="shared" si="1"/>
        <v>皆増</v>
      </c>
      <c r="Z24" s="17">
        <f t="shared" si="12"/>
        <v>4</v>
      </c>
      <c r="AA24" s="17">
        <v>3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-6</v>
      </c>
      <c r="U26" s="17">
        <v>-4</v>
      </c>
      <c r="V26" s="17">
        <v>-2</v>
      </c>
      <c r="W26" s="15">
        <f t="shared" si="11"/>
        <v>-85.714285714285722</v>
      </c>
      <c r="X26" s="15">
        <f t="shared" si="1"/>
        <v>-100</v>
      </c>
      <c r="Y26" s="15">
        <f t="shared" si="1"/>
        <v>-66.666666666666671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2</v>
      </c>
      <c r="V28" s="17">
        <v>-1</v>
      </c>
      <c r="W28" s="15">
        <f t="shared" si="11"/>
        <v>25</v>
      </c>
      <c r="X28" s="15" t="str">
        <f t="shared" si="1"/>
        <v>皆増</v>
      </c>
      <c r="Y28" s="15">
        <f t="shared" si="1"/>
        <v>-25</v>
      </c>
      <c r="Z28" s="17">
        <f t="shared" si="12"/>
        <v>4</v>
      </c>
      <c r="AA28" s="17">
        <v>2</v>
      </c>
      <c r="AB28" s="17">
        <v>2</v>
      </c>
      <c r="AC28" s="15">
        <f t="shared" si="13"/>
        <v>400</v>
      </c>
      <c r="AD28" s="15" t="str">
        <f t="shared" si="2"/>
        <v>皆増</v>
      </c>
      <c r="AE28" s="15">
        <f t="shared" si="2"/>
        <v>200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-6.6666666666666652</v>
      </c>
      <c r="X34" s="15">
        <f t="shared" si="15"/>
        <v>0</v>
      </c>
      <c r="Y34" s="15">
        <f t="shared" si="15"/>
        <v>-12.5</v>
      </c>
      <c r="Z34" s="17">
        <f t="shared" ref="Z34:AB34" si="23">SUM(Z23:Z30)</f>
        <v>6</v>
      </c>
      <c r="AA34" s="17">
        <f t="shared" si="23"/>
        <v>5</v>
      </c>
      <c r="AB34" s="17">
        <f t="shared" si="23"/>
        <v>1</v>
      </c>
      <c r="AC34" s="15">
        <f t="shared" si="17"/>
        <v>75</v>
      </c>
      <c r="AD34" s="15">
        <f t="shared" si="17"/>
        <v>250</v>
      </c>
      <c r="AE34" s="15">
        <f t="shared" si="17"/>
        <v>16.666666666666675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8</v>
      </c>
      <c r="AL34" s="4">
        <f>SUM(AL23:AL30)</f>
        <v>2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-38.46153846153846</v>
      </c>
      <c r="X35" s="15">
        <f t="shared" si="15"/>
        <v>-40</v>
      </c>
      <c r="Y35" s="15">
        <f t="shared" si="15"/>
        <v>-37.5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14.285714285714279</v>
      </c>
      <c r="AD35" s="15">
        <f t="shared" si="17"/>
        <v>200</v>
      </c>
      <c r="AE35" s="15">
        <f t="shared" si="17"/>
        <v>-16.666666666666664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7</v>
      </c>
      <c r="AL35" s="4">
        <f>SUM(AL25:AL30)</f>
        <v>1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39.999999999999993</v>
      </c>
      <c r="X36" s="15" t="str">
        <f t="shared" si="15"/>
        <v>皆増</v>
      </c>
      <c r="Y36" s="15">
        <f t="shared" si="15"/>
        <v>-19.999999999999996</v>
      </c>
      <c r="Z36" s="17">
        <f t="shared" ref="Z36:AB36" si="29">SUM(Z27:Z30)</f>
        <v>4</v>
      </c>
      <c r="AA36" s="17">
        <f t="shared" si="29"/>
        <v>3</v>
      </c>
      <c r="AB36" s="17">
        <f t="shared" si="29"/>
        <v>1</v>
      </c>
      <c r="AC36" s="15">
        <f t="shared" si="17"/>
        <v>133.33333333333334</v>
      </c>
      <c r="AD36" s="15" t="str">
        <f t="shared" si="17"/>
        <v>皆増</v>
      </c>
      <c r="AE36" s="15">
        <f t="shared" si="17"/>
        <v>33.333333333333329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100</v>
      </c>
      <c r="V39" s="12">
        <f t="shared" si="38"/>
        <v>0</v>
      </c>
      <c r="W39" s="12">
        <f>Q39-AH39</f>
        <v>-6.25</v>
      </c>
      <c r="X39" s="12">
        <f t="shared" si="33"/>
        <v>-12.5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6.25</v>
      </c>
      <c r="AI39" s="12">
        <f t="shared" si="39"/>
        <v>12.5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6.25</v>
      </c>
      <c r="X40" s="12">
        <f t="shared" si="33"/>
        <v>12.5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93.75</v>
      </c>
      <c r="AI40" s="12">
        <f t="shared" si="45"/>
        <v>87.5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42.857142857142854</v>
      </c>
      <c r="S41" s="12">
        <f t="shared" si="46"/>
        <v>71.428571428571431</v>
      </c>
      <c r="T41" s="12">
        <f>T35/T9*100</f>
        <v>250</v>
      </c>
      <c r="U41" s="12">
        <f t="shared" ref="U41:V41" si="47">U35/U9*100</f>
        <v>200</v>
      </c>
      <c r="V41" s="12">
        <f t="shared" si="47"/>
        <v>300</v>
      </c>
      <c r="W41" s="12">
        <f t="shared" si="42"/>
        <v>-24.107142857142861</v>
      </c>
      <c r="X41" s="12">
        <f t="shared" si="33"/>
        <v>-19.642857142857146</v>
      </c>
      <c r="Y41" s="12">
        <f>S41-AJ41</f>
        <v>-28.571428571428569</v>
      </c>
      <c r="Z41" s="12">
        <f>Z35/Z9*100</f>
        <v>16.666666666666664</v>
      </c>
      <c r="AA41" s="12">
        <f t="shared" ref="AA41:AB41" si="48">AA35/AA9*100</f>
        <v>40</v>
      </c>
      <c r="AB41" s="12">
        <f t="shared" si="48"/>
        <v>-100</v>
      </c>
      <c r="AC41" s="12">
        <f t="shared" si="44"/>
        <v>-30.357142857142861</v>
      </c>
      <c r="AD41" s="12">
        <f>R41-AL41</f>
        <v>-7.1428571428571459</v>
      </c>
      <c r="AE41" s="12">
        <f t="shared" si="35"/>
        <v>-28.571428571428569</v>
      </c>
      <c r="AH41" s="12">
        <f>AH35/AH9*100</f>
        <v>81.25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50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42.857142857142854</v>
      </c>
      <c r="S42" s="12">
        <f t="shared" si="50"/>
        <v>57.142857142857139</v>
      </c>
      <c r="T42" s="12">
        <f t="shared" si="50"/>
        <v>-100</v>
      </c>
      <c r="U42" s="12">
        <f t="shared" si="50"/>
        <v>-300</v>
      </c>
      <c r="V42" s="12">
        <f t="shared" si="50"/>
        <v>100</v>
      </c>
      <c r="W42" s="12">
        <f t="shared" si="42"/>
        <v>18.75</v>
      </c>
      <c r="X42" s="12">
        <f t="shared" si="33"/>
        <v>42.857142857142854</v>
      </c>
      <c r="Y42" s="12">
        <f>S42-AJ42</f>
        <v>-5.3571428571428612</v>
      </c>
      <c r="Z42" s="12">
        <f t="shared" si="50"/>
        <v>66.666666666666657</v>
      </c>
      <c r="AA42" s="12">
        <f t="shared" si="50"/>
        <v>60</v>
      </c>
      <c r="AB42" s="12">
        <f t="shared" si="50"/>
        <v>100</v>
      </c>
      <c r="AC42" s="12">
        <f t="shared" si="44"/>
        <v>12.5</v>
      </c>
      <c r="AD42" s="12">
        <f>R42-AL42</f>
        <v>42.857142857142854</v>
      </c>
      <c r="AE42" s="12">
        <f t="shared" si="35"/>
        <v>7.1428571428571388</v>
      </c>
      <c r="AH42" s="12">
        <f t="shared" ref="AH42:AJ42" si="51">AH36/AH9*100</f>
        <v>31.25</v>
      </c>
      <c r="AI42" s="12">
        <f t="shared" si="51"/>
        <v>0</v>
      </c>
      <c r="AJ42" s="12">
        <f t="shared" si="51"/>
        <v>62.5</v>
      </c>
      <c r="AK42" s="12">
        <f>AK36/AK9*100</f>
        <v>37.5</v>
      </c>
      <c r="AL42" s="12">
        <f>AL36/AL9*100</f>
        <v>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0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-60</v>
      </c>
      <c r="O9" s="15">
        <f t="shared" ref="O9:P10" si="0">IF(C9=L9,0,(1-(C9/(C9-L9)))*-100)</f>
        <v>0</v>
      </c>
      <c r="P9" s="15">
        <f>IF(D9=M9,0,(1-(D9/(D9-M9)))*-100)</f>
        <v>-75</v>
      </c>
      <c r="Q9" s="17">
        <f>R9+S9</f>
        <v>18</v>
      </c>
      <c r="R9" s="17">
        <f>SUM(R10:R30)</f>
        <v>8</v>
      </c>
      <c r="S9" s="17">
        <f>SUM(S10:S30)</f>
        <v>10</v>
      </c>
      <c r="T9" s="17">
        <f>U9+V9</f>
        <v>-3</v>
      </c>
      <c r="U9" s="17">
        <f>SUM(U10:U30)</f>
        <v>1</v>
      </c>
      <c r="V9" s="17">
        <f>SUM(V10:V30)</f>
        <v>-4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14.285714285714279</v>
      </c>
      <c r="Y9" s="15">
        <f t="shared" si="1"/>
        <v>-28.571428571428569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0</v>
      </c>
      <c r="AE9" s="15">
        <f t="shared" si="2"/>
        <v>66.666666666666671</v>
      </c>
      <c r="AH9" s="4">
        <f t="shared" ref="AH9:AJ30" si="3">Q9-T9</f>
        <v>21</v>
      </c>
      <c r="AI9" s="4">
        <f t="shared" si="3"/>
        <v>7</v>
      </c>
      <c r="AJ9" s="4">
        <f t="shared" si="3"/>
        <v>14</v>
      </c>
      <c r="AK9" s="4">
        <f t="shared" ref="AK9:AM30" si="4">Q9-Z9</f>
        <v>14</v>
      </c>
      <c r="AL9" s="4">
        <f t="shared" si="4"/>
        <v>8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-60</v>
      </c>
      <c r="O10" s="15">
        <f t="shared" si="0"/>
        <v>0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-1</v>
      </c>
      <c r="V24" s="17">
        <v>-2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-50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5</v>
      </c>
      <c r="S27" s="17">
        <v>2</v>
      </c>
      <c r="T27" s="17">
        <f t="shared" si="10"/>
        <v>4</v>
      </c>
      <c r="U27" s="17">
        <v>4</v>
      </c>
      <c r="V27" s="17">
        <v>0</v>
      </c>
      <c r="W27" s="15">
        <f t="shared" si="11"/>
        <v>133.33333333333334</v>
      </c>
      <c r="X27" s="15">
        <f t="shared" si="1"/>
        <v>400</v>
      </c>
      <c r="Y27" s="15">
        <f t="shared" si="1"/>
        <v>0</v>
      </c>
      <c r="Z27" s="17">
        <f t="shared" si="12"/>
        <v>3</v>
      </c>
      <c r="AA27" s="17">
        <v>1</v>
      </c>
      <c r="AB27" s="17">
        <v>2</v>
      </c>
      <c r="AC27" s="15">
        <f t="shared" si="13"/>
        <v>75</v>
      </c>
      <c r="AD27" s="15">
        <f t="shared" si="2"/>
        <v>25</v>
      </c>
      <c r="AE27" s="15" t="str">
        <f t="shared" si="2"/>
        <v>皆増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4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-2</v>
      </c>
      <c r="U28" s="17">
        <v>0</v>
      </c>
      <c r="V28" s="17">
        <v>-2</v>
      </c>
      <c r="W28" s="15">
        <f t="shared" si="11"/>
        <v>-28.571428571428569</v>
      </c>
      <c r="X28" s="15">
        <f t="shared" si="1"/>
        <v>0</v>
      </c>
      <c r="Y28" s="15">
        <f t="shared" si="1"/>
        <v>-40</v>
      </c>
      <c r="Z28" s="17">
        <f t="shared" si="12"/>
        <v>2</v>
      </c>
      <c r="AA28" s="17">
        <v>0</v>
      </c>
      <c r="AB28" s="17">
        <v>2</v>
      </c>
      <c r="AC28" s="15">
        <f t="shared" si="13"/>
        <v>66.666666666666671</v>
      </c>
      <c r="AD28" s="15">
        <f t="shared" si="2"/>
        <v>0</v>
      </c>
      <c r="AE28" s="15">
        <f t="shared" si="2"/>
        <v>200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-50</v>
      </c>
      <c r="AD29" s="15">
        <f t="shared" si="2"/>
        <v>-100</v>
      </c>
      <c r="AE29" s="15">
        <f t="shared" si="2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8</v>
      </c>
      <c r="S34" s="17">
        <f t="shared" si="22"/>
        <v>9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-10.526315789473683</v>
      </c>
      <c r="X34" s="15">
        <f t="shared" si="15"/>
        <v>33.333333333333329</v>
      </c>
      <c r="Y34" s="15">
        <f t="shared" si="15"/>
        <v>-30.76923076923077</v>
      </c>
      <c r="Z34" s="17">
        <f t="shared" ref="Z34:AB34" si="23">SUM(Z23:Z30)</f>
        <v>3</v>
      </c>
      <c r="AA34" s="17">
        <f t="shared" si="23"/>
        <v>0</v>
      </c>
      <c r="AB34" s="17">
        <f t="shared" si="23"/>
        <v>3</v>
      </c>
      <c r="AC34" s="15">
        <f t="shared" si="17"/>
        <v>21.42857142857142</v>
      </c>
      <c r="AD34" s="15">
        <f t="shared" si="17"/>
        <v>0</v>
      </c>
      <c r="AE34" s="15">
        <f t="shared" si="17"/>
        <v>50</v>
      </c>
      <c r="AH34" s="4">
        <f t="shared" ref="AH34:AJ34" si="24">SUM(AH23:AH30)</f>
        <v>19</v>
      </c>
      <c r="AI34" s="4">
        <f t="shared" si="24"/>
        <v>6</v>
      </c>
      <c r="AJ34" s="4">
        <f t="shared" si="24"/>
        <v>13</v>
      </c>
      <c r="AK34" s="4">
        <f>SUM(AK23:AK30)</f>
        <v>14</v>
      </c>
      <c r="AL34" s="4">
        <f>SUM(AL23:AL30)</f>
        <v>8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8</v>
      </c>
      <c r="S35" s="17">
        <f t="shared" si="25"/>
        <v>9</v>
      </c>
      <c r="T35" s="17">
        <f t="shared" si="25"/>
        <v>1</v>
      </c>
      <c r="U35" s="17">
        <f t="shared" si="25"/>
        <v>3</v>
      </c>
      <c r="V35" s="17">
        <f t="shared" si="25"/>
        <v>-2</v>
      </c>
      <c r="W35" s="15">
        <f t="shared" si="15"/>
        <v>6.25</v>
      </c>
      <c r="X35" s="15">
        <f t="shared" si="15"/>
        <v>60.000000000000007</v>
      </c>
      <c r="Y35" s="15">
        <f t="shared" si="15"/>
        <v>-18.181818181818176</v>
      </c>
      <c r="Z35" s="17">
        <f t="shared" ref="Z35:AB35" si="26">SUM(Z25:Z30)</f>
        <v>4</v>
      </c>
      <c r="AA35" s="17">
        <f t="shared" si="26"/>
        <v>1</v>
      </c>
      <c r="AB35" s="17">
        <f t="shared" si="26"/>
        <v>3</v>
      </c>
      <c r="AC35" s="15">
        <f t="shared" si="17"/>
        <v>30.76923076923077</v>
      </c>
      <c r="AD35" s="15">
        <f t="shared" si="17"/>
        <v>14.285714285714279</v>
      </c>
      <c r="AE35" s="15">
        <f t="shared" si="17"/>
        <v>50</v>
      </c>
      <c r="AH35" s="4">
        <f t="shared" ref="AH35:AJ35" si="27">SUM(AH25:AH30)</f>
        <v>16</v>
      </c>
      <c r="AI35" s="4">
        <f t="shared" si="27"/>
        <v>5</v>
      </c>
      <c r="AJ35" s="4">
        <f t="shared" si="27"/>
        <v>11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7</v>
      </c>
      <c r="S36" s="17">
        <f t="shared" si="28"/>
        <v>8</v>
      </c>
      <c r="T36" s="17">
        <f t="shared" si="28"/>
        <v>4</v>
      </c>
      <c r="U36" s="17">
        <f t="shared" si="28"/>
        <v>4</v>
      </c>
      <c r="V36" s="17">
        <f t="shared" si="28"/>
        <v>0</v>
      </c>
      <c r="W36" s="15">
        <f t="shared" si="15"/>
        <v>36.363636363636353</v>
      </c>
      <c r="X36" s="15">
        <f t="shared" si="15"/>
        <v>133.33333333333334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25</v>
      </c>
      <c r="AD36" s="15">
        <f t="shared" si="17"/>
        <v>0</v>
      </c>
      <c r="AE36" s="15">
        <f t="shared" si="17"/>
        <v>60.000000000000007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12</v>
      </c>
      <c r="AL36" s="4">
        <f>SUM(AL27:AL30)</f>
        <v>7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0</v>
      </c>
      <c r="S39" s="13">
        <f t="shared" si="37"/>
        <v>10</v>
      </c>
      <c r="T39" s="12">
        <f>T33/T9*100</f>
        <v>33.333333333333329</v>
      </c>
      <c r="U39" s="12">
        <f t="shared" ref="U39:V39" si="38">U33/U9*100</f>
        <v>-100</v>
      </c>
      <c r="V39" s="12">
        <f t="shared" si="38"/>
        <v>0</v>
      </c>
      <c r="W39" s="12">
        <f>Q39-AH39</f>
        <v>-3.9682539682539684</v>
      </c>
      <c r="X39" s="12">
        <f t="shared" si="33"/>
        <v>-14.285714285714285</v>
      </c>
      <c r="Y39" s="12">
        <f>S39-AJ39</f>
        <v>2.8571428571428577</v>
      </c>
      <c r="Z39" s="12">
        <f t="shared" si="37"/>
        <v>25</v>
      </c>
      <c r="AA39" s="12" t="e">
        <f t="shared" si="37"/>
        <v>#DIV/0!</v>
      </c>
      <c r="AB39" s="12">
        <f t="shared" si="37"/>
        <v>25</v>
      </c>
      <c r="AC39" s="12">
        <f>Q39-AK39</f>
        <v>5.5555555555555554</v>
      </c>
      <c r="AD39" s="12">
        <f t="shared" si="35"/>
        <v>0</v>
      </c>
      <c r="AE39" s="12">
        <f t="shared" si="35"/>
        <v>10</v>
      </c>
      <c r="AH39" s="12">
        <f t="shared" ref="AH39:AJ39" si="39">AH33/AH9*100</f>
        <v>9.5238095238095237</v>
      </c>
      <c r="AI39" s="12">
        <f t="shared" si="39"/>
        <v>14.285714285714285</v>
      </c>
      <c r="AJ39" s="12">
        <f t="shared" si="39"/>
        <v>7.1428571428571423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100</v>
      </c>
      <c r="S40" s="12">
        <f t="shared" si="40"/>
        <v>90</v>
      </c>
      <c r="T40" s="12">
        <f>T34/T9*100</f>
        <v>66.666666666666657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3.9682539682539613</v>
      </c>
      <c r="X40" s="12">
        <f t="shared" si="33"/>
        <v>14.285714285714292</v>
      </c>
      <c r="Y40" s="12">
        <f>S40-AJ40</f>
        <v>-2.8571428571428612</v>
      </c>
      <c r="Z40" s="12">
        <f>Z34/Z9*100</f>
        <v>75</v>
      </c>
      <c r="AA40" s="12" t="e">
        <f t="shared" ref="AA40:AB40" si="43">AA34/AA9*100</f>
        <v>#DIV/0!</v>
      </c>
      <c r="AB40" s="12">
        <f t="shared" si="43"/>
        <v>75</v>
      </c>
      <c r="AC40" s="12">
        <f t="shared" ref="AC40:AC42" si="44">Q40-AK40</f>
        <v>-5.5555555555555571</v>
      </c>
      <c r="AD40" s="12">
        <f t="shared" si="35"/>
        <v>0</v>
      </c>
      <c r="AE40" s="12">
        <f t="shared" si="35"/>
        <v>-10</v>
      </c>
      <c r="AH40" s="12">
        <f t="shared" ref="AH40:AJ40" si="45">AH34/AH9*100</f>
        <v>90.476190476190482</v>
      </c>
      <c r="AI40" s="12">
        <f t="shared" si="45"/>
        <v>85.714285714285708</v>
      </c>
      <c r="AJ40" s="12">
        <f t="shared" si="45"/>
        <v>92.857142857142861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94.444444444444443</v>
      </c>
      <c r="R41" s="12">
        <f t="shared" si="46"/>
        <v>100</v>
      </c>
      <c r="S41" s="12">
        <f t="shared" si="46"/>
        <v>90</v>
      </c>
      <c r="T41" s="12">
        <f>T35/T9*100</f>
        <v>-33.333333333333329</v>
      </c>
      <c r="U41" s="12">
        <f t="shared" ref="U41:V41" si="47">U35/U9*100</f>
        <v>300</v>
      </c>
      <c r="V41" s="12">
        <f t="shared" si="47"/>
        <v>50</v>
      </c>
      <c r="W41" s="12">
        <f t="shared" si="42"/>
        <v>18.253968253968253</v>
      </c>
      <c r="X41" s="12">
        <f t="shared" si="33"/>
        <v>28.571428571428569</v>
      </c>
      <c r="Y41" s="12">
        <f>S41-AJ41</f>
        <v>11.428571428571431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75</v>
      </c>
      <c r="AC41" s="12">
        <f t="shared" si="44"/>
        <v>1.5873015873015817</v>
      </c>
      <c r="AD41" s="12">
        <f>R41-AL41</f>
        <v>12.5</v>
      </c>
      <c r="AE41" s="12">
        <f t="shared" si="35"/>
        <v>-10</v>
      </c>
      <c r="AH41" s="12">
        <f>AH35/AH9*100</f>
        <v>76.19047619047619</v>
      </c>
      <c r="AI41" s="12">
        <f>AI35/AI9*100</f>
        <v>71.428571428571431</v>
      </c>
      <c r="AJ41" s="12">
        <f>AJ35/AJ9*100</f>
        <v>78.571428571428569</v>
      </c>
      <c r="AK41" s="12">
        <f t="shared" ref="AK41:AM41" si="49">AK35/AK9*100</f>
        <v>92.857142857142861</v>
      </c>
      <c r="AL41" s="12">
        <f t="shared" si="49"/>
        <v>87.5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87.5</v>
      </c>
      <c r="S42" s="12">
        <f t="shared" si="50"/>
        <v>80</v>
      </c>
      <c r="T42" s="12">
        <f t="shared" si="50"/>
        <v>-133.33333333333331</v>
      </c>
      <c r="U42" s="12">
        <f t="shared" si="50"/>
        <v>400</v>
      </c>
      <c r="V42" s="12">
        <f t="shared" si="50"/>
        <v>0</v>
      </c>
      <c r="W42" s="12">
        <f t="shared" si="42"/>
        <v>30.952380952380956</v>
      </c>
      <c r="X42" s="12">
        <f t="shared" si="33"/>
        <v>44.642857142857146</v>
      </c>
      <c r="Y42" s="12">
        <f>S42-AJ42</f>
        <v>22.857142857142861</v>
      </c>
      <c r="Z42" s="12">
        <f t="shared" si="50"/>
        <v>75</v>
      </c>
      <c r="AA42" s="12" t="e">
        <f t="shared" si="50"/>
        <v>#DIV/0!</v>
      </c>
      <c r="AB42" s="12">
        <f t="shared" si="50"/>
        <v>75</v>
      </c>
      <c r="AC42" s="12">
        <f t="shared" si="44"/>
        <v>-2.3809523809523654</v>
      </c>
      <c r="AD42" s="12">
        <f>R42-AL42</f>
        <v>0</v>
      </c>
      <c r="AE42" s="12">
        <f t="shared" si="35"/>
        <v>-3.3333333333333428</v>
      </c>
      <c r="AH42" s="12">
        <f t="shared" ref="AH42:AJ42" si="51">AH36/AH9*100</f>
        <v>52.380952380952387</v>
      </c>
      <c r="AI42" s="12">
        <f t="shared" si="51"/>
        <v>42.857142857142854</v>
      </c>
      <c r="AJ42" s="12">
        <f t="shared" si="51"/>
        <v>57.142857142857139</v>
      </c>
      <c r="AK42" s="12">
        <f>AK36/AK9*100</f>
        <v>85.714285714285708</v>
      </c>
      <c r="AL42" s="12">
        <f>AL36/AL9*100</f>
        <v>87.5</v>
      </c>
      <c r="AM42" s="12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-5</v>
      </c>
      <c r="U9" s="17">
        <f>SUM(U10:U30)</f>
        <v>-2</v>
      </c>
      <c r="V9" s="17">
        <f>SUM(V10:V30)</f>
        <v>-3</v>
      </c>
      <c r="W9" s="15">
        <f>IF(Q9=T9,IF(Q9&gt;0,"皆増",0),(1-(Q9/(Q9-T9)))*-100)</f>
        <v>-41.666666666666664</v>
      </c>
      <c r="X9" s="15">
        <f t="shared" ref="X9:Y30" si="1">IF(R9=U9,IF(R9&gt;0,"皆増",0),(1-(R9/(R9-U9)))*-100)</f>
        <v>-50</v>
      </c>
      <c r="Y9" s="15">
        <f t="shared" si="1"/>
        <v>-37.5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-12.5</v>
      </c>
      <c r="AD9" s="15">
        <f t="shared" ref="AD9:AE30" si="2">IF(R9=AA9,IF(R9&gt;0,"皆増",0),(1-(R9/(R9-AA9)))*-100)</f>
        <v>-33.333333333333336</v>
      </c>
      <c r="AE9" s="15">
        <f t="shared" si="2"/>
        <v>0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-100</v>
      </c>
      <c r="Y26" s="15">
        <f t="shared" si="1"/>
        <v>-50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-1</v>
      </c>
      <c r="V27" s="17">
        <v>0</v>
      </c>
      <c r="W27" s="15">
        <f t="shared" si="11"/>
        <v>-33.333333333333336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>
        <f t="shared" si="2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-3</v>
      </c>
      <c r="U28" s="17">
        <v>-1</v>
      </c>
      <c r="V28" s="17">
        <v>-2</v>
      </c>
      <c r="W28" s="15">
        <f t="shared" si="11"/>
        <v>-60</v>
      </c>
      <c r="X28" s="15">
        <f t="shared" si="1"/>
        <v>-100</v>
      </c>
      <c r="Y28" s="15">
        <f t="shared" si="1"/>
        <v>-50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-5</v>
      </c>
      <c r="U34" s="17">
        <f t="shared" si="22"/>
        <v>-2</v>
      </c>
      <c r="V34" s="17">
        <f t="shared" si="22"/>
        <v>-3</v>
      </c>
      <c r="W34" s="15">
        <f t="shared" si="15"/>
        <v>-41.666666666666664</v>
      </c>
      <c r="X34" s="15">
        <f t="shared" si="15"/>
        <v>-50</v>
      </c>
      <c r="Y34" s="15">
        <f t="shared" si="15"/>
        <v>-37.5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-12.5</v>
      </c>
      <c r="AD34" s="15">
        <f t="shared" si="17"/>
        <v>-33.333333333333336</v>
      </c>
      <c r="AE34" s="15">
        <f t="shared" si="17"/>
        <v>0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-6</v>
      </c>
      <c r="U35" s="17">
        <f t="shared" si="25"/>
        <v>-3</v>
      </c>
      <c r="V35" s="17">
        <f t="shared" si="25"/>
        <v>-3</v>
      </c>
      <c r="W35" s="15">
        <f t="shared" si="15"/>
        <v>-50</v>
      </c>
      <c r="X35" s="15">
        <f t="shared" si="15"/>
        <v>-75</v>
      </c>
      <c r="Y35" s="15">
        <f t="shared" si="15"/>
        <v>-37.5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-14.28571428571429</v>
      </c>
      <c r="AD35" s="15">
        <f t="shared" si="17"/>
        <v>-50</v>
      </c>
      <c r="AE35" s="15">
        <f t="shared" si="17"/>
        <v>0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-50</v>
      </c>
      <c r="X36" s="15">
        <f t="shared" si="15"/>
        <v>-100</v>
      </c>
      <c r="Y36" s="15">
        <f t="shared" si="15"/>
        <v>-33.333333333333336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-33.333333333333336</v>
      </c>
      <c r="AD36" s="15">
        <f t="shared" si="17"/>
        <v>-100</v>
      </c>
      <c r="AE36" s="15">
        <f t="shared" si="17"/>
        <v>-19.999999999999996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50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150</v>
      </c>
      <c r="V41" s="12">
        <f t="shared" si="47"/>
        <v>100</v>
      </c>
      <c r="W41" s="12">
        <f t="shared" si="42"/>
        <v>-14.285714285714292</v>
      </c>
      <c r="X41" s="12">
        <f t="shared" si="33"/>
        <v>-50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-1.7857142857142918</v>
      </c>
      <c r="AD41" s="12">
        <f>R41-AL41</f>
        <v>-16.666666666666657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0</v>
      </c>
      <c r="S42" s="12">
        <f t="shared" si="50"/>
        <v>80</v>
      </c>
      <c r="T42" s="12">
        <f t="shared" si="50"/>
        <v>80</v>
      </c>
      <c r="U42" s="12">
        <f t="shared" si="50"/>
        <v>100</v>
      </c>
      <c r="V42" s="12">
        <f t="shared" si="50"/>
        <v>66.666666666666657</v>
      </c>
      <c r="W42" s="12">
        <f t="shared" si="42"/>
        <v>-9.5238095238095184</v>
      </c>
      <c r="X42" s="12">
        <f t="shared" si="33"/>
        <v>-50</v>
      </c>
      <c r="Y42" s="12">
        <f>S42-AJ42</f>
        <v>5</v>
      </c>
      <c r="Z42" s="12">
        <f t="shared" si="50"/>
        <v>200</v>
      </c>
      <c r="AA42" s="12">
        <f t="shared" si="50"/>
        <v>100</v>
      </c>
      <c r="AB42" s="12" t="e">
        <f t="shared" si="50"/>
        <v>#DIV/0!</v>
      </c>
      <c r="AC42" s="12">
        <f t="shared" si="44"/>
        <v>-17.857142857142861</v>
      </c>
      <c r="AD42" s="12">
        <f>R42-AL42</f>
        <v>-33.333333333333329</v>
      </c>
      <c r="AE42" s="12">
        <f t="shared" si="35"/>
        <v>-20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75</v>
      </c>
      <c r="AK42" s="12">
        <f>AK36/AK9*100</f>
        <v>75</v>
      </c>
      <c r="AL42" s="12">
        <f>AL36/AL9*100</f>
        <v>33.333333333333329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-50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-50</v>
      </c>
      <c r="AE9" s="15">
        <f t="shared" si="2"/>
        <v>-50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-50</v>
      </c>
      <c r="X34" s="15">
        <f t="shared" si="15"/>
        <v>0</v>
      </c>
      <c r="Y34" s="15">
        <f t="shared" si="15"/>
        <v>-66.666666666666671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-50</v>
      </c>
      <c r="AD34" s="15">
        <f t="shared" si="17"/>
        <v>-50</v>
      </c>
      <c r="AE34" s="15">
        <f t="shared" si="17"/>
        <v>-50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-33.333333333333336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-50</v>
      </c>
      <c r="AD35" s="15">
        <f t="shared" si="17"/>
        <v>-50</v>
      </c>
      <c r="AE35" s="15">
        <f t="shared" si="17"/>
        <v>-50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-66.666666666666671</v>
      </c>
      <c r="X36" s="15">
        <f t="shared" si="15"/>
        <v>-100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-50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25</v>
      </c>
      <c r="X41" s="12">
        <f t="shared" si="33"/>
        <v>0</v>
      </c>
      <c r="Y41" s="12">
        <f>S41-AJ41</f>
        <v>33.333333333333343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75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>
        <f t="shared" si="50"/>
        <v>100</v>
      </c>
      <c r="U42" s="12" t="e">
        <f t="shared" si="50"/>
        <v>#DIV/0!</v>
      </c>
      <c r="V42" s="12">
        <f t="shared" si="50"/>
        <v>50</v>
      </c>
      <c r="W42" s="12">
        <f t="shared" si="42"/>
        <v>-25</v>
      </c>
      <c r="X42" s="12">
        <f t="shared" si="33"/>
        <v>-100</v>
      </c>
      <c r="Y42" s="12">
        <f>S42-AJ42</f>
        <v>33.333333333333343</v>
      </c>
      <c r="Z42" s="12">
        <f t="shared" si="50"/>
        <v>50</v>
      </c>
      <c r="AA42" s="12">
        <f t="shared" si="50"/>
        <v>100</v>
      </c>
      <c r="AB42" s="12">
        <f t="shared" si="50"/>
        <v>0</v>
      </c>
      <c r="AC42" s="12">
        <f t="shared" si="44"/>
        <v>0</v>
      </c>
      <c r="AD42" s="12">
        <f>R42-AL42</f>
        <v>-50</v>
      </c>
      <c r="AE42" s="12">
        <f t="shared" si="35"/>
        <v>50</v>
      </c>
      <c r="AH42" s="12">
        <f t="shared" ref="AH42:AJ42" si="51">AH36/AH9*100</f>
        <v>75</v>
      </c>
      <c r="AI42" s="12">
        <f t="shared" si="51"/>
        <v>100</v>
      </c>
      <c r="AJ42" s="12">
        <f t="shared" si="51"/>
        <v>66.666666666666657</v>
      </c>
      <c r="AK42" s="12">
        <f>AK36/AK9*100</f>
        <v>50</v>
      </c>
      <c r="AL42" s="12">
        <f>AL36/AL9*100</f>
        <v>50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106</v>
      </c>
      <c r="C9" s="17">
        <f>SUM(C10:C30)</f>
        <v>44</v>
      </c>
      <c r="D9" s="17">
        <f>SUM(D10:D30)</f>
        <v>62</v>
      </c>
      <c r="E9" s="17">
        <f>F9+G9</f>
        <v>-10</v>
      </c>
      <c r="F9" s="17">
        <f>SUM(F10:F30)</f>
        <v>-19</v>
      </c>
      <c r="G9" s="17">
        <f>SUM(G10:G30)</f>
        <v>9</v>
      </c>
      <c r="H9" s="15">
        <f>IF(B9=E9,0,(1-(B9/(B9-E9)))*-100)</f>
        <v>-8.6206896551724093</v>
      </c>
      <c r="I9" s="15">
        <f>IF(C9=F9,0,(1-(C9/(C9-F9)))*-100)</f>
        <v>-30.158730158730162</v>
      </c>
      <c r="J9" s="15">
        <f>IF(D9=G9,0,(1-(D9/(D9-G9)))*-100)</f>
        <v>16.981132075471695</v>
      </c>
      <c r="K9" s="17">
        <f>L9+M9</f>
        <v>-23</v>
      </c>
      <c r="L9" s="17">
        <f>SUM(L10:L30)</f>
        <v>-30</v>
      </c>
      <c r="M9" s="17">
        <f>SUM(M10:M30)</f>
        <v>7</v>
      </c>
      <c r="N9" s="15">
        <f>IF(B9=K9,0,(1-(B9/(B9-K9)))*-100)</f>
        <v>-17.829457364341085</v>
      </c>
      <c r="O9" s="15">
        <f t="shared" ref="O9:P10" si="0">IF(C9=L9,0,(1-(C9/(C9-L9)))*-100)</f>
        <v>-40.54054054054054</v>
      </c>
      <c r="P9" s="15">
        <f>IF(D9=M9,0,(1-(D9/(D9-M9)))*-100)</f>
        <v>12.72727272727272</v>
      </c>
      <c r="Q9" s="17">
        <f>R9+S9</f>
        <v>210</v>
      </c>
      <c r="R9" s="17">
        <f>SUM(R10:R30)</f>
        <v>120</v>
      </c>
      <c r="S9" s="17">
        <f>SUM(S10:S30)</f>
        <v>90</v>
      </c>
      <c r="T9" s="17">
        <f>U9+V9</f>
        <v>7</v>
      </c>
      <c r="U9" s="17">
        <f>SUM(U10:U30)</f>
        <v>27</v>
      </c>
      <c r="V9" s="17">
        <f>SUM(V10:V30)</f>
        <v>-20</v>
      </c>
      <c r="W9" s="15">
        <f>IF(Q9=T9,IF(Q9&gt;0,"皆増",0),(1-(Q9/(Q9-T9)))*-100)</f>
        <v>3.4482758620689724</v>
      </c>
      <c r="X9" s="15">
        <f t="shared" ref="X9:Y30" si="1">IF(R9=U9,IF(R9&gt;0,"皆増",0),(1-(R9/(R9-U9)))*-100)</f>
        <v>29.032258064516125</v>
      </c>
      <c r="Y9" s="15">
        <f t="shared" si="1"/>
        <v>-18.181818181818176</v>
      </c>
      <c r="Z9" s="17">
        <f>AA9+AB9</f>
        <v>-8</v>
      </c>
      <c r="AA9" s="17">
        <f>SUM(AA10:AA30)</f>
        <v>9</v>
      </c>
      <c r="AB9" s="17">
        <f>SUM(AB10:AB30)</f>
        <v>-17</v>
      </c>
      <c r="AC9" s="15">
        <f>IF(Q9=Z9,IF(Q9&gt;0,"皆増",0),(1-(Q9/(Q9-Z9)))*-100)</f>
        <v>-3.669724770642202</v>
      </c>
      <c r="AD9" s="15">
        <f t="shared" ref="AD9:AE30" si="2">IF(R9=AA9,IF(R9&gt;0,"皆増",0),(1-(R9/(R9-AA9)))*-100)</f>
        <v>8.1081081081081141</v>
      </c>
      <c r="AE9" s="15">
        <f t="shared" si="2"/>
        <v>-15.887850467289722</v>
      </c>
      <c r="AH9" s="4">
        <f t="shared" ref="AH9:AJ30" si="3">Q9-T9</f>
        <v>203</v>
      </c>
      <c r="AI9" s="4">
        <f t="shared" si="3"/>
        <v>93</v>
      </c>
      <c r="AJ9" s="4">
        <f t="shared" si="3"/>
        <v>110</v>
      </c>
      <c r="AK9" s="4">
        <f t="shared" ref="AK9:AM30" si="4">Q9-Z9</f>
        <v>218</v>
      </c>
      <c r="AL9" s="4">
        <f t="shared" si="4"/>
        <v>111</v>
      </c>
      <c r="AM9" s="4">
        <f t="shared" si="4"/>
        <v>107</v>
      </c>
    </row>
    <row r="10" spans="1:39" s="1" customFormat="1" ht="18" customHeight="1" x14ac:dyDescent="0.15">
      <c r="A10" s="4" t="s">
        <v>1</v>
      </c>
      <c r="B10" s="17">
        <f t="shared" ref="B10" si="5">C10+D10</f>
        <v>106</v>
      </c>
      <c r="C10" s="17">
        <v>44</v>
      </c>
      <c r="D10" s="17">
        <v>62</v>
      </c>
      <c r="E10" s="17">
        <f t="shared" ref="E10" si="6">F10+G10</f>
        <v>-10</v>
      </c>
      <c r="F10" s="17">
        <v>-19</v>
      </c>
      <c r="G10" s="17">
        <v>9</v>
      </c>
      <c r="H10" s="15">
        <f>IF(B10=E10,0,(1-(B10/(B10-E10)))*-100)</f>
        <v>-8.6206896551724093</v>
      </c>
      <c r="I10" s="15">
        <f t="shared" ref="I10" si="7">IF(C10=F10,0,(1-(C10/(C10-F10)))*-100)</f>
        <v>-30.158730158730162</v>
      </c>
      <c r="J10" s="15">
        <f>IF(D10=G10,0,(1-(D10/(D10-G10)))*-100)</f>
        <v>16.981132075471695</v>
      </c>
      <c r="K10" s="17">
        <f t="shared" ref="K10" si="8">L10+M10</f>
        <v>-23</v>
      </c>
      <c r="L10" s="17">
        <v>-30</v>
      </c>
      <c r="M10" s="17">
        <v>7</v>
      </c>
      <c r="N10" s="15">
        <f>IF(B10=K10,0,(1-(B10/(B10-K10)))*-100)</f>
        <v>-17.829457364341085</v>
      </c>
      <c r="O10" s="15">
        <f t="shared" si="0"/>
        <v>-40.54054054054054</v>
      </c>
      <c r="P10" s="15">
        <f t="shared" si="0"/>
        <v>12.72727272727272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0</v>
      </c>
      <c r="AB11" s="17">
        <v>-1</v>
      </c>
      <c r="AC11" s="15">
        <f t="shared" si="13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0</v>
      </c>
      <c r="AM11" s="4">
        <f t="shared" si="4"/>
        <v>1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-2</v>
      </c>
      <c r="AA16" s="17">
        <v>-2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2</v>
      </c>
      <c r="AL16" s="4">
        <f t="shared" si="4"/>
        <v>2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0</v>
      </c>
      <c r="S19" s="17">
        <v>2</v>
      </c>
      <c r="T19" s="17">
        <f t="shared" si="10"/>
        <v>-4</v>
      </c>
      <c r="U19" s="17">
        <v>-1</v>
      </c>
      <c r="V19" s="17">
        <v>-3</v>
      </c>
      <c r="W19" s="15">
        <f t="shared" si="11"/>
        <v>-66.666666666666671</v>
      </c>
      <c r="X19" s="15">
        <f t="shared" si="1"/>
        <v>-100</v>
      </c>
      <c r="Y19" s="15">
        <f t="shared" si="1"/>
        <v>-60</v>
      </c>
      <c r="Z19" s="17">
        <f t="shared" si="12"/>
        <v>1</v>
      </c>
      <c r="AA19" s="17">
        <v>-1</v>
      </c>
      <c r="AB19" s="17">
        <v>2</v>
      </c>
      <c r="AC19" s="15">
        <f t="shared" si="13"/>
        <v>100</v>
      </c>
      <c r="AD19" s="15">
        <f t="shared" si="2"/>
        <v>-100</v>
      </c>
      <c r="AE19" s="15" t="str">
        <f t="shared" si="2"/>
        <v>皆増</v>
      </c>
      <c r="AH19" s="4">
        <f t="shared" si="3"/>
        <v>6</v>
      </c>
      <c r="AI19" s="4">
        <f t="shared" si="3"/>
        <v>1</v>
      </c>
      <c r="AJ19" s="4">
        <f t="shared" si="3"/>
        <v>5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5</v>
      </c>
      <c r="R20" s="17">
        <v>4</v>
      </c>
      <c r="S20" s="17">
        <v>1</v>
      </c>
      <c r="T20" s="17">
        <f t="shared" si="10"/>
        <v>3</v>
      </c>
      <c r="U20" s="17">
        <v>2</v>
      </c>
      <c r="V20" s="17">
        <v>1</v>
      </c>
      <c r="W20" s="15">
        <f t="shared" si="11"/>
        <v>150</v>
      </c>
      <c r="X20" s="15">
        <f t="shared" si="1"/>
        <v>100</v>
      </c>
      <c r="Y20" s="15" t="str">
        <f t="shared" si="1"/>
        <v>皆増</v>
      </c>
      <c r="Z20" s="17">
        <f t="shared" si="12"/>
        <v>2</v>
      </c>
      <c r="AA20" s="17">
        <v>3</v>
      </c>
      <c r="AB20" s="17">
        <v>-1</v>
      </c>
      <c r="AC20" s="15">
        <f t="shared" si="13"/>
        <v>66.666666666666671</v>
      </c>
      <c r="AD20" s="15">
        <f t="shared" si="2"/>
        <v>300</v>
      </c>
      <c r="AE20" s="15">
        <f t="shared" si="2"/>
        <v>-50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100</v>
      </c>
      <c r="X21" s="15">
        <f t="shared" si="1"/>
        <v>0</v>
      </c>
      <c r="Y21" s="15" t="str">
        <f t="shared" si="1"/>
        <v>皆増</v>
      </c>
      <c r="Z21" s="17">
        <f t="shared" si="12"/>
        <v>-4</v>
      </c>
      <c r="AA21" s="17">
        <v>-3</v>
      </c>
      <c r="AB21" s="17">
        <v>-1</v>
      </c>
      <c r="AC21" s="15">
        <f t="shared" si="13"/>
        <v>-66.666666666666671</v>
      </c>
      <c r="AD21" s="15">
        <f t="shared" si="2"/>
        <v>-75</v>
      </c>
      <c r="AE21" s="15">
        <f t="shared" si="2"/>
        <v>-50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6</v>
      </c>
      <c r="AL21" s="4">
        <f t="shared" si="4"/>
        <v>4</v>
      </c>
      <c r="AM21" s="4">
        <f t="shared" si="4"/>
        <v>2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7</v>
      </c>
      <c r="R22" s="17">
        <v>6</v>
      </c>
      <c r="S22" s="17">
        <v>1</v>
      </c>
      <c r="T22" s="17">
        <f t="shared" si="10"/>
        <v>1</v>
      </c>
      <c r="U22" s="17">
        <v>3</v>
      </c>
      <c r="V22" s="17">
        <v>-2</v>
      </c>
      <c r="W22" s="15">
        <f t="shared" si="11"/>
        <v>16.666666666666675</v>
      </c>
      <c r="X22" s="15">
        <f t="shared" si="1"/>
        <v>100</v>
      </c>
      <c r="Y22" s="15">
        <f t="shared" si="1"/>
        <v>-66.666666666666671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6</v>
      </c>
      <c r="AI22" s="4">
        <f t="shared" si="3"/>
        <v>3</v>
      </c>
      <c r="AJ22" s="4">
        <f t="shared" si="3"/>
        <v>3</v>
      </c>
      <c r="AK22" s="4">
        <f t="shared" si="4"/>
        <v>7</v>
      </c>
      <c r="AL22" s="4">
        <f t="shared" si="4"/>
        <v>6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8</v>
      </c>
      <c r="S23" s="17">
        <v>3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-3</v>
      </c>
      <c r="AA23" s="17">
        <v>-3</v>
      </c>
      <c r="AB23" s="17">
        <v>0</v>
      </c>
      <c r="AC23" s="15">
        <f t="shared" si="13"/>
        <v>-21.428571428571431</v>
      </c>
      <c r="AD23" s="15">
        <f t="shared" si="2"/>
        <v>-27.27272727272727</v>
      </c>
      <c r="AE23" s="15">
        <f t="shared" si="2"/>
        <v>0</v>
      </c>
      <c r="AH23" s="4">
        <f t="shared" si="3"/>
        <v>11</v>
      </c>
      <c r="AI23" s="4">
        <f t="shared" si="3"/>
        <v>8</v>
      </c>
      <c r="AJ23" s="4">
        <f t="shared" si="3"/>
        <v>3</v>
      </c>
      <c r="AK23" s="4">
        <f t="shared" si="4"/>
        <v>14</v>
      </c>
      <c r="AL23" s="4">
        <f t="shared" si="4"/>
        <v>11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22</v>
      </c>
      <c r="R24" s="17">
        <v>16</v>
      </c>
      <c r="S24" s="17">
        <v>6</v>
      </c>
      <c r="T24" s="17">
        <f t="shared" si="10"/>
        <v>5</v>
      </c>
      <c r="U24" s="17">
        <v>4</v>
      </c>
      <c r="V24" s="17">
        <v>1</v>
      </c>
      <c r="W24" s="15">
        <f t="shared" si="11"/>
        <v>29.411764705882359</v>
      </c>
      <c r="X24" s="15">
        <f t="shared" si="1"/>
        <v>33.333333333333329</v>
      </c>
      <c r="Y24" s="15">
        <f t="shared" si="1"/>
        <v>19.999999999999996</v>
      </c>
      <c r="Z24" s="17">
        <f t="shared" si="12"/>
        <v>6</v>
      </c>
      <c r="AA24" s="17">
        <v>7</v>
      </c>
      <c r="AB24" s="17">
        <v>-1</v>
      </c>
      <c r="AC24" s="15">
        <f t="shared" si="13"/>
        <v>37.5</v>
      </c>
      <c r="AD24" s="15">
        <f t="shared" si="2"/>
        <v>77.777777777777771</v>
      </c>
      <c r="AE24" s="15">
        <f t="shared" si="2"/>
        <v>-14.28571428571429</v>
      </c>
      <c r="AH24" s="4">
        <f t="shared" si="3"/>
        <v>17</v>
      </c>
      <c r="AI24" s="4">
        <f t="shared" si="3"/>
        <v>12</v>
      </c>
      <c r="AJ24" s="4">
        <f t="shared" si="3"/>
        <v>5</v>
      </c>
      <c r="AK24" s="4">
        <f t="shared" si="4"/>
        <v>16</v>
      </c>
      <c r="AL24" s="4">
        <f t="shared" si="4"/>
        <v>9</v>
      </c>
      <c r="AM24" s="4">
        <f t="shared" si="4"/>
        <v>7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13</v>
      </c>
      <c r="S25" s="17">
        <v>4</v>
      </c>
      <c r="T25" s="17">
        <f t="shared" si="10"/>
        <v>-3</v>
      </c>
      <c r="U25" s="17">
        <v>-1</v>
      </c>
      <c r="V25" s="17">
        <v>-2</v>
      </c>
      <c r="W25" s="15">
        <f t="shared" si="11"/>
        <v>-15.000000000000002</v>
      </c>
      <c r="X25" s="15">
        <f t="shared" si="1"/>
        <v>-7.1428571428571397</v>
      </c>
      <c r="Y25" s="15">
        <f t="shared" si="1"/>
        <v>-33.333333333333336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-10.526315789473683</v>
      </c>
      <c r="AD25" s="15">
        <f t="shared" si="2"/>
        <v>-7.1428571428571397</v>
      </c>
      <c r="AE25" s="15">
        <f t="shared" si="2"/>
        <v>-19.999999999999996</v>
      </c>
      <c r="AH25" s="4">
        <f t="shared" si="3"/>
        <v>20</v>
      </c>
      <c r="AI25" s="4">
        <f t="shared" si="3"/>
        <v>14</v>
      </c>
      <c r="AJ25" s="4">
        <f t="shared" si="3"/>
        <v>6</v>
      </c>
      <c r="AK25" s="4">
        <f t="shared" si="4"/>
        <v>19</v>
      </c>
      <c r="AL25" s="4">
        <f t="shared" si="4"/>
        <v>14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25</v>
      </c>
      <c r="R26" s="17">
        <v>18</v>
      </c>
      <c r="S26" s="17">
        <v>7</v>
      </c>
      <c r="T26" s="17">
        <f t="shared" si="10"/>
        <v>-2</v>
      </c>
      <c r="U26" s="17">
        <v>1</v>
      </c>
      <c r="V26" s="17">
        <v>-3</v>
      </c>
      <c r="W26" s="15">
        <f t="shared" si="11"/>
        <v>-7.4074074074074066</v>
      </c>
      <c r="X26" s="15">
        <f t="shared" si="1"/>
        <v>5.8823529411764719</v>
      </c>
      <c r="Y26" s="15">
        <f t="shared" si="1"/>
        <v>-30.000000000000004</v>
      </c>
      <c r="Z26" s="17">
        <f t="shared" si="12"/>
        <v>-8</v>
      </c>
      <c r="AA26" s="17">
        <v>2</v>
      </c>
      <c r="AB26" s="17">
        <v>-10</v>
      </c>
      <c r="AC26" s="15">
        <f t="shared" si="13"/>
        <v>-24.242424242424242</v>
      </c>
      <c r="AD26" s="15">
        <f t="shared" si="2"/>
        <v>12.5</v>
      </c>
      <c r="AE26" s="15">
        <f t="shared" si="2"/>
        <v>-58.82352941176471</v>
      </c>
      <c r="AH26" s="4">
        <f t="shared" si="3"/>
        <v>27</v>
      </c>
      <c r="AI26" s="4">
        <f t="shared" si="3"/>
        <v>17</v>
      </c>
      <c r="AJ26" s="4">
        <f t="shared" si="3"/>
        <v>10</v>
      </c>
      <c r="AK26" s="4">
        <f t="shared" si="4"/>
        <v>33</v>
      </c>
      <c r="AL26" s="4">
        <f t="shared" si="4"/>
        <v>16</v>
      </c>
      <c r="AM26" s="4">
        <f t="shared" si="4"/>
        <v>17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45</v>
      </c>
      <c r="R27" s="17">
        <v>23</v>
      </c>
      <c r="S27" s="17">
        <v>22</v>
      </c>
      <c r="T27" s="17">
        <f t="shared" si="10"/>
        <v>11</v>
      </c>
      <c r="U27" s="17">
        <v>10</v>
      </c>
      <c r="V27" s="17">
        <v>1</v>
      </c>
      <c r="W27" s="15">
        <f t="shared" si="11"/>
        <v>32.352941176470587</v>
      </c>
      <c r="X27" s="15">
        <f t="shared" si="1"/>
        <v>76.92307692307692</v>
      </c>
      <c r="Y27" s="15">
        <f t="shared" si="1"/>
        <v>4.7619047619047672</v>
      </c>
      <c r="Z27" s="17">
        <f t="shared" si="12"/>
        <v>6</v>
      </c>
      <c r="AA27" s="17">
        <v>-3</v>
      </c>
      <c r="AB27" s="17">
        <v>9</v>
      </c>
      <c r="AC27" s="15">
        <f t="shared" si="13"/>
        <v>15.384615384615374</v>
      </c>
      <c r="AD27" s="15">
        <f t="shared" si="2"/>
        <v>-11.538461538461542</v>
      </c>
      <c r="AE27" s="15">
        <f t="shared" si="2"/>
        <v>69.230769230769226</v>
      </c>
      <c r="AH27" s="4">
        <f t="shared" si="3"/>
        <v>34</v>
      </c>
      <c r="AI27" s="4">
        <f t="shared" si="3"/>
        <v>13</v>
      </c>
      <c r="AJ27" s="4">
        <f t="shared" si="3"/>
        <v>21</v>
      </c>
      <c r="AK27" s="4">
        <f t="shared" si="4"/>
        <v>39</v>
      </c>
      <c r="AL27" s="4">
        <f t="shared" si="4"/>
        <v>26</v>
      </c>
      <c r="AM27" s="4">
        <f t="shared" si="4"/>
        <v>13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45</v>
      </c>
      <c r="R28" s="17">
        <v>20</v>
      </c>
      <c r="S28" s="17">
        <v>25</v>
      </c>
      <c r="T28" s="17">
        <f t="shared" si="10"/>
        <v>1</v>
      </c>
      <c r="U28" s="17">
        <v>5</v>
      </c>
      <c r="V28" s="17">
        <v>-4</v>
      </c>
      <c r="W28" s="15">
        <f t="shared" si="11"/>
        <v>2.2727272727272707</v>
      </c>
      <c r="X28" s="15">
        <f t="shared" si="1"/>
        <v>33.333333333333329</v>
      </c>
      <c r="Y28" s="15">
        <f t="shared" si="1"/>
        <v>-13.793103448275868</v>
      </c>
      <c r="Z28" s="17">
        <f t="shared" si="12"/>
        <v>4</v>
      </c>
      <c r="AA28" s="17">
        <v>6</v>
      </c>
      <c r="AB28" s="17">
        <v>-2</v>
      </c>
      <c r="AC28" s="15">
        <f t="shared" si="13"/>
        <v>9.7560975609756184</v>
      </c>
      <c r="AD28" s="15">
        <f t="shared" si="2"/>
        <v>42.857142857142861</v>
      </c>
      <c r="AE28" s="15">
        <f t="shared" si="2"/>
        <v>-7.4074074074074066</v>
      </c>
      <c r="AH28" s="4">
        <f t="shared" si="3"/>
        <v>44</v>
      </c>
      <c r="AI28" s="4">
        <f t="shared" si="3"/>
        <v>15</v>
      </c>
      <c r="AJ28" s="4">
        <f t="shared" si="3"/>
        <v>29</v>
      </c>
      <c r="AK28" s="4">
        <f t="shared" si="4"/>
        <v>41</v>
      </c>
      <c r="AL28" s="4">
        <f t="shared" si="4"/>
        <v>14</v>
      </c>
      <c r="AM28" s="4">
        <f t="shared" si="4"/>
        <v>27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8</v>
      </c>
      <c r="S29" s="17">
        <v>14</v>
      </c>
      <c r="T29" s="17">
        <f t="shared" si="10"/>
        <v>-8</v>
      </c>
      <c r="U29" s="17">
        <v>2</v>
      </c>
      <c r="V29" s="17">
        <v>-10</v>
      </c>
      <c r="W29" s="15">
        <f t="shared" si="11"/>
        <v>-26.666666666666671</v>
      </c>
      <c r="X29" s="15">
        <f t="shared" si="1"/>
        <v>33.333333333333329</v>
      </c>
      <c r="Y29" s="15">
        <f t="shared" si="1"/>
        <v>-41.666666666666664</v>
      </c>
      <c r="Z29" s="17">
        <f t="shared" si="12"/>
        <v>-5</v>
      </c>
      <c r="AA29" s="17">
        <v>3</v>
      </c>
      <c r="AB29" s="17">
        <v>-8</v>
      </c>
      <c r="AC29" s="15">
        <f t="shared" si="13"/>
        <v>-18.518518518518523</v>
      </c>
      <c r="AD29" s="15">
        <f t="shared" si="2"/>
        <v>60.000000000000007</v>
      </c>
      <c r="AE29" s="15">
        <f t="shared" si="2"/>
        <v>-36.363636363636367</v>
      </c>
      <c r="AH29" s="4">
        <f t="shared" si="3"/>
        <v>30</v>
      </c>
      <c r="AI29" s="4">
        <f t="shared" si="3"/>
        <v>6</v>
      </c>
      <c r="AJ29" s="4">
        <f t="shared" si="3"/>
        <v>24</v>
      </c>
      <c r="AK29" s="4">
        <f t="shared" si="4"/>
        <v>27</v>
      </c>
      <c r="AL29" s="4">
        <f t="shared" si="4"/>
        <v>5</v>
      </c>
      <c r="AM29" s="4">
        <f t="shared" si="4"/>
        <v>22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1</v>
      </c>
      <c r="U30" s="17">
        <v>1</v>
      </c>
      <c r="V30" s="17">
        <v>0</v>
      </c>
      <c r="W30" s="15">
        <f t="shared" si="11"/>
        <v>25</v>
      </c>
      <c r="X30" s="15" t="str">
        <f t="shared" si="1"/>
        <v>皆増</v>
      </c>
      <c r="Y30" s="15">
        <f t="shared" si="1"/>
        <v>0</v>
      </c>
      <c r="Z30" s="17">
        <f t="shared" si="12"/>
        <v>-2</v>
      </c>
      <c r="AA30" s="17">
        <v>1</v>
      </c>
      <c r="AB30" s="17">
        <v>-3</v>
      </c>
      <c r="AC30" s="15">
        <f t="shared" si="13"/>
        <v>-28.571428571428569</v>
      </c>
      <c r="AD30" s="15" t="str">
        <f t="shared" si="2"/>
        <v>皆増</v>
      </c>
      <c r="AE30" s="15">
        <f t="shared" si="2"/>
        <v>-42.857142857142861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7</v>
      </c>
      <c r="AL30" s="4">
        <f t="shared" si="4"/>
        <v>0</v>
      </c>
      <c r="AM30" s="4">
        <f t="shared" si="4"/>
        <v>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1</v>
      </c>
      <c r="AB32" s="17">
        <f t="shared" si="16"/>
        <v>-1</v>
      </c>
      <c r="AC32" s="15">
        <f t="shared" ref="AC32:AE36" si="17">IF(Q32=Z32,IF(Q32&gt;0,"皆増",0),(1-(Q32/(Q32-Z32)))*-100)</f>
        <v>0</v>
      </c>
      <c r="AD32" s="15" t="str">
        <f t="shared" si="17"/>
        <v>皆増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17</v>
      </c>
      <c r="R33" s="17">
        <f t="shared" si="19"/>
        <v>12</v>
      </c>
      <c r="S33" s="17">
        <f>SUM(S13:S22)</f>
        <v>5</v>
      </c>
      <c r="T33" s="17">
        <f t="shared" si="19"/>
        <v>1</v>
      </c>
      <c r="U33" s="17">
        <f t="shared" si="19"/>
        <v>4</v>
      </c>
      <c r="V33" s="17">
        <f t="shared" si="19"/>
        <v>-3</v>
      </c>
      <c r="W33" s="15">
        <f t="shared" si="15"/>
        <v>6.25</v>
      </c>
      <c r="X33" s="15">
        <f t="shared" si="15"/>
        <v>50</v>
      </c>
      <c r="Y33" s="15">
        <f t="shared" si="15"/>
        <v>-37.5</v>
      </c>
      <c r="Z33" s="17">
        <f t="shared" ref="Z33:AB33" si="20">SUM(Z13:Z22)</f>
        <v>-4</v>
      </c>
      <c r="AA33" s="17">
        <f t="shared" si="20"/>
        <v>-4</v>
      </c>
      <c r="AB33" s="17">
        <f t="shared" si="20"/>
        <v>0</v>
      </c>
      <c r="AC33" s="15">
        <f t="shared" si="17"/>
        <v>-19.047619047619047</v>
      </c>
      <c r="AD33" s="15">
        <f t="shared" si="17"/>
        <v>-25</v>
      </c>
      <c r="AE33" s="15">
        <f t="shared" si="17"/>
        <v>0</v>
      </c>
      <c r="AH33" s="4">
        <f t="shared" ref="AH33:AJ33" si="21">SUM(AH13:AH22)</f>
        <v>16</v>
      </c>
      <c r="AI33" s="4">
        <f t="shared" si="21"/>
        <v>8</v>
      </c>
      <c r="AJ33" s="4">
        <f t="shared" si="21"/>
        <v>8</v>
      </c>
      <c r="AK33" s="4">
        <f>SUM(AK13:AK22)</f>
        <v>21</v>
      </c>
      <c r="AL33" s="4">
        <f>SUM(AL13:AL22)</f>
        <v>16</v>
      </c>
      <c r="AM33" s="4">
        <f>SUM(AM13:AM22)</f>
        <v>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192</v>
      </c>
      <c r="R34" s="17">
        <f t="shared" si="22"/>
        <v>107</v>
      </c>
      <c r="S34" s="17">
        <f t="shared" si="22"/>
        <v>85</v>
      </c>
      <c r="T34" s="17">
        <f t="shared" si="22"/>
        <v>5</v>
      </c>
      <c r="U34" s="17">
        <f t="shared" si="22"/>
        <v>22</v>
      </c>
      <c r="V34" s="17">
        <f t="shared" si="22"/>
        <v>-17</v>
      </c>
      <c r="W34" s="15">
        <f t="shared" si="15"/>
        <v>2.673796791443861</v>
      </c>
      <c r="X34" s="15">
        <f t="shared" si="15"/>
        <v>25.882352941176467</v>
      </c>
      <c r="Y34" s="15">
        <f t="shared" si="15"/>
        <v>-16.666666666666664</v>
      </c>
      <c r="Z34" s="17">
        <f t="shared" ref="Z34:AB34" si="23">SUM(Z23:Z30)</f>
        <v>-4</v>
      </c>
      <c r="AA34" s="17">
        <f t="shared" si="23"/>
        <v>12</v>
      </c>
      <c r="AB34" s="17">
        <f t="shared" si="23"/>
        <v>-16</v>
      </c>
      <c r="AC34" s="15">
        <f t="shared" si="17"/>
        <v>-2.0408163265306145</v>
      </c>
      <c r="AD34" s="15">
        <f t="shared" si="17"/>
        <v>12.631578947368416</v>
      </c>
      <c r="AE34" s="15">
        <f t="shared" si="17"/>
        <v>-15.841584158415845</v>
      </c>
      <c r="AH34" s="4">
        <f t="shared" ref="AH34:AJ34" si="24">SUM(AH23:AH30)</f>
        <v>187</v>
      </c>
      <c r="AI34" s="4">
        <f t="shared" si="24"/>
        <v>85</v>
      </c>
      <c r="AJ34" s="4">
        <f t="shared" si="24"/>
        <v>102</v>
      </c>
      <c r="AK34" s="4">
        <f>SUM(AK23:AK30)</f>
        <v>196</v>
      </c>
      <c r="AL34" s="4">
        <f>SUM(AL23:AL30)</f>
        <v>95</v>
      </c>
      <c r="AM34" s="4">
        <f>SUM(AM23:AM30)</f>
        <v>101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159</v>
      </c>
      <c r="R35" s="17">
        <f t="shared" si="25"/>
        <v>83</v>
      </c>
      <c r="S35" s="17">
        <f t="shared" si="25"/>
        <v>76</v>
      </c>
      <c r="T35" s="17">
        <f t="shared" si="25"/>
        <v>0</v>
      </c>
      <c r="U35" s="17">
        <f t="shared" si="25"/>
        <v>18</v>
      </c>
      <c r="V35" s="17">
        <f t="shared" si="25"/>
        <v>-18</v>
      </c>
      <c r="W35" s="15">
        <f t="shared" si="15"/>
        <v>0</v>
      </c>
      <c r="X35" s="15">
        <f t="shared" si="15"/>
        <v>27.692307692307683</v>
      </c>
      <c r="Y35" s="15">
        <f t="shared" si="15"/>
        <v>-19.148936170212771</v>
      </c>
      <c r="Z35" s="17">
        <f t="shared" ref="Z35:AB35" si="26">SUM(Z25:Z30)</f>
        <v>-7</v>
      </c>
      <c r="AA35" s="17">
        <f t="shared" si="26"/>
        <v>8</v>
      </c>
      <c r="AB35" s="17">
        <f t="shared" si="26"/>
        <v>-15</v>
      </c>
      <c r="AC35" s="15">
        <f t="shared" si="17"/>
        <v>-4.2168674698795154</v>
      </c>
      <c r="AD35" s="15">
        <f t="shared" si="17"/>
        <v>10.666666666666668</v>
      </c>
      <c r="AE35" s="15">
        <f t="shared" si="17"/>
        <v>-16.483516483516482</v>
      </c>
      <c r="AH35" s="4">
        <f t="shared" ref="AH35:AJ35" si="27">SUM(AH25:AH30)</f>
        <v>159</v>
      </c>
      <c r="AI35" s="4">
        <f t="shared" si="27"/>
        <v>65</v>
      </c>
      <c r="AJ35" s="4">
        <f t="shared" si="27"/>
        <v>94</v>
      </c>
      <c r="AK35" s="4">
        <f>SUM(AK25:AK30)</f>
        <v>166</v>
      </c>
      <c r="AL35" s="4">
        <f>SUM(AL25:AL30)</f>
        <v>75</v>
      </c>
      <c r="AM35" s="4">
        <f>SUM(AM25:AM30)</f>
        <v>91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117</v>
      </c>
      <c r="R36" s="17">
        <f t="shared" si="28"/>
        <v>52</v>
      </c>
      <c r="S36" s="17">
        <f t="shared" si="28"/>
        <v>65</v>
      </c>
      <c r="T36" s="17">
        <f t="shared" si="28"/>
        <v>5</v>
      </c>
      <c r="U36" s="17">
        <f t="shared" si="28"/>
        <v>18</v>
      </c>
      <c r="V36" s="17">
        <f t="shared" si="28"/>
        <v>-13</v>
      </c>
      <c r="W36" s="15">
        <f t="shared" si="15"/>
        <v>4.4642857142857206</v>
      </c>
      <c r="X36" s="15">
        <f t="shared" si="15"/>
        <v>52.941176470588225</v>
      </c>
      <c r="Y36" s="15">
        <f t="shared" si="15"/>
        <v>-16.666666666666664</v>
      </c>
      <c r="Z36" s="17">
        <f t="shared" ref="Z36:AB36" si="29">SUM(Z27:Z30)</f>
        <v>3</v>
      </c>
      <c r="AA36" s="17">
        <f t="shared" si="29"/>
        <v>7</v>
      </c>
      <c r="AB36" s="17">
        <f t="shared" si="29"/>
        <v>-4</v>
      </c>
      <c r="AC36" s="15">
        <f t="shared" si="17"/>
        <v>2.6315789473684292</v>
      </c>
      <c r="AD36" s="15">
        <f t="shared" si="17"/>
        <v>15.555555555555545</v>
      </c>
      <c r="AE36" s="15">
        <f t="shared" si="17"/>
        <v>-5.7971014492753659</v>
      </c>
      <c r="AH36" s="4">
        <f t="shared" ref="AH36:AJ36" si="30">SUM(AH27:AH30)</f>
        <v>112</v>
      </c>
      <c r="AI36" s="4">
        <f t="shared" si="30"/>
        <v>34</v>
      </c>
      <c r="AJ36" s="4">
        <f t="shared" si="30"/>
        <v>78</v>
      </c>
      <c r="AK36" s="4">
        <f>SUM(AK27:AK30)</f>
        <v>114</v>
      </c>
      <c r="AL36" s="4">
        <f>SUM(AL27:AL30)</f>
        <v>45</v>
      </c>
      <c r="AM36" s="4">
        <f>SUM(AM27:AM30)</f>
        <v>69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0.47619047619047622</v>
      </c>
      <c r="R38" s="12">
        <f t="shared" si="31"/>
        <v>0.83333333333333337</v>
      </c>
      <c r="S38" s="12">
        <f t="shared" si="31"/>
        <v>0</v>
      </c>
      <c r="T38" s="12">
        <f>T32/T9*100</f>
        <v>14.285714285714285</v>
      </c>
      <c r="U38" s="12">
        <f t="shared" ref="U38:V38" si="32">U32/U9*100</f>
        <v>3.7037037037037033</v>
      </c>
      <c r="V38" s="12">
        <f t="shared" si="32"/>
        <v>0</v>
      </c>
      <c r="W38" s="12">
        <f>Q38-AH38</f>
        <v>0.47619047619047622</v>
      </c>
      <c r="X38" s="12">
        <f t="shared" ref="X38:Y42" si="33">R38-AI38</f>
        <v>0.83333333333333337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11.111111111111111</v>
      </c>
      <c r="AB38" s="12">
        <f t="shared" si="34"/>
        <v>5.8823529411764701</v>
      </c>
      <c r="AC38" s="12">
        <f>Q38-AK38</f>
        <v>1.7474879860200965E-2</v>
      </c>
      <c r="AD38" s="12">
        <f t="shared" ref="AD38:AE42" si="35">R38-AL38</f>
        <v>0.83333333333333337</v>
      </c>
      <c r="AE38" s="12">
        <f t="shared" si="35"/>
        <v>-0.93457943925233633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0.45871559633027525</v>
      </c>
      <c r="AL38" s="12">
        <f>AL32/AL9*100</f>
        <v>0</v>
      </c>
      <c r="AM38" s="12">
        <f>AM32/AM9*100</f>
        <v>0.93457943925233633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8.0952380952380949</v>
      </c>
      <c r="R39" s="12">
        <f>R33/R9*100</f>
        <v>10</v>
      </c>
      <c r="S39" s="13">
        <f t="shared" si="37"/>
        <v>5.5555555555555554</v>
      </c>
      <c r="T39" s="12">
        <f>T33/T9*100</f>
        <v>14.285714285714285</v>
      </c>
      <c r="U39" s="12">
        <f t="shared" ref="U39:V39" si="38">U33/U9*100</f>
        <v>14.814814814814813</v>
      </c>
      <c r="V39" s="12">
        <f t="shared" si="38"/>
        <v>15</v>
      </c>
      <c r="W39" s="12">
        <f>Q39-AH39</f>
        <v>0.21346469622331643</v>
      </c>
      <c r="X39" s="12">
        <f t="shared" si="33"/>
        <v>1.3978494623655902</v>
      </c>
      <c r="Y39" s="12">
        <f>S39-AJ39</f>
        <v>-1.7171717171717171</v>
      </c>
      <c r="Z39" s="12">
        <f t="shared" si="37"/>
        <v>50</v>
      </c>
      <c r="AA39" s="12">
        <f t="shared" si="37"/>
        <v>-44.444444444444443</v>
      </c>
      <c r="AB39" s="12">
        <f t="shared" si="37"/>
        <v>0</v>
      </c>
      <c r="AC39" s="12">
        <f>Q39-AK39</f>
        <v>-1.5377894276976853</v>
      </c>
      <c r="AD39" s="12">
        <f t="shared" si="35"/>
        <v>-4.4144144144144146</v>
      </c>
      <c r="AE39" s="12">
        <f t="shared" si="35"/>
        <v>0.88265835929387304</v>
      </c>
      <c r="AH39" s="12">
        <f t="shared" ref="AH39:AJ39" si="39">AH33/AH9*100</f>
        <v>7.8817733990147785</v>
      </c>
      <c r="AI39" s="12">
        <f t="shared" si="39"/>
        <v>8.6021505376344098</v>
      </c>
      <c r="AJ39" s="12">
        <f t="shared" si="39"/>
        <v>7.2727272727272725</v>
      </c>
      <c r="AK39" s="12">
        <f>AK33/AK9*100</f>
        <v>9.6330275229357802</v>
      </c>
      <c r="AL39" s="12">
        <f>AL33/AL9*100</f>
        <v>14.414414414414415</v>
      </c>
      <c r="AM39" s="12">
        <f>AM33/AM9*100</f>
        <v>4.6728971962616823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91.428571428571431</v>
      </c>
      <c r="R40" s="12">
        <f t="shared" si="40"/>
        <v>89.166666666666671</v>
      </c>
      <c r="S40" s="12">
        <f t="shared" si="40"/>
        <v>94.444444444444443</v>
      </c>
      <c r="T40" s="12">
        <f>T34/T9*100</f>
        <v>71.428571428571431</v>
      </c>
      <c r="U40" s="12">
        <f t="shared" ref="U40:V40" si="41">U34/U9*100</f>
        <v>81.481481481481481</v>
      </c>
      <c r="V40" s="12">
        <f t="shared" si="41"/>
        <v>85</v>
      </c>
      <c r="W40" s="12">
        <f t="shared" ref="W40:W42" si="42">Q40-AH40</f>
        <v>-0.68965517241379359</v>
      </c>
      <c r="X40" s="12">
        <f t="shared" si="33"/>
        <v>-2.2311827956989134</v>
      </c>
      <c r="Y40" s="12">
        <f>S40-AJ40</f>
        <v>1.7171717171717233</v>
      </c>
      <c r="Z40" s="12">
        <f>Z34/Z9*100</f>
        <v>50</v>
      </c>
      <c r="AA40" s="12">
        <f t="shared" ref="AA40:AB40" si="43">AA34/AA9*100</f>
        <v>133.33333333333331</v>
      </c>
      <c r="AB40" s="12">
        <f t="shared" si="43"/>
        <v>94.117647058823522</v>
      </c>
      <c r="AC40" s="12">
        <f t="shared" ref="AC40:AC42" si="44">Q40-AK40</f>
        <v>1.5203145478374864</v>
      </c>
      <c r="AD40" s="12">
        <f t="shared" si="35"/>
        <v>3.5810810810810807</v>
      </c>
      <c r="AE40" s="12">
        <f t="shared" si="35"/>
        <v>5.1921079958461291E-2</v>
      </c>
      <c r="AH40" s="12">
        <f t="shared" ref="AH40:AJ40" si="45">AH34/AH9*100</f>
        <v>92.118226600985224</v>
      </c>
      <c r="AI40" s="12">
        <f t="shared" si="45"/>
        <v>91.397849462365585</v>
      </c>
      <c r="AJ40" s="12">
        <f t="shared" si="45"/>
        <v>92.72727272727272</v>
      </c>
      <c r="AK40" s="12">
        <f>AK34/AK9*100</f>
        <v>89.908256880733944</v>
      </c>
      <c r="AL40" s="12">
        <f>AL34/AL9*100</f>
        <v>85.585585585585591</v>
      </c>
      <c r="AM40" s="12">
        <f>AM34/AM9*100</f>
        <v>94.392523364485982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75.714285714285708</v>
      </c>
      <c r="R41" s="12">
        <f t="shared" si="46"/>
        <v>69.166666666666671</v>
      </c>
      <c r="S41" s="12">
        <f t="shared" si="46"/>
        <v>84.444444444444443</v>
      </c>
      <c r="T41" s="12">
        <f>T35/T9*100</f>
        <v>0</v>
      </c>
      <c r="U41" s="12">
        <f t="shared" ref="U41:V41" si="47">U35/U9*100</f>
        <v>66.666666666666657</v>
      </c>
      <c r="V41" s="12">
        <f t="shared" si="47"/>
        <v>90</v>
      </c>
      <c r="W41" s="12">
        <f t="shared" si="42"/>
        <v>-2.6108374384236583</v>
      </c>
      <c r="X41" s="12">
        <f t="shared" si="33"/>
        <v>-0.72580645161289681</v>
      </c>
      <c r="Y41" s="12">
        <f>S41-AJ41</f>
        <v>-1.0101010101010104</v>
      </c>
      <c r="Z41" s="12">
        <f>Z35/Z9*100</f>
        <v>87.5</v>
      </c>
      <c r="AA41" s="12">
        <f t="shared" ref="AA41:AB41" si="48">AA35/AA9*100</f>
        <v>88.888888888888886</v>
      </c>
      <c r="AB41" s="12">
        <f t="shared" si="48"/>
        <v>88.235294117647058</v>
      </c>
      <c r="AC41" s="12">
        <f t="shared" si="44"/>
        <v>-0.43250327653997545</v>
      </c>
      <c r="AD41" s="12">
        <f>R41-AL41</f>
        <v>1.5990990990991065</v>
      </c>
      <c r="AE41" s="12">
        <f t="shared" si="35"/>
        <v>-0.60228452751816519</v>
      </c>
      <c r="AH41" s="12">
        <f>AH35/AH9*100</f>
        <v>78.325123152709367</v>
      </c>
      <c r="AI41" s="12">
        <f>AI35/AI9*100</f>
        <v>69.892473118279568</v>
      </c>
      <c r="AJ41" s="12">
        <f>AJ35/AJ9*100</f>
        <v>85.454545454545453</v>
      </c>
      <c r="AK41" s="12">
        <f t="shared" ref="AK41:AM41" si="49">AK35/AK9*100</f>
        <v>76.146788990825684</v>
      </c>
      <c r="AL41" s="12">
        <f t="shared" si="49"/>
        <v>67.567567567567565</v>
      </c>
      <c r="AM41" s="12">
        <f t="shared" si="49"/>
        <v>85.046728971962608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55.714285714285715</v>
      </c>
      <c r="R42" s="12">
        <f t="shared" si="50"/>
        <v>43.333333333333336</v>
      </c>
      <c r="S42" s="12">
        <f t="shared" si="50"/>
        <v>72.222222222222214</v>
      </c>
      <c r="T42" s="12">
        <f t="shared" si="50"/>
        <v>71.428571428571431</v>
      </c>
      <c r="U42" s="12">
        <f t="shared" si="50"/>
        <v>66.666666666666657</v>
      </c>
      <c r="V42" s="12">
        <f t="shared" si="50"/>
        <v>65</v>
      </c>
      <c r="W42" s="12">
        <f t="shared" si="42"/>
        <v>0.54187192118227046</v>
      </c>
      <c r="X42" s="12">
        <f t="shared" si="33"/>
        <v>6.7741935483870961</v>
      </c>
      <c r="Y42" s="12">
        <f>S42-AJ42</f>
        <v>1.3131313131313078</v>
      </c>
      <c r="Z42" s="12">
        <f t="shared" si="50"/>
        <v>-37.5</v>
      </c>
      <c r="AA42" s="12">
        <f t="shared" si="50"/>
        <v>77.777777777777786</v>
      </c>
      <c r="AB42" s="12">
        <f t="shared" si="50"/>
        <v>23.52941176470588</v>
      </c>
      <c r="AC42" s="12">
        <f t="shared" si="44"/>
        <v>3.4207077326343409</v>
      </c>
      <c r="AD42" s="12">
        <f>R42-AL42</f>
        <v>2.7927927927927954</v>
      </c>
      <c r="AE42" s="12">
        <f t="shared" si="35"/>
        <v>7.7362409138110024</v>
      </c>
      <c r="AH42" s="12">
        <f t="shared" ref="AH42:AJ42" si="51">AH36/AH9*100</f>
        <v>55.172413793103445</v>
      </c>
      <c r="AI42" s="12">
        <f t="shared" si="51"/>
        <v>36.55913978494624</v>
      </c>
      <c r="AJ42" s="12">
        <f t="shared" si="51"/>
        <v>70.909090909090907</v>
      </c>
      <c r="AK42" s="12">
        <f>AK36/AK9*100</f>
        <v>52.293577981651374</v>
      </c>
      <c r="AL42" s="12">
        <f>AL36/AL9*100</f>
        <v>40.54054054054054</v>
      </c>
      <c r="AM42" s="12">
        <f>AM36/AM9*100</f>
        <v>64.485981308411212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-66.666666666666671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-5</v>
      </c>
      <c r="U9" s="17">
        <f>SUM(U10:U30)</f>
        <v>-2</v>
      </c>
      <c r="V9" s="17">
        <f>SUM(V10:V30)</f>
        <v>-3</v>
      </c>
      <c r="W9" s="15">
        <f>IF(Q9=T9,IF(Q9&gt;0,"皆増",0),(1-(Q9/(Q9-T9)))*-100)</f>
        <v>-62.5</v>
      </c>
      <c r="X9" s="15">
        <f t="shared" ref="X9:Y30" si="1">IF(R9=U9,IF(R9&gt;0,"皆増",0),(1-(R9/(R9-U9)))*-100)</f>
        <v>-50</v>
      </c>
      <c r="Y9" s="15">
        <f t="shared" si="1"/>
        <v>-75</v>
      </c>
      <c r="Z9" s="17">
        <f>AA9+AB9</f>
        <v>-5</v>
      </c>
      <c r="AA9" s="17">
        <f>SUM(AA10:AA30)</f>
        <v>0</v>
      </c>
      <c r="AB9" s="17">
        <f>SUM(AB10:AB30)</f>
        <v>-5</v>
      </c>
      <c r="AC9" s="15">
        <f>IF(Q9=Z9,IF(Q9&gt;0,"皆増",0),(1-(Q9/(Q9-Z9)))*-100)</f>
        <v>-62.5</v>
      </c>
      <c r="AD9" s="15">
        <f t="shared" ref="AD9:AE30" si="2">IF(R9=AA9,IF(R9&gt;0,"皆増",0),(1-(R9/(R9-AA9)))*-100)</f>
        <v>0</v>
      </c>
      <c r="AE9" s="15">
        <f t="shared" si="2"/>
        <v>-83.333333333333343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8</v>
      </c>
      <c r="AL9" s="4">
        <f t="shared" si="4"/>
        <v>2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-66.666666666666671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-66.666666666666671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-50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-75</v>
      </c>
      <c r="AD28" s="15">
        <f t="shared" si="2"/>
        <v>-100</v>
      </c>
      <c r="AE28" s="15">
        <f t="shared" si="2"/>
        <v>-50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-5</v>
      </c>
      <c r="U34" s="17">
        <f t="shared" si="22"/>
        <v>-2</v>
      </c>
      <c r="V34" s="17">
        <f t="shared" si="22"/>
        <v>-3</v>
      </c>
      <c r="W34" s="15">
        <f t="shared" si="15"/>
        <v>-62.5</v>
      </c>
      <c r="X34" s="15">
        <f t="shared" si="15"/>
        <v>-50</v>
      </c>
      <c r="Y34" s="15">
        <f t="shared" si="15"/>
        <v>-75</v>
      </c>
      <c r="Z34" s="17">
        <f t="shared" ref="Z34:AB34" si="23">SUM(Z23:Z30)</f>
        <v>-5</v>
      </c>
      <c r="AA34" s="17">
        <f t="shared" si="23"/>
        <v>0</v>
      </c>
      <c r="AB34" s="17">
        <f t="shared" si="23"/>
        <v>-5</v>
      </c>
      <c r="AC34" s="15">
        <f t="shared" si="17"/>
        <v>-62.5</v>
      </c>
      <c r="AD34" s="15">
        <f t="shared" si="17"/>
        <v>0</v>
      </c>
      <c r="AE34" s="15">
        <f t="shared" si="17"/>
        <v>-83.333333333333343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8</v>
      </c>
      <c r="AL34" s="4">
        <f>SUM(AL23:AL30)</f>
        <v>2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-62.5</v>
      </c>
      <c r="X35" s="15">
        <f t="shared" si="15"/>
        <v>-50</v>
      </c>
      <c r="Y35" s="15">
        <f t="shared" si="15"/>
        <v>-75</v>
      </c>
      <c r="Z35" s="17">
        <f t="shared" ref="Z35:AB35" si="26">SUM(Z25:Z30)</f>
        <v>-5</v>
      </c>
      <c r="AA35" s="17">
        <f t="shared" si="26"/>
        <v>0</v>
      </c>
      <c r="AB35" s="17">
        <f t="shared" si="26"/>
        <v>-5</v>
      </c>
      <c r="AC35" s="15">
        <f t="shared" si="17"/>
        <v>-62.5</v>
      </c>
      <c r="AD35" s="15">
        <f t="shared" si="17"/>
        <v>0</v>
      </c>
      <c r="AE35" s="15">
        <f t="shared" si="17"/>
        <v>-83.333333333333343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8</v>
      </c>
      <c r="AL35" s="4">
        <f>SUM(AL25:AL30)</f>
        <v>2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-1</v>
      </c>
      <c r="U36" s="17">
        <f t="shared" si="28"/>
        <v>1</v>
      </c>
      <c r="V36" s="17">
        <f t="shared" si="28"/>
        <v>-2</v>
      </c>
      <c r="W36" s="15">
        <f t="shared" si="15"/>
        <v>-25</v>
      </c>
      <c r="X36" s="15">
        <f t="shared" si="15"/>
        <v>100</v>
      </c>
      <c r="Y36" s="15">
        <f t="shared" si="15"/>
        <v>-66.666666666666671</v>
      </c>
      <c r="Z36" s="17">
        <f t="shared" ref="Z36:AB36" si="29">SUM(Z27:Z30)</f>
        <v>-5</v>
      </c>
      <c r="AA36" s="17">
        <f t="shared" si="29"/>
        <v>0</v>
      </c>
      <c r="AB36" s="17">
        <f t="shared" si="29"/>
        <v>-5</v>
      </c>
      <c r="AC36" s="15">
        <f t="shared" si="17"/>
        <v>-62.5</v>
      </c>
      <c r="AD36" s="15">
        <f t="shared" si="17"/>
        <v>0</v>
      </c>
      <c r="AE36" s="15">
        <f t="shared" si="17"/>
        <v>-83.333333333333343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20</v>
      </c>
      <c r="U42" s="12">
        <f t="shared" si="50"/>
        <v>-50</v>
      </c>
      <c r="V42" s="12">
        <f t="shared" si="50"/>
        <v>66.666666666666657</v>
      </c>
      <c r="W42" s="12">
        <f t="shared" si="42"/>
        <v>50</v>
      </c>
      <c r="X42" s="12">
        <f t="shared" si="33"/>
        <v>75</v>
      </c>
      <c r="Y42" s="12">
        <f>S42-AJ42</f>
        <v>25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0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25</v>
      </c>
      <c r="AJ42" s="12">
        <f t="shared" si="51"/>
        <v>75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109</v>
      </c>
      <c r="C9" s="17">
        <f>SUM(C10:C30)</f>
        <v>63</v>
      </c>
      <c r="D9" s="17">
        <f>SUM(D10:D30)</f>
        <v>46</v>
      </c>
      <c r="E9" s="17">
        <f>F9+G9</f>
        <v>6</v>
      </c>
      <c r="F9" s="17">
        <f>SUM(F10:F30)</f>
        <v>17</v>
      </c>
      <c r="G9" s="17">
        <f>SUM(G10:G30)</f>
        <v>-11</v>
      </c>
      <c r="H9" s="15">
        <f>IF(B9=E9,0,(1-(B9/(B9-E9)))*-100)</f>
        <v>5.8252427184465994</v>
      </c>
      <c r="I9" s="15">
        <f>IF(C9=F9,0,(1-(C9/(C9-F9)))*-100)</f>
        <v>36.956521739130444</v>
      </c>
      <c r="J9" s="15">
        <f>IF(D9=G9,0,(1-(D9/(D9-G9)))*-100)</f>
        <v>-19.298245614035093</v>
      </c>
      <c r="K9" s="17">
        <f>L9+M9</f>
        <v>12</v>
      </c>
      <c r="L9" s="17">
        <f>SUM(L10:L30)</f>
        <v>20</v>
      </c>
      <c r="M9" s="17">
        <f>SUM(M10:M30)</f>
        <v>-8</v>
      </c>
      <c r="N9" s="15">
        <f>IF(B9=K9,0,(1-(B9/(B9-K9)))*-100)</f>
        <v>12.371134020618557</v>
      </c>
      <c r="O9" s="15">
        <f t="shared" ref="O9:P10" si="0">IF(C9=L9,0,(1-(C9/(C9-L9)))*-100)</f>
        <v>46.511627906976742</v>
      </c>
      <c r="P9" s="15">
        <f>IF(D9=M9,0,(1-(D9/(D9-M9)))*-100)</f>
        <v>-14.814814814814813</v>
      </c>
      <c r="Q9" s="17">
        <f>R9+S9</f>
        <v>148</v>
      </c>
      <c r="R9" s="17">
        <f>SUM(R10:R30)</f>
        <v>74</v>
      </c>
      <c r="S9" s="17">
        <f>SUM(S10:S30)</f>
        <v>74</v>
      </c>
      <c r="T9" s="17">
        <f>U9+V9</f>
        <v>-22</v>
      </c>
      <c r="U9" s="17">
        <f>SUM(U10:U30)</f>
        <v>-8</v>
      </c>
      <c r="V9" s="17">
        <f>SUM(V10:V30)</f>
        <v>-14</v>
      </c>
      <c r="W9" s="15">
        <f>IF(Q9=T9,IF(Q9&gt;0,"皆増",0),(1-(Q9/(Q9-T9)))*-100)</f>
        <v>-12.941176470588234</v>
      </c>
      <c r="X9" s="15">
        <f t="shared" ref="X9:Y30" si="1">IF(R9=U9,IF(R9&gt;0,"皆増",0),(1-(R9/(R9-U9)))*-100)</f>
        <v>-9.7560975609756078</v>
      </c>
      <c r="Y9" s="15">
        <f t="shared" si="1"/>
        <v>-15.909090909090907</v>
      </c>
      <c r="Z9" s="17">
        <f>AA9+AB9</f>
        <v>-17</v>
      </c>
      <c r="AA9" s="17">
        <f>SUM(AA10:AA30)</f>
        <v>-4</v>
      </c>
      <c r="AB9" s="17">
        <f>SUM(AB10:AB30)</f>
        <v>-13</v>
      </c>
      <c r="AC9" s="15">
        <f>IF(Q9=Z9,IF(Q9&gt;0,"皆増",0),(1-(Q9/(Q9-Z9)))*-100)</f>
        <v>-10.303030303030303</v>
      </c>
      <c r="AD9" s="15">
        <f t="shared" ref="AD9:AE30" si="2">IF(R9=AA9,IF(R9&gt;0,"皆増",0),(1-(R9/(R9-AA9)))*-100)</f>
        <v>-5.1282051282051322</v>
      </c>
      <c r="AE9" s="15">
        <f t="shared" si="2"/>
        <v>-14.942528735632187</v>
      </c>
      <c r="AH9" s="4">
        <f t="shared" ref="AH9:AJ30" si="3">Q9-T9</f>
        <v>170</v>
      </c>
      <c r="AI9" s="4">
        <f t="shared" si="3"/>
        <v>82</v>
      </c>
      <c r="AJ9" s="4">
        <f t="shared" si="3"/>
        <v>88</v>
      </c>
      <c r="AK9" s="4">
        <f t="shared" ref="AK9:AM30" si="4">Q9-Z9</f>
        <v>165</v>
      </c>
      <c r="AL9" s="4">
        <f t="shared" si="4"/>
        <v>78</v>
      </c>
      <c r="AM9" s="4">
        <f t="shared" si="4"/>
        <v>87</v>
      </c>
    </row>
    <row r="10" spans="1:39" s="1" customFormat="1" ht="18" customHeight="1" x14ac:dyDescent="0.15">
      <c r="A10" s="4" t="s">
        <v>1</v>
      </c>
      <c r="B10" s="17">
        <f t="shared" ref="B10" si="5">C10+D10</f>
        <v>109</v>
      </c>
      <c r="C10" s="17">
        <v>63</v>
      </c>
      <c r="D10" s="17">
        <v>46</v>
      </c>
      <c r="E10" s="17">
        <f t="shared" ref="E10" si="6">F10+G10</f>
        <v>6</v>
      </c>
      <c r="F10" s="17">
        <v>17</v>
      </c>
      <c r="G10" s="17">
        <v>-11</v>
      </c>
      <c r="H10" s="15">
        <f>IF(B10=E10,0,(1-(B10/(B10-E10)))*-100)</f>
        <v>5.8252427184465994</v>
      </c>
      <c r="I10" s="15">
        <f t="shared" ref="I10" si="7">IF(C10=F10,0,(1-(C10/(C10-F10)))*-100)</f>
        <v>36.956521739130444</v>
      </c>
      <c r="J10" s="15">
        <f>IF(D10=G10,0,(1-(D10/(D10-G10)))*-100)</f>
        <v>-19.298245614035093</v>
      </c>
      <c r="K10" s="17">
        <f t="shared" ref="K10" si="8">L10+M10</f>
        <v>12</v>
      </c>
      <c r="L10" s="17">
        <v>20</v>
      </c>
      <c r="M10" s="17">
        <v>-8</v>
      </c>
      <c r="N10" s="15">
        <f>IF(B10=K10,0,(1-(B10/(B10-K10)))*-100)</f>
        <v>12.371134020618557</v>
      </c>
      <c r="O10" s="15">
        <f t="shared" si="0"/>
        <v>46.511627906976742</v>
      </c>
      <c r="P10" s="15">
        <f t="shared" si="0"/>
        <v>-14.814814814814813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-2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-3</v>
      </c>
      <c r="AA20" s="17">
        <v>-1</v>
      </c>
      <c r="AB20" s="17">
        <v>-2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2</v>
      </c>
      <c r="S21" s="17">
        <v>1</v>
      </c>
      <c r="T21" s="17">
        <f t="shared" si="10"/>
        <v>3</v>
      </c>
      <c r="U21" s="17">
        <v>2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-25</v>
      </c>
      <c r="AD21" s="15">
        <f t="shared" si="2"/>
        <v>0</v>
      </c>
      <c r="AE21" s="15">
        <f t="shared" si="2"/>
        <v>-50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4</v>
      </c>
      <c r="AL21" s="4">
        <f t="shared" si="4"/>
        <v>2</v>
      </c>
      <c r="AM21" s="4">
        <f t="shared" si="4"/>
        <v>2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2</v>
      </c>
      <c r="U22" s="17">
        <v>3</v>
      </c>
      <c r="V22" s="17">
        <v>-1</v>
      </c>
      <c r="W22" s="15">
        <f t="shared" si="11"/>
        <v>100</v>
      </c>
      <c r="X22" s="15">
        <f t="shared" si="1"/>
        <v>300</v>
      </c>
      <c r="Y22" s="15">
        <f t="shared" si="1"/>
        <v>-100</v>
      </c>
      <c r="Z22" s="17">
        <f t="shared" si="12"/>
        <v>2</v>
      </c>
      <c r="AA22" s="17">
        <v>3</v>
      </c>
      <c r="AB22" s="17">
        <v>-1</v>
      </c>
      <c r="AC22" s="15">
        <f t="shared" si="13"/>
        <v>100</v>
      </c>
      <c r="AD22" s="15">
        <f t="shared" si="2"/>
        <v>300</v>
      </c>
      <c r="AE22" s="15">
        <f t="shared" si="2"/>
        <v>-100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6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16.666666666666675</v>
      </c>
      <c r="X23" s="15">
        <f t="shared" si="1"/>
        <v>19.999999999999996</v>
      </c>
      <c r="Y23" s="15">
        <f t="shared" si="1"/>
        <v>0</v>
      </c>
      <c r="Z23" s="17">
        <f t="shared" si="12"/>
        <v>-3</v>
      </c>
      <c r="AA23" s="17">
        <v>-1</v>
      </c>
      <c r="AB23" s="17">
        <v>-2</v>
      </c>
      <c r="AC23" s="15">
        <f t="shared" si="13"/>
        <v>-30.000000000000004</v>
      </c>
      <c r="AD23" s="15">
        <f t="shared" si="2"/>
        <v>-14.28571428571429</v>
      </c>
      <c r="AE23" s="15">
        <f t="shared" si="2"/>
        <v>-66.666666666666671</v>
      </c>
      <c r="AH23" s="4">
        <f t="shared" si="3"/>
        <v>6</v>
      </c>
      <c r="AI23" s="4">
        <f t="shared" si="3"/>
        <v>5</v>
      </c>
      <c r="AJ23" s="4">
        <f t="shared" si="3"/>
        <v>1</v>
      </c>
      <c r="AK23" s="4">
        <f t="shared" si="4"/>
        <v>10</v>
      </c>
      <c r="AL23" s="4">
        <f t="shared" si="4"/>
        <v>7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11</v>
      </c>
      <c r="R24" s="17">
        <v>7</v>
      </c>
      <c r="S24" s="17">
        <v>4</v>
      </c>
      <c r="T24" s="17">
        <f t="shared" si="10"/>
        <v>-3</v>
      </c>
      <c r="U24" s="17">
        <v>-3</v>
      </c>
      <c r="V24" s="17">
        <v>0</v>
      </c>
      <c r="W24" s="15">
        <f t="shared" si="11"/>
        <v>-21.428571428571431</v>
      </c>
      <c r="X24" s="15">
        <f t="shared" si="1"/>
        <v>-30.000000000000004</v>
      </c>
      <c r="Y24" s="15">
        <f t="shared" si="1"/>
        <v>0</v>
      </c>
      <c r="Z24" s="17">
        <f t="shared" si="12"/>
        <v>-3</v>
      </c>
      <c r="AA24" s="17">
        <v>-4</v>
      </c>
      <c r="AB24" s="17">
        <v>1</v>
      </c>
      <c r="AC24" s="15">
        <f t="shared" si="13"/>
        <v>-21.428571428571431</v>
      </c>
      <c r="AD24" s="15">
        <f t="shared" si="2"/>
        <v>-36.363636363636367</v>
      </c>
      <c r="AE24" s="15">
        <f t="shared" si="2"/>
        <v>33.333333333333329</v>
      </c>
      <c r="AH24" s="4">
        <f t="shared" si="3"/>
        <v>14</v>
      </c>
      <c r="AI24" s="4">
        <f t="shared" si="3"/>
        <v>10</v>
      </c>
      <c r="AJ24" s="4">
        <f t="shared" si="3"/>
        <v>4</v>
      </c>
      <c r="AK24" s="4">
        <f t="shared" si="4"/>
        <v>14</v>
      </c>
      <c r="AL24" s="4">
        <f t="shared" si="4"/>
        <v>11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9</v>
      </c>
      <c r="S25" s="17">
        <v>8</v>
      </c>
      <c r="T25" s="17">
        <f t="shared" si="10"/>
        <v>-1</v>
      </c>
      <c r="U25" s="17">
        <v>-1</v>
      </c>
      <c r="V25" s="17">
        <v>0</v>
      </c>
      <c r="W25" s="15">
        <f t="shared" si="11"/>
        <v>-5.555555555555558</v>
      </c>
      <c r="X25" s="15">
        <f t="shared" si="1"/>
        <v>-9.9999999999999982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-10.526315789473683</v>
      </c>
      <c r="AD25" s="15">
        <f t="shared" si="2"/>
        <v>0</v>
      </c>
      <c r="AE25" s="15">
        <f t="shared" si="2"/>
        <v>-19.999999999999996</v>
      </c>
      <c r="AH25" s="4">
        <f t="shared" si="3"/>
        <v>18</v>
      </c>
      <c r="AI25" s="4">
        <f t="shared" si="3"/>
        <v>10</v>
      </c>
      <c r="AJ25" s="4">
        <f t="shared" si="3"/>
        <v>8</v>
      </c>
      <c r="AK25" s="4">
        <f t="shared" si="4"/>
        <v>19</v>
      </c>
      <c r="AL25" s="4">
        <f t="shared" si="4"/>
        <v>9</v>
      </c>
      <c r="AM25" s="4">
        <f t="shared" si="4"/>
        <v>10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12</v>
      </c>
      <c r="S26" s="17">
        <v>9</v>
      </c>
      <c r="T26" s="17">
        <f t="shared" si="10"/>
        <v>-9</v>
      </c>
      <c r="U26" s="17">
        <v>-7</v>
      </c>
      <c r="V26" s="17">
        <v>-2</v>
      </c>
      <c r="W26" s="15">
        <f t="shared" si="11"/>
        <v>-30.000000000000004</v>
      </c>
      <c r="X26" s="15">
        <f t="shared" si="1"/>
        <v>-36.842105263157897</v>
      </c>
      <c r="Y26" s="15">
        <f t="shared" si="1"/>
        <v>-18.181818181818176</v>
      </c>
      <c r="Z26" s="17">
        <f t="shared" si="12"/>
        <v>3</v>
      </c>
      <c r="AA26" s="17">
        <v>-2</v>
      </c>
      <c r="AB26" s="17">
        <v>5</v>
      </c>
      <c r="AC26" s="15">
        <f t="shared" si="13"/>
        <v>16.666666666666675</v>
      </c>
      <c r="AD26" s="15">
        <f t="shared" si="2"/>
        <v>-14.28571428571429</v>
      </c>
      <c r="AE26" s="15">
        <f t="shared" si="2"/>
        <v>125</v>
      </c>
      <c r="AH26" s="4">
        <f t="shared" si="3"/>
        <v>30</v>
      </c>
      <c r="AI26" s="4">
        <f t="shared" si="3"/>
        <v>19</v>
      </c>
      <c r="AJ26" s="4">
        <f t="shared" si="3"/>
        <v>11</v>
      </c>
      <c r="AK26" s="4">
        <f t="shared" si="4"/>
        <v>18</v>
      </c>
      <c r="AL26" s="4">
        <f t="shared" si="4"/>
        <v>14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33</v>
      </c>
      <c r="R27" s="17">
        <v>14</v>
      </c>
      <c r="S27" s="17">
        <v>19</v>
      </c>
      <c r="T27" s="17">
        <f t="shared" si="10"/>
        <v>-1</v>
      </c>
      <c r="U27" s="17">
        <v>-2</v>
      </c>
      <c r="V27" s="17">
        <v>1</v>
      </c>
      <c r="W27" s="15">
        <f t="shared" si="11"/>
        <v>-2.9411764705882359</v>
      </c>
      <c r="X27" s="15">
        <f t="shared" si="1"/>
        <v>-12.5</v>
      </c>
      <c r="Y27" s="15">
        <f t="shared" si="1"/>
        <v>5.555555555555558</v>
      </c>
      <c r="Z27" s="17">
        <f t="shared" si="12"/>
        <v>5</v>
      </c>
      <c r="AA27" s="17">
        <v>1</v>
      </c>
      <c r="AB27" s="17">
        <v>4</v>
      </c>
      <c r="AC27" s="15">
        <f t="shared" si="13"/>
        <v>17.857142857142861</v>
      </c>
      <c r="AD27" s="15">
        <f t="shared" si="2"/>
        <v>7.6923076923076872</v>
      </c>
      <c r="AE27" s="15">
        <f t="shared" si="2"/>
        <v>26.666666666666661</v>
      </c>
      <c r="AH27" s="4">
        <f t="shared" si="3"/>
        <v>34</v>
      </c>
      <c r="AI27" s="4">
        <f t="shared" si="3"/>
        <v>16</v>
      </c>
      <c r="AJ27" s="4">
        <f t="shared" si="3"/>
        <v>18</v>
      </c>
      <c r="AK27" s="4">
        <f t="shared" si="4"/>
        <v>28</v>
      </c>
      <c r="AL27" s="4">
        <f t="shared" si="4"/>
        <v>13</v>
      </c>
      <c r="AM27" s="4">
        <f t="shared" si="4"/>
        <v>15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32</v>
      </c>
      <c r="R28" s="17">
        <v>15</v>
      </c>
      <c r="S28" s="17">
        <v>17</v>
      </c>
      <c r="T28" s="17">
        <f t="shared" si="10"/>
        <v>-3</v>
      </c>
      <c r="U28" s="17">
        <v>3</v>
      </c>
      <c r="V28" s="17">
        <v>-6</v>
      </c>
      <c r="W28" s="15">
        <f t="shared" si="11"/>
        <v>-8.5714285714285747</v>
      </c>
      <c r="X28" s="15">
        <f t="shared" si="1"/>
        <v>25</v>
      </c>
      <c r="Y28" s="15">
        <f t="shared" si="1"/>
        <v>-26.086956521739136</v>
      </c>
      <c r="Z28" s="17">
        <f t="shared" si="12"/>
        <v>-6</v>
      </c>
      <c r="AA28" s="17">
        <v>4</v>
      </c>
      <c r="AB28" s="17">
        <v>-10</v>
      </c>
      <c r="AC28" s="15">
        <f t="shared" si="13"/>
        <v>-15.789473684210531</v>
      </c>
      <c r="AD28" s="15">
        <f t="shared" si="2"/>
        <v>36.363636363636353</v>
      </c>
      <c r="AE28" s="15">
        <f t="shared" si="2"/>
        <v>-37.037037037037038</v>
      </c>
      <c r="AH28" s="4">
        <f t="shared" si="3"/>
        <v>35</v>
      </c>
      <c r="AI28" s="4">
        <f t="shared" si="3"/>
        <v>12</v>
      </c>
      <c r="AJ28" s="4">
        <f t="shared" si="3"/>
        <v>23</v>
      </c>
      <c r="AK28" s="4">
        <f t="shared" si="4"/>
        <v>38</v>
      </c>
      <c r="AL28" s="4">
        <f t="shared" si="4"/>
        <v>11</v>
      </c>
      <c r="AM28" s="4">
        <f t="shared" si="4"/>
        <v>27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14</v>
      </c>
      <c r="R29" s="17">
        <v>3</v>
      </c>
      <c r="S29" s="17">
        <v>11</v>
      </c>
      <c r="T29" s="17">
        <f t="shared" si="10"/>
        <v>-12</v>
      </c>
      <c r="U29" s="17">
        <v>-5</v>
      </c>
      <c r="V29" s="17">
        <v>-7</v>
      </c>
      <c r="W29" s="15">
        <f t="shared" si="11"/>
        <v>-46.153846153846153</v>
      </c>
      <c r="X29" s="15">
        <f t="shared" si="1"/>
        <v>-62.5</v>
      </c>
      <c r="Y29" s="15">
        <f t="shared" si="1"/>
        <v>-38.888888888888886</v>
      </c>
      <c r="Z29" s="17">
        <f t="shared" si="12"/>
        <v>-7</v>
      </c>
      <c r="AA29" s="17">
        <v>-3</v>
      </c>
      <c r="AB29" s="17">
        <v>-4</v>
      </c>
      <c r="AC29" s="15">
        <f t="shared" si="13"/>
        <v>-33.333333333333336</v>
      </c>
      <c r="AD29" s="15">
        <f t="shared" si="2"/>
        <v>-50</v>
      </c>
      <c r="AE29" s="15">
        <f t="shared" si="2"/>
        <v>-26.666666666666671</v>
      </c>
      <c r="AH29" s="4">
        <f t="shared" si="3"/>
        <v>26</v>
      </c>
      <c r="AI29" s="4">
        <f t="shared" si="3"/>
        <v>8</v>
      </c>
      <c r="AJ29" s="4">
        <f t="shared" si="3"/>
        <v>18</v>
      </c>
      <c r="AK29" s="4">
        <f t="shared" si="4"/>
        <v>21</v>
      </c>
      <c r="AL29" s="4">
        <f t="shared" si="4"/>
        <v>6</v>
      </c>
      <c r="AM29" s="4">
        <f t="shared" si="4"/>
        <v>15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1</v>
      </c>
      <c r="U30" s="17">
        <v>0</v>
      </c>
      <c r="V30" s="17">
        <v>1</v>
      </c>
      <c r="W30" s="15">
        <f t="shared" si="11"/>
        <v>33.333333333333329</v>
      </c>
      <c r="X30" s="15">
        <f t="shared" si="1"/>
        <v>0</v>
      </c>
      <c r="Y30" s="15">
        <f t="shared" si="1"/>
        <v>33.333333333333329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-19.999999999999996</v>
      </c>
      <c r="AD30" s="15">
        <f t="shared" si="2"/>
        <v>0</v>
      </c>
      <c r="AE30" s="15">
        <f t="shared" si="2"/>
        <v>-19.999999999999996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8</v>
      </c>
      <c r="R33" s="17">
        <f t="shared" si="19"/>
        <v>7</v>
      </c>
      <c r="S33" s="17">
        <f>SUM(S13:S22)</f>
        <v>1</v>
      </c>
      <c r="T33" s="17">
        <f t="shared" si="19"/>
        <v>4</v>
      </c>
      <c r="U33" s="17">
        <f t="shared" si="19"/>
        <v>5</v>
      </c>
      <c r="V33" s="17">
        <f t="shared" si="19"/>
        <v>-1</v>
      </c>
      <c r="W33" s="15">
        <f t="shared" si="15"/>
        <v>100</v>
      </c>
      <c r="X33" s="15">
        <f t="shared" si="15"/>
        <v>250</v>
      </c>
      <c r="Y33" s="15">
        <f t="shared" si="15"/>
        <v>-50</v>
      </c>
      <c r="Z33" s="17">
        <f t="shared" ref="Z33:AB33" si="20">SUM(Z13:Z22)</f>
        <v>-4</v>
      </c>
      <c r="AA33" s="17">
        <f t="shared" si="20"/>
        <v>0</v>
      </c>
      <c r="AB33" s="17">
        <f t="shared" si="20"/>
        <v>-4</v>
      </c>
      <c r="AC33" s="15">
        <f t="shared" si="17"/>
        <v>-33.333333333333336</v>
      </c>
      <c r="AD33" s="15">
        <f t="shared" si="17"/>
        <v>0</v>
      </c>
      <c r="AE33" s="15">
        <f t="shared" si="17"/>
        <v>-80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12</v>
      </c>
      <c r="AL33" s="4">
        <f>SUM(AL13:AL22)</f>
        <v>7</v>
      </c>
      <c r="AM33" s="4">
        <f>SUM(AM13:AM22)</f>
        <v>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139</v>
      </c>
      <c r="R34" s="17">
        <f t="shared" si="22"/>
        <v>66</v>
      </c>
      <c r="S34" s="17">
        <f t="shared" si="22"/>
        <v>73</v>
      </c>
      <c r="T34" s="17">
        <f t="shared" si="22"/>
        <v>-27</v>
      </c>
      <c r="U34" s="17">
        <f t="shared" si="22"/>
        <v>-14</v>
      </c>
      <c r="V34" s="17">
        <f t="shared" si="22"/>
        <v>-13</v>
      </c>
      <c r="W34" s="15">
        <f t="shared" si="15"/>
        <v>-16.265060240963859</v>
      </c>
      <c r="X34" s="15">
        <f t="shared" si="15"/>
        <v>-17.500000000000004</v>
      </c>
      <c r="Y34" s="15">
        <f t="shared" si="15"/>
        <v>-15.116279069767447</v>
      </c>
      <c r="Z34" s="17">
        <f t="shared" ref="Z34:AB34" si="23">SUM(Z23:Z30)</f>
        <v>-14</v>
      </c>
      <c r="AA34" s="17">
        <f t="shared" si="23"/>
        <v>-5</v>
      </c>
      <c r="AB34" s="17">
        <f t="shared" si="23"/>
        <v>-9</v>
      </c>
      <c r="AC34" s="15">
        <f t="shared" si="17"/>
        <v>-9.1503267973856222</v>
      </c>
      <c r="AD34" s="15">
        <f t="shared" si="17"/>
        <v>-7.0422535211267618</v>
      </c>
      <c r="AE34" s="15">
        <f t="shared" si="17"/>
        <v>-10.97560975609756</v>
      </c>
      <c r="AH34" s="4">
        <f t="shared" ref="AH34:AJ34" si="24">SUM(AH23:AH30)</f>
        <v>166</v>
      </c>
      <c r="AI34" s="4">
        <f t="shared" si="24"/>
        <v>80</v>
      </c>
      <c r="AJ34" s="4">
        <f t="shared" si="24"/>
        <v>86</v>
      </c>
      <c r="AK34" s="4">
        <f>SUM(AK23:AK30)</f>
        <v>153</v>
      </c>
      <c r="AL34" s="4">
        <f>SUM(AL23:AL30)</f>
        <v>71</v>
      </c>
      <c r="AM34" s="4">
        <f>SUM(AM23:AM30)</f>
        <v>82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121</v>
      </c>
      <c r="R35" s="17">
        <f t="shared" si="25"/>
        <v>53</v>
      </c>
      <c r="S35" s="17">
        <f t="shared" si="25"/>
        <v>68</v>
      </c>
      <c r="T35" s="17">
        <f t="shared" si="25"/>
        <v>-25</v>
      </c>
      <c r="U35" s="17">
        <f t="shared" si="25"/>
        <v>-12</v>
      </c>
      <c r="V35" s="17">
        <f t="shared" si="25"/>
        <v>-13</v>
      </c>
      <c r="W35" s="15">
        <f t="shared" si="15"/>
        <v>-17.12328767123288</v>
      </c>
      <c r="X35" s="15">
        <f t="shared" si="15"/>
        <v>-18.461538461538463</v>
      </c>
      <c r="Y35" s="15">
        <f t="shared" si="15"/>
        <v>-16.049382716049386</v>
      </c>
      <c r="Z35" s="17">
        <f t="shared" ref="Z35:AB35" si="26">SUM(Z25:Z30)</f>
        <v>-8</v>
      </c>
      <c r="AA35" s="17">
        <f t="shared" si="26"/>
        <v>0</v>
      </c>
      <c r="AB35" s="17">
        <f t="shared" si="26"/>
        <v>-8</v>
      </c>
      <c r="AC35" s="15">
        <f t="shared" si="17"/>
        <v>-6.2015503875968996</v>
      </c>
      <c r="AD35" s="15">
        <f t="shared" si="17"/>
        <v>0</v>
      </c>
      <c r="AE35" s="15">
        <f t="shared" si="17"/>
        <v>-10.526315789473683</v>
      </c>
      <c r="AH35" s="4">
        <f t="shared" ref="AH35:AJ35" si="27">SUM(AH25:AH30)</f>
        <v>146</v>
      </c>
      <c r="AI35" s="4">
        <f t="shared" si="27"/>
        <v>65</v>
      </c>
      <c r="AJ35" s="4">
        <f t="shared" si="27"/>
        <v>81</v>
      </c>
      <c r="AK35" s="4">
        <f>SUM(AK25:AK30)</f>
        <v>129</v>
      </c>
      <c r="AL35" s="4">
        <f>SUM(AL25:AL30)</f>
        <v>53</v>
      </c>
      <c r="AM35" s="4">
        <f>SUM(AM25:AM30)</f>
        <v>76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83</v>
      </c>
      <c r="R36" s="17">
        <f t="shared" si="28"/>
        <v>32</v>
      </c>
      <c r="S36" s="17">
        <f t="shared" si="28"/>
        <v>51</v>
      </c>
      <c r="T36" s="17">
        <f t="shared" si="28"/>
        <v>-15</v>
      </c>
      <c r="U36" s="17">
        <f t="shared" si="28"/>
        <v>-4</v>
      </c>
      <c r="V36" s="17">
        <f t="shared" si="28"/>
        <v>-11</v>
      </c>
      <c r="W36" s="15">
        <f t="shared" si="15"/>
        <v>-15.306122448979586</v>
      </c>
      <c r="X36" s="15">
        <f t="shared" si="15"/>
        <v>-11.111111111111116</v>
      </c>
      <c r="Y36" s="15">
        <f t="shared" si="15"/>
        <v>-17.741935483870964</v>
      </c>
      <c r="Z36" s="17">
        <f t="shared" ref="Z36:AB36" si="29">SUM(Z27:Z30)</f>
        <v>-9</v>
      </c>
      <c r="AA36" s="17">
        <f t="shared" si="29"/>
        <v>2</v>
      </c>
      <c r="AB36" s="17">
        <f t="shared" si="29"/>
        <v>-11</v>
      </c>
      <c r="AC36" s="15">
        <f t="shared" si="17"/>
        <v>-9.7826086956521721</v>
      </c>
      <c r="AD36" s="15">
        <f t="shared" si="17"/>
        <v>6.6666666666666652</v>
      </c>
      <c r="AE36" s="15">
        <f t="shared" si="17"/>
        <v>-17.741935483870964</v>
      </c>
      <c r="AH36" s="4">
        <f t="shared" ref="AH36:AJ36" si="30">SUM(AH27:AH30)</f>
        <v>98</v>
      </c>
      <c r="AI36" s="4">
        <f t="shared" si="30"/>
        <v>36</v>
      </c>
      <c r="AJ36" s="4">
        <f t="shared" si="30"/>
        <v>62</v>
      </c>
      <c r="AK36" s="4">
        <f>SUM(AK27:AK30)</f>
        <v>92</v>
      </c>
      <c r="AL36" s="4">
        <f>SUM(AL27:AL30)</f>
        <v>30</v>
      </c>
      <c r="AM36" s="4">
        <f>SUM(AM27:AM30)</f>
        <v>62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0.67567567567567566</v>
      </c>
      <c r="R38" s="12">
        <f t="shared" si="31"/>
        <v>1.3513513513513513</v>
      </c>
      <c r="S38" s="12">
        <f t="shared" si="31"/>
        <v>0</v>
      </c>
      <c r="T38" s="12">
        <f>T32/T9*100</f>
        <v>-4.5454545454545459</v>
      </c>
      <c r="U38" s="12">
        <f t="shared" ref="U38:V38" si="32">U32/U9*100</f>
        <v>-12.5</v>
      </c>
      <c r="V38" s="12">
        <f t="shared" si="32"/>
        <v>0</v>
      </c>
      <c r="W38" s="12">
        <f>Q38-AH38</f>
        <v>0.67567567567567566</v>
      </c>
      <c r="X38" s="12">
        <f t="shared" ref="X38:Y42" si="33">R38-AI38</f>
        <v>1.3513513513513513</v>
      </c>
      <c r="Y38" s="12">
        <f t="shared" si="33"/>
        <v>0</v>
      </c>
      <c r="Z38" s="12">
        <f>Z32/Z9*100</f>
        <v>-5.8823529411764701</v>
      </c>
      <c r="AA38" s="12">
        <f t="shared" ref="AA38:AB38" si="34">AA32/AA9*100</f>
        <v>-25</v>
      </c>
      <c r="AB38" s="12">
        <f t="shared" si="34"/>
        <v>0</v>
      </c>
      <c r="AC38" s="12">
        <f>Q38-AK38</f>
        <v>0.67567567567567566</v>
      </c>
      <c r="AD38" s="12">
        <f t="shared" ref="AD38:AE42" si="35">R38-AL38</f>
        <v>1.3513513513513513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5.4054054054054053</v>
      </c>
      <c r="R39" s="12">
        <f>R33/R9*100</f>
        <v>9.4594594594594597</v>
      </c>
      <c r="S39" s="13">
        <f t="shared" si="37"/>
        <v>1.3513513513513513</v>
      </c>
      <c r="T39" s="12">
        <f>T33/T9*100</f>
        <v>-18.181818181818183</v>
      </c>
      <c r="U39" s="12">
        <f t="shared" ref="U39:V39" si="38">U33/U9*100</f>
        <v>-62.5</v>
      </c>
      <c r="V39" s="12">
        <f t="shared" si="38"/>
        <v>7.1428571428571423</v>
      </c>
      <c r="W39" s="12">
        <f>Q39-AH39</f>
        <v>3.0524642289348169</v>
      </c>
      <c r="X39" s="12">
        <f t="shared" si="33"/>
        <v>7.0204350692155568</v>
      </c>
      <c r="Y39" s="12">
        <f>S39-AJ39</f>
        <v>-0.92137592137592161</v>
      </c>
      <c r="Z39" s="12">
        <f t="shared" si="37"/>
        <v>23.52941176470588</v>
      </c>
      <c r="AA39" s="12">
        <f t="shared" si="37"/>
        <v>0</v>
      </c>
      <c r="AB39" s="12">
        <f t="shared" si="37"/>
        <v>30.76923076923077</v>
      </c>
      <c r="AC39" s="12">
        <f>Q39-AK39</f>
        <v>-1.8673218673218672</v>
      </c>
      <c r="AD39" s="12">
        <f t="shared" si="35"/>
        <v>0.4851004851004852</v>
      </c>
      <c r="AE39" s="12">
        <f t="shared" si="35"/>
        <v>-4.3957750854302571</v>
      </c>
      <c r="AH39" s="12">
        <f t="shared" ref="AH39:AJ39" si="39">AH33/AH9*100</f>
        <v>2.3529411764705883</v>
      </c>
      <c r="AI39" s="12">
        <f t="shared" si="39"/>
        <v>2.4390243902439024</v>
      </c>
      <c r="AJ39" s="12">
        <f t="shared" si="39"/>
        <v>2.2727272727272729</v>
      </c>
      <c r="AK39" s="12">
        <f>AK33/AK9*100</f>
        <v>7.2727272727272725</v>
      </c>
      <c r="AL39" s="12">
        <f>AL33/AL9*100</f>
        <v>8.9743589743589745</v>
      </c>
      <c r="AM39" s="12">
        <f>AM33/AM9*100</f>
        <v>5.7471264367816088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93.918918918918919</v>
      </c>
      <c r="R40" s="12">
        <f t="shared" si="40"/>
        <v>89.189189189189193</v>
      </c>
      <c r="S40" s="12">
        <f t="shared" si="40"/>
        <v>98.648648648648646</v>
      </c>
      <c r="T40" s="12">
        <f>T34/T9*100</f>
        <v>122.72727272727273</v>
      </c>
      <c r="U40" s="12">
        <f t="shared" ref="U40:V40" si="41">U34/U9*100</f>
        <v>175</v>
      </c>
      <c r="V40" s="12">
        <f t="shared" si="41"/>
        <v>92.857142857142861</v>
      </c>
      <c r="W40" s="12">
        <f t="shared" ref="W40:W42" si="42">Q40-AH40</f>
        <v>-3.7281399046104866</v>
      </c>
      <c r="X40" s="12">
        <f t="shared" si="33"/>
        <v>-8.3717864205669059</v>
      </c>
      <c r="Y40" s="12">
        <f>S40-AJ40</f>
        <v>0.92137592137591184</v>
      </c>
      <c r="Z40" s="12">
        <f>Z34/Z9*100</f>
        <v>82.35294117647058</v>
      </c>
      <c r="AA40" s="12">
        <f t="shared" ref="AA40:AB40" si="43">AA34/AA9*100</f>
        <v>125</v>
      </c>
      <c r="AB40" s="12">
        <f t="shared" si="43"/>
        <v>69.230769230769226</v>
      </c>
      <c r="AC40" s="12">
        <f t="shared" ref="AC40:AC42" si="44">Q40-AK40</f>
        <v>1.1916461916461998</v>
      </c>
      <c r="AD40" s="12">
        <f t="shared" si="35"/>
        <v>-1.836451836451829</v>
      </c>
      <c r="AE40" s="12">
        <f t="shared" si="35"/>
        <v>4.3957750854302589</v>
      </c>
      <c r="AH40" s="12">
        <f t="shared" ref="AH40:AJ40" si="45">AH34/AH9*100</f>
        <v>97.647058823529406</v>
      </c>
      <c r="AI40" s="12">
        <f t="shared" si="45"/>
        <v>97.560975609756099</v>
      </c>
      <c r="AJ40" s="12">
        <f t="shared" si="45"/>
        <v>97.727272727272734</v>
      </c>
      <c r="AK40" s="12">
        <f>AK34/AK9*100</f>
        <v>92.72727272727272</v>
      </c>
      <c r="AL40" s="12">
        <f>AL34/AL9*100</f>
        <v>91.025641025641022</v>
      </c>
      <c r="AM40" s="12">
        <f>AM34/AM9*100</f>
        <v>94.252873563218387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81.756756756756758</v>
      </c>
      <c r="R41" s="12">
        <f t="shared" si="46"/>
        <v>71.621621621621628</v>
      </c>
      <c r="S41" s="12">
        <f t="shared" si="46"/>
        <v>91.891891891891902</v>
      </c>
      <c r="T41" s="12">
        <f>T35/T9*100</f>
        <v>113.63636363636364</v>
      </c>
      <c r="U41" s="12">
        <f t="shared" ref="U41:V41" si="47">U35/U9*100</f>
        <v>150</v>
      </c>
      <c r="V41" s="12">
        <f t="shared" si="47"/>
        <v>92.857142857142861</v>
      </c>
      <c r="W41" s="12">
        <f t="shared" si="42"/>
        <v>-4.125596184419706</v>
      </c>
      <c r="X41" s="12">
        <f t="shared" si="33"/>
        <v>-7.6466710613051987</v>
      </c>
      <c r="Y41" s="12">
        <f>S41-AJ41</f>
        <v>-0.15356265356264487</v>
      </c>
      <c r="Z41" s="12">
        <f>Z35/Z9*100</f>
        <v>47.058823529411761</v>
      </c>
      <c r="AA41" s="12">
        <f t="shared" ref="AA41:AB41" si="48">AA35/AA9*100</f>
        <v>0</v>
      </c>
      <c r="AB41" s="12">
        <f t="shared" si="48"/>
        <v>61.53846153846154</v>
      </c>
      <c r="AC41" s="12">
        <f t="shared" si="44"/>
        <v>3.5749385749385709</v>
      </c>
      <c r="AD41" s="12">
        <f>R41-AL41</f>
        <v>3.6729036729036721</v>
      </c>
      <c r="AE41" s="12">
        <f t="shared" si="35"/>
        <v>4.5355700528114369</v>
      </c>
      <c r="AH41" s="12">
        <f>AH35/AH9*100</f>
        <v>85.882352941176464</v>
      </c>
      <c r="AI41" s="12">
        <f>AI35/AI9*100</f>
        <v>79.268292682926827</v>
      </c>
      <c r="AJ41" s="12">
        <f>AJ35/AJ9*100</f>
        <v>92.045454545454547</v>
      </c>
      <c r="AK41" s="12">
        <f t="shared" ref="AK41:AM41" si="49">AK35/AK9*100</f>
        <v>78.181818181818187</v>
      </c>
      <c r="AL41" s="12">
        <f t="shared" si="49"/>
        <v>67.948717948717956</v>
      </c>
      <c r="AM41" s="12">
        <f t="shared" si="49"/>
        <v>87.356321839080465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56.081081081081088</v>
      </c>
      <c r="R42" s="12">
        <f t="shared" si="50"/>
        <v>43.243243243243242</v>
      </c>
      <c r="S42" s="12">
        <f t="shared" si="50"/>
        <v>68.918918918918919</v>
      </c>
      <c r="T42" s="12">
        <f t="shared" si="50"/>
        <v>68.181818181818173</v>
      </c>
      <c r="U42" s="12">
        <f t="shared" si="50"/>
        <v>50</v>
      </c>
      <c r="V42" s="12">
        <f t="shared" si="50"/>
        <v>78.571428571428569</v>
      </c>
      <c r="W42" s="12">
        <f t="shared" si="42"/>
        <v>-1.5659777424483181</v>
      </c>
      <c r="X42" s="12">
        <f t="shared" si="33"/>
        <v>-0.65919578114700528</v>
      </c>
      <c r="Y42" s="12">
        <f>S42-AJ42</f>
        <v>-1.535626535626534</v>
      </c>
      <c r="Z42" s="12">
        <f t="shared" si="50"/>
        <v>52.941176470588239</v>
      </c>
      <c r="AA42" s="12">
        <f t="shared" si="50"/>
        <v>-50</v>
      </c>
      <c r="AB42" s="12">
        <f t="shared" si="50"/>
        <v>84.615384615384613</v>
      </c>
      <c r="AC42" s="12">
        <f t="shared" si="44"/>
        <v>0.32350532350532291</v>
      </c>
      <c r="AD42" s="12">
        <f>R42-AL42</f>
        <v>4.7817047817047751</v>
      </c>
      <c r="AE42" s="12">
        <f t="shared" si="35"/>
        <v>-2.3454488971730427</v>
      </c>
      <c r="AH42" s="12">
        <f t="shared" ref="AH42:AJ42" si="51">AH36/AH9*100</f>
        <v>57.647058823529406</v>
      </c>
      <c r="AI42" s="12">
        <f t="shared" si="51"/>
        <v>43.902439024390247</v>
      </c>
      <c r="AJ42" s="12">
        <f t="shared" si="51"/>
        <v>70.454545454545453</v>
      </c>
      <c r="AK42" s="12">
        <f>AK36/AK9*100</f>
        <v>55.757575757575765</v>
      </c>
      <c r="AL42" s="12">
        <f>AL36/AL9*100</f>
        <v>38.461538461538467</v>
      </c>
      <c r="AM42" s="12">
        <f>AM36/AM9*100</f>
        <v>71.264367816091962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21</v>
      </c>
      <c r="C9" s="17">
        <f>SUM(C10:C30)</f>
        <v>13</v>
      </c>
      <c r="D9" s="17">
        <f>SUM(D10:D30)</f>
        <v>8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-16.000000000000004</v>
      </c>
      <c r="I9" s="15">
        <f>IF(C9=F9,0,(1-(C9/(C9-F9)))*-100)</f>
        <v>-13.33333333333333</v>
      </c>
      <c r="J9" s="15">
        <f>IF(D9=G9,0,(1-(D9/(D9-G9)))*-100)</f>
        <v>-19.999999999999996</v>
      </c>
      <c r="K9" s="17">
        <f>L9+M9</f>
        <v>-7</v>
      </c>
      <c r="L9" s="17">
        <f>SUM(L10:L30)</f>
        <v>-5</v>
      </c>
      <c r="M9" s="17">
        <f>SUM(M10:M30)</f>
        <v>-2</v>
      </c>
      <c r="N9" s="15">
        <f>IF(B9=K9,0,(1-(B9/(B9-K9)))*-100)</f>
        <v>-25</v>
      </c>
      <c r="O9" s="15">
        <f t="shared" ref="O9:P10" si="0">IF(C9=L9,0,(1-(C9/(C9-L9)))*-100)</f>
        <v>-27.777777777777779</v>
      </c>
      <c r="P9" s="15">
        <f>IF(D9=M9,0,(1-(D9/(D9-M9)))*-100)</f>
        <v>-19.999999999999996</v>
      </c>
      <c r="Q9" s="17">
        <f>R9+S9</f>
        <v>70</v>
      </c>
      <c r="R9" s="17">
        <f>SUM(R10:R30)</f>
        <v>30</v>
      </c>
      <c r="S9" s="17">
        <f>SUM(S10:S30)</f>
        <v>40</v>
      </c>
      <c r="T9" s="17">
        <f>U9+V9</f>
        <v>-14</v>
      </c>
      <c r="U9" s="17">
        <f>SUM(U10:U30)</f>
        <v>-2</v>
      </c>
      <c r="V9" s="17">
        <f>SUM(V10:V30)</f>
        <v>-12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-6.25</v>
      </c>
      <c r="Y9" s="15">
        <f t="shared" si="1"/>
        <v>-23.076923076923073</v>
      </c>
      <c r="Z9" s="17">
        <f>AA9+AB9</f>
        <v>11</v>
      </c>
      <c r="AA9" s="17">
        <f>SUM(AA10:AA30)</f>
        <v>7</v>
      </c>
      <c r="AB9" s="17">
        <f>SUM(AB10:AB30)</f>
        <v>4</v>
      </c>
      <c r="AC9" s="15">
        <f>IF(Q9=Z9,IF(Q9&gt;0,"皆増",0),(1-(Q9/(Q9-Z9)))*-100)</f>
        <v>18.644067796610166</v>
      </c>
      <c r="AD9" s="15">
        <f t="shared" ref="AD9:AE30" si="2">IF(R9=AA9,IF(R9&gt;0,"皆増",0),(1-(R9/(R9-AA9)))*-100)</f>
        <v>30.434782608695656</v>
      </c>
      <c r="AE9" s="15">
        <f t="shared" si="2"/>
        <v>11.111111111111116</v>
      </c>
      <c r="AH9" s="4">
        <f t="shared" ref="AH9:AJ30" si="3">Q9-T9</f>
        <v>84</v>
      </c>
      <c r="AI9" s="4">
        <f t="shared" si="3"/>
        <v>32</v>
      </c>
      <c r="AJ9" s="4">
        <f t="shared" si="3"/>
        <v>52</v>
      </c>
      <c r="AK9" s="4">
        <f t="shared" ref="AK9:AM30" si="4">Q9-Z9</f>
        <v>59</v>
      </c>
      <c r="AL9" s="4">
        <f t="shared" si="4"/>
        <v>23</v>
      </c>
      <c r="AM9" s="4">
        <f t="shared" si="4"/>
        <v>36</v>
      </c>
    </row>
    <row r="10" spans="1:39" s="1" customFormat="1" ht="18" customHeight="1" x14ac:dyDescent="0.15">
      <c r="A10" s="4" t="s">
        <v>1</v>
      </c>
      <c r="B10" s="17">
        <f t="shared" ref="B10" si="5">C10+D10</f>
        <v>21</v>
      </c>
      <c r="C10" s="17">
        <v>13</v>
      </c>
      <c r="D10" s="17">
        <v>8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-16.000000000000004</v>
      </c>
      <c r="I10" s="15">
        <f t="shared" ref="I10" si="7">IF(C10=F10,0,(1-(C10/(C10-F10)))*-100)</f>
        <v>-13.33333333333333</v>
      </c>
      <c r="J10" s="15">
        <f>IF(D10=G10,0,(1-(D10/(D10-G10)))*-100)</f>
        <v>-19.999999999999996</v>
      </c>
      <c r="K10" s="17">
        <f t="shared" ref="K10" si="8">L10+M10</f>
        <v>-7</v>
      </c>
      <c r="L10" s="17">
        <v>-5</v>
      </c>
      <c r="M10" s="17">
        <v>-2</v>
      </c>
      <c r="N10" s="15">
        <f>IF(B10=K10,0,(1-(B10/(B10-K10)))*-100)</f>
        <v>-25</v>
      </c>
      <c r="O10" s="15">
        <f t="shared" si="0"/>
        <v>-27.777777777777779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0</v>
      </c>
      <c r="AA18" s="17">
        <v>1</v>
      </c>
      <c r="AB18" s="17">
        <v>-1</v>
      </c>
      <c r="AC18" s="15">
        <f t="shared" si="13"/>
        <v>0</v>
      </c>
      <c r="AD18" s="15" t="str">
        <f t="shared" si="2"/>
        <v>皆増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2</v>
      </c>
      <c r="S23" s="17">
        <v>2</v>
      </c>
      <c r="T23" s="17">
        <f t="shared" si="10"/>
        <v>2</v>
      </c>
      <c r="U23" s="17">
        <v>1</v>
      </c>
      <c r="V23" s="17">
        <v>1</v>
      </c>
      <c r="W23" s="15">
        <f t="shared" si="11"/>
        <v>100</v>
      </c>
      <c r="X23" s="15">
        <f t="shared" si="1"/>
        <v>100</v>
      </c>
      <c r="Y23" s="15">
        <f t="shared" si="1"/>
        <v>100</v>
      </c>
      <c r="Z23" s="17">
        <f t="shared" si="12"/>
        <v>3</v>
      </c>
      <c r="AA23" s="17">
        <v>2</v>
      </c>
      <c r="AB23" s="17">
        <v>1</v>
      </c>
      <c r="AC23" s="15">
        <f t="shared" si="13"/>
        <v>300</v>
      </c>
      <c r="AD23" s="15" t="str">
        <f t="shared" si="2"/>
        <v>皆増</v>
      </c>
      <c r="AE23" s="15">
        <f t="shared" si="2"/>
        <v>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8</v>
      </c>
      <c r="R24" s="17">
        <v>5</v>
      </c>
      <c r="S24" s="17">
        <v>3</v>
      </c>
      <c r="T24" s="17">
        <f t="shared" si="10"/>
        <v>1</v>
      </c>
      <c r="U24" s="17">
        <v>0</v>
      </c>
      <c r="V24" s="17">
        <v>1</v>
      </c>
      <c r="W24" s="15">
        <f t="shared" si="11"/>
        <v>14.285714285714279</v>
      </c>
      <c r="X24" s="15">
        <f t="shared" si="1"/>
        <v>0</v>
      </c>
      <c r="Y24" s="15">
        <f t="shared" si="1"/>
        <v>50</v>
      </c>
      <c r="Z24" s="17">
        <f t="shared" si="12"/>
        <v>6</v>
      </c>
      <c r="AA24" s="17">
        <v>4</v>
      </c>
      <c r="AB24" s="17">
        <v>2</v>
      </c>
      <c r="AC24" s="15">
        <f t="shared" si="13"/>
        <v>300</v>
      </c>
      <c r="AD24" s="15">
        <f t="shared" si="2"/>
        <v>400</v>
      </c>
      <c r="AE24" s="15">
        <f t="shared" si="2"/>
        <v>200</v>
      </c>
      <c r="AH24" s="4">
        <f t="shared" si="3"/>
        <v>7</v>
      </c>
      <c r="AI24" s="4">
        <f t="shared" si="3"/>
        <v>5</v>
      </c>
      <c r="AJ24" s="4">
        <f t="shared" si="3"/>
        <v>2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-1</v>
      </c>
      <c r="U25" s="17">
        <v>1</v>
      </c>
      <c r="V25" s="17">
        <v>-2</v>
      </c>
      <c r="W25" s="15">
        <f t="shared" si="11"/>
        <v>-16.666666666666664</v>
      </c>
      <c r="X25" s="15">
        <f t="shared" si="1"/>
        <v>50</v>
      </c>
      <c r="Y25" s="15">
        <f t="shared" si="1"/>
        <v>-50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-37.5</v>
      </c>
      <c r="AD25" s="15">
        <f t="shared" si="2"/>
        <v>-40</v>
      </c>
      <c r="AE25" s="15">
        <f t="shared" si="2"/>
        <v>-33.333333333333336</v>
      </c>
      <c r="AH25" s="4">
        <f t="shared" si="3"/>
        <v>6</v>
      </c>
      <c r="AI25" s="4">
        <f t="shared" si="3"/>
        <v>2</v>
      </c>
      <c r="AJ25" s="4">
        <f t="shared" si="3"/>
        <v>4</v>
      </c>
      <c r="AK25" s="4">
        <f t="shared" si="4"/>
        <v>8</v>
      </c>
      <c r="AL25" s="4">
        <f t="shared" si="4"/>
        <v>5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2</v>
      </c>
      <c r="S26" s="17">
        <v>4</v>
      </c>
      <c r="T26" s="17">
        <f t="shared" si="10"/>
        <v>-8</v>
      </c>
      <c r="U26" s="17">
        <v>-5</v>
      </c>
      <c r="V26" s="17">
        <v>-3</v>
      </c>
      <c r="W26" s="15">
        <f t="shared" si="11"/>
        <v>-57.142857142857139</v>
      </c>
      <c r="X26" s="15">
        <f t="shared" si="1"/>
        <v>-71.428571428571431</v>
      </c>
      <c r="Y26" s="15">
        <f t="shared" si="1"/>
        <v>-42.857142857142861</v>
      </c>
      <c r="Z26" s="17">
        <f t="shared" si="12"/>
        <v>1</v>
      </c>
      <c r="AA26" s="17">
        <v>1</v>
      </c>
      <c r="AB26" s="17">
        <v>0</v>
      </c>
      <c r="AC26" s="15">
        <f t="shared" si="13"/>
        <v>19.999999999999996</v>
      </c>
      <c r="AD26" s="15">
        <f t="shared" si="2"/>
        <v>100</v>
      </c>
      <c r="AE26" s="15">
        <f t="shared" si="2"/>
        <v>0</v>
      </c>
      <c r="AH26" s="4">
        <f t="shared" si="3"/>
        <v>14</v>
      </c>
      <c r="AI26" s="4">
        <f t="shared" si="3"/>
        <v>7</v>
      </c>
      <c r="AJ26" s="4">
        <f t="shared" si="3"/>
        <v>7</v>
      </c>
      <c r="AK26" s="4">
        <f t="shared" si="4"/>
        <v>5</v>
      </c>
      <c r="AL26" s="4">
        <f t="shared" si="4"/>
        <v>1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15</v>
      </c>
      <c r="R27" s="17">
        <v>8</v>
      </c>
      <c r="S27" s="17">
        <v>7</v>
      </c>
      <c r="T27" s="17">
        <f t="shared" si="10"/>
        <v>2</v>
      </c>
      <c r="U27" s="17">
        <v>2</v>
      </c>
      <c r="V27" s="17">
        <v>0</v>
      </c>
      <c r="W27" s="15">
        <f t="shared" si="11"/>
        <v>15.384615384615374</v>
      </c>
      <c r="X27" s="15">
        <f t="shared" si="1"/>
        <v>33.333333333333329</v>
      </c>
      <c r="Y27" s="15">
        <f t="shared" si="1"/>
        <v>0</v>
      </c>
      <c r="Z27" s="17">
        <f t="shared" si="12"/>
        <v>3</v>
      </c>
      <c r="AA27" s="17">
        <v>2</v>
      </c>
      <c r="AB27" s="17">
        <v>1</v>
      </c>
      <c r="AC27" s="15">
        <f t="shared" si="13"/>
        <v>25</v>
      </c>
      <c r="AD27" s="15">
        <f t="shared" si="2"/>
        <v>33.333333333333329</v>
      </c>
      <c r="AE27" s="15">
        <f t="shared" si="2"/>
        <v>16.666666666666675</v>
      </c>
      <c r="AH27" s="4">
        <f t="shared" si="3"/>
        <v>13</v>
      </c>
      <c r="AI27" s="4">
        <f t="shared" si="3"/>
        <v>6</v>
      </c>
      <c r="AJ27" s="4">
        <f t="shared" si="3"/>
        <v>7</v>
      </c>
      <c r="AK27" s="4">
        <f t="shared" si="4"/>
        <v>12</v>
      </c>
      <c r="AL27" s="4">
        <f t="shared" si="4"/>
        <v>6</v>
      </c>
      <c r="AM27" s="4">
        <f t="shared" si="4"/>
        <v>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18</v>
      </c>
      <c r="R28" s="17">
        <v>4</v>
      </c>
      <c r="S28" s="17">
        <v>14</v>
      </c>
      <c r="T28" s="17">
        <f t="shared" si="10"/>
        <v>-8</v>
      </c>
      <c r="U28" s="17">
        <v>-2</v>
      </c>
      <c r="V28" s="17">
        <v>-6</v>
      </c>
      <c r="W28" s="15">
        <f t="shared" si="11"/>
        <v>-30.76923076923077</v>
      </c>
      <c r="X28" s="15">
        <f t="shared" si="1"/>
        <v>-33.333333333333336</v>
      </c>
      <c r="Y28" s="15">
        <f t="shared" si="1"/>
        <v>-30.000000000000004</v>
      </c>
      <c r="Z28" s="17">
        <f t="shared" si="12"/>
        <v>2</v>
      </c>
      <c r="AA28" s="17">
        <v>-2</v>
      </c>
      <c r="AB28" s="17">
        <v>4</v>
      </c>
      <c r="AC28" s="15">
        <f t="shared" si="13"/>
        <v>12.5</v>
      </c>
      <c r="AD28" s="15">
        <f t="shared" si="2"/>
        <v>-33.333333333333336</v>
      </c>
      <c r="AE28" s="15">
        <f t="shared" si="2"/>
        <v>39.999999999999993</v>
      </c>
      <c r="AH28" s="4">
        <f t="shared" si="3"/>
        <v>26</v>
      </c>
      <c r="AI28" s="4">
        <f t="shared" si="3"/>
        <v>6</v>
      </c>
      <c r="AJ28" s="4">
        <f t="shared" si="3"/>
        <v>20</v>
      </c>
      <c r="AK28" s="4">
        <f t="shared" si="4"/>
        <v>16</v>
      </c>
      <c r="AL28" s="4">
        <f t="shared" si="4"/>
        <v>6</v>
      </c>
      <c r="AM28" s="4">
        <f t="shared" si="4"/>
        <v>10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3</v>
      </c>
      <c r="S29" s="17">
        <v>7</v>
      </c>
      <c r="T29" s="17">
        <f t="shared" si="10"/>
        <v>1</v>
      </c>
      <c r="U29" s="17">
        <v>2</v>
      </c>
      <c r="V29" s="17">
        <v>-1</v>
      </c>
      <c r="W29" s="15">
        <f t="shared" si="11"/>
        <v>11.111111111111116</v>
      </c>
      <c r="X29" s="15">
        <f t="shared" si="1"/>
        <v>200</v>
      </c>
      <c r="Y29" s="15">
        <f t="shared" si="1"/>
        <v>-12.5</v>
      </c>
      <c r="Z29" s="17">
        <f t="shared" si="12"/>
        <v>3</v>
      </c>
      <c r="AA29" s="17">
        <v>1</v>
      </c>
      <c r="AB29" s="17">
        <v>2</v>
      </c>
      <c r="AC29" s="15">
        <f t="shared" si="13"/>
        <v>42.857142857142861</v>
      </c>
      <c r="AD29" s="15">
        <f t="shared" si="2"/>
        <v>50</v>
      </c>
      <c r="AE29" s="15">
        <f t="shared" si="2"/>
        <v>39.999999999999993</v>
      </c>
      <c r="AH29" s="4">
        <f t="shared" si="3"/>
        <v>9</v>
      </c>
      <c r="AI29" s="4">
        <f t="shared" si="3"/>
        <v>1</v>
      </c>
      <c r="AJ29" s="4">
        <f t="shared" si="3"/>
        <v>8</v>
      </c>
      <c r="AK29" s="4">
        <f t="shared" si="4"/>
        <v>7</v>
      </c>
      <c r="AL29" s="4">
        <f t="shared" si="4"/>
        <v>2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2</v>
      </c>
      <c r="S30" s="17">
        <v>1</v>
      </c>
      <c r="T30" s="17">
        <f t="shared" si="10"/>
        <v>1</v>
      </c>
      <c r="U30" s="17">
        <v>2</v>
      </c>
      <c r="V30" s="17">
        <v>-1</v>
      </c>
      <c r="W30" s="15">
        <f t="shared" si="11"/>
        <v>50</v>
      </c>
      <c r="X30" s="15" t="str">
        <f t="shared" si="1"/>
        <v>皆増</v>
      </c>
      <c r="Y30" s="15">
        <f t="shared" si="1"/>
        <v>-50</v>
      </c>
      <c r="Z30" s="17">
        <f t="shared" si="12"/>
        <v>0</v>
      </c>
      <c r="AA30" s="17">
        <v>2</v>
      </c>
      <c r="AB30" s="17">
        <v>-2</v>
      </c>
      <c r="AC30" s="15">
        <f t="shared" si="13"/>
        <v>0</v>
      </c>
      <c r="AD30" s="15" t="str">
        <f t="shared" si="2"/>
        <v>皆増</v>
      </c>
      <c r="AE30" s="15">
        <f t="shared" si="2"/>
        <v>-66.666666666666671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-4</v>
      </c>
      <c r="U33" s="17">
        <f t="shared" si="19"/>
        <v>-3</v>
      </c>
      <c r="V33" s="17">
        <f t="shared" si="19"/>
        <v>-1</v>
      </c>
      <c r="W33" s="15">
        <f t="shared" si="15"/>
        <v>-80</v>
      </c>
      <c r="X33" s="15">
        <f t="shared" si="15"/>
        <v>-75</v>
      </c>
      <c r="Y33" s="15">
        <f t="shared" si="15"/>
        <v>-100</v>
      </c>
      <c r="Z33" s="17">
        <f t="shared" ref="Z33:AB33" si="20">SUM(Z13:Z22)</f>
        <v>-4</v>
      </c>
      <c r="AA33" s="17">
        <f t="shared" si="20"/>
        <v>-1</v>
      </c>
      <c r="AB33" s="17">
        <f t="shared" si="20"/>
        <v>-3</v>
      </c>
      <c r="AC33" s="15">
        <f t="shared" si="17"/>
        <v>-80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5</v>
      </c>
      <c r="AL33" s="4">
        <f>SUM(AL13:AL22)</f>
        <v>2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69</v>
      </c>
      <c r="R34" s="17">
        <f t="shared" si="22"/>
        <v>29</v>
      </c>
      <c r="S34" s="17">
        <f t="shared" si="22"/>
        <v>40</v>
      </c>
      <c r="T34" s="17">
        <f t="shared" si="22"/>
        <v>-10</v>
      </c>
      <c r="U34" s="17">
        <f t="shared" si="22"/>
        <v>1</v>
      </c>
      <c r="V34" s="17">
        <f t="shared" si="22"/>
        <v>-11</v>
      </c>
      <c r="W34" s="15">
        <f t="shared" si="15"/>
        <v>-12.658227848101266</v>
      </c>
      <c r="X34" s="15">
        <f t="shared" si="15"/>
        <v>3.5714285714285809</v>
      </c>
      <c r="Y34" s="15">
        <f t="shared" si="15"/>
        <v>-21.568627450980394</v>
      </c>
      <c r="Z34" s="17">
        <f t="shared" ref="Z34:AB34" si="23">SUM(Z23:Z30)</f>
        <v>15</v>
      </c>
      <c r="AA34" s="17">
        <f t="shared" si="23"/>
        <v>8</v>
      </c>
      <c r="AB34" s="17">
        <f t="shared" si="23"/>
        <v>7</v>
      </c>
      <c r="AC34" s="15">
        <f t="shared" si="17"/>
        <v>27.777777777777768</v>
      </c>
      <c r="AD34" s="15">
        <f t="shared" si="17"/>
        <v>38.095238095238095</v>
      </c>
      <c r="AE34" s="15">
        <f t="shared" si="17"/>
        <v>21.212121212121215</v>
      </c>
      <c r="AH34" s="4">
        <f t="shared" ref="AH34:AJ34" si="24">SUM(AH23:AH30)</f>
        <v>79</v>
      </c>
      <c r="AI34" s="4">
        <f t="shared" si="24"/>
        <v>28</v>
      </c>
      <c r="AJ34" s="4">
        <f t="shared" si="24"/>
        <v>51</v>
      </c>
      <c r="AK34" s="4">
        <f>SUM(AK23:AK30)</f>
        <v>54</v>
      </c>
      <c r="AL34" s="4">
        <f>SUM(AL23:AL30)</f>
        <v>21</v>
      </c>
      <c r="AM34" s="4">
        <f>SUM(AM23:AM30)</f>
        <v>33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57</v>
      </c>
      <c r="R35" s="17">
        <f t="shared" si="25"/>
        <v>22</v>
      </c>
      <c r="S35" s="17">
        <f t="shared" si="25"/>
        <v>35</v>
      </c>
      <c r="T35" s="17">
        <f t="shared" si="25"/>
        <v>-13</v>
      </c>
      <c r="U35" s="17">
        <f t="shared" si="25"/>
        <v>0</v>
      </c>
      <c r="V35" s="17">
        <f t="shared" si="25"/>
        <v>-13</v>
      </c>
      <c r="W35" s="15">
        <f t="shared" si="15"/>
        <v>-18.571428571428573</v>
      </c>
      <c r="X35" s="15">
        <f t="shared" si="15"/>
        <v>0</v>
      </c>
      <c r="Y35" s="15">
        <f t="shared" si="15"/>
        <v>-27.083333333333336</v>
      </c>
      <c r="Z35" s="17">
        <f t="shared" ref="Z35:AB35" si="26">SUM(Z25:Z30)</f>
        <v>6</v>
      </c>
      <c r="AA35" s="17">
        <f t="shared" si="26"/>
        <v>2</v>
      </c>
      <c r="AB35" s="17">
        <f t="shared" si="26"/>
        <v>4</v>
      </c>
      <c r="AC35" s="15">
        <f t="shared" si="17"/>
        <v>11.764705882352944</v>
      </c>
      <c r="AD35" s="15">
        <f t="shared" si="17"/>
        <v>10.000000000000009</v>
      </c>
      <c r="AE35" s="15">
        <f t="shared" si="17"/>
        <v>12.903225806451623</v>
      </c>
      <c r="AH35" s="4">
        <f t="shared" ref="AH35:AJ35" si="27">SUM(AH25:AH30)</f>
        <v>70</v>
      </c>
      <c r="AI35" s="4">
        <f t="shared" si="27"/>
        <v>22</v>
      </c>
      <c r="AJ35" s="4">
        <f t="shared" si="27"/>
        <v>48</v>
      </c>
      <c r="AK35" s="4">
        <f>SUM(AK25:AK30)</f>
        <v>51</v>
      </c>
      <c r="AL35" s="4">
        <f>SUM(AL25:AL30)</f>
        <v>20</v>
      </c>
      <c r="AM35" s="4">
        <f>SUM(AM25:AM30)</f>
        <v>31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46</v>
      </c>
      <c r="R36" s="17">
        <f t="shared" si="28"/>
        <v>17</v>
      </c>
      <c r="S36" s="17">
        <f t="shared" si="28"/>
        <v>29</v>
      </c>
      <c r="T36" s="17">
        <f t="shared" si="28"/>
        <v>-4</v>
      </c>
      <c r="U36" s="17">
        <f t="shared" si="28"/>
        <v>4</v>
      </c>
      <c r="V36" s="17">
        <f t="shared" si="28"/>
        <v>-8</v>
      </c>
      <c r="W36" s="15">
        <f t="shared" si="15"/>
        <v>-7.9999999999999964</v>
      </c>
      <c r="X36" s="15">
        <f t="shared" si="15"/>
        <v>30.76923076923077</v>
      </c>
      <c r="Y36" s="15">
        <f t="shared" si="15"/>
        <v>-21.621621621621621</v>
      </c>
      <c r="Z36" s="17">
        <f t="shared" ref="Z36:AB36" si="29">SUM(Z27:Z30)</f>
        <v>8</v>
      </c>
      <c r="AA36" s="17">
        <f t="shared" si="29"/>
        <v>3</v>
      </c>
      <c r="AB36" s="17">
        <f t="shared" si="29"/>
        <v>5</v>
      </c>
      <c r="AC36" s="15">
        <f t="shared" si="17"/>
        <v>21.052631578947366</v>
      </c>
      <c r="AD36" s="15">
        <f t="shared" si="17"/>
        <v>21.42857142857142</v>
      </c>
      <c r="AE36" s="15">
        <f t="shared" si="17"/>
        <v>20.833333333333325</v>
      </c>
      <c r="AH36" s="4">
        <f t="shared" ref="AH36:AJ36" si="30">SUM(AH27:AH30)</f>
        <v>50</v>
      </c>
      <c r="AI36" s="4">
        <f t="shared" si="30"/>
        <v>13</v>
      </c>
      <c r="AJ36" s="4">
        <f t="shared" si="30"/>
        <v>37</v>
      </c>
      <c r="AK36" s="4">
        <f>SUM(AK27:AK30)</f>
        <v>38</v>
      </c>
      <c r="AL36" s="4">
        <f>SUM(AL27:AL30)</f>
        <v>14</v>
      </c>
      <c r="AM36" s="4">
        <f>SUM(AM27:AM30)</f>
        <v>24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1.4285714285714286</v>
      </c>
      <c r="R39" s="12">
        <f>R33/R9*100</f>
        <v>3.3333333333333335</v>
      </c>
      <c r="S39" s="13">
        <f t="shared" si="37"/>
        <v>0</v>
      </c>
      <c r="T39" s="12">
        <f>T33/T9*100</f>
        <v>28.571428571428569</v>
      </c>
      <c r="U39" s="12">
        <f t="shared" ref="U39:V39" si="38">U33/U9*100</f>
        <v>150</v>
      </c>
      <c r="V39" s="12">
        <f t="shared" si="38"/>
        <v>8.3333333333333321</v>
      </c>
      <c r="W39" s="12">
        <f>Q39-AH39</f>
        <v>-4.5238095238095228</v>
      </c>
      <c r="X39" s="12">
        <f t="shared" si="33"/>
        <v>-9.1666666666666661</v>
      </c>
      <c r="Y39" s="12">
        <f>S39-AJ39</f>
        <v>-1.9230769230769231</v>
      </c>
      <c r="Z39" s="12">
        <f t="shared" si="37"/>
        <v>-36.363636363636367</v>
      </c>
      <c r="AA39" s="12">
        <f t="shared" si="37"/>
        <v>-14.285714285714285</v>
      </c>
      <c r="AB39" s="12">
        <f t="shared" si="37"/>
        <v>-75</v>
      </c>
      <c r="AC39" s="12">
        <f>Q39-AK39</f>
        <v>-7.0460048426150106</v>
      </c>
      <c r="AD39" s="12">
        <f t="shared" si="35"/>
        <v>-5.3623188405797091</v>
      </c>
      <c r="AE39" s="12">
        <f t="shared" si="35"/>
        <v>-8.3333333333333321</v>
      </c>
      <c r="AH39" s="12">
        <f t="shared" ref="AH39:AJ39" si="39">AH33/AH9*100</f>
        <v>5.9523809523809517</v>
      </c>
      <c r="AI39" s="12">
        <f t="shared" si="39"/>
        <v>12.5</v>
      </c>
      <c r="AJ39" s="12">
        <f t="shared" si="39"/>
        <v>1.9230769230769231</v>
      </c>
      <c r="AK39" s="12">
        <f>AK33/AK9*100</f>
        <v>8.4745762711864394</v>
      </c>
      <c r="AL39" s="12">
        <f>AL33/AL9*100</f>
        <v>8.695652173913043</v>
      </c>
      <c r="AM39" s="12">
        <f>AM33/AM9*100</f>
        <v>8.3333333333333321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98.571428571428584</v>
      </c>
      <c r="R40" s="12">
        <f t="shared" si="40"/>
        <v>96.666666666666671</v>
      </c>
      <c r="S40" s="12">
        <f t="shared" si="40"/>
        <v>100</v>
      </c>
      <c r="T40" s="12">
        <f>T34/T9*100</f>
        <v>71.428571428571431</v>
      </c>
      <c r="U40" s="12">
        <f t="shared" ref="U40:V40" si="41">U34/U9*100</f>
        <v>-50</v>
      </c>
      <c r="V40" s="12">
        <f t="shared" si="41"/>
        <v>91.666666666666657</v>
      </c>
      <c r="W40" s="12">
        <f t="shared" ref="W40:W42" si="42">Q40-AH40</f>
        <v>4.5238095238095326</v>
      </c>
      <c r="X40" s="12">
        <f t="shared" si="33"/>
        <v>9.1666666666666714</v>
      </c>
      <c r="Y40" s="12">
        <f>S40-AJ40</f>
        <v>1.923076923076934</v>
      </c>
      <c r="Z40" s="12">
        <f>Z34/Z9*100</f>
        <v>136.36363636363635</v>
      </c>
      <c r="AA40" s="12">
        <f t="shared" ref="AA40:AB40" si="43">AA34/AA9*100</f>
        <v>114.28571428571428</v>
      </c>
      <c r="AB40" s="12">
        <f t="shared" si="43"/>
        <v>175</v>
      </c>
      <c r="AC40" s="12">
        <f t="shared" ref="AC40:AC42" si="44">Q40-AK40</f>
        <v>7.0460048426150195</v>
      </c>
      <c r="AD40" s="12">
        <f t="shared" si="35"/>
        <v>5.362318840579718</v>
      </c>
      <c r="AE40" s="12">
        <f t="shared" si="35"/>
        <v>8.3333333333333428</v>
      </c>
      <c r="AH40" s="12">
        <f t="shared" ref="AH40:AJ40" si="45">AH34/AH9*100</f>
        <v>94.047619047619051</v>
      </c>
      <c r="AI40" s="12">
        <f t="shared" si="45"/>
        <v>87.5</v>
      </c>
      <c r="AJ40" s="12">
        <f t="shared" si="45"/>
        <v>98.076923076923066</v>
      </c>
      <c r="AK40" s="12">
        <f>AK34/AK9*100</f>
        <v>91.525423728813564</v>
      </c>
      <c r="AL40" s="12">
        <f>AL34/AL9*100</f>
        <v>91.304347826086953</v>
      </c>
      <c r="AM40" s="12">
        <f>AM34/AM9*100</f>
        <v>91.666666666666657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81.428571428571431</v>
      </c>
      <c r="R41" s="12">
        <f t="shared" si="46"/>
        <v>73.333333333333329</v>
      </c>
      <c r="S41" s="12">
        <f t="shared" si="46"/>
        <v>87.5</v>
      </c>
      <c r="T41" s="12">
        <f>T35/T9*100</f>
        <v>92.857142857142861</v>
      </c>
      <c r="U41" s="12">
        <f t="shared" ref="U41:V41" si="47">U35/U9*100</f>
        <v>0</v>
      </c>
      <c r="V41" s="12">
        <f t="shared" si="47"/>
        <v>108.33333333333333</v>
      </c>
      <c r="W41" s="12">
        <f t="shared" si="42"/>
        <v>-1.9047619047619122</v>
      </c>
      <c r="X41" s="12">
        <f t="shared" si="33"/>
        <v>4.5833333333333286</v>
      </c>
      <c r="Y41" s="12">
        <f>S41-AJ41</f>
        <v>-4.8076923076923066</v>
      </c>
      <c r="Z41" s="12">
        <f>Z35/Z9*100</f>
        <v>54.54545454545454</v>
      </c>
      <c r="AA41" s="12">
        <f t="shared" ref="AA41:AB41" si="48">AA35/AA9*100</f>
        <v>28.571428571428569</v>
      </c>
      <c r="AB41" s="12">
        <f t="shared" si="48"/>
        <v>100</v>
      </c>
      <c r="AC41" s="12">
        <f t="shared" si="44"/>
        <v>-5.012106537530272</v>
      </c>
      <c r="AD41" s="12">
        <f>R41-AL41</f>
        <v>-13.623188405797109</v>
      </c>
      <c r="AE41" s="12">
        <f t="shared" si="35"/>
        <v>1.3888888888888857</v>
      </c>
      <c r="AH41" s="12">
        <f>AH35/AH9*100</f>
        <v>83.333333333333343</v>
      </c>
      <c r="AI41" s="12">
        <f>AI35/AI9*100</f>
        <v>68.75</v>
      </c>
      <c r="AJ41" s="12">
        <f>AJ35/AJ9*100</f>
        <v>92.307692307692307</v>
      </c>
      <c r="AK41" s="12">
        <f t="shared" ref="AK41:AM41" si="49">AK35/AK9*100</f>
        <v>86.440677966101703</v>
      </c>
      <c r="AL41" s="12">
        <f t="shared" si="49"/>
        <v>86.956521739130437</v>
      </c>
      <c r="AM41" s="12">
        <f t="shared" si="49"/>
        <v>86.111111111111114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65.714285714285708</v>
      </c>
      <c r="R42" s="12">
        <f t="shared" si="50"/>
        <v>56.666666666666664</v>
      </c>
      <c r="S42" s="12">
        <f t="shared" si="50"/>
        <v>72.5</v>
      </c>
      <c r="T42" s="12">
        <f t="shared" si="50"/>
        <v>28.571428571428569</v>
      </c>
      <c r="U42" s="12">
        <f t="shared" si="50"/>
        <v>-200</v>
      </c>
      <c r="V42" s="12">
        <f t="shared" si="50"/>
        <v>66.666666666666657</v>
      </c>
      <c r="W42" s="12">
        <f t="shared" si="42"/>
        <v>6.1904761904761827</v>
      </c>
      <c r="X42" s="12">
        <f t="shared" si="33"/>
        <v>16.041666666666664</v>
      </c>
      <c r="Y42" s="12">
        <f>S42-AJ42</f>
        <v>1.3461538461538396</v>
      </c>
      <c r="Z42" s="12">
        <f t="shared" si="50"/>
        <v>72.727272727272734</v>
      </c>
      <c r="AA42" s="12">
        <f t="shared" si="50"/>
        <v>42.857142857142854</v>
      </c>
      <c r="AB42" s="12">
        <f t="shared" si="50"/>
        <v>125</v>
      </c>
      <c r="AC42" s="12">
        <f t="shared" si="44"/>
        <v>1.3075060532687672</v>
      </c>
      <c r="AD42" s="12">
        <f>R42-AL42</f>
        <v>-4.2028985507246475</v>
      </c>
      <c r="AE42" s="12">
        <f t="shared" si="35"/>
        <v>5.8333333333333428</v>
      </c>
      <c r="AH42" s="12">
        <f t="shared" ref="AH42:AJ42" si="51">AH36/AH9*100</f>
        <v>59.523809523809526</v>
      </c>
      <c r="AI42" s="12">
        <f t="shared" si="51"/>
        <v>40.625</v>
      </c>
      <c r="AJ42" s="12">
        <f t="shared" si="51"/>
        <v>71.15384615384616</v>
      </c>
      <c r="AK42" s="12">
        <f>AK36/AK9*100</f>
        <v>64.406779661016941</v>
      </c>
      <c r="AL42" s="12">
        <f>AL36/AL9*100</f>
        <v>60.869565217391312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18</v>
      </c>
      <c r="C9" s="17">
        <f>SUM(C10:C30)</f>
        <v>11</v>
      </c>
      <c r="D9" s="17">
        <f>SUM(D10:D30)</f>
        <v>7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12.5</v>
      </c>
      <c r="I9" s="15">
        <f>IF(C9=F9,0,(1-(C9/(C9-F9)))*-100)</f>
        <v>22.222222222222232</v>
      </c>
      <c r="J9" s="15">
        <f>IF(D9=G9,0,(1-(D9/(D9-G9)))*-100)</f>
        <v>0</v>
      </c>
      <c r="K9" s="17">
        <f>L9+M9</f>
        <v>0</v>
      </c>
      <c r="L9" s="17">
        <f>SUM(L10:L30)</f>
        <v>5</v>
      </c>
      <c r="M9" s="17">
        <f>SUM(M10:M30)</f>
        <v>-5</v>
      </c>
      <c r="N9" s="15">
        <f>IF(B9=K9,0,(1-(B9/(B9-K9)))*-100)</f>
        <v>0</v>
      </c>
      <c r="O9" s="15">
        <f t="shared" ref="O9:P10" si="0">IF(C9=L9,0,(1-(C9/(C9-L9)))*-100)</f>
        <v>83.333333333333329</v>
      </c>
      <c r="P9" s="15">
        <f>IF(D9=M9,0,(1-(D9/(D9-M9)))*-100)</f>
        <v>-41.666666666666664</v>
      </c>
      <c r="Q9" s="17">
        <f>R9+S9</f>
        <v>33</v>
      </c>
      <c r="R9" s="17">
        <f>SUM(R10:R30)</f>
        <v>17</v>
      </c>
      <c r="S9" s="17">
        <f>SUM(S10:S30)</f>
        <v>16</v>
      </c>
      <c r="T9" s="17">
        <f>U9+V9</f>
        <v>-6</v>
      </c>
      <c r="U9" s="17">
        <f>SUM(U10:U30)</f>
        <v>-2</v>
      </c>
      <c r="V9" s="17">
        <f>SUM(V10:V30)</f>
        <v>-4</v>
      </c>
      <c r="W9" s="15">
        <f>IF(Q9=T9,IF(Q9&gt;0,"皆増",0),(1-(Q9/(Q9-T9)))*-100)</f>
        <v>-15.384615384615385</v>
      </c>
      <c r="X9" s="15">
        <f t="shared" ref="X9:Y30" si="1">IF(R9=U9,IF(R9&gt;0,"皆増",0),(1-(R9/(R9-U9)))*-100)</f>
        <v>-10.526315789473683</v>
      </c>
      <c r="Y9" s="15">
        <f t="shared" si="1"/>
        <v>-19.999999999999996</v>
      </c>
      <c r="Z9" s="17">
        <f>AA9+AB9</f>
        <v>-13</v>
      </c>
      <c r="AA9" s="17">
        <f>SUM(AA10:AA30)</f>
        <v>-11</v>
      </c>
      <c r="AB9" s="17">
        <f>SUM(AB10:AB30)</f>
        <v>-2</v>
      </c>
      <c r="AC9" s="15">
        <f>IF(Q9=Z9,IF(Q9&gt;0,"皆増",0),(1-(Q9/(Q9-Z9)))*-100)</f>
        <v>-28.260869565217394</v>
      </c>
      <c r="AD9" s="15">
        <f t="shared" ref="AD9:AE30" si="2">IF(R9=AA9,IF(R9&gt;0,"皆増",0),(1-(R9/(R9-AA9)))*-100)</f>
        <v>-39.285714285714292</v>
      </c>
      <c r="AE9" s="15">
        <f t="shared" si="2"/>
        <v>-11.111111111111116</v>
      </c>
      <c r="AH9" s="4">
        <f t="shared" ref="AH9:AJ30" si="3">Q9-T9</f>
        <v>39</v>
      </c>
      <c r="AI9" s="4">
        <f t="shared" si="3"/>
        <v>19</v>
      </c>
      <c r="AJ9" s="4">
        <f t="shared" si="3"/>
        <v>20</v>
      </c>
      <c r="AK9" s="4">
        <f t="shared" ref="AK9:AM30" si="4">Q9-Z9</f>
        <v>46</v>
      </c>
      <c r="AL9" s="4">
        <f t="shared" si="4"/>
        <v>28</v>
      </c>
      <c r="AM9" s="4">
        <f t="shared" si="4"/>
        <v>18</v>
      </c>
    </row>
    <row r="10" spans="1:39" s="1" customFormat="1" ht="18" customHeight="1" x14ac:dyDescent="0.15">
      <c r="A10" s="4" t="s">
        <v>1</v>
      </c>
      <c r="B10" s="17">
        <f t="shared" ref="B10" si="5">C10+D10</f>
        <v>18</v>
      </c>
      <c r="C10" s="17">
        <v>11</v>
      </c>
      <c r="D10" s="17">
        <v>7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12.5</v>
      </c>
      <c r="I10" s="15">
        <f t="shared" ref="I10" si="7">IF(C10=F10,0,(1-(C10/(C10-F10)))*-100)</f>
        <v>22.222222222222232</v>
      </c>
      <c r="J10" s="15">
        <f>IF(D10=G10,0,(1-(D10/(D10-G10)))*-100)</f>
        <v>0</v>
      </c>
      <c r="K10" s="17">
        <f t="shared" ref="K10" si="8">L10+M10</f>
        <v>0</v>
      </c>
      <c r="L10" s="17">
        <v>5</v>
      </c>
      <c r="M10" s="17">
        <v>-5</v>
      </c>
      <c r="N10" s="15">
        <f>IF(B10=K10,0,(1-(B10/(B10-K10)))*-100)</f>
        <v>0</v>
      </c>
      <c r="O10" s="15">
        <f t="shared" si="0"/>
        <v>83.333333333333329</v>
      </c>
      <c r="P10" s="15">
        <f t="shared" si="0"/>
        <v>-41.666666666666664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2</v>
      </c>
      <c r="S17" s="17">
        <v>0</v>
      </c>
      <c r="T17" s="17">
        <f t="shared" si="10"/>
        <v>2</v>
      </c>
      <c r="U17" s="17">
        <v>2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2</v>
      </c>
      <c r="AA17" s="17">
        <v>2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4</v>
      </c>
      <c r="AL23" s="4">
        <f t="shared" si="4"/>
        <v>4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0</v>
      </c>
      <c r="U24" s="17">
        <v>2</v>
      </c>
      <c r="V24" s="17">
        <v>-2</v>
      </c>
      <c r="W24" s="15">
        <f t="shared" si="11"/>
        <v>0</v>
      </c>
      <c r="X24" s="15">
        <f t="shared" si="1"/>
        <v>200</v>
      </c>
      <c r="Y24" s="15">
        <f t="shared" si="1"/>
        <v>-100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-25</v>
      </c>
      <c r="AD24" s="15">
        <f t="shared" si="2"/>
        <v>50</v>
      </c>
      <c r="AE24" s="15">
        <f t="shared" si="2"/>
        <v>-100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 t="str">
        <f t="shared" si="1"/>
        <v>皆増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-40</v>
      </c>
      <c r="AD25" s="15">
        <f t="shared" si="2"/>
        <v>-50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-4</v>
      </c>
      <c r="U26" s="17">
        <v>-3</v>
      </c>
      <c r="V26" s="17">
        <v>-1</v>
      </c>
      <c r="W26" s="15">
        <f t="shared" si="11"/>
        <v>-50</v>
      </c>
      <c r="X26" s="15">
        <f t="shared" si="1"/>
        <v>-60</v>
      </c>
      <c r="Y26" s="15">
        <f t="shared" si="1"/>
        <v>-33.333333333333336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-42.857142857142861</v>
      </c>
      <c r="AD26" s="15">
        <f t="shared" si="2"/>
        <v>-50</v>
      </c>
      <c r="AE26" s="15">
        <f t="shared" si="2"/>
        <v>-33.333333333333336</v>
      </c>
      <c r="AH26" s="4">
        <f t="shared" si="3"/>
        <v>8</v>
      </c>
      <c r="AI26" s="4">
        <f t="shared" si="3"/>
        <v>5</v>
      </c>
      <c r="AJ26" s="4">
        <f t="shared" si="3"/>
        <v>3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-4</v>
      </c>
      <c r="U27" s="17">
        <v>-3</v>
      </c>
      <c r="V27" s="17">
        <v>-1</v>
      </c>
      <c r="W27" s="15">
        <f t="shared" si="11"/>
        <v>-50</v>
      </c>
      <c r="X27" s="15">
        <f t="shared" si="1"/>
        <v>-75</v>
      </c>
      <c r="Y27" s="15">
        <f t="shared" si="1"/>
        <v>-25</v>
      </c>
      <c r="Z27" s="17">
        <f t="shared" si="12"/>
        <v>-10</v>
      </c>
      <c r="AA27" s="17">
        <v>-8</v>
      </c>
      <c r="AB27" s="17">
        <v>-2</v>
      </c>
      <c r="AC27" s="15">
        <f t="shared" si="13"/>
        <v>-71.428571428571431</v>
      </c>
      <c r="AD27" s="15">
        <f t="shared" si="2"/>
        <v>-88.888888888888886</v>
      </c>
      <c r="AE27" s="15">
        <f t="shared" si="2"/>
        <v>-40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14</v>
      </c>
      <c r="AL27" s="4">
        <f t="shared" si="4"/>
        <v>9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-1</v>
      </c>
      <c r="U28" s="17">
        <v>-2</v>
      </c>
      <c r="V28" s="17">
        <v>1</v>
      </c>
      <c r="W28" s="15">
        <f t="shared" si="11"/>
        <v>-12.5</v>
      </c>
      <c r="X28" s="15">
        <f t="shared" si="1"/>
        <v>-40</v>
      </c>
      <c r="Y28" s="15">
        <f t="shared" si="1"/>
        <v>33.333333333333329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16.666666666666675</v>
      </c>
      <c r="AD28" s="15">
        <f t="shared" si="2"/>
        <v>-25</v>
      </c>
      <c r="AE28" s="15">
        <f t="shared" si="2"/>
        <v>100</v>
      </c>
      <c r="AH28" s="4">
        <f t="shared" si="3"/>
        <v>8</v>
      </c>
      <c r="AI28" s="4">
        <f t="shared" si="3"/>
        <v>5</v>
      </c>
      <c r="AJ28" s="4">
        <f t="shared" si="3"/>
        <v>3</v>
      </c>
      <c r="AK28" s="4">
        <f t="shared" si="4"/>
        <v>6</v>
      </c>
      <c r="AL28" s="4">
        <f t="shared" si="4"/>
        <v>4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-1</v>
      </c>
      <c r="U29" s="17">
        <v>1</v>
      </c>
      <c r="V29" s="17">
        <v>-2</v>
      </c>
      <c r="W29" s="15">
        <f t="shared" si="11"/>
        <v>-14.28571428571429</v>
      </c>
      <c r="X29" s="15" t="str">
        <f t="shared" si="1"/>
        <v>皆増</v>
      </c>
      <c r="Y29" s="15">
        <f t="shared" si="1"/>
        <v>-28.571428571428569</v>
      </c>
      <c r="Z29" s="17">
        <f t="shared" si="12"/>
        <v>3</v>
      </c>
      <c r="AA29" s="17">
        <v>1</v>
      </c>
      <c r="AB29" s="17">
        <v>2</v>
      </c>
      <c r="AC29" s="15">
        <f t="shared" si="13"/>
        <v>100</v>
      </c>
      <c r="AD29" s="15" t="str">
        <f t="shared" si="2"/>
        <v>皆増</v>
      </c>
      <c r="AE29" s="15">
        <f t="shared" si="2"/>
        <v>66.666666666666671</v>
      </c>
      <c r="AH29" s="4">
        <f t="shared" si="3"/>
        <v>7</v>
      </c>
      <c r="AI29" s="4">
        <f t="shared" si="3"/>
        <v>0</v>
      </c>
      <c r="AJ29" s="4">
        <f t="shared" si="3"/>
        <v>7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>
        <f t="shared" si="15"/>
        <v>100</v>
      </c>
      <c r="X33" s="15">
        <f t="shared" si="15"/>
        <v>50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100</v>
      </c>
      <c r="AD33" s="15">
        <f t="shared" si="17"/>
        <v>200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14</v>
      </c>
      <c r="S34" s="17">
        <f t="shared" si="22"/>
        <v>15</v>
      </c>
      <c r="T34" s="17">
        <f t="shared" si="22"/>
        <v>-8</v>
      </c>
      <c r="U34" s="17">
        <f t="shared" si="22"/>
        <v>-3</v>
      </c>
      <c r="V34" s="17">
        <f t="shared" si="22"/>
        <v>-5</v>
      </c>
      <c r="W34" s="15">
        <f t="shared" si="15"/>
        <v>-21.621621621621621</v>
      </c>
      <c r="X34" s="15">
        <f t="shared" si="15"/>
        <v>-17.647058823529417</v>
      </c>
      <c r="Y34" s="15">
        <f t="shared" si="15"/>
        <v>-25</v>
      </c>
      <c r="Z34" s="17">
        <f t="shared" ref="Z34:AB34" si="23">SUM(Z23:Z30)</f>
        <v>-15</v>
      </c>
      <c r="AA34" s="17">
        <f t="shared" si="23"/>
        <v>-13</v>
      </c>
      <c r="AB34" s="17">
        <f t="shared" si="23"/>
        <v>-2</v>
      </c>
      <c r="AC34" s="15">
        <f t="shared" si="17"/>
        <v>-34.090909090909093</v>
      </c>
      <c r="AD34" s="15">
        <f t="shared" si="17"/>
        <v>-48.148148148148152</v>
      </c>
      <c r="AE34" s="15">
        <f t="shared" si="17"/>
        <v>-11.764705882352944</v>
      </c>
      <c r="AH34" s="4">
        <f t="shared" ref="AH34:AJ34" si="24">SUM(AH23:AH30)</f>
        <v>37</v>
      </c>
      <c r="AI34" s="4">
        <f t="shared" si="24"/>
        <v>17</v>
      </c>
      <c r="AJ34" s="4">
        <f t="shared" si="24"/>
        <v>20</v>
      </c>
      <c r="AK34" s="4">
        <f>SUM(AK23:AK30)</f>
        <v>44</v>
      </c>
      <c r="AL34" s="4">
        <f>SUM(AL23:AL30)</f>
        <v>27</v>
      </c>
      <c r="AM34" s="4">
        <f>SUM(AM23:AM30)</f>
        <v>17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9</v>
      </c>
      <c r="S35" s="17">
        <f t="shared" si="25"/>
        <v>15</v>
      </c>
      <c r="T35" s="17">
        <f t="shared" si="25"/>
        <v>-8</v>
      </c>
      <c r="U35" s="17">
        <f t="shared" si="25"/>
        <v>-5</v>
      </c>
      <c r="V35" s="17">
        <f t="shared" si="25"/>
        <v>-3</v>
      </c>
      <c r="W35" s="15">
        <f t="shared" si="15"/>
        <v>-25</v>
      </c>
      <c r="X35" s="15">
        <f t="shared" si="15"/>
        <v>-35.714285714285708</v>
      </c>
      <c r="Y35" s="15">
        <f t="shared" si="15"/>
        <v>-16.666666666666664</v>
      </c>
      <c r="Z35" s="17">
        <f t="shared" ref="Z35:AB35" si="26">SUM(Z25:Z30)</f>
        <v>-12</v>
      </c>
      <c r="AA35" s="17">
        <f t="shared" si="26"/>
        <v>-12</v>
      </c>
      <c r="AB35" s="17">
        <f t="shared" si="26"/>
        <v>0</v>
      </c>
      <c r="AC35" s="15">
        <f t="shared" si="17"/>
        <v>-33.333333333333336</v>
      </c>
      <c r="AD35" s="15">
        <f t="shared" si="17"/>
        <v>-57.142857142857139</v>
      </c>
      <c r="AE35" s="15">
        <f t="shared" si="17"/>
        <v>0</v>
      </c>
      <c r="AH35" s="4">
        <f t="shared" ref="AH35:AJ35" si="27">SUM(AH25:AH30)</f>
        <v>32</v>
      </c>
      <c r="AI35" s="4">
        <f t="shared" si="27"/>
        <v>14</v>
      </c>
      <c r="AJ35" s="4">
        <f t="shared" si="27"/>
        <v>18</v>
      </c>
      <c r="AK35" s="4">
        <f>SUM(AK25:AK30)</f>
        <v>36</v>
      </c>
      <c r="AL35" s="4">
        <f>SUM(AL25:AL30)</f>
        <v>21</v>
      </c>
      <c r="AM35" s="4">
        <f>SUM(AM25:AM30)</f>
        <v>15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5</v>
      </c>
      <c r="S36" s="17">
        <f t="shared" si="28"/>
        <v>12</v>
      </c>
      <c r="T36" s="17">
        <f t="shared" si="28"/>
        <v>-6</v>
      </c>
      <c r="U36" s="17">
        <f t="shared" si="28"/>
        <v>-4</v>
      </c>
      <c r="V36" s="17">
        <f t="shared" si="28"/>
        <v>-2</v>
      </c>
      <c r="W36" s="15">
        <f t="shared" si="15"/>
        <v>-26.086956521739136</v>
      </c>
      <c r="X36" s="15">
        <f t="shared" si="15"/>
        <v>-44.444444444444443</v>
      </c>
      <c r="Y36" s="15">
        <f t="shared" si="15"/>
        <v>-14.28571428571429</v>
      </c>
      <c r="Z36" s="17">
        <f t="shared" ref="Z36:AB36" si="29">SUM(Z27:Z30)</f>
        <v>-7</v>
      </c>
      <c r="AA36" s="17">
        <f t="shared" si="29"/>
        <v>-8</v>
      </c>
      <c r="AB36" s="17">
        <f t="shared" si="29"/>
        <v>1</v>
      </c>
      <c r="AC36" s="15">
        <f t="shared" si="17"/>
        <v>-29.166666666666664</v>
      </c>
      <c r="AD36" s="15">
        <f t="shared" si="17"/>
        <v>-61.53846153846154</v>
      </c>
      <c r="AE36" s="15">
        <f t="shared" si="17"/>
        <v>9.0909090909090828</v>
      </c>
      <c r="AH36" s="4">
        <f t="shared" ref="AH36:AJ36" si="30">SUM(AH27:AH30)</f>
        <v>23</v>
      </c>
      <c r="AI36" s="4">
        <f t="shared" si="30"/>
        <v>9</v>
      </c>
      <c r="AJ36" s="4">
        <f t="shared" si="30"/>
        <v>14</v>
      </c>
      <c r="AK36" s="4">
        <f>SUM(AK27:AK30)</f>
        <v>24</v>
      </c>
      <c r="AL36" s="4">
        <f>SUM(AL27:AL30)</f>
        <v>13</v>
      </c>
      <c r="AM36" s="4">
        <f>SUM(AM27:AM30)</f>
        <v>11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12.121212121212121</v>
      </c>
      <c r="R39" s="12">
        <f>R33/R9*100</f>
        <v>17.647058823529413</v>
      </c>
      <c r="S39" s="13">
        <f t="shared" si="37"/>
        <v>6.25</v>
      </c>
      <c r="T39" s="12">
        <f>T33/T9*100</f>
        <v>-33.333333333333329</v>
      </c>
      <c r="U39" s="12">
        <f t="shared" ref="U39:V39" si="38">U33/U9*100</f>
        <v>-50</v>
      </c>
      <c r="V39" s="12">
        <f t="shared" si="38"/>
        <v>-25</v>
      </c>
      <c r="W39" s="12">
        <f>Q39-AH39</f>
        <v>6.9930069930069934</v>
      </c>
      <c r="X39" s="12">
        <f t="shared" si="33"/>
        <v>7.1207430340557298</v>
      </c>
      <c r="Y39" s="12">
        <f>S39-AJ39</f>
        <v>6.25</v>
      </c>
      <c r="Z39" s="12">
        <f t="shared" si="37"/>
        <v>-15.384615384615385</v>
      </c>
      <c r="AA39" s="12">
        <f t="shared" si="37"/>
        <v>-18.181818181818183</v>
      </c>
      <c r="AB39" s="12">
        <f t="shared" si="37"/>
        <v>0</v>
      </c>
      <c r="AC39" s="12">
        <f>Q39-AK39</f>
        <v>7.7733860342555996</v>
      </c>
      <c r="AD39" s="12">
        <f t="shared" si="35"/>
        <v>14.075630252100842</v>
      </c>
      <c r="AE39" s="12">
        <f t="shared" si="35"/>
        <v>0.69444444444444464</v>
      </c>
      <c r="AH39" s="12">
        <f t="shared" ref="AH39:AJ39" si="39">AH33/AH9*100</f>
        <v>5.1282051282051277</v>
      </c>
      <c r="AI39" s="12">
        <f t="shared" si="39"/>
        <v>10.526315789473683</v>
      </c>
      <c r="AJ39" s="12">
        <f t="shared" si="39"/>
        <v>0</v>
      </c>
      <c r="AK39" s="12">
        <f>AK33/AK9*100</f>
        <v>4.3478260869565215</v>
      </c>
      <c r="AL39" s="12">
        <f>AL33/AL9*100</f>
        <v>3.5714285714285712</v>
      </c>
      <c r="AM39" s="12">
        <f>AM33/AM9*100</f>
        <v>5.5555555555555554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87.878787878787875</v>
      </c>
      <c r="R40" s="12">
        <f t="shared" si="40"/>
        <v>82.35294117647058</v>
      </c>
      <c r="S40" s="12">
        <f t="shared" si="40"/>
        <v>93.75</v>
      </c>
      <c r="T40" s="12">
        <f>T34/T9*100</f>
        <v>133.33333333333331</v>
      </c>
      <c r="U40" s="12">
        <f t="shared" ref="U40:V40" si="41">U34/U9*100</f>
        <v>150</v>
      </c>
      <c r="V40" s="12">
        <f t="shared" si="41"/>
        <v>125</v>
      </c>
      <c r="W40" s="12">
        <f t="shared" ref="W40:W42" si="42">Q40-AH40</f>
        <v>-6.9930069930069862</v>
      </c>
      <c r="X40" s="12">
        <f t="shared" si="33"/>
        <v>-7.1207430340557352</v>
      </c>
      <c r="Y40" s="12">
        <f>S40-AJ40</f>
        <v>-6.25</v>
      </c>
      <c r="Z40" s="12">
        <f>Z34/Z9*100</f>
        <v>115.38461538461537</v>
      </c>
      <c r="AA40" s="12">
        <f t="shared" ref="AA40:AB40" si="43">AA34/AA9*100</f>
        <v>118.18181818181819</v>
      </c>
      <c r="AB40" s="12">
        <f t="shared" si="43"/>
        <v>100</v>
      </c>
      <c r="AC40" s="12">
        <f t="shared" ref="AC40:AC42" si="44">Q40-AK40</f>
        <v>-7.7733860342556085</v>
      </c>
      <c r="AD40" s="12">
        <f t="shared" si="35"/>
        <v>-14.075630252100851</v>
      </c>
      <c r="AE40" s="12">
        <f t="shared" si="35"/>
        <v>-0.69444444444444287</v>
      </c>
      <c r="AH40" s="12">
        <f t="shared" ref="AH40:AJ40" si="45">AH34/AH9*100</f>
        <v>94.871794871794862</v>
      </c>
      <c r="AI40" s="12">
        <f t="shared" si="45"/>
        <v>89.473684210526315</v>
      </c>
      <c r="AJ40" s="12">
        <f t="shared" si="45"/>
        <v>100</v>
      </c>
      <c r="AK40" s="12">
        <f>AK34/AK9*100</f>
        <v>95.652173913043484</v>
      </c>
      <c r="AL40" s="12">
        <f>AL34/AL9*100</f>
        <v>96.428571428571431</v>
      </c>
      <c r="AM40" s="12">
        <f>AM34/AM9*100</f>
        <v>94.444444444444443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52.941176470588239</v>
      </c>
      <c r="S41" s="12">
        <f t="shared" si="46"/>
        <v>93.75</v>
      </c>
      <c r="T41" s="12">
        <f>T35/T9*100</f>
        <v>133.33333333333331</v>
      </c>
      <c r="U41" s="12">
        <f t="shared" ref="U41:V41" si="47">U35/U9*100</f>
        <v>250</v>
      </c>
      <c r="V41" s="12">
        <f t="shared" si="47"/>
        <v>75</v>
      </c>
      <c r="W41" s="12">
        <f t="shared" si="42"/>
        <v>-9.3240093240093103</v>
      </c>
      <c r="X41" s="12">
        <f t="shared" si="33"/>
        <v>-20.743034055727541</v>
      </c>
      <c r="Y41" s="12">
        <f>S41-AJ41</f>
        <v>3.75</v>
      </c>
      <c r="Z41" s="12">
        <f>Z35/Z9*100</f>
        <v>92.307692307692307</v>
      </c>
      <c r="AA41" s="12">
        <f t="shared" ref="AA41:AB41" si="48">AA35/AA9*100</f>
        <v>109.09090909090908</v>
      </c>
      <c r="AB41" s="12">
        <f t="shared" si="48"/>
        <v>0</v>
      </c>
      <c r="AC41" s="12">
        <f t="shared" si="44"/>
        <v>-5.533596837944657</v>
      </c>
      <c r="AD41" s="12">
        <f>R41-AL41</f>
        <v>-22.058823529411761</v>
      </c>
      <c r="AE41" s="12">
        <f t="shared" si="35"/>
        <v>10.416666666666657</v>
      </c>
      <c r="AH41" s="12">
        <f>AH35/AH9*100</f>
        <v>82.051282051282044</v>
      </c>
      <c r="AI41" s="12">
        <f>AI35/AI9*100</f>
        <v>73.68421052631578</v>
      </c>
      <c r="AJ41" s="12">
        <f>AJ35/AJ9*100</f>
        <v>90</v>
      </c>
      <c r="AK41" s="12">
        <f t="shared" ref="AK41:AM41" si="49">AK35/AK9*100</f>
        <v>78.260869565217391</v>
      </c>
      <c r="AL41" s="12">
        <f t="shared" si="49"/>
        <v>75</v>
      </c>
      <c r="AM41" s="12">
        <f t="shared" si="49"/>
        <v>83.333333333333343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51.515151515151516</v>
      </c>
      <c r="R42" s="12">
        <f t="shared" si="50"/>
        <v>29.411764705882355</v>
      </c>
      <c r="S42" s="12">
        <f t="shared" si="50"/>
        <v>75</v>
      </c>
      <c r="T42" s="12">
        <f t="shared" si="50"/>
        <v>100</v>
      </c>
      <c r="U42" s="12">
        <f t="shared" si="50"/>
        <v>200</v>
      </c>
      <c r="V42" s="12">
        <f t="shared" si="50"/>
        <v>50</v>
      </c>
      <c r="W42" s="12">
        <f t="shared" si="42"/>
        <v>-7.4592074592074624</v>
      </c>
      <c r="X42" s="12">
        <f t="shared" si="33"/>
        <v>-17.95665634674922</v>
      </c>
      <c r="Y42" s="12">
        <f>S42-AJ42</f>
        <v>5</v>
      </c>
      <c r="Z42" s="12">
        <f t="shared" si="50"/>
        <v>53.846153846153847</v>
      </c>
      <c r="AA42" s="12">
        <f t="shared" si="50"/>
        <v>72.727272727272734</v>
      </c>
      <c r="AB42" s="12">
        <f t="shared" si="50"/>
        <v>-50</v>
      </c>
      <c r="AC42" s="12">
        <f t="shared" si="44"/>
        <v>-0.65876152832674251</v>
      </c>
      <c r="AD42" s="12">
        <f>R42-AL42</f>
        <v>-17.016806722689076</v>
      </c>
      <c r="AE42" s="12">
        <f t="shared" si="35"/>
        <v>13.888888888888886</v>
      </c>
      <c r="AH42" s="12">
        <f t="shared" ref="AH42:AJ42" si="51">AH36/AH9*100</f>
        <v>58.974358974358978</v>
      </c>
      <c r="AI42" s="12">
        <f t="shared" si="51"/>
        <v>47.368421052631575</v>
      </c>
      <c r="AJ42" s="12">
        <f t="shared" si="51"/>
        <v>70</v>
      </c>
      <c r="AK42" s="12">
        <f>AK36/AK9*100</f>
        <v>52.173913043478258</v>
      </c>
      <c r="AL42" s="12">
        <f>AL36/AL9*100</f>
        <v>46.428571428571431</v>
      </c>
      <c r="AM42" s="12">
        <f>AM36/AM9*100</f>
        <v>61.111111111111114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2</v>
      </c>
      <c r="D9" s="17">
        <f>SUM(D10:D30)</f>
        <v>5</v>
      </c>
      <c r="E9" s="17">
        <f>F9+G9</f>
        <v>-5</v>
      </c>
      <c r="F9" s="17">
        <f>SUM(F10:F30)</f>
        <v>-3</v>
      </c>
      <c r="G9" s="17">
        <f>SUM(G10:G30)</f>
        <v>-2</v>
      </c>
      <c r="H9" s="15">
        <f>IF(B9=E9,0,(1-(B9/(B9-E9)))*-100)</f>
        <v>-41.666666666666664</v>
      </c>
      <c r="I9" s="15">
        <f>IF(C9=F9,0,(1-(C9/(C9-F9)))*-100)</f>
        <v>-60</v>
      </c>
      <c r="J9" s="15">
        <f>IF(D9=G9,0,(1-(D9/(D9-G9)))*-100)</f>
        <v>-28.571428571428569</v>
      </c>
      <c r="K9" s="17">
        <f>L9+M9</f>
        <v>-2</v>
      </c>
      <c r="L9" s="17">
        <f>SUM(L10:L30)</f>
        <v>-4</v>
      </c>
      <c r="M9" s="17">
        <f>SUM(M10:M30)</f>
        <v>2</v>
      </c>
      <c r="N9" s="15">
        <f>IF(B9=K9,0,(1-(B9/(B9-K9)))*-100)</f>
        <v>-22.222222222222221</v>
      </c>
      <c r="O9" s="15">
        <f t="shared" ref="O9:P10" si="0">IF(C9=L9,0,(1-(C9/(C9-L9)))*-100)</f>
        <v>-66.666666666666671</v>
      </c>
      <c r="P9" s="15">
        <f>IF(D9=M9,0,(1-(D9/(D9-M9)))*-100)</f>
        <v>66.666666666666671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2</v>
      </c>
      <c r="U9" s="17">
        <f>SUM(U10:U30)</f>
        <v>-2</v>
      </c>
      <c r="V9" s="17">
        <f>SUM(V10:V30)</f>
        <v>4</v>
      </c>
      <c r="W9" s="15">
        <f>IF(Q9=T9,IF(Q9&gt;0,"皆増",0),(1-(Q9/(Q9-T9)))*-100)</f>
        <v>22.222222222222232</v>
      </c>
      <c r="X9" s="15">
        <f t="shared" ref="X9:Y30" si="1">IF(R9=U9,IF(R9&gt;0,"皆増",0),(1-(R9/(R9-U9)))*-100)</f>
        <v>-33.333333333333336</v>
      </c>
      <c r="Y9" s="15">
        <f t="shared" si="1"/>
        <v>133.33333333333334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33.333333333333329</v>
      </c>
      <c r="AE9" s="15">
        <f t="shared" si="2"/>
        <v>-12.5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11</v>
      </c>
      <c r="AL9" s="4">
        <f t="shared" si="4"/>
        <v>3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2</v>
      </c>
      <c r="D10" s="17">
        <v>5</v>
      </c>
      <c r="E10" s="17">
        <f t="shared" ref="E10" si="6">F10+G10</f>
        <v>-5</v>
      </c>
      <c r="F10" s="17">
        <v>-3</v>
      </c>
      <c r="G10" s="17">
        <v>-2</v>
      </c>
      <c r="H10" s="15">
        <f>IF(B10=E10,0,(1-(B10/(B10-E10)))*-100)</f>
        <v>-41.666666666666664</v>
      </c>
      <c r="I10" s="15">
        <f t="shared" ref="I10" si="7">IF(C10=F10,0,(1-(C10/(C10-F10)))*-100)</f>
        <v>-60</v>
      </c>
      <c r="J10" s="15">
        <f>IF(D10=G10,0,(1-(D10/(D10-G10)))*-100)</f>
        <v>-28.571428571428569</v>
      </c>
      <c r="K10" s="17">
        <f t="shared" ref="K10" si="8">L10+M10</f>
        <v>-2</v>
      </c>
      <c r="L10" s="17">
        <v>-4</v>
      </c>
      <c r="M10" s="17">
        <v>2</v>
      </c>
      <c r="N10" s="15">
        <f>IF(B10=K10,0,(1-(B10/(B10-K10)))*-100)</f>
        <v>-22.222222222222221</v>
      </c>
      <c r="O10" s="15">
        <f t="shared" si="0"/>
        <v>-66.666666666666671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-2</v>
      </c>
      <c r="V27" s="17">
        <v>1</v>
      </c>
      <c r="W27" s="15">
        <f t="shared" si="11"/>
        <v>-50</v>
      </c>
      <c r="X27" s="15">
        <f t="shared" si="1"/>
        <v>-100</v>
      </c>
      <c r="Y27" s="15" t="str">
        <f t="shared" si="1"/>
        <v>皆増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-50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4</v>
      </c>
      <c r="U28" s="17">
        <v>-1</v>
      </c>
      <c r="V28" s="17">
        <v>5</v>
      </c>
      <c r="W28" s="15">
        <f t="shared" si="11"/>
        <v>200</v>
      </c>
      <c r="X28" s="15">
        <f t="shared" si="1"/>
        <v>-50</v>
      </c>
      <c r="Y28" s="15" t="str">
        <f t="shared" si="1"/>
        <v>皆増</v>
      </c>
      <c r="Z28" s="17">
        <f t="shared" si="12"/>
        <v>4</v>
      </c>
      <c r="AA28" s="17">
        <v>1</v>
      </c>
      <c r="AB28" s="17">
        <v>3</v>
      </c>
      <c r="AC28" s="15">
        <f t="shared" si="13"/>
        <v>200</v>
      </c>
      <c r="AD28" s="15" t="str">
        <f t="shared" si="2"/>
        <v>皆増</v>
      </c>
      <c r="AE28" s="15">
        <f t="shared" si="2"/>
        <v>150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3</v>
      </c>
      <c r="U34" s="17">
        <f t="shared" si="22"/>
        <v>-2</v>
      </c>
      <c r="V34" s="17">
        <f t="shared" si="22"/>
        <v>5</v>
      </c>
      <c r="W34" s="15">
        <f t="shared" si="15"/>
        <v>37.5</v>
      </c>
      <c r="X34" s="15">
        <f t="shared" si="15"/>
        <v>-33.333333333333336</v>
      </c>
      <c r="Y34" s="15">
        <f t="shared" si="15"/>
        <v>250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10.000000000000009</v>
      </c>
      <c r="AD34" s="15">
        <f t="shared" si="17"/>
        <v>100</v>
      </c>
      <c r="AE34" s="15">
        <f t="shared" si="17"/>
        <v>-12.5</v>
      </c>
      <c r="AH34" s="4">
        <f t="shared" ref="AH34:AJ34" si="24">SUM(AH23:AH30)</f>
        <v>8</v>
      </c>
      <c r="AI34" s="4">
        <f t="shared" si="24"/>
        <v>6</v>
      </c>
      <c r="AJ34" s="4">
        <f t="shared" si="24"/>
        <v>2</v>
      </c>
      <c r="AK34" s="4">
        <f>SUM(AK23:AK30)</f>
        <v>10</v>
      </c>
      <c r="AL34" s="4">
        <f>SUM(AL23:AL30)</f>
        <v>2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2</v>
      </c>
      <c r="S35" s="17">
        <f t="shared" si="25"/>
        <v>7</v>
      </c>
      <c r="T35" s="17">
        <f t="shared" si="25"/>
        <v>3</v>
      </c>
      <c r="U35" s="17">
        <f t="shared" si="25"/>
        <v>-2</v>
      </c>
      <c r="V35" s="17">
        <f t="shared" si="25"/>
        <v>5</v>
      </c>
      <c r="W35" s="15">
        <f t="shared" si="15"/>
        <v>50</v>
      </c>
      <c r="X35" s="15">
        <f t="shared" si="15"/>
        <v>-50</v>
      </c>
      <c r="Y35" s="15">
        <f t="shared" si="15"/>
        <v>250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12.5</v>
      </c>
      <c r="AD35" s="15" t="str">
        <f t="shared" si="17"/>
        <v>皆増</v>
      </c>
      <c r="AE35" s="15">
        <f t="shared" si="17"/>
        <v>-12.5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8</v>
      </c>
      <c r="AL35" s="4">
        <f>SUM(AL25:AL30)</f>
        <v>0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2</v>
      </c>
      <c r="U36" s="17">
        <f t="shared" si="28"/>
        <v>-3</v>
      </c>
      <c r="V36" s="17">
        <f t="shared" si="28"/>
        <v>5</v>
      </c>
      <c r="W36" s="15">
        <f t="shared" si="15"/>
        <v>33.333333333333329</v>
      </c>
      <c r="X36" s="15">
        <f t="shared" si="15"/>
        <v>-75</v>
      </c>
      <c r="Y36" s="15">
        <f t="shared" si="15"/>
        <v>250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33.333333333333329</v>
      </c>
      <c r="AD36" s="15" t="str">
        <f t="shared" si="17"/>
        <v>皆増</v>
      </c>
      <c r="AE36" s="15">
        <f t="shared" si="17"/>
        <v>16.666666666666675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6</v>
      </c>
      <c r="AL36" s="4">
        <f>SUM(AL27:AL30)</f>
        <v>0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>
        <f t="shared" ref="U39:V39" si="38">U33/U9*100</f>
        <v>0</v>
      </c>
      <c r="V39" s="12">
        <f t="shared" si="38"/>
        <v>-25</v>
      </c>
      <c r="W39" s="12">
        <f>Q39-AH39</f>
        <v>-11.111111111111111</v>
      </c>
      <c r="X39" s="12">
        <f t="shared" si="33"/>
        <v>0</v>
      </c>
      <c r="Y39" s="12">
        <f>S39-AJ39</f>
        <v>-33.333333333333329</v>
      </c>
      <c r="Z39" s="12" t="e">
        <f t="shared" si="37"/>
        <v>#DIV/0!</v>
      </c>
      <c r="AA39" s="12">
        <f t="shared" si="37"/>
        <v>-100</v>
      </c>
      <c r="AB39" s="12">
        <f t="shared" si="37"/>
        <v>0</v>
      </c>
      <c r="AC39" s="12">
        <f>Q39-AK39</f>
        <v>-9.0909090909090917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0</v>
      </c>
      <c r="AJ39" s="12">
        <f t="shared" si="39"/>
        <v>33.333333333333329</v>
      </c>
      <c r="AK39" s="12">
        <f>AK33/AK9*100</f>
        <v>9.0909090909090917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100</v>
      </c>
      <c r="V40" s="12">
        <f t="shared" si="41"/>
        <v>125</v>
      </c>
      <c r="W40" s="12">
        <f t="shared" ref="W40:W42" si="42">Q40-AH40</f>
        <v>11.111111111111114</v>
      </c>
      <c r="X40" s="12">
        <f t="shared" si="33"/>
        <v>0</v>
      </c>
      <c r="Y40" s="12">
        <f>S40-AJ40</f>
        <v>33.333333333333343</v>
      </c>
      <c r="Z40" s="12" t="e">
        <f>Z34/Z9*100</f>
        <v>#DIV/0!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9.0909090909090935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100</v>
      </c>
      <c r="AJ40" s="12">
        <f t="shared" si="45"/>
        <v>66.666666666666657</v>
      </c>
      <c r="AK40" s="12">
        <f>AK34/AK9*100</f>
        <v>90.909090909090907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50</v>
      </c>
      <c r="S41" s="12">
        <f t="shared" si="46"/>
        <v>100</v>
      </c>
      <c r="T41" s="12">
        <f>T35/T9*100</f>
        <v>150</v>
      </c>
      <c r="U41" s="12">
        <f t="shared" ref="U41:V41" si="47">U35/U9*100</f>
        <v>100</v>
      </c>
      <c r="V41" s="12">
        <f t="shared" si="47"/>
        <v>125</v>
      </c>
      <c r="W41" s="12">
        <f t="shared" si="42"/>
        <v>15.15151515151517</v>
      </c>
      <c r="X41" s="12">
        <f t="shared" si="33"/>
        <v>-16.666666666666657</v>
      </c>
      <c r="Y41" s="12">
        <f>S41-AJ41</f>
        <v>33.333333333333343</v>
      </c>
      <c r="Z41" s="12" t="e">
        <f>Z35/Z9*100</f>
        <v>#DIV/0!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9.0909090909090935</v>
      </c>
      <c r="AD41" s="12">
        <f>R41-AL41</f>
        <v>50</v>
      </c>
      <c r="AE41" s="12">
        <f t="shared" si="35"/>
        <v>0</v>
      </c>
      <c r="AH41" s="12">
        <f>AH35/AH9*100</f>
        <v>66.666666666666657</v>
      </c>
      <c r="AI41" s="12">
        <f>AI35/AI9*100</f>
        <v>66.666666666666657</v>
      </c>
      <c r="AJ41" s="12">
        <f>AJ35/AJ9*100</f>
        <v>66.666666666666657</v>
      </c>
      <c r="AK41" s="12">
        <f t="shared" ref="AK41:AM41" si="49">AK35/AK9*100</f>
        <v>72.727272727272734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25</v>
      </c>
      <c r="S42" s="12">
        <f t="shared" si="50"/>
        <v>100</v>
      </c>
      <c r="T42" s="12">
        <f t="shared" si="50"/>
        <v>100</v>
      </c>
      <c r="U42" s="12">
        <f t="shared" si="50"/>
        <v>150</v>
      </c>
      <c r="V42" s="12">
        <f t="shared" si="50"/>
        <v>125</v>
      </c>
      <c r="W42" s="12">
        <f t="shared" si="42"/>
        <v>6.0606060606060765</v>
      </c>
      <c r="X42" s="12">
        <f t="shared" si="33"/>
        <v>-41.666666666666657</v>
      </c>
      <c r="Y42" s="12">
        <f>S42-AJ42</f>
        <v>33.333333333333343</v>
      </c>
      <c r="Z42" s="12" t="e">
        <f t="shared" si="50"/>
        <v>#DIV/0!</v>
      </c>
      <c r="AA42" s="12">
        <f t="shared" si="50"/>
        <v>100</v>
      </c>
      <c r="AB42" s="12">
        <f t="shared" si="50"/>
        <v>-100</v>
      </c>
      <c r="AC42" s="12">
        <f t="shared" si="44"/>
        <v>18.181818181818194</v>
      </c>
      <c r="AD42" s="12">
        <f>R42-AL42</f>
        <v>25</v>
      </c>
      <c r="AE42" s="12">
        <f t="shared" si="35"/>
        <v>25</v>
      </c>
      <c r="AH42" s="12">
        <f t="shared" ref="AH42:AJ42" si="51">AH36/AH9*100</f>
        <v>66.666666666666657</v>
      </c>
      <c r="AI42" s="12">
        <f t="shared" si="51"/>
        <v>66.666666666666657</v>
      </c>
      <c r="AJ42" s="12">
        <f t="shared" si="51"/>
        <v>66.666666666666657</v>
      </c>
      <c r="AK42" s="12">
        <f>AK36/AK9*100</f>
        <v>54.54545454545454</v>
      </c>
      <c r="AL42" s="12">
        <f>AL36/AL9*100</f>
        <v>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2</v>
      </c>
      <c r="U9" s="17">
        <f>SUM(U10:U30)</f>
        <v>-2</v>
      </c>
      <c r="V9" s="17">
        <f>SUM(V10:V30)</f>
        <v>4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-50</v>
      </c>
      <c r="Y9" s="15">
        <f t="shared" si="1"/>
        <v>400</v>
      </c>
      <c r="Z9" s="17">
        <f>AA9+AB9</f>
        <v>0</v>
      </c>
      <c r="AA9" s="17">
        <f>SUM(AA10:AA30)</f>
        <v>-2</v>
      </c>
      <c r="AB9" s="17">
        <f>SUM(AB10:AB30)</f>
        <v>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-50</v>
      </c>
      <c r="AE9" s="15">
        <f t="shared" si="2"/>
        <v>66.666666666666671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1</v>
      </c>
      <c r="U23" s="17">
        <v>-1</v>
      </c>
      <c r="V23" s="17">
        <v>2</v>
      </c>
      <c r="W23" s="15">
        <f t="shared" si="11"/>
        <v>100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-1</v>
      </c>
      <c r="AB23" s="17">
        <v>2</v>
      </c>
      <c r="AC23" s="15">
        <f t="shared" si="13"/>
        <v>100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1</v>
      </c>
      <c r="U27" s="17">
        <v>-1</v>
      </c>
      <c r="V27" s="17">
        <v>2</v>
      </c>
      <c r="W27" s="15">
        <f t="shared" si="11"/>
        <v>100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>
        <f t="shared" si="2"/>
        <v>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2</v>
      </c>
      <c r="U34" s="17">
        <f t="shared" si="22"/>
        <v>-2</v>
      </c>
      <c r="V34" s="17">
        <f t="shared" si="22"/>
        <v>4</v>
      </c>
      <c r="W34" s="15">
        <f t="shared" si="15"/>
        <v>39.999999999999993</v>
      </c>
      <c r="X34" s="15">
        <f t="shared" si="15"/>
        <v>-50</v>
      </c>
      <c r="Y34" s="15">
        <f t="shared" si="15"/>
        <v>400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-50</v>
      </c>
      <c r="AE34" s="15">
        <f t="shared" si="17"/>
        <v>66.666666666666671</v>
      </c>
      <c r="AH34" s="4">
        <f t="shared" ref="AH34:AJ34" si="24">SUM(AH23:AH30)</f>
        <v>5</v>
      </c>
      <c r="AI34" s="4">
        <f t="shared" si="24"/>
        <v>4</v>
      </c>
      <c r="AJ34" s="4">
        <f t="shared" si="24"/>
        <v>1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25</v>
      </c>
      <c r="X35" s="15">
        <f t="shared" si="15"/>
        <v>-33.333333333333336</v>
      </c>
      <c r="Y35" s="15">
        <f t="shared" si="15"/>
        <v>200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-16.666666666666664</v>
      </c>
      <c r="AD35" s="15">
        <f t="shared" si="17"/>
        <v>-33.333333333333336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33.333333333333329</v>
      </c>
      <c r="X36" s="15">
        <f t="shared" si="15"/>
        <v>-50</v>
      </c>
      <c r="Y36" s="15">
        <f t="shared" si="15"/>
        <v>200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50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100</v>
      </c>
      <c r="S41" s="12">
        <f t="shared" si="46"/>
        <v>60</v>
      </c>
      <c r="T41" s="12">
        <f>T35/T9*100</f>
        <v>50</v>
      </c>
      <c r="U41" s="12">
        <f t="shared" ref="U41:V41" si="47">U35/U9*100</f>
        <v>50</v>
      </c>
      <c r="V41" s="12">
        <f t="shared" si="47"/>
        <v>50</v>
      </c>
      <c r="W41" s="12">
        <f t="shared" si="42"/>
        <v>-8.5714285714285694</v>
      </c>
      <c r="X41" s="12">
        <f t="shared" si="33"/>
        <v>25</v>
      </c>
      <c r="Y41" s="12">
        <f>S41-AJ41</f>
        <v>-40</v>
      </c>
      <c r="Z41" s="12" t="e">
        <f>Z35/Z9*100</f>
        <v>#DIV/0!</v>
      </c>
      <c r="AA41" s="12">
        <f t="shared" ref="AA41:AB41" si="48">AA35/AA9*100</f>
        <v>50</v>
      </c>
      <c r="AB41" s="12">
        <f t="shared" si="48"/>
        <v>0</v>
      </c>
      <c r="AC41" s="12">
        <f t="shared" si="44"/>
        <v>-14.285714285714278</v>
      </c>
      <c r="AD41" s="12">
        <f>R41-AL41</f>
        <v>25</v>
      </c>
      <c r="AE41" s="12">
        <f t="shared" si="35"/>
        <v>-40</v>
      </c>
      <c r="AH41" s="12">
        <f>AH35/AH9*100</f>
        <v>80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50</v>
      </c>
      <c r="S42" s="12">
        <f t="shared" si="50"/>
        <v>60</v>
      </c>
      <c r="T42" s="12">
        <f t="shared" si="50"/>
        <v>50</v>
      </c>
      <c r="U42" s="12">
        <f t="shared" si="50"/>
        <v>50</v>
      </c>
      <c r="V42" s="12">
        <f t="shared" si="50"/>
        <v>50</v>
      </c>
      <c r="W42" s="12">
        <f t="shared" si="42"/>
        <v>-2.8571428571428612</v>
      </c>
      <c r="X42" s="12">
        <f t="shared" si="33"/>
        <v>0</v>
      </c>
      <c r="Y42" s="12">
        <f>S42-AJ42</f>
        <v>-40</v>
      </c>
      <c r="Z42" s="12" t="e">
        <f t="shared" si="50"/>
        <v>#DIV/0!</v>
      </c>
      <c r="AA42" s="12">
        <f t="shared" si="50"/>
        <v>50</v>
      </c>
      <c r="AB42" s="12">
        <f t="shared" si="50"/>
        <v>50</v>
      </c>
      <c r="AC42" s="12">
        <f t="shared" si="44"/>
        <v>0</v>
      </c>
      <c r="AD42" s="12">
        <f>R42-AL42</f>
        <v>0</v>
      </c>
      <c r="AE42" s="12">
        <f t="shared" si="35"/>
        <v>-6.6666666666666572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100</v>
      </c>
      <c r="AK42" s="12">
        <f>AK36/AK9*100</f>
        <v>57.142857142857139</v>
      </c>
      <c r="AL42" s="12">
        <f>AL36/AL9*100</f>
        <v>50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-25</v>
      </c>
      <c r="I9" s="15">
        <f>IF(C9=F9,0,(1-(C9/(C9-F9)))*-100)</f>
        <v>0</v>
      </c>
      <c r="J9" s="15">
        <f>IF(D9=G9,0,(1-(D9/(D9-G9)))*-100)</f>
        <v>-33.333333333333336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-25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-18.181818181818176</v>
      </c>
      <c r="X9" s="15">
        <f t="shared" ref="X9:Y30" si="1">IF(R9=U9,IF(R9&gt;0,"皆増",0),(1-(R9/(R9-U9)))*-100)</f>
        <v>-25</v>
      </c>
      <c r="Y9" s="15">
        <f t="shared" si="1"/>
        <v>0</v>
      </c>
      <c r="Z9" s="17">
        <f>AA9+AB9</f>
        <v>-9</v>
      </c>
      <c r="AA9" s="17">
        <f>SUM(AA10:AA30)</f>
        <v>-7</v>
      </c>
      <c r="AB9" s="17">
        <f>SUM(AB10:AB30)</f>
        <v>-2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-53.846153846153847</v>
      </c>
      <c r="AE9" s="15">
        <f t="shared" si="2"/>
        <v>-40</v>
      </c>
      <c r="AH9" s="4">
        <f t="shared" ref="AH9:AJ30" si="3">Q9-T9</f>
        <v>11</v>
      </c>
      <c r="AI9" s="4">
        <f t="shared" si="3"/>
        <v>8</v>
      </c>
      <c r="AJ9" s="4">
        <f t="shared" si="3"/>
        <v>3</v>
      </c>
      <c r="AK9" s="4">
        <f t="shared" ref="AK9:AM30" si="4">Q9-Z9</f>
        <v>18</v>
      </c>
      <c r="AL9" s="4">
        <f t="shared" si="4"/>
        <v>13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-25</v>
      </c>
      <c r="I10" s="15">
        <f t="shared" ref="I10" si="7">IF(C10=F10,0,(1-(C10/(C10-F10)))*-100)</f>
        <v>0</v>
      </c>
      <c r="J10" s="15">
        <f>IF(D10=G10,0,(1-(D10/(D10-G10)))*-100)</f>
        <v>-33.333333333333336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-25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-33.333333333333336</v>
      </c>
      <c r="AD24" s="15">
        <f t="shared" si="2"/>
        <v>-33.333333333333336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-33.333333333333336</v>
      </c>
      <c r="X25" s="15">
        <f t="shared" si="1"/>
        <v>-66.666666666666671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-50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-6</v>
      </c>
      <c r="AA27" s="17">
        <v>-4</v>
      </c>
      <c r="AB27" s="17">
        <v>-2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50</v>
      </c>
      <c r="X28" s="15" t="str">
        <f t="shared" si="1"/>
        <v>皆増</v>
      </c>
      <c r="Y28" s="15">
        <f t="shared" si="1"/>
        <v>0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6</v>
      </c>
      <c r="S34" s="17">
        <f t="shared" si="22"/>
        <v>3</v>
      </c>
      <c r="T34" s="17">
        <f t="shared" si="22"/>
        <v>-2</v>
      </c>
      <c r="U34" s="17">
        <f t="shared" si="22"/>
        <v>-2</v>
      </c>
      <c r="V34" s="17">
        <f t="shared" si="22"/>
        <v>0</v>
      </c>
      <c r="W34" s="15">
        <f t="shared" si="15"/>
        <v>-18.181818181818176</v>
      </c>
      <c r="X34" s="15">
        <f t="shared" si="15"/>
        <v>-25</v>
      </c>
      <c r="Y34" s="15">
        <f t="shared" si="15"/>
        <v>0</v>
      </c>
      <c r="Z34" s="17">
        <f t="shared" ref="Z34:AB34" si="23">SUM(Z23:Z30)</f>
        <v>-9</v>
      </c>
      <c r="AA34" s="17">
        <f t="shared" si="23"/>
        <v>-7</v>
      </c>
      <c r="AB34" s="17">
        <f t="shared" si="23"/>
        <v>-2</v>
      </c>
      <c r="AC34" s="15">
        <f t="shared" si="17"/>
        <v>-50</v>
      </c>
      <c r="AD34" s="15">
        <f t="shared" si="17"/>
        <v>-53.846153846153847</v>
      </c>
      <c r="AE34" s="15">
        <f t="shared" si="17"/>
        <v>-40</v>
      </c>
      <c r="AH34" s="4">
        <f t="shared" ref="AH34:AJ34" si="24">SUM(AH23:AH30)</f>
        <v>11</v>
      </c>
      <c r="AI34" s="4">
        <f t="shared" si="24"/>
        <v>8</v>
      </c>
      <c r="AJ34" s="4">
        <f t="shared" si="24"/>
        <v>3</v>
      </c>
      <c r="AK34" s="4">
        <f>SUM(AK23:AK30)</f>
        <v>18</v>
      </c>
      <c r="AL34" s="4">
        <f>SUM(AL23:AL30)</f>
        <v>13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-22.222222222222221</v>
      </c>
      <c r="X35" s="15">
        <f t="shared" si="15"/>
        <v>-33.333333333333336</v>
      </c>
      <c r="Y35" s="15">
        <f t="shared" si="15"/>
        <v>0</v>
      </c>
      <c r="Z35" s="17">
        <f t="shared" ref="Z35:AB35" si="26">SUM(Z25:Z30)</f>
        <v>-7</v>
      </c>
      <c r="AA35" s="17">
        <f t="shared" si="26"/>
        <v>-6</v>
      </c>
      <c r="AB35" s="17">
        <f t="shared" si="26"/>
        <v>-1</v>
      </c>
      <c r="AC35" s="15">
        <f t="shared" si="17"/>
        <v>-50</v>
      </c>
      <c r="AD35" s="15">
        <f t="shared" si="17"/>
        <v>-60</v>
      </c>
      <c r="AE35" s="15">
        <f t="shared" si="17"/>
        <v>-25</v>
      </c>
      <c r="AH35" s="4">
        <f t="shared" ref="AH35:AJ35" si="27">SUM(AH25:AH30)</f>
        <v>9</v>
      </c>
      <c r="AI35" s="4">
        <f t="shared" si="27"/>
        <v>6</v>
      </c>
      <c r="AJ35" s="4">
        <f t="shared" si="27"/>
        <v>3</v>
      </c>
      <c r="AK35" s="4">
        <f>SUM(AK25:AK30)</f>
        <v>14</v>
      </c>
      <c r="AL35" s="4">
        <f>SUM(AL25:AL30)</f>
        <v>10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-19.999999999999996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-5</v>
      </c>
      <c r="AA36" s="17">
        <f t="shared" si="29"/>
        <v>-4</v>
      </c>
      <c r="AB36" s="17">
        <f t="shared" si="29"/>
        <v>-1</v>
      </c>
      <c r="AC36" s="15">
        <f t="shared" si="17"/>
        <v>-55.555555555555557</v>
      </c>
      <c r="AD36" s="15">
        <f t="shared" si="17"/>
        <v>-66.666666666666671</v>
      </c>
      <c r="AE36" s="15">
        <f t="shared" si="17"/>
        <v>-33.333333333333336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9</v>
      </c>
      <c r="AL36" s="4">
        <f>SUM(AL27:AL30)</f>
        <v>6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-4.0404040404040416</v>
      </c>
      <c r="X41" s="12">
        <f t="shared" si="33"/>
        <v>-8.3333333333333428</v>
      </c>
      <c r="Y41" s="12">
        <f>S41-AJ41</f>
        <v>0</v>
      </c>
      <c r="Z41" s="12">
        <f>Z35/Z9*100</f>
        <v>77.777777777777786</v>
      </c>
      <c r="AA41" s="12">
        <f t="shared" ref="AA41:AB41" si="48">AA35/AA9*100</f>
        <v>85.714285714285708</v>
      </c>
      <c r="AB41" s="12">
        <f t="shared" si="48"/>
        <v>50</v>
      </c>
      <c r="AC41" s="12">
        <f t="shared" si="44"/>
        <v>0</v>
      </c>
      <c r="AD41" s="12">
        <f>R41-AL41</f>
        <v>-10.256410256410277</v>
      </c>
      <c r="AE41" s="12">
        <f t="shared" si="35"/>
        <v>20</v>
      </c>
      <c r="AH41" s="12">
        <f>AH35/AH9*100</f>
        <v>81.818181818181827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76.923076923076934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33.333333333333329</v>
      </c>
      <c r="S42" s="12">
        <f t="shared" si="50"/>
        <v>66.666666666666657</v>
      </c>
      <c r="T42" s="12">
        <f t="shared" si="50"/>
        <v>50</v>
      </c>
      <c r="U42" s="12">
        <f t="shared" si="50"/>
        <v>0</v>
      </c>
      <c r="V42" s="12" t="e">
        <f t="shared" si="50"/>
        <v>#DIV/0!</v>
      </c>
      <c r="W42" s="12">
        <f t="shared" si="42"/>
        <v>-1.0101010101010104</v>
      </c>
      <c r="X42" s="12">
        <f t="shared" si="33"/>
        <v>8.3333333333333286</v>
      </c>
      <c r="Y42" s="12">
        <f>S42-AJ42</f>
        <v>-33.333333333333343</v>
      </c>
      <c r="Z42" s="12">
        <f t="shared" si="50"/>
        <v>55.555555555555557</v>
      </c>
      <c r="AA42" s="12">
        <f t="shared" si="50"/>
        <v>57.142857142857139</v>
      </c>
      <c r="AB42" s="12">
        <f t="shared" si="50"/>
        <v>50</v>
      </c>
      <c r="AC42" s="12">
        <f t="shared" si="44"/>
        <v>-5.5555555555555571</v>
      </c>
      <c r="AD42" s="12">
        <f>R42-AL42</f>
        <v>-12.820512820512825</v>
      </c>
      <c r="AE42" s="12">
        <f t="shared" si="35"/>
        <v>6.6666666666666572</v>
      </c>
      <c r="AH42" s="12">
        <f t="shared" ref="AH42:AJ42" si="51">AH36/AH9*100</f>
        <v>45.454545454545453</v>
      </c>
      <c r="AI42" s="12">
        <f t="shared" si="51"/>
        <v>25</v>
      </c>
      <c r="AJ42" s="12">
        <f t="shared" si="51"/>
        <v>100</v>
      </c>
      <c r="AK42" s="12">
        <f>AK36/AK9*100</f>
        <v>50</v>
      </c>
      <c r="AL42" s="12">
        <f>AL36/AL9*100</f>
        <v>46.153846153846153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11</v>
      </c>
      <c r="C9" s="17">
        <f>SUM(C10:C30)</f>
        <v>3</v>
      </c>
      <c r="D9" s="17">
        <f>SUM(D10:D30)</f>
        <v>8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10.000000000000009</v>
      </c>
      <c r="I9" s="15">
        <f>IF(C9=F9,0,(1-(C9/(C9-F9)))*-100)</f>
        <v>200</v>
      </c>
      <c r="J9" s="15">
        <f>IF(D9=G9,0,(1-(D9/(D9-G9)))*-100)</f>
        <v>-11.111111111111116</v>
      </c>
      <c r="K9" s="17">
        <f>L9+M9</f>
        <v>1</v>
      </c>
      <c r="L9" s="17">
        <f>SUM(L10:L30)</f>
        <v>-3</v>
      </c>
      <c r="M9" s="17">
        <f>SUM(M10:M30)</f>
        <v>4</v>
      </c>
      <c r="N9" s="15">
        <f>IF(B9=K9,0,(1-(B9/(B9-K9)))*-100)</f>
        <v>10.000000000000009</v>
      </c>
      <c r="O9" s="15">
        <f t="shared" ref="O9:P10" si="0">IF(C9=L9,0,(1-(C9/(C9-L9)))*-100)</f>
        <v>-50</v>
      </c>
      <c r="P9" s="15">
        <f>IF(D9=M9,0,(1-(D9/(D9-M9)))*-100)</f>
        <v>100</v>
      </c>
      <c r="Q9" s="17">
        <f>R9+S9</f>
        <v>33</v>
      </c>
      <c r="R9" s="17">
        <f>SUM(R10:R30)</f>
        <v>18</v>
      </c>
      <c r="S9" s="17">
        <f>SUM(S10:S30)</f>
        <v>15</v>
      </c>
      <c r="T9" s="17">
        <f>U9+V9</f>
        <v>18</v>
      </c>
      <c r="U9" s="17">
        <f>SUM(U10:U30)</f>
        <v>14</v>
      </c>
      <c r="V9" s="17">
        <f>SUM(V10:V30)</f>
        <v>4</v>
      </c>
      <c r="W9" s="15">
        <f>IF(Q9=T9,IF(Q9&gt;0,"皆増",0),(1-(Q9/(Q9-T9)))*-100)</f>
        <v>120.00000000000001</v>
      </c>
      <c r="X9" s="15">
        <f t="shared" ref="X9:Y30" si="1">IF(R9=U9,IF(R9&gt;0,"皆増",0),(1-(R9/(R9-U9)))*-100)</f>
        <v>350</v>
      </c>
      <c r="Y9" s="15">
        <f t="shared" si="1"/>
        <v>36.363636363636353</v>
      </c>
      <c r="Z9" s="17">
        <f>AA9+AB9</f>
        <v>13</v>
      </c>
      <c r="AA9" s="17">
        <f>SUM(AA10:AA30)</f>
        <v>7</v>
      </c>
      <c r="AB9" s="17">
        <f>SUM(AB10:AB30)</f>
        <v>6</v>
      </c>
      <c r="AC9" s="15">
        <f>IF(Q9=Z9,IF(Q9&gt;0,"皆増",0),(1-(Q9/(Q9-Z9)))*-100)</f>
        <v>64.999999999999986</v>
      </c>
      <c r="AD9" s="15">
        <f t="shared" ref="AD9:AE30" si="2">IF(R9=AA9,IF(R9&gt;0,"皆増",0),(1-(R9/(R9-AA9)))*-100)</f>
        <v>63.636363636363647</v>
      </c>
      <c r="AE9" s="15">
        <f t="shared" si="2"/>
        <v>66.666666666666671</v>
      </c>
      <c r="AH9" s="4">
        <f t="shared" ref="AH9:AJ30" si="3">Q9-T9</f>
        <v>15</v>
      </c>
      <c r="AI9" s="4">
        <f t="shared" si="3"/>
        <v>4</v>
      </c>
      <c r="AJ9" s="4">
        <f t="shared" si="3"/>
        <v>11</v>
      </c>
      <c r="AK9" s="4">
        <f t="shared" ref="AK9:AM30" si="4">Q9-Z9</f>
        <v>20</v>
      </c>
      <c r="AL9" s="4">
        <f t="shared" si="4"/>
        <v>11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11</v>
      </c>
      <c r="C10" s="17">
        <v>3</v>
      </c>
      <c r="D10" s="17">
        <v>8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10.000000000000009</v>
      </c>
      <c r="I10" s="15">
        <f t="shared" ref="I10" si="7">IF(C10=F10,0,(1-(C10/(C10-F10)))*-100)</f>
        <v>200</v>
      </c>
      <c r="J10" s="15">
        <f>IF(D10=G10,0,(1-(D10/(D10-G10)))*-100)</f>
        <v>-11.111111111111116</v>
      </c>
      <c r="K10" s="17">
        <f t="shared" ref="K10" si="8">L10+M10</f>
        <v>1</v>
      </c>
      <c r="L10" s="17">
        <v>-3</v>
      </c>
      <c r="M10" s="17">
        <v>4</v>
      </c>
      <c r="N10" s="15">
        <f>IF(B10=K10,0,(1-(B10/(B10-K10)))*-100)</f>
        <v>10.000000000000009</v>
      </c>
      <c r="O10" s="15">
        <f t="shared" si="0"/>
        <v>-50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100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0</v>
      </c>
      <c r="S26" s="17">
        <v>3</v>
      </c>
      <c r="T26" s="17">
        <f t="shared" si="10"/>
        <v>3</v>
      </c>
      <c r="U26" s="17">
        <v>0</v>
      </c>
      <c r="V26" s="17">
        <v>3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-1</v>
      </c>
      <c r="AB26" s="17">
        <v>3</v>
      </c>
      <c r="AC26" s="15">
        <f t="shared" si="13"/>
        <v>200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7</v>
      </c>
      <c r="S27" s="17">
        <v>2</v>
      </c>
      <c r="T27" s="17">
        <f t="shared" si="10"/>
        <v>8</v>
      </c>
      <c r="U27" s="17">
        <v>7</v>
      </c>
      <c r="V27" s="17">
        <v>1</v>
      </c>
      <c r="W27" s="15">
        <f t="shared" si="11"/>
        <v>800</v>
      </c>
      <c r="X27" s="15" t="str">
        <f t="shared" si="1"/>
        <v>皆増</v>
      </c>
      <c r="Y27" s="15">
        <f t="shared" si="1"/>
        <v>100</v>
      </c>
      <c r="Z27" s="17">
        <f t="shared" si="12"/>
        <v>6</v>
      </c>
      <c r="AA27" s="17">
        <v>6</v>
      </c>
      <c r="AB27" s="17">
        <v>0</v>
      </c>
      <c r="AC27" s="15">
        <f t="shared" si="13"/>
        <v>200</v>
      </c>
      <c r="AD27" s="15">
        <f t="shared" si="2"/>
        <v>600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5</v>
      </c>
      <c r="S28" s="17">
        <v>6</v>
      </c>
      <c r="T28" s="17">
        <f t="shared" si="10"/>
        <v>6</v>
      </c>
      <c r="U28" s="17">
        <v>5</v>
      </c>
      <c r="V28" s="17">
        <v>1</v>
      </c>
      <c r="W28" s="15">
        <f t="shared" si="11"/>
        <v>120.00000000000001</v>
      </c>
      <c r="X28" s="15" t="str">
        <f t="shared" si="1"/>
        <v>皆増</v>
      </c>
      <c r="Y28" s="15">
        <f t="shared" si="1"/>
        <v>19.999999999999996</v>
      </c>
      <c r="Z28" s="17">
        <f t="shared" si="12"/>
        <v>6</v>
      </c>
      <c r="AA28" s="17">
        <v>3</v>
      </c>
      <c r="AB28" s="17">
        <v>3</v>
      </c>
      <c r="AC28" s="15">
        <f t="shared" si="13"/>
        <v>120.00000000000001</v>
      </c>
      <c r="AD28" s="15">
        <f t="shared" si="2"/>
        <v>150</v>
      </c>
      <c r="AE28" s="15">
        <f t="shared" si="2"/>
        <v>100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-2</v>
      </c>
      <c r="U29" s="17">
        <v>-2</v>
      </c>
      <c r="V29" s="17">
        <v>0</v>
      </c>
      <c r="W29" s="15">
        <f t="shared" si="11"/>
        <v>-33.333333333333336</v>
      </c>
      <c r="X29" s="15">
        <f t="shared" si="1"/>
        <v>-100</v>
      </c>
      <c r="Y29" s="15">
        <f t="shared" si="1"/>
        <v>0</v>
      </c>
      <c r="Z29" s="17">
        <f t="shared" si="12"/>
        <v>1</v>
      </c>
      <c r="AA29" s="17">
        <v>-2</v>
      </c>
      <c r="AB29" s="17">
        <v>3</v>
      </c>
      <c r="AC29" s="15">
        <f t="shared" si="13"/>
        <v>33.333333333333329</v>
      </c>
      <c r="AD29" s="15">
        <f t="shared" si="2"/>
        <v>-100</v>
      </c>
      <c r="AE29" s="15">
        <f t="shared" si="2"/>
        <v>300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3</v>
      </c>
      <c r="U33" s="17">
        <f t="shared" si="19"/>
        <v>3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200</v>
      </c>
      <c r="AD33" s="15">
        <f t="shared" si="17"/>
        <v>200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30</v>
      </c>
      <c r="R34" s="17">
        <f t="shared" si="22"/>
        <v>15</v>
      </c>
      <c r="S34" s="17">
        <f t="shared" si="22"/>
        <v>15</v>
      </c>
      <c r="T34" s="17">
        <f t="shared" si="22"/>
        <v>15</v>
      </c>
      <c r="U34" s="17">
        <f t="shared" si="22"/>
        <v>11</v>
      </c>
      <c r="V34" s="17">
        <f t="shared" si="22"/>
        <v>4</v>
      </c>
      <c r="W34" s="15">
        <f t="shared" si="15"/>
        <v>100</v>
      </c>
      <c r="X34" s="15">
        <f t="shared" si="15"/>
        <v>275</v>
      </c>
      <c r="Y34" s="15">
        <f t="shared" si="15"/>
        <v>36.363636363636353</v>
      </c>
      <c r="Z34" s="17">
        <f t="shared" ref="Z34:AB34" si="23">SUM(Z23:Z30)</f>
        <v>11</v>
      </c>
      <c r="AA34" s="17">
        <f t="shared" si="23"/>
        <v>5</v>
      </c>
      <c r="AB34" s="17">
        <f t="shared" si="23"/>
        <v>6</v>
      </c>
      <c r="AC34" s="15">
        <f t="shared" si="17"/>
        <v>57.894736842105267</v>
      </c>
      <c r="AD34" s="15">
        <f t="shared" si="17"/>
        <v>50</v>
      </c>
      <c r="AE34" s="15">
        <f t="shared" si="17"/>
        <v>66.666666666666671</v>
      </c>
      <c r="AH34" s="4">
        <f t="shared" ref="AH34:AJ34" si="24">SUM(AH23:AH30)</f>
        <v>15</v>
      </c>
      <c r="AI34" s="4">
        <f t="shared" si="24"/>
        <v>4</v>
      </c>
      <c r="AJ34" s="4">
        <f t="shared" si="24"/>
        <v>11</v>
      </c>
      <c r="AK34" s="4">
        <f>SUM(AK23:AK30)</f>
        <v>19</v>
      </c>
      <c r="AL34" s="4">
        <f>SUM(AL23:AL30)</f>
        <v>10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13</v>
      </c>
      <c r="S35" s="17">
        <f t="shared" si="25"/>
        <v>15</v>
      </c>
      <c r="T35" s="17">
        <f t="shared" si="25"/>
        <v>15</v>
      </c>
      <c r="U35" s="17">
        <f t="shared" si="25"/>
        <v>10</v>
      </c>
      <c r="V35" s="17">
        <f t="shared" si="25"/>
        <v>5</v>
      </c>
      <c r="W35" s="15">
        <f t="shared" si="15"/>
        <v>115.38461538461537</v>
      </c>
      <c r="X35" s="15">
        <f t="shared" si="15"/>
        <v>333.33333333333331</v>
      </c>
      <c r="Y35" s="15">
        <f t="shared" si="15"/>
        <v>50</v>
      </c>
      <c r="Z35" s="17">
        <f t="shared" ref="Z35:AB35" si="26">SUM(Z25:Z30)</f>
        <v>13</v>
      </c>
      <c r="AA35" s="17">
        <f t="shared" si="26"/>
        <v>5</v>
      </c>
      <c r="AB35" s="17">
        <f t="shared" si="26"/>
        <v>8</v>
      </c>
      <c r="AC35" s="15">
        <f t="shared" si="17"/>
        <v>86.666666666666671</v>
      </c>
      <c r="AD35" s="15">
        <f t="shared" si="17"/>
        <v>62.5</v>
      </c>
      <c r="AE35" s="15">
        <f t="shared" si="17"/>
        <v>114.28571428571428</v>
      </c>
      <c r="AH35" s="4">
        <f t="shared" ref="AH35:AJ35" si="27">SUM(AH25:AH30)</f>
        <v>13</v>
      </c>
      <c r="AI35" s="4">
        <f t="shared" si="27"/>
        <v>3</v>
      </c>
      <c r="AJ35" s="4">
        <f t="shared" si="27"/>
        <v>10</v>
      </c>
      <c r="AK35" s="4">
        <f>SUM(AK25:AK30)</f>
        <v>15</v>
      </c>
      <c r="AL35" s="4">
        <f>SUM(AL25:AL30)</f>
        <v>8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12</v>
      </c>
      <c r="S36" s="17">
        <f t="shared" si="28"/>
        <v>12</v>
      </c>
      <c r="T36" s="17">
        <f t="shared" si="28"/>
        <v>12</v>
      </c>
      <c r="U36" s="17">
        <f t="shared" si="28"/>
        <v>10</v>
      </c>
      <c r="V36" s="17">
        <f t="shared" si="28"/>
        <v>2</v>
      </c>
      <c r="W36" s="15">
        <f t="shared" si="15"/>
        <v>100</v>
      </c>
      <c r="X36" s="15">
        <f t="shared" si="15"/>
        <v>500</v>
      </c>
      <c r="Y36" s="15">
        <f t="shared" si="15"/>
        <v>19.999999999999996</v>
      </c>
      <c r="Z36" s="17">
        <f t="shared" ref="Z36:AB36" si="29">SUM(Z27:Z30)</f>
        <v>12</v>
      </c>
      <c r="AA36" s="17">
        <f t="shared" si="29"/>
        <v>7</v>
      </c>
      <c r="AB36" s="17">
        <f t="shared" si="29"/>
        <v>5</v>
      </c>
      <c r="AC36" s="15">
        <f t="shared" si="17"/>
        <v>100</v>
      </c>
      <c r="AD36" s="15">
        <f t="shared" si="17"/>
        <v>140</v>
      </c>
      <c r="AE36" s="15">
        <f t="shared" si="17"/>
        <v>71.428571428571416</v>
      </c>
      <c r="AH36" s="4">
        <f t="shared" ref="AH36:AJ36" si="30">SUM(AH27:AH30)</f>
        <v>12</v>
      </c>
      <c r="AI36" s="4">
        <f t="shared" si="30"/>
        <v>2</v>
      </c>
      <c r="AJ36" s="4">
        <f t="shared" si="30"/>
        <v>10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16.666666666666664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21.428571428571427</v>
      </c>
      <c r="V39" s="12">
        <f t="shared" si="38"/>
        <v>0</v>
      </c>
      <c r="W39" s="12">
        <f>Q39-AH39</f>
        <v>9.0909090909090917</v>
      </c>
      <c r="X39" s="12">
        <f t="shared" si="33"/>
        <v>16.666666666666664</v>
      </c>
      <c r="Y39" s="12">
        <f>S39-AJ39</f>
        <v>0</v>
      </c>
      <c r="Z39" s="12">
        <f t="shared" si="37"/>
        <v>15.384615384615385</v>
      </c>
      <c r="AA39" s="12">
        <f t="shared" si="37"/>
        <v>28.571428571428569</v>
      </c>
      <c r="AB39" s="12">
        <f t="shared" si="37"/>
        <v>0</v>
      </c>
      <c r="AC39" s="12">
        <f>Q39-AK39</f>
        <v>4.0909090909090917</v>
      </c>
      <c r="AD39" s="12">
        <f t="shared" si="35"/>
        <v>7.5757575757575726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83.333333333333343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78.571428571428569</v>
      </c>
      <c r="V40" s="12">
        <f t="shared" si="41"/>
        <v>100</v>
      </c>
      <c r="W40" s="12">
        <f t="shared" ref="W40:W42" si="42">Q40-AH40</f>
        <v>-9.0909090909090935</v>
      </c>
      <c r="X40" s="12">
        <f t="shared" si="33"/>
        <v>-16.666666666666657</v>
      </c>
      <c r="Y40" s="12">
        <f>S40-AJ40</f>
        <v>0</v>
      </c>
      <c r="Z40" s="12">
        <f>Z34/Z9*100</f>
        <v>84.615384615384613</v>
      </c>
      <c r="AA40" s="12">
        <f t="shared" ref="AA40:AB40" si="43">AA34/AA9*100</f>
        <v>71.428571428571431</v>
      </c>
      <c r="AB40" s="12">
        <f t="shared" si="43"/>
        <v>100</v>
      </c>
      <c r="AC40" s="12">
        <f t="shared" ref="AC40:AC42" si="44">Q40-AK40</f>
        <v>-4.0909090909090935</v>
      </c>
      <c r="AD40" s="12">
        <f t="shared" si="35"/>
        <v>-7.5757575757575637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84.848484848484844</v>
      </c>
      <c r="R41" s="12">
        <f t="shared" si="46"/>
        <v>72.222222222222214</v>
      </c>
      <c r="S41" s="12">
        <f t="shared" si="46"/>
        <v>100</v>
      </c>
      <c r="T41" s="12">
        <f>T35/T9*100</f>
        <v>83.333333333333343</v>
      </c>
      <c r="U41" s="12">
        <f t="shared" ref="U41:V41" si="47">U35/U9*100</f>
        <v>71.428571428571431</v>
      </c>
      <c r="V41" s="12">
        <f t="shared" si="47"/>
        <v>125</v>
      </c>
      <c r="W41" s="12">
        <f t="shared" si="42"/>
        <v>-1.8181818181818272</v>
      </c>
      <c r="X41" s="12">
        <f t="shared" si="33"/>
        <v>-2.7777777777777857</v>
      </c>
      <c r="Y41" s="12">
        <f>S41-AJ41</f>
        <v>9.0909090909090935</v>
      </c>
      <c r="Z41" s="12">
        <f>Z35/Z9*100</f>
        <v>100</v>
      </c>
      <c r="AA41" s="12">
        <f t="shared" ref="AA41:AB41" si="48">AA35/AA9*100</f>
        <v>71.428571428571431</v>
      </c>
      <c r="AB41" s="12">
        <f t="shared" si="48"/>
        <v>133.33333333333331</v>
      </c>
      <c r="AC41" s="12">
        <f t="shared" si="44"/>
        <v>9.8484848484848442</v>
      </c>
      <c r="AD41" s="12">
        <f>R41-AL41</f>
        <v>-0.5050505050505194</v>
      </c>
      <c r="AE41" s="12">
        <f t="shared" si="35"/>
        <v>22.222222222222214</v>
      </c>
      <c r="AH41" s="12">
        <f>AH35/AH9*100</f>
        <v>86.666666666666671</v>
      </c>
      <c r="AI41" s="12">
        <f>AI35/AI9*100</f>
        <v>75</v>
      </c>
      <c r="AJ41" s="12">
        <f>AJ35/AJ9*100</f>
        <v>90.909090909090907</v>
      </c>
      <c r="AK41" s="12">
        <f t="shared" ref="AK41:AM41" si="49">AK35/AK9*100</f>
        <v>75</v>
      </c>
      <c r="AL41" s="12">
        <f t="shared" si="49"/>
        <v>72.727272727272734</v>
      </c>
      <c r="AM41" s="12">
        <f t="shared" si="49"/>
        <v>77.777777777777786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66.666666666666657</v>
      </c>
      <c r="S42" s="12">
        <f t="shared" si="50"/>
        <v>80</v>
      </c>
      <c r="T42" s="12">
        <f t="shared" si="50"/>
        <v>66.666666666666657</v>
      </c>
      <c r="U42" s="12">
        <f t="shared" si="50"/>
        <v>71.428571428571431</v>
      </c>
      <c r="V42" s="12">
        <f t="shared" si="50"/>
        <v>50</v>
      </c>
      <c r="W42" s="12">
        <f t="shared" si="42"/>
        <v>-7.2727272727272663</v>
      </c>
      <c r="X42" s="12">
        <f t="shared" si="33"/>
        <v>16.666666666666657</v>
      </c>
      <c r="Y42" s="12">
        <f>S42-AJ42</f>
        <v>-10.909090909090907</v>
      </c>
      <c r="Z42" s="12">
        <f t="shared" si="50"/>
        <v>92.307692307692307</v>
      </c>
      <c r="AA42" s="12">
        <f t="shared" si="50"/>
        <v>100</v>
      </c>
      <c r="AB42" s="12">
        <f t="shared" si="50"/>
        <v>83.333333333333343</v>
      </c>
      <c r="AC42" s="12">
        <f t="shared" si="44"/>
        <v>12.727272727272734</v>
      </c>
      <c r="AD42" s="12">
        <f>R42-AL42</f>
        <v>21.212121212121204</v>
      </c>
      <c r="AE42" s="12">
        <f t="shared" si="35"/>
        <v>2.2222222222222143</v>
      </c>
      <c r="AH42" s="12">
        <f t="shared" ref="AH42:AJ42" si="51">AH36/AH9*100</f>
        <v>80</v>
      </c>
      <c r="AI42" s="12">
        <f t="shared" si="51"/>
        <v>50</v>
      </c>
      <c r="AJ42" s="12">
        <f t="shared" si="51"/>
        <v>90.909090909090907</v>
      </c>
      <c r="AK42" s="12">
        <f>AK36/AK9*100</f>
        <v>60</v>
      </c>
      <c r="AL42" s="12">
        <f>AL36/AL9*100</f>
        <v>45.454545454545453</v>
      </c>
      <c r="AM42" s="12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2022-01-18T02:50:33Z</dcterms:modified>
</cp:coreProperties>
</file>