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HP参考統計表\"/>
    </mc:Choice>
  </mc:AlternateContent>
  <bookViews>
    <workbookView xWindow="0" yWindow="0" windowWidth="20490" windowHeight="7440" tabRatio="923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0">県計!$A$1:$K$32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31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E6" i="16" s="1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E6" i="12" l="1"/>
  <c r="H29" i="10"/>
  <c r="H30" i="10"/>
  <c r="H27" i="10"/>
  <c r="H28" i="10"/>
  <c r="H25" i="10"/>
  <c r="H26" i="10"/>
  <c r="H23" i="10"/>
  <c r="H24" i="10"/>
  <c r="H21" i="10"/>
  <c r="H22" i="10"/>
  <c r="H20" i="10"/>
  <c r="D6" i="14"/>
  <c r="C12" i="16"/>
  <c r="C13" i="16"/>
  <c r="C14" i="16"/>
  <c r="C17" i="16"/>
  <c r="C8" i="14"/>
  <c r="C10" i="14"/>
  <c r="C12" i="14"/>
  <c r="C12" i="13"/>
  <c r="C14" i="13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I20" i="20"/>
  <c r="F21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C6" i="12" s="1"/>
  <c r="H24" i="7"/>
  <c r="H30" i="9"/>
  <c r="H26" i="9"/>
  <c r="H22" i="9"/>
  <c r="H28" i="9"/>
  <c r="H24" i="9"/>
  <c r="H20" i="9"/>
  <c r="F20" i="17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C8" i="10"/>
  <c r="D6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C6" i="14" l="1"/>
  <c r="F30" i="14"/>
  <c r="I28" i="13"/>
  <c r="F25" i="16"/>
  <c r="H19" i="10"/>
  <c r="C6" i="23"/>
  <c r="F23" i="22"/>
  <c r="F21" i="21"/>
  <c r="F23" i="10"/>
  <c r="F30" i="10"/>
  <c r="C6" i="11"/>
  <c r="I27" i="13"/>
  <c r="F23" i="16"/>
  <c r="F30" i="21"/>
  <c r="F27" i="21"/>
  <c r="F24" i="21"/>
  <c r="F26" i="21"/>
  <c r="F22" i="21"/>
  <c r="I24" i="20"/>
  <c r="F25" i="22"/>
  <c r="F29" i="22"/>
  <c r="F28" i="10"/>
  <c r="F31" i="22"/>
  <c r="F27" i="7"/>
  <c r="F30" i="17"/>
  <c r="F25" i="17"/>
  <c r="I27" i="19"/>
  <c r="I20" i="19"/>
  <c r="F27" i="17"/>
  <c r="H19" i="9"/>
  <c r="J19" i="16"/>
  <c r="H19" i="19"/>
  <c r="K19" i="22"/>
  <c r="G19" i="21"/>
  <c r="I26" i="14"/>
  <c r="G19" i="18"/>
  <c r="G19" i="9"/>
  <c r="J19" i="19"/>
  <c r="J19" i="23"/>
  <c r="H19" i="11"/>
  <c r="G19" i="8"/>
  <c r="J19" i="15"/>
  <c r="J19" i="20"/>
  <c r="G19" i="23"/>
  <c r="K19" i="16"/>
  <c r="K19" i="19"/>
  <c r="H19" i="20"/>
  <c r="H19" i="22"/>
  <c r="K19" i="17"/>
  <c r="G19" i="7"/>
  <c r="G19" i="11"/>
  <c r="I27" i="11"/>
  <c r="H19" i="14"/>
  <c r="G19" i="15"/>
  <c r="K19" i="8"/>
  <c r="I26" i="11"/>
  <c r="H19" i="17"/>
  <c r="K19" i="18"/>
  <c r="J19" i="21"/>
  <c r="G19" i="22"/>
  <c r="J19" i="22"/>
  <c r="G19" i="12"/>
  <c r="H19" i="15"/>
  <c r="K19" i="10"/>
  <c r="J19" i="13"/>
  <c r="K19" i="9"/>
  <c r="K19" i="21"/>
  <c r="K19" i="7"/>
  <c r="J19" i="7"/>
  <c r="H19" i="7"/>
  <c r="J19" i="8"/>
  <c r="K19" i="11"/>
  <c r="H19" i="12"/>
  <c r="J19" i="9"/>
  <c r="G19" i="20"/>
  <c r="J19" i="18"/>
  <c r="H19" i="23"/>
  <c r="H19" i="18"/>
  <c r="G19" i="14"/>
  <c r="J19" i="11"/>
  <c r="J19" i="17"/>
  <c r="G19" i="17"/>
  <c r="K19" i="14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K19" i="3" l="1"/>
  <c r="I19" i="20"/>
  <c r="I19" i="8"/>
  <c r="F19" i="17"/>
  <c r="I19" i="12"/>
  <c r="F19" i="20"/>
  <c r="I19" i="19"/>
  <c r="F19" i="11"/>
  <c r="I19" i="14"/>
  <c r="F19" i="9"/>
  <c r="F19" i="15"/>
  <c r="F19" i="21"/>
  <c r="I19" i="15"/>
  <c r="F19" i="7"/>
  <c r="I19" i="23"/>
  <c r="I19" i="16"/>
  <c r="I19" i="22"/>
  <c r="F19" i="23"/>
  <c r="H19" i="2"/>
  <c r="J19" i="3"/>
  <c r="I19" i="10"/>
  <c r="F19" i="13"/>
  <c r="I19" i="9"/>
  <c r="F19" i="8"/>
  <c r="F19" i="18"/>
  <c r="I19" i="13"/>
  <c r="I19" i="18"/>
  <c r="F19" i="14"/>
  <c r="F19" i="22"/>
  <c r="J19" i="2"/>
  <c r="I19" i="7"/>
  <c r="F19" i="10"/>
  <c r="F19" i="19"/>
  <c r="K19" i="2"/>
  <c r="G19" i="2"/>
  <c r="H19" i="3"/>
  <c r="G19" i="3"/>
  <c r="I19" i="21"/>
  <c r="I19" i="11"/>
  <c r="I19" i="17"/>
  <c r="F19" i="12"/>
  <c r="F19" i="16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F19" i="2" l="1"/>
  <c r="I19" i="3"/>
  <c r="I19" i="2"/>
  <c r="F19" i="3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K19" i="1"/>
  <c r="G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<sst xmlns="http://schemas.openxmlformats.org/spreadsheetml/2006/main" count="1420" uniqueCount="50">
  <si>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</si>
  <si>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</si>
  <si>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</si>
  <si>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</si>
  <si>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</si>
  <si>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</si>
  <si>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</si>
  <si>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</si>
  <si>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</si>
  <si>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</si>
  <si>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</si>
  <si>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</si>
  <si>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</si>
  <si>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</si>
  <si>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</si>
  <si>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</si>
  <si>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</si>
  <si>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</si>
  <si>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</si>
  <si>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</si>
  <si>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</si>
  <si>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</si>
  <si>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</si>
  <si>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</si>
  <si>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</si>
  <si>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</si>
  <si>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</si>
  <si>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</si>
  <si>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</si>
  <si>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</si>
  <si>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</si>
  <si>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</si>
  <si>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</si>
  <si>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</si>
  <si>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</si>
  <si>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</si>
  <si>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（R2.10.1～R3.9.30）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</si>
  <si>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</si>
  <si>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</si>
  <si>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</si>
  <si>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</si>
  <si>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</si>
  <si>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</si>
  <si>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</si>
  <si>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</si>
  <si>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</si>
  <si>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</si>
  <si>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</si>
  <si>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</si>
  <si>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第5表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</si>
</sst>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Fill="1" applyAlignment="1"/>
    <xf numFmtId="176" fontId="3" fillId="0" borderId="0" xfId="0" applyNumberFormat="1" applyFont="1" applyFill="1" applyAlignment="1"/>
    <xf numFmtId="176" fontId="1" fillId="0" borderId="0" xfId="0" applyNumberFormat="1" applyFont="1" applyFill="1" applyAlignment="1"/>
    <xf numFmtId="0" fontId="1" fillId="0" borderId="0" xfId="0" applyFont="1" applyFill="1" applyAlignment="1"/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4" t="s">
        <v>17</v>
      </c>
      <c r="B3" s="64"/>
      <c r="C3" s="64"/>
      <c r="D3" s="64"/>
      <c r="E3" s="57"/>
      <c r="F3" s="4"/>
      <c r="G3" s="4"/>
      <c r="H3" s="4"/>
      <c r="I3" s="4"/>
      <c r="J3" s="4"/>
      <c r="K3" s="7" t="s">
        <v>36</v>
      </c>
      <c r="L3" s="5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5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-3795</v>
      </c>
      <c r="D6" s="45">
        <f>SUM(D7:D18)</f>
        <v>-1679</v>
      </c>
      <c r="E6" s="46">
        <f>SUM(E7:E18)</f>
        <v>-2116</v>
      </c>
      <c r="F6" s="47">
        <f>G6+H6</f>
        <v>3698</v>
      </c>
      <c r="G6" s="48">
        <f>SUM(G7:G18)</f>
        <v>1927</v>
      </c>
      <c r="H6" s="49">
        <f>SUM(H7:H18)</f>
        <v>1771</v>
      </c>
      <c r="I6" s="46">
        <f>J6+K6</f>
        <v>7493</v>
      </c>
      <c r="J6" s="45">
        <f>SUM(J7:J18)</f>
        <v>3606</v>
      </c>
      <c r="K6" s="50">
        <f>SUM(K7:K18)</f>
        <v>3887</v>
      </c>
      <c r="L6" s="10"/>
    </row>
    <row r="7" spans="1:12" ht="24.75" customHeight="1" x14ac:dyDescent="0.2">
      <c r="A7" s="66"/>
      <c r="B7" s="16" t="s">
        <v>37</v>
      </c>
      <c r="C7" s="51">
        <f t="shared" ref="C7:C18" si="0">D7+E7</f>
        <v>-283</v>
      </c>
      <c r="D7" s="52">
        <f t="shared" ref="D7:D18" si="1">G7-J7</f>
        <v>-139</v>
      </c>
      <c r="E7" s="53">
        <f t="shared" ref="E7:E18" si="2">H7-K7</f>
        <v>-144</v>
      </c>
      <c r="F7" s="51">
        <f>G7+H7</f>
        <v>321</v>
      </c>
      <c r="G7" s="54">
        <v>158</v>
      </c>
      <c r="H7" s="55">
        <v>163</v>
      </c>
      <c r="I7" s="53">
        <f>J7+K7</f>
        <v>604</v>
      </c>
      <c r="J7" s="54">
        <v>297</v>
      </c>
      <c r="K7" s="56">
        <v>307</v>
      </c>
      <c r="L7" s="6"/>
    </row>
    <row r="8" spans="1:12" ht="24.75" customHeight="1" x14ac:dyDescent="0.2">
      <c r="A8" s="66"/>
      <c r="B8" s="16" t="s">
        <v>38</v>
      </c>
      <c r="C8" s="51">
        <f t="shared" si="0"/>
        <v>-342</v>
      </c>
      <c r="D8" s="52">
        <f t="shared" si="1"/>
        <v>-160</v>
      </c>
      <c r="E8" s="53">
        <f t="shared" si="2"/>
        <v>-182</v>
      </c>
      <c r="F8" s="51">
        <f t="shared" ref="F8:F18" si="3">G8+H8</f>
        <v>261</v>
      </c>
      <c r="G8" s="54">
        <v>134</v>
      </c>
      <c r="H8" s="55">
        <v>127</v>
      </c>
      <c r="I8" s="53">
        <f t="shared" ref="I8:I18" si="4">J8+K8</f>
        <v>603</v>
      </c>
      <c r="J8" s="54">
        <v>294</v>
      </c>
      <c r="K8" s="56">
        <v>309</v>
      </c>
      <c r="L8" s="6"/>
    </row>
    <row r="9" spans="1:12" ht="24.75" customHeight="1" x14ac:dyDescent="0.2">
      <c r="A9" s="66"/>
      <c r="B9" s="16" t="s">
        <v>39</v>
      </c>
      <c r="C9" s="51">
        <f t="shared" si="0"/>
        <v>-327</v>
      </c>
      <c r="D9" s="52">
        <f t="shared" si="1"/>
        <v>-148</v>
      </c>
      <c r="E9" s="53">
        <f t="shared" si="2"/>
        <v>-179</v>
      </c>
      <c r="F9" s="51">
        <f t="shared" si="3"/>
        <v>349</v>
      </c>
      <c r="G9" s="54">
        <v>184</v>
      </c>
      <c r="H9" s="55">
        <v>165</v>
      </c>
      <c r="I9" s="53">
        <f t="shared" si="4"/>
        <v>676</v>
      </c>
      <c r="J9" s="54">
        <v>332</v>
      </c>
      <c r="K9" s="56">
        <v>344</v>
      </c>
      <c r="L9" s="6"/>
    </row>
    <row r="10" spans="1:12" ht="24.75" customHeight="1" x14ac:dyDescent="0.2">
      <c r="A10" s="66"/>
      <c r="B10" s="16" t="s">
        <v>40</v>
      </c>
      <c r="C10" s="51">
        <f t="shared" si="0"/>
        <v>-510</v>
      </c>
      <c r="D10" s="52">
        <f t="shared" si="1"/>
        <v>-254</v>
      </c>
      <c r="E10" s="53">
        <f t="shared" si="2"/>
        <v>-256</v>
      </c>
      <c r="F10" s="51">
        <f t="shared" si="3"/>
        <v>287</v>
      </c>
      <c r="G10" s="54">
        <v>137</v>
      </c>
      <c r="H10" s="55">
        <v>150</v>
      </c>
      <c r="I10" s="53">
        <f t="shared" si="4"/>
        <v>797</v>
      </c>
      <c r="J10" s="54">
        <v>391</v>
      </c>
      <c r="K10" s="56">
        <v>406</v>
      </c>
      <c r="L10" s="6"/>
    </row>
    <row r="11" spans="1:12" ht="24.75" customHeight="1" x14ac:dyDescent="0.2">
      <c r="A11" s="66"/>
      <c r="B11" s="16" t="s">
        <v>41</v>
      </c>
      <c r="C11" s="51">
        <f t="shared" si="0"/>
        <v>-301</v>
      </c>
      <c r="D11" s="52">
        <f t="shared" si="1"/>
        <v>-120</v>
      </c>
      <c r="E11" s="53">
        <f t="shared" si="2"/>
        <v>-181</v>
      </c>
      <c r="F11" s="51">
        <f t="shared" si="3"/>
        <v>277</v>
      </c>
      <c r="G11" s="54">
        <v>150</v>
      </c>
      <c r="H11" s="55">
        <v>127</v>
      </c>
      <c r="I11" s="53">
        <f t="shared" si="4"/>
        <v>578</v>
      </c>
      <c r="J11" s="54">
        <v>270</v>
      </c>
      <c r="K11" s="56">
        <v>308</v>
      </c>
      <c r="L11" s="6"/>
    </row>
    <row r="12" spans="1:12" ht="24.75" customHeight="1" x14ac:dyDescent="0.2">
      <c r="A12" s="66"/>
      <c r="B12" s="16" t="s">
        <v>42</v>
      </c>
      <c r="C12" s="51">
        <f t="shared" si="0"/>
        <v>-340</v>
      </c>
      <c r="D12" s="52">
        <f t="shared" si="1"/>
        <v>-157</v>
      </c>
      <c r="E12" s="53">
        <f t="shared" si="2"/>
        <v>-183</v>
      </c>
      <c r="F12" s="51">
        <f t="shared" si="3"/>
        <v>312</v>
      </c>
      <c r="G12" s="54">
        <v>155</v>
      </c>
      <c r="H12" s="55">
        <v>157</v>
      </c>
      <c r="I12" s="53">
        <f t="shared" si="4"/>
        <v>652</v>
      </c>
      <c r="J12" s="54">
        <v>312</v>
      </c>
      <c r="K12" s="56">
        <v>340</v>
      </c>
      <c r="L12" s="6"/>
    </row>
    <row r="13" spans="1:12" ht="24.75" customHeight="1" x14ac:dyDescent="0.2">
      <c r="A13" s="66"/>
      <c r="B13" s="16" t="s">
        <v>43</v>
      </c>
      <c r="C13" s="51">
        <f t="shared" si="0"/>
        <v>-276</v>
      </c>
      <c r="D13" s="52">
        <f t="shared" si="1"/>
        <v>-116</v>
      </c>
      <c r="E13" s="53">
        <f t="shared" si="2"/>
        <v>-160</v>
      </c>
      <c r="F13" s="51">
        <f t="shared" si="3"/>
        <v>322</v>
      </c>
      <c r="G13" s="54">
        <v>168</v>
      </c>
      <c r="H13" s="55">
        <v>154</v>
      </c>
      <c r="I13" s="53">
        <f t="shared" si="4"/>
        <v>598</v>
      </c>
      <c r="J13" s="54">
        <v>284</v>
      </c>
      <c r="K13" s="56">
        <v>314</v>
      </c>
      <c r="L13" s="6"/>
    </row>
    <row r="14" spans="1:12" ht="24.75" customHeight="1" x14ac:dyDescent="0.2">
      <c r="A14" s="66"/>
      <c r="B14" s="16" t="s">
        <v>44</v>
      </c>
      <c r="C14" s="51">
        <f t="shared" si="0"/>
        <v>-328</v>
      </c>
      <c r="D14" s="52">
        <f t="shared" si="1"/>
        <v>-133</v>
      </c>
      <c r="E14" s="53">
        <f t="shared" si="2"/>
        <v>-195</v>
      </c>
      <c r="F14" s="51">
        <f t="shared" si="3"/>
        <v>301</v>
      </c>
      <c r="G14" s="54">
        <v>170</v>
      </c>
      <c r="H14" s="55">
        <v>131</v>
      </c>
      <c r="I14" s="53">
        <f t="shared" si="4"/>
        <v>629</v>
      </c>
      <c r="J14" s="54">
        <v>303</v>
      </c>
      <c r="K14" s="56">
        <v>326</v>
      </c>
      <c r="L14" s="6"/>
    </row>
    <row r="15" spans="1:12" ht="24.75" customHeight="1" x14ac:dyDescent="0.2">
      <c r="A15" s="66"/>
      <c r="B15" s="16" t="s">
        <v>45</v>
      </c>
      <c r="C15" s="51">
        <f t="shared" si="0"/>
        <v>-260</v>
      </c>
      <c r="D15" s="52">
        <f t="shared" si="1"/>
        <v>-88</v>
      </c>
      <c r="E15" s="53">
        <f t="shared" si="2"/>
        <v>-172</v>
      </c>
      <c r="F15" s="51">
        <f t="shared" si="3"/>
        <v>316</v>
      </c>
      <c r="G15" s="54">
        <v>180</v>
      </c>
      <c r="H15" s="55">
        <v>136</v>
      </c>
      <c r="I15" s="53">
        <f t="shared" si="4"/>
        <v>576</v>
      </c>
      <c r="J15" s="54">
        <v>268</v>
      </c>
      <c r="K15" s="56">
        <v>308</v>
      </c>
      <c r="L15" s="6"/>
    </row>
    <row r="16" spans="1:12" ht="24.75" customHeight="1" x14ac:dyDescent="0.2">
      <c r="A16" s="66"/>
      <c r="B16" s="16" t="s">
        <v>46</v>
      </c>
      <c r="C16" s="51">
        <f t="shared" si="0"/>
        <v>-261</v>
      </c>
      <c r="D16" s="52">
        <f t="shared" si="1"/>
        <v>-128</v>
      </c>
      <c r="E16" s="53">
        <f t="shared" si="2"/>
        <v>-133</v>
      </c>
      <c r="F16" s="51">
        <f t="shared" si="3"/>
        <v>307</v>
      </c>
      <c r="G16" s="54">
        <v>153</v>
      </c>
      <c r="H16" s="55">
        <v>154</v>
      </c>
      <c r="I16" s="53">
        <f t="shared" si="4"/>
        <v>568</v>
      </c>
      <c r="J16" s="54">
        <v>281</v>
      </c>
      <c r="K16" s="56">
        <v>287</v>
      </c>
      <c r="L16" s="6"/>
    </row>
    <row r="17" spans="1:12" ht="24.75" customHeight="1" x14ac:dyDescent="0.2">
      <c r="A17" s="66"/>
      <c r="B17" s="16" t="s">
        <v>47</v>
      </c>
      <c r="C17" s="51">
        <f t="shared" si="0"/>
        <v>-245</v>
      </c>
      <c r="D17" s="52">
        <f t="shared" si="1"/>
        <v>-76</v>
      </c>
      <c r="E17" s="53">
        <f t="shared" si="2"/>
        <v>-169</v>
      </c>
      <c r="F17" s="51">
        <f t="shared" si="3"/>
        <v>333</v>
      </c>
      <c r="G17" s="54">
        <v>184</v>
      </c>
      <c r="H17" s="55">
        <v>149</v>
      </c>
      <c r="I17" s="53">
        <f t="shared" si="4"/>
        <v>578</v>
      </c>
      <c r="J17" s="54">
        <v>260</v>
      </c>
      <c r="K17" s="56">
        <v>318</v>
      </c>
      <c r="L17" s="6"/>
    </row>
    <row r="18" spans="1:12" ht="24.75" customHeight="1" x14ac:dyDescent="0.2">
      <c r="A18" s="76"/>
      <c r="B18" s="16" t="s">
        <v>48</v>
      </c>
      <c r="C18" s="51">
        <f t="shared" si="0"/>
        <v>-322</v>
      </c>
      <c r="D18" s="52">
        <f t="shared" si="1"/>
        <v>-160</v>
      </c>
      <c r="E18" s="53">
        <f t="shared" si="2"/>
        <v>-162</v>
      </c>
      <c r="F18" s="51">
        <f t="shared" si="3"/>
        <v>312</v>
      </c>
      <c r="G18" s="54">
        <v>154</v>
      </c>
      <c r="H18" s="55">
        <v>158</v>
      </c>
      <c r="I18" s="53">
        <f t="shared" si="4"/>
        <v>634</v>
      </c>
      <c r="J18" s="54">
        <v>314</v>
      </c>
      <c r="K18" s="56">
        <v>320</v>
      </c>
      <c r="L18" s="6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100.00000000000001</v>
      </c>
      <c r="G19" s="21">
        <f t="shared" si="5"/>
        <v>100</v>
      </c>
      <c r="H19" s="22">
        <f t="shared" si="5"/>
        <v>99.999999999999986</v>
      </c>
      <c r="I19" s="21">
        <f t="shared" si="5"/>
        <v>100</v>
      </c>
      <c r="J19" s="21">
        <f t="shared" si="5"/>
        <v>100</v>
      </c>
      <c r="K19" s="23">
        <f t="shared" si="5"/>
        <v>99.999999999999986</v>
      </c>
      <c r="L19" s="10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8.6803677663601952</v>
      </c>
      <c r="G20" s="26">
        <f>G7/$G$6*100</f>
        <v>8.1992734820965225</v>
      </c>
      <c r="H20" s="27">
        <f>H7/$H$6*100</f>
        <v>9.2038396386222487</v>
      </c>
      <c r="I20" s="25">
        <f>I7/$I$6*100</f>
        <v>8.0608567996797014</v>
      </c>
      <c r="J20" s="26">
        <f>J7/$J$6*100</f>
        <v>8.2362728785357735</v>
      </c>
      <c r="K20" s="28">
        <f>K7/$K$6*100</f>
        <v>7.8981219449446876</v>
      </c>
      <c r="L20" s="6"/>
    </row>
    <row r="21" spans="1:12" ht="24.75" customHeight="1" x14ac:dyDescent="0.2">
      <c r="A21" s="66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7.0578691184424018</v>
      </c>
      <c r="G21" s="26">
        <f t="shared" ref="G21:G31" si="8">G8/$G$6*100</f>
        <v>6.9538142189932541</v>
      </c>
      <c r="H21" s="27">
        <f t="shared" ref="H21:H31" si="9">H8/$H$6*100</f>
        <v>7.1710897797854321</v>
      </c>
      <c r="I21" s="25">
        <f t="shared" ref="I21:I31" si="10">I8/$I$6*100</f>
        <v>8.0475110102762581</v>
      </c>
      <c r="J21" s="26">
        <f t="shared" ref="J21:J31" si="11">J8/$J$6*100</f>
        <v>8.1530782029950082</v>
      </c>
      <c r="K21" s="28">
        <f t="shared" ref="K21:K31" si="12">K8/$K$6*100</f>
        <v>7.9495755081039361</v>
      </c>
      <c r="L21" s="6"/>
    </row>
    <row r="22" spans="1:12" ht="24.75" customHeight="1" x14ac:dyDescent="0.2">
      <c r="A22" s="66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9.4375338020551638</v>
      </c>
      <c r="G22" s="26">
        <f t="shared" si="8"/>
        <v>9.548521017125065</v>
      </c>
      <c r="H22" s="27">
        <f t="shared" si="9"/>
        <v>9.316770186335404</v>
      </c>
      <c r="I22" s="25">
        <f t="shared" si="10"/>
        <v>9.0217536367276132</v>
      </c>
      <c r="J22" s="26">
        <f t="shared" si="11"/>
        <v>9.2068774265113706</v>
      </c>
      <c r="K22" s="28">
        <f t="shared" si="12"/>
        <v>8.8500128633907895</v>
      </c>
      <c r="L22" s="6"/>
    </row>
    <row r="23" spans="1:12" ht="24.75" customHeight="1" x14ac:dyDescent="0.2">
      <c r="A23" s="66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7.7609518658734444</v>
      </c>
      <c r="G23" s="26">
        <f t="shared" si="8"/>
        <v>7.1094966268811621</v>
      </c>
      <c r="H23" s="27">
        <f t="shared" si="9"/>
        <v>8.4697910784867307</v>
      </c>
      <c r="I23" s="25">
        <f t="shared" si="10"/>
        <v>10.636594154544241</v>
      </c>
      <c r="J23" s="26">
        <f t="shared" si="11"/>
        <v>10.843039378813089</v>
      </c>
      <c r="K23" s="28">
        <f t="shared" si="12"/>
        <v>10.4450733213275</v>
      </c>
      <c r="L23" s="6"/>
    </row>
    <row r="24" spans="1:12" ht="24.75" customHeight="1" x14ac:dyDescent="0.2">
      <c r="A24" s="66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7.490535424553812</v>
      </c>
      <c r="G24" s="26">
        <f t="shared" si="8"/>
        <v>7.7841203943954334</v>
      </c>
      <c r="H24" s="27">
        <f t="shared" si="9"/>
        <v>7.1710897797854321</v>
      </c>
      <c r="I24" s="25">
        <f t="shared" si="10"/>
        <v>7.7138662751901776</v>
      </c>
      <c r="J24" s="26">
        <f t="shared" si="11"/>
        <v>7.4875207986688856</v>
      </c>
      <c r="K24" s="28">
        <f t="shared" si="12"/>
        <v>7.9238487265243114</v>
      </c>
      <c r="L24" s="6"/>
    </row>
    <row r="25" spans="1:12" ht="24.75" customHeight="1" x14ac:dyDescent="0.2">
      <c r="A25" s="66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8.4369929691725254</v>
      </c>
      <c r="G25" s="26">
        <f t="shared" si="8"/>
        <v>8.0435910742086136</v>
      </c>
      <c r="H25" s="27">
        <f t="shared" si="9"/>
        <v>8.8650479954827777</v>
      </c>
      <c r="I25" s="25">
        <f t="shared" si="10"/>
        <v>8.7014546910449759</v>
      </c>
      <c r="J25" s="26">
        <f t="shared" si="11"/>
        <v>8.6522462562396019</v>
      </c>
      <c r="K25" s="28">
        <f t="shared" si="12"/>
        <v>8.7471057370722924</v>
      </c>
      <c r="L25" s="6"/>
    </row>
    <row r="26" spans="1:12" ht="24.75" customHeight="1" x14ac:dyDescent="0.2">
      <c r="A26" s="66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8.7074094104921578</v>
      </c>
      <c r="G26" s="26">
        <f t="shared" si="8"/>
        <v>8.7182148417228849</v>
      </c>
      <c r="H26" s="27">
        <f t="shared" si="9"/>
        <v>8.695652173913043</v>
      </c>
      <c r="I26" s="25">
        <f t="shared" si="10"/>
        <v>7.9807820632590412</v>
      </c>
      <c r="J26" s="26">
        <f t="shared" si="11"/>
        <v>7.8757626178591238</v>
      </c>
      <c r="K26" s="28">
        <f t="shared" si="12"/>
        <v>8.078209416002057</v>
      </c>
      <c r="L26" s="6"/>
    </row>
    <row r="27" spans="1:12" ht="24.75" customHeight="1" x14ac:dyDescent="0.2">
      <c r="A27" s="66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8.1395348837209305</v>
      </c>
      <c r="G27" s="26">
        <f t="shared" si="8"/>
        <v>8.822003113648158</v>
      </c>
      <c r="H27" s="27">
        <f t="shared" si="9"/>
        <v>7.3969508752117443</v>
      </c>
      <c r="I27" s="25">
        <f t="shared" si="10"/>
        <v>8.3945015347657819</v>
      </c>
      <c r="J27" s="26">
        <f t="shared" si="11"/>
        <v>8.4026622296173041</v>
      </c>
      <c r="K27" s="28">
        <f t="shared" si="12"/>
        <v>8.38693079495755</v>
      </c>
      <c r="L27" s="6"/>
    </row>
    <row r="28" spans="1:12" ht="24.75" customHeight="1" x14ac:dyDescent="0.2">
      <c r="A28" s="66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8.5451595457003791</v>
      </c>
      <c r="G28" s="26">
        <f t="shared" si="8"/>
        <v>9.3409444732745204</v>
      </c>
      <c r="H28" s="27">
        <f t="shared" si="9"/>
        <v>7.6792772444946351</v>
      </c>
      <c r="I28" s="25">
        <f t="shared" si="10"/>
        <v>7.6871746963832903</v>
      </c>
      <c r="J28" s="26">
        <f t="shared" si="11"/>
        <v>7.4320576816417088</v>
      </c>
      <c r="K28" s="28">
        <f t="shared" si="12"/>
        <v>7.9238487265243114</v>
      </c>
      <c r="L28" s="6"/>
    </row>
    <row r="29" spans="1:12" ht="24.75" customHeight="1" x14ac:dyDescent="0.2">
      <c r="A29" s="66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8.3017847485127092</v>
      </c>
      <c r="G29" s="26">
        <f t="shared" si="8"/>
        <v>7.9398028022833422</v>
      </c>
      <c r="H29" s="27">
        <f t="shared" si="9"/>
        <v>8.695652173913043</v>
      </c>
      <c r="I29" s="25">
        <f t="shared" si="10"/>
        <v>7.5804083811557454</v>
      </c>
      <c r="J29" s="26">
        <f t="shared" si="11"/>
        <v>7.7925679423183585</v>
      </c>
      <c r="K29" s="28">
        <f t="shared" si="12"/>
        <v>7.3835863133522004</v>
      </c>
      <c r="L29" s="6"/>
    </row>
    <row r="30" spans="1:12" ht="24.75" customHeight="1" x14ac:dyDescent="0.2">
      <c r="A30" s="66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9.0048674959437545</v>
      </c>
      <c r="G30" s="26">
        <f t="shared" si="8"/>
        <v>9.548521017125065</v>
      </c>
      <c r="H30" s="27">
        <f t="shared" si="9"/>
        <v>8.4133258046301513</v>
      </c>
      <c r="I30" s="25">
        <f t="shared" si="10"/>
        <v>7.7138662751901776</v>
      </c>
      <c r="J30" s="26">
        <f t="shared" si="11"/>
        <v>7.2102052135330013</v>
      </c>
      <c r="K30" s="28">
        <f t="shared" si="12"/>
        <v>8.1811165423205559</v>
      </c>
      <c r="L30" s="6"/>
    </row>
    <row r="31" spans="1:12" ht="24.75" customHeight="1" thickBot="1" x14ac:dyDescent="0.25">
      <c r="A31" s="67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8.4369929691725254</v>
      </c>
      <c r="G31" s="31">
        <f t="shared" si="8"/>
        <v>7.9916969382459779</v>
      </c>
      <c r="H31" s="32">
        <f t="shared" si="9"/>
        <v>8.9215132693393571</v>
      </c>
      <c r="I31" s="30">
        <f t="shared" si="10"/>
        <v>8.4612304817829962</v>
      </c>
      <c r="J31" s="31">
        <f t="shared" si="11"/>
        <v>8.7077093732667787</v>
      </c>
      <c r="K31" s="33">
        <f t="shared" si="12"/>
        <v>8.2325701054798035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25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-114</v>
      </c>
      <c r="D6" s="45">
        <f>SUM(D7:D18)</f>
        <v>-41</v>
      </c>
      <c r="E6" s="46">
        <f>SUM(E7:E18)</f>
        <v>-73</v>
      </c>
      <c r="F6" s="47">
        <f>G6+H6</f>
        <v>19</v>
      </c>
      <c r="G6" s="48">
        <f>SUM(G7:G18)</f>
        <v>11</v>
      </c>
      <c r="H6" s="49">
        <f>SUM(H7:H18)</f>
        <v>8</v>
      </c>
      <c r="I6" s="46">
        <f>J6+K6</f>
        <v>133</v>
      </c>
      <c r="J6" s="45">
        <f>SUM(J7:J18)</f>
        <v>52</v>
      </c>
      <c r="K6" s="50">
        <f>SUM(K7:K18)</f>
        <v>81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-12</v>
      </c>
      <c r="D7" s="52">
        <f t="shared" ref="D7:E18" si="1">G7-J7</f>
        <v>-3</v>
      </c>
      <c r="E7" s="53">
        <f t="shared" si="1"/>
        <v>-9</v>
      </c>
      <c r="F7" s="51">
        <f>G7+H7</f>
        <v>0</v>
      </c>
      <c r="G7" s="54">
        <v>0</v>
      </c>
      <c r="H7" s="55">
        <v>0</v>
      </c>
      <c r="I7" s="53">
        <f>J7+K7</f>
        <v>12</v>
      </c>
      <c r="J7" s="54">
        <v>3</v>
      </c>
      <c r="K7" s="56">
        <v>9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-8</v>
      </c>
      <c r="D8" s="52">
        <f t="shared" si="1"/>
        <v>-3</v>
      </c>
      <c r="E8" s="53">
        <f t="shared" si="1"/>
        <v>-5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9</v>
      </c>
      <c r="J8" s="54">
        <v>4</v>
      </c>
      <c r="K8" s="56">
        <v>5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1</v>
      </c>
      <c r="G9" s="54">
        <v>1</v>
      </c>
      <c r="H9" s="55">
        <v>0</v>
      </c>
      <c r="I9" s="53">
        <f t="shared" si="3"/>
        <v>11</v>
      </c>
      <c r="J9" s="54">
        <v>6</v>
      </c>
      <c r="K9" s="56">
        <v>5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-13</v>
      </c>
      <c r="D10" s="52">
        <f t="shared" si="1"/>
        <v>-7</v>
      </c>
      <c r="E10" s="53">
        <f t="shared" si="1"/>
        <v>-6</v>
      </c>
      <c r="F10" s="51">
        <f t="shared" si="2"/>
        <v>1</v>
      </c>
      <c r="G10" s="54">
        <v>1</v>
      </c>
      <c r="H10" s="55">
        <v>0</v>
      </c>
      <c r="I10" s="53">
        <f t="shared" si="3"/>
        <v>14</v>
      </c>
      <c r="J10" s="54">
        <v>8</v>
      </c>
      <c r="K10" s="56">
        <v>6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-9</v>
      </c>
      <c r="D11" s="52">
        <f t="shared" si="1"/>
        <v>-3</v>
      </c>
      <c r="E11" s="53">
        <f t="shared" si="1"/>
        <v>-6</v>
      </c>
      <c r="F11" s="51">
        <f t="shared" si="2"/>
        <v>1</v>
      </c>
      <c r="G11" s="54">
        <v>1</v>
      </c>
      <c r="H11" s="55">
        <v>0</v>
      </c>
      <c r="I11" s="53">
        <f t="shared" si="3"/>
        <v>10</v>
      </c>
      <c r="J11" s="54">
        <v>4</v>
      </c>
      <c r="K11" s="56">
        <v>6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-8</v>
      </c>
      <c r="D12" s="52">
        <f t="shared" si="1"/>
        <v>-5</v>
      </c>
      <c r="E12" s="53">
        <f t="shared" si="1"/>
        <v>-3</v>
      </c>
      <c r="F12" s="51">
        <f t="shared" si="2"/>
        <v>2</v>
      </c>
      <c r="G12" s="54">
        <v>0</v>
      </c>
      <c r="H12" s="55">
        <v>2</v>
      </c>
      <c r="I12" s="53">
        <f t="shared" si="3"/>
        <v>10</v>
      </c>
      <c r="J12" s="54">
        <v>5</v>
      </c>
      <c r="K12" s="56">
        <v>5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-8</v>
      </c>
      <c r="D13" s="52">
        <f t="shared" si="1"/>
        <v>-3</v>
      </c>
      <c r="E13" s="53">
        <f t="shared" si="1"/>
        <v>-5</v>
      </c>
      <c r="F13" s="51">
        <f t="shared" si="2"/>
        <v>2</v>
      </c>
      <c r="G13" s="54">
        <v>1</v>
      </c>
      <c r="H13" s="55">
        <v>1</v>
      </c>
      <c r="I13" s="53">
        <f t="shared" si="3"/>
        <v>10</v>
      </c>
      <c r="J13" s="54">
        <v>4</v>
      </c>
      <c r="K13" s="56">
        <v>6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-10</v>
      </c>
      <c r="D14" s="52">
        <f t="shared" si="1"/>
        <v>-2</v>
      </c>
      <c r="E14" s="53">
        <f t="shared" si="1"/>
        <v>-8</v>
      </c>
      <c r="F14" s="51">
        <f t="shared" si="2"/>
        <v>2</v>
      </c>
      <c r="G14" s="54">
        <v>1</v>
      </c>
      <c r="H14" s="55">
        <v>1</v>
      </c>
      <c r="I14" s="53">
        <f t="shared" si="3"/>
        <v>12</v>
      </c>
      <c r="J14" s="54">
        <v>3</v>
      </c>
      <c r="K14" s="56">
        <v>9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-10</v>
      </c>
      <c r="D15" s="52">
        <f t="shared" si="1"/>
        <v>-5</v>
      </c>
      <c r="E15" s="53">
        <f t="shared" si="1"/>
        <v>-5</v>
      </c>
      <c r="F15" s="51">
        <f t="shared" si="2"/>
        <v>0</v>
      </c>
      <c r="G15" s="54">
        <v>0</v>
      </c>
      <c r="H15" s="55">
        <v>0</v>
      </c>
      <c r="I15" s="53">
        <f t="shared" si="3"/>
        <v>10</v>
      </c>
      <c r="J15" s="54">
        <v>5</v>
      </c>
      <c r="K15" s="56">
        <v>5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1</v>
      </c>
      <c r="E16" s="53">
        <f t="shared" si="1"/>
        <v>-7</v>
      </c>
      <c r="F16" s="51">
        <f t="shared" si="2"/>
        <v>5</v>
      </c>
      <c r="G16" s="54">
        <v>3</v>
      </c>
      <c r="H16" s="55">
        <v>2</v>
      </c>
      <c r="I16" s="53">
        <f t="shared" si="3"/>
        <v>11</v>
      </c>
      <c r="J16" s="54">
        <v>2</v>
      </c>
      <c r="K16" s="56">
        <v>9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-13</v>
      </c>
      <c r="D17" s="52">
        <f t="shared" si="1"/>
        <v>-5</v>
      </c>
      <c r="E17" s="53">
        <f t="shared" si="1"/>
        <v>-8</v>
      </c>
      <c r="F17" s="51">
        <f t="shared" si="2"/>
        <v>3</v>
      </c>
      <c r="G17" s="54">
        <v>1</v>
      </c>
      <c r="H17" s="55">
        <v>2</v>
      </c>
      <c r="I17" s="53">
        <f t="shared" si="3"/>
        <v>16</v>
      </c>
      <c r="J17" s="54">
        <v>6</v>
      </c>
      <c r="K17" s="56">
        <v>10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-7</v>
      </c>
      <c r="D18" s="52">
        <f t="shared" si="1"/>
        <v>-1</v>
      </c>
      <c r="E18" s="53">
        <f t="shared" si="1"/>
        <v>-6</v>
      </c>
      <c r="F18" s="51">
        <f t="shared" si="2"/>
        <v>1</v>
      </c>
      <c r="G18" s="54">
        <v>1</v>
      </c>
      <c r="H18" s="55">
        <v>0</v>
      </c>
      <c r="I18" s="53">
        <f t="shared" si="3"/>
        <v>8</v>
      </c>
      <c r="J18" s="54">
        <v>2</v>
      </c>
      <c r="K18" s="56">
        <v>6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9.0225563909774422</v>
      </c>
      <c r="J20" s="26">
        <f>J7/$J$6*100</f>
        <v>5.7692307692307692</v>
      </c>
      <c r="K20" s="28">
        <f>K7/$K$6*100</f>
        <v>11.111111111111111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5.2631578947368416</v>
      </c>
      <c r="G21" s="26">
        <f t="shared" ref="G21:G31" si="7">G8/$G$6*100</f>
        <v>9.0909090909090917</v>
      </c>
      <c r="H21" s="27">
        <f t="shared" ref="H21:H31" si="8">H8/$H$6*100</f>
        <v>0</v>
      </c>
      <c r="I21" s="25">
        <f t="shared" ref="I21:I31" si="9">I8/$I$6*100</f>
        <v>6.7669172932330826</v>
      </c>
      <c r="J21" s="26">
        <f t="shared" ref="J21:J31" si="10">J8/$J$6*100</f>
        <v>7.6923076923076925</v>
      </c>
      <c r="K21" s="28">
        <f t="shared" ref="K21:K31" si="11">K8/$K$6*100</f>
        <v>6.1728395061728394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5.2631578947368416</v>
      </c>
      <c r="G22" s="26">
        <f t="shared" si="7"/>
        <v>9.0909090909090917</v>
      </c>
      <c r="H22" s="27">
        <f t="shared" si="8"/>
        <v>0</v>
      </c>
      <c r="I22" s="25">
        <f t="shared" si="9"/>
        <v>8.2706766917293226</v>
      </c>
      <c r="J22" s="26">
        <f t="shared" si="10"/>
        <v>11.538461538461538</v>
      </c>
      <c r="K22" s="28">
        <f t="shared" si="11"/>
        <v>6.1728395061728394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5.2631578947368416</v>
      </c>
      <c r="G23" s="26">
        <f t="shared" si="7"/>
        <v>9.0909090909090917</v>
      </c>
      <c r="H23" s="27">
        <f t="shared" si="8"/>
        <v>0</v>
      </c>
      <c r="I23" s="25">
        <f t="shared" si="9"/>
        <v>10.526315789473683</v>
      </c>
      <c r="J23" s="26">
        <f t="shared" si="10"/>
        <v>15.384615384615385</v>
      </c>
      <c r="K23" s="28">
        <f t="shared" si="11"/>
        <v>7.4074074074074066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5.2631578947368416</v>
      </c>
      <c r="G24" s="26">
        <f t="shared" si="7"/>
        <v>9.0909090909090917</v>
      </c>
      <c r="H24" s="27">
        <f t="shared" si="8"/>
        <v>0</v>
      </c>
      <c r="I24" s="25">
        <f t="shared" si="9"/>
        <v>7.518796992481203</v>
      </c>
      <c r="J24" s="26">
        <f t="shared" si="10"/>
        <v>7.6923076923076925</v>
      </c>
      <c r="K24" s="28">
        <f t="shared" si="11"/>
        <v>7.4074074074074066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10.526315789473683</v>
      </c>
      <c r="G25" s="26">
        <f t="shared" si="7"/>
        <v>0</v>
      </c>
      <c r="H25" s="27">
        <f t="shared" si="8"/>
        <v>25</v>
      </c>
      <c r="I25" s="25">
        <f t="shared" si="9"/>
        <v>7.518796992481203</v>
      </c>
      <c r="J25" s="26">
        <f t="shared" si="10"/>
        <v>9.6153846153846168</v>
      </c>
      <c r="K25" s="28">
        <f t="shared" si="11"/>
        <v>6.1728395061728394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10.526315789473683</v>
      </c>
      <c r="G26" s="26">
        <f t="shared" si="7"/>
        <v>9.0909090909090917</v>
      </c>
      <c r="H26" s="27">
        <f t="shared" si="8"/>
        <v>12.5</v>
      </c>
      <c r="I26" s="25">
        <f t="shared" si="9"/>
        <v>7.518796992481203</v>
      </c>
      <c r="J26" s="26">
        <f t="shared" si="10"/>
        <v>7.6923076923076925</v>
      </c>
      <c r="K26" s="28">
        <f t="shared" si="11"/>
        <v>7.4074074074074066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10.526315789473683</v>
      </c>
      <c r="G27" s="26">
        <f t="shared" si="7"/>
        <v>9.0909090909090917</v>
      </c>
      <c r="H27" s="27">
        <f t="shared" si="8"/>
        <v>12.5</v>
      </c>
      <c r="I27" s="25">
        <f t="shared" si="9"/>
        <v>9.0225563909774422</v>
      </c>
      <c r="J27" s="26">
        <f t="shared" si="10"/>
        <v>5.7692307692307692</v>
      </c>
      <c r="K27" s="28">
        <f t="shared" si="11"/>
        <v>11.111111111111111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7.518796992481203</v>
      </c>
      <c r="J28" s="26">
        <f t="shared" si="10"/>
        <v>9.6153846153846168</v>
      </c>
      <c r="K28" s="28">
        <f t="shared" si="11"/>
        <v>6.1728395061728394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26.315789473684209</v>
      </c>
      <c r="G29" s="26">
        <f t="shared" si="7"/>
        <v>27.27272727272727</v>
      </c>
      <c r="H29" s="27">
        <f t="shared" si="8"/>
        <v>25</v>
      </c>
      <c r="I29" s="25">
        <f t="shared" si="9"/>
        <v>8.2706766917293226</v>
      </c>
      <c r="J29" s="26">
        <f t="shared" si="10"/>
        <v>3.8461538461538463</v>
      </c>
      <c r="K29" s="28">
        <f t="shared" si="11"/>
        <v>11.111111111111111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15.789473684210526</v>
      </c>
      <c r="G30" s="26">
        <f t="shared" si="7"/>
        <v>9.0909090909090917</v>
      </c>
      <c r="H30" s="27">
        <f t="shared" si="8"/>
        <v>25</v>
      </c>
      <c r="I30" s="25">
        <f t="shared" si="9"/>
        <v>12.030075187969924</v>
      </c>
      <c r="J30" s="26">
        <f t="shared" si="10"/>
        <v>11.538461538461538</v>
      </c>
      <c r="K30" s="28">
        <f t="shared" si="11"/>
        <v>12.345679012345679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5.2631578947368416</v>
      </c>
      <c r="G31" s="31">
        <f t="shared" si="7"/>
        <v>9.0909090909090917</v>
      </c>
      <c r="H31" s="32">
        <f t="shared" si="8"/>
        <v>0</v>
      </c>
      <c r="I31" s="30">
        <f t="shared" si="9"/>
        <v>6.0150375939849621</v>
      </c>
      <c r="J31" s="31">
        <f t="shared" si="10"/>
        <v>3.8461538461538463</v>
      </c>
      <c r="K31" s="33">
        <f t="shared" si="11"/>
        <v>7.4074074074074066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26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-96</v>
      </c>
      <c r="D6" s="45">
        <f>SUM(D7:D18)</f>
        <v>-39</v>
      </c>
      <c r="E6" s="46">
        <f>SUM(E7:E18)</f>
        <v>-57</v>
      </c>
      <c r="F6" s="47">
        <f>G6+H6</f>
        <v>131</v>
      </c>
      <c r="G6" s="48">
        <f>SUM(G7:G18)</f>
        <v>81</v>
      </c>
      <c r="H6" s="49">
        <f>SUM(H7:H18)</f>
        <v>50</v>
      </c>
      <c r="I6" s="46">
        <f>J6+K6</f>
        <v>227</v>
      </c>
      <c r="J6" s="45">
        <f>SUM(J7:J18)</f>
        <v>120</v>
      </c>
      <c r="K6" s="50">
        <f>SUM(K7:K18)</f>
        <v>107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-12</v>
      </c>
      <c r="D7" s="52">
        <f t="shared" ref="D7:E18" si="1">G7-J7</f>
        <v>-4</v>
      </c>
      <c r="E7" s="53">
        <f t="shared" si="1"/>
        <v>-8</v>
      </c>
      <c r="F7" s="51">
        <f>G7+H7</f>
        <v>7</v>
      </c>
      <c r="G7" s="54">
        <v>6</v>
      </c>
      <c r="H7" s="55">
        <v>1</v>
      </c>
      <c r="I7" s="53">
        <f>J7+K7</f>
        <v>19</v>
      </c>
      <c r="J7" s="54">
        <v>10</v>
      </c>
      <c r="K7" s="56">
        <v>9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-4</v>
      </c>
      <c r="D8" s="52">
        <f t="shared" si="1"/>
        <v>4</v>
      </c>
      <c r="E8" s="53">
        <f t="shared" si="1"/>
        <v>-8</v>
      </c>
      <c r="F8" s="51">
        <f t="shared" ref="F8:F18" si="2">G8+H8</f>
        <v>12</v>
      </c>
      <c r="G8" s="54">
        <v>8</v>
      </c>
      <c r="H8" s="55">
        <v>4</v>
      </c>
      <c r="I8" s="53">
        <f t="shared" ref="I8:I18" si="3">J8+K8</f>
        <v>16</v>
      </c>
      <c r="J8" s="54">
        <v>4</v>
      </c>
      <c r="K8" s="56">
        <v>12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-5</v>
      </c>
      <c r="D9" s="52">
        <f t="shared" si="1"/>
        <v>-4</v>
      </c>
      <c r="E9" s="53">
        <f t="shared" si="1"/>
        <v>-1</v>
      </c>
      <c r="F9" s="51">
        <f t="shared" si="2"/>
        <v>11</v>
      </c>
      <c r="G9" s="54">
        <v>6</v>
      </c>
      <c r="H9" s="55">
        <v>5</v>
      </c>
      <c r="I9" s="53">
        <f t="shared" si="3"/>
        <v>16</v>
      </c>
      <c r="J9" s="54">
        <v>10</v>
      </c>
      <c r="K9" s="56">
        <v>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-7</v>
      </c>
      <c r="D10" s="52">
        <f t="shared" si="1"/>
        <v>-5</v>
      </c>
      <c r="E10" s="53">
        <f t="shared" si="1"/>
        <v>-2</v>
      </c>
      <c r="F10" s="51">
        <f t="shared" si="2"/>
        <v>12</v>
      </c>
      <c r="G10" s="54">
        <v>6</v>
      </c>
      <c r="H10" s="55">
        <v>6</v>
      </c>
      <c r="I10" s="53">
        <f t="shared" si="3"/>
        <v>19</v>
      </c>
      <c r="J10" s="54">
        <v>11</v>
      </c>
      <c r="K10" s="56">
        <v>8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-13</v>
      </c>
      <c r="D11" s="52">
        <f t="shared" si="1"/>
        <v>-4</v>
      </c>
      <c r="E11" s="53">
        <f t="shared" si="1"/>
        <v>-9</v>
      </c>
      <c r="F11" s="51">
        <f t="shared" si="2"/>
        <v>8</v>
      </c>
      <c r="G11" s="54">
        <v>7</v>
      </c>
      <c r="H11" s="55">
        <v>1</v>
      </c>
      <c r="I11" s="53">
        <f t="shared" si="3"/>
        <v>21</v>
      </c>
      <c r="J11" s="54">
        <v>11</v>
      </c>
      <c r="K11" s="56">
        <v>10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-11</v>
      </c>
      <c r="D12" s="52">
        <f t="shared" si="1"/>
        <v>-10</v>
      </c>
      <c r="E12" s="53">
        <f t="shared" si="1"/>
        <v>-1</v>
      </c>
      <c r="F12" s="51">
        <f t="shared" si="2"/>
        <v>8</v>
      </c>
      <c r="G12" s="54">
        <v>4</v>
      </c>
      <c r="H12" s="55">
        <v>4</v>
      </c>
      <c r="I12" s="53">
        <f t="shared" si="3"/>
        <v>19</v>
      </c>
      <c r="J12" s="54">
        <v>14</v>
      </c>
      <c r="K12" s="56">
        <v>5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-4</v>
      </c>
      <c r="D13" s="52">
        <f t="shared" si="1"/>
        <v>-4</v>
      </c>
      <c r="E13" s="53">
        <f t="shared" si="1"/>
        <v>0</v>
      </c>
      <c r="F13" s="51">
        <f t="shared" si="2"/>
        <v>14</v>
      </c>
      <c r="G13" s="54">
        <v>6</v>
      </c>
      <c r="H13" s="55">
        <v>8</v>
      </c>
      <c r="I13" s="53">
        <f t="shared" si="3"/>
        <v>18</v>
      </c>
      <c r="J13" s="54">
        <v>10</v>
      </c>
      <c r="K13" s="56">
        <v>8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-8</v>
      </c>
      <c r="D14" s="52">
        <f t="shared" si="1"/>
        <v>-1</v>
      </c>
      <c r="E14" s="53">
        <f t="shared" si="1"/>
        <v>-7</v>
      </c>
      <c r="F14" s="51">
        <f t="shared" si="2"/>
        <v>11</v>
      </c>
      <c r="G14" s="54">
        <v>8</v>
      </c>
      <c r="H14" s="55">
        <v>3</v>
      </c>
      <c r="I14" s="53">
        <f t="shared" si="3"/>
        <v>19</v>
      </c>
      <c r="J14" s="54">
        <v>9</v>
      </c>
      <c r="K14" s="56">
        <v>10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-13</v>
      </c>
      <c r="D15" s="52">
        <f t="shared" si="1"/>
        <v>-5</v>
      </c>
      <c r="E15" s="53">
        <f t="shared" si="1"/>
        <v>-8</v>
      </c>
      <c r="F15" s="51">
        <f t="shared" si="2"/>
        <v>6</v>
      </c>
      <c r="G15" s="54">
        <v>5</v>
      </c>
      <c r="H15" s="55">
        <v>1</v>
      </c>
      <c r="I15" s="53">
        <f t="shared" si="3"/>
        <v>19</v>
      </c>
      <c r="J15" s="54">
        <v>10</v>
      </c>
      <c r="K15" s="56">
        <v>9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-4</v>
      </c>
      <c r="E16" s="53">
        <f t="shared" si="1"/>
        <v>-2</v>
      </c>
      <c r="F16" s="51">
        <f t="shared" si="2"/>
        <v>16</v>
      </c>
      <c r="G16" s="54">
        <v>9</v>
      </c>
      <c r="H16" s="55">
        <v>7</v>
      </c>
      <c r="I16" s="53">
        <f t="shared" si="3"/>
        <v>22</v>
      </c>
      <c r="J16" s="54">
        <v>13</v>
      </c>
      <c r="K16" s="56">
        <v>9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-7</v>
      </c>
      <c r="D17" s="52">
        <f t="shared" si="1"/>
        <v>-1</v>
      </c>
      <c r="E17" s="53">
        <f t="shared" si="1"/>
        <v>-6</v>
      </c>
      <c r="F17" s="51">
        <f t="shared" si="2"/>
        <v>9</v>
      </c>
      <c r="G17" s="54">
        <v>7</v>
      </c>
      <c r="H17" s="55">
        <v>2</v>
      </c>
      <c r="I17" s="53">
        <f t="shared" si="3"/>
        <v>16</v>
      </c>
      <c r="J17" s="54">
        <v>8</v>
      </c>
      <c r="K17" s="56">
        <v>8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-6</v>
      </c>
      <c r="D18" s="52">
        <f t="shared" si="1"/>
        <v>-1</v>
      </c>
      <c r="E18" s="53">
        <f t="shared" si="1"/>
        <v>-5</v>
      </c>
      <c r="F18" s="51">
        <f t="shared" si="2"/>
        <v>17</v>
      </c>
      <c r="G18" s="54">
        <v>9</v>
      </c>
      <c r="H18" s="55">
        <v>8</v>
      </c>
      <c r="I18" s="53">
        <f t="shared" si="3"/>
        <v>23</v>
      </c>
      <c r="J18" s="54">
        <v>10</v>
      </c>
      <c r="K18" s="56">
        <v>13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5.343511450381679</v>
      </c>
      <c r="G20" s="26">
        <f>G7/$G$6*100</f>
        <v>7.4074074074074066</v>
      </c>
      <c r="H20" s="27">
        <f>H7/$H$6*100</f>
        <v>2</v>
      </c>
      <c r="I20" s="25">
        <f>I7/$I$6*100</f>
        <v>8.3700440528634363</v>
      </c>
      <c r="J20" s="26">
        <f>J7/$J$6*100</f>
        <v>8.3333333333333321</v>
      </c>
      <c r="K20" s="28">
        <f>K7/$K$6*100</f>
        <v>8.4112149532710276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9.1603053435114496</v>
      </c>
      <c r="G21" s="26">
        <f t="shared" ref="G21:G31" si="7">G8/$G$6*100</f>
        <v>9.8765432098765427</v>
      </c>
      <c r="H21" s="27">
        <f t="shared" ref="H21:H31" si="8">H8/$H$6*100</f>
        <v>8</v>
      </c>
      <c r="I21" s="25">
        <f t="shared" ref="I21:I31" si="9">I8/$I$6*100</f>
        <v>7.0484581497797363</v>
      </c>
      <c r="J21" s="26">
        <f t="shared" ref="J21:J31" si="10">J8/$J$6*100</f>
        <v>3.3333333333333335</v>
      </c>
      <c r="K21" s="28">
        <f t="shared" ref="K21:K31" si="11">K8/$K$6*100</f>
        <v>11.214953271028037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8.3969465648854964</v>
      </c>
      <c r="G22" s="26">
        <f t="shared" si="7"/>
        <v>7.4074074074074066</v>
      </c>
      <c r="H22" s="27">
        <f t="shared" si="8"/>
        <v>10</v>
      </c>
      <c r="I22" s="25">
        <f t="shared" si="9"/>
        <v>7.0484581497797363</v>
      </c>
      <c r="J22" s="26">
        <f t="shared" si="10"/>
        <v>8.3333333333333321</v>
      </c>
      <c r="K22" s="28">
        <f t="shared" si="11"/>
        <v>5.6074766355140184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9.1603053435114496</v>
      </c>
      <c r="G23" s="26">
        <f t="shared" si="7"/>
        <v>7.4074074074074066</v>
      </c>
      <c r="H23" s="27">
        <f t="shared" si="8"/>
        <v>12</v>
      </c>
      <c r="I23" s="25">
        <f t="shared" si="9"/>
        <v>8.3700440528634363</v>
      </c>
      <c r="J23" s="26">
        <f t="shared" si="10"/>
        <v>9.1666666666666661</v>
      </c>
      <c r="K23" s="28">
        <f t="shared" si="11"/>
        <v>7.4766355140186906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6.1068702290076331</v>
      </c>
      <c r="G24" s="26">
        <f t="shared" si="7"/>
        <v>8.6419753086419746</v>
      </c>
      <c r="H24" s="27">
        <f t="shared" si="8"/>
        <v>2</v>
      </c>
      <c r="I24" s="25">
        <f t="shared" si="9"/>
        <v>9.251101321585903</v>
      </c>
      <c r="J24" s="26">
        <f t="shared" si="10"/>
        <v>9.1666666666666661</v>
      </c>
      <c r="K24" s="28">
        <f t="shared" si="11"/>
        <v>9.3457943925233646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6.1068702290076331</v>
      </c>
      <c r="G25" s="26">
        <f t="shared" si="7"/>
        <v>4.9382716049382713</v>
      </c>
      <c r="H25" s="27">
        <f t="shared" si="8"/>
        <v>8</v>
      </c>
      <c r="I25" s="25">
        <f t="shared" si="9"/>
        <v>8.3700440528634363</v>
      </c>
      <c r="J25" s="26">
        <f t="shared" si="10"/>
        <v>11.666666666666666</v>
      </c>
      <c r="K25" s="28">
        <f t="shared" si="11"/>
        <v>4.6728971962616823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10.687022900763358</v>
      </c>
      <c r="G26" s="26">
        <f t="shared" si="7"/>
        <v>7.4074074074074066</v>
      </c>
      <c r="H26" s="27">
        <f t="shared" si="8"/>
        <v>16</v>
      </c>
      <c r="I26" s="25">
        <f t="shared" si="9"/>
        <v>7.929515418502203</v>
      </c>
      <c r="J26" s="26">
        <f t="shared" si="10"/>
        <v>8.3333333333333321</v>
      </c>
      <c r="K26" s="28">
        <f t="shared" si="11"/>
        <v>7.4766355140186906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8.3969465648854964</v>
      </c>
      <c r="G27" s="26">
        <f t="shared" si="7"/>
        <v>9.8765432098765427</v>
      </c>
      <c r="H27" s="27">
        <f t="shared" si="8"/>
        <v>6</v>
      </c>
      <c r="I27" s="25">
        <f t="shared" si="9"/>
        <v>8.3700440528634363</v>
      </c>
      <c r="J27" s="26">
        <f t="shared" si="10"/>
        <v>7.5</v>
      </c>
      <c r="K27" s="28">
        <f t="shared" si="11"/>
        <v>9.3457943925233646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4.5801526717557248</v>
      </c>
      <c r="G28" s="26">
        <f t="shared" si="7"/>
        <v>6.1728395061728394</v>
      </c>
      <c r="H28" s="27">
        <f t="shared" si="8"/>
        <v>2</v>
      </c>
      <c r="I28" s="25">
        <f t="shared" si="9"/>
        <v>8.3700440528634363</v>
      </c>
      <c r="J28" s="26">
        <f t="shared" si="10"/>
        <v>8.3333333333333321</v>
      </c>
      <c r="K28" s="28">
        <f t="shared" si="11"/>
        <v>8.4112149532710276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12.213740458015266</v>
      </c>
      <c r="G29" s="26">
        <f t="shared" si="7"/>
        <v>11.111111111111111</v>
      </c>
      <c r="H29" s="27">
        <f t="shared" si="8"/>
        <v>14.000000000000002</v>
      </c>
      <c r="I29" s="25">
        <f t="shared" si="9"/>
        <v>9.6916299559471373</v>
      </c>
      <c r="J29" s="26">
        <f t="shared" si="10"/>
        <v>10.833333333333334</v>
      </c>
      <c r="K29" s="28">
        <f t="shared" si="11"/>
        <v>8.4112149532710276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6.8702290076335881</v>
      </c>
      <c r="G30" s="26">
        <f t="shared" si="7"/>
        <v>8.6419753086419746</v>
      </c>
      <c r="H30" s="27">
        <f t="shared" si="8"/>
        <v>4</v>
      </c>
      <c r="I30" s="25">
        <f t="shared" si="9"/>
        <v>7.0484581497797363</v>
      </c>
      <c r="J30" s="26">
        <f t="shared" si="10"/>
        <v>6.666666666666667</v>
      </c>
      <c r="K30" s="28">
        <f t="shared" si="11"/>
        <v>7.4766355140186906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12.977099236641221</v>
      </c>
      <c r="G31" s="31">
        <f t="shared" si="7"/>
        <v>11.111111111111111</v>
      </c>
      <c r="H31" s="32">
        <f t="shared" si="8"/>
        <v>16</v>
      </c>
      <c r="I31" s="30">
        <f t="shared" si="9"/>
        <v>10.13215859030837</v>
      </c>
      <c r="J31" s="31">
        <f t="shared" si="10"/>
        <v>8.3333333333333321</v>
      </c>
      <c r="K31" s="33">
        <f t="shared" si="11"/>
        <v>12.149532710280374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28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-160</v>
      </c>
      <c r="D6" s="45">
        <f>SUM(D7:D18)</f>
        <v>-64</v>
      </c>
      <c r="E6" s="46">
        <f>SUM(E7:E18)</f>
        <v>-96</v>
      </c>
      <c r="F6" s="47">
        <f>G6+H6</f>
        <v>106</v>
      </c>
      <c r="G6" s="48">
        <f>SUM(G7:G18)</f>
        <v>59</v>
      </c>
      <c r="H6" s="49">
        <f>SUM(H7:H18)</f>
        <v>47</v>
      </c>
      <c r="I6" s="46">
        <f>J6+K6</f>
        <v>266</v>
      </c>
      <c r="J6" s="45">
        <f>SUM(J7:J18)</f>
        <v>123</v>
      </c>
      <c r="K6" s="50">
        <f>SUM(K7:K18)</f>
        <v>143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-19</v>
      </c>
      <c r="D7" s="52">
        <f t="shared" ref="D7:E18" si="1">G7-J7</f>
        <v>-10</v>
      </c>
      <c r="E7" s="53">
        <f t="shared" si="1"/>
        <v>-9</v>
      </c>
      <c r="F7" s="51">
        <f>G7+H7</f>
        <v>7</v>
      </c>
      <c r="G7" s="54">
        <v>4</v>
      </c>
      <c r="H7" s="55">
        <v>3</v>
      </c>
      <c r="I7" s="53">
        <f>J7+K7</f>
        <v>26</v>
      </c>
      <c r="J7" s="54">
        <v>14</v>
      </c>
      <c r="K7" s="56">
        <v>12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-10</v>
      </c>
      <c r="D8" s="52">
        <f t="shared" si="1"/>
        <v>-1</v>
      </c>
      <c r="E8" s="53">
        <f t="shared" si="1"/>
        <v>-9</v>
      </c>
      <c r="F8" s="51">
        <f t="shared" ref="F8:F18" si="2">G8+H8</f>
        <v>9</v>
      </c>
      <c r="G8" s="54">
        <v>7</v>
      </c>
      <c r="H8" s="55">
        <v>2</v>
      </c>
      <c r="I8" s="53">
        <f t="shared" ref="I8:I18" si="3">J8+K8</f>
        <v>19</v>
      </c>
      <c r="J8" s="54">
        <v>8</v>
      </c>
      <c r="K8" s="56">
        <v>11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-13</v>
      </c>
      <c r="D9" s="52">
        <f t="shared" si="1"/>
        <v>-3</v>
      </c>
      <c r="E9" s="53">
        <f t="shared" si="1"/>
        <v>-10</v>
      </c>
      <c r="F9" s="51">
        <f t="shared" si="2"/>
        <v>14</v>
      </c>
      <c r="G9" s="54">
        <v>8</v>
      </c>
      <c r="H9" s="55">
        <v>6</v>
      </c>
      <c r="I9" s="53">
        <f t="shared" si="3"/>
        <v>27</v>
      </c>
      <c r="J9" s="54">
        <v>11</v>
      </c>
      <c r="K9" s="56">
        <v>16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-36</v>
      </c>
      <c r="D10" s="52">
        <f t="shared" si="1"/>
        <v>-21</v>
      </c>
      <c r="E10" s="53">
        <f t="shared" si="1"/>
        <v>-15</v>
      </c>
      <c r="F10" s="51">
        <f t="shared" si="2"/>
        <v>0</v>
      </c>
      <c r="G10" s="54">
        <v>0</v>
      </c>
      <c r="H10" s="55">
        <v>0</v>
      </c>
      <c r="I10" s="53">
        <f t="shared" si="3"/>
        <v>36</v>
      </c>
      <c r="J10" s="54">
        <v>21</v>
      </c>
      <c r="K10" s="56">
        <v>15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0</v>
      </c>
      <c r="D11" s="52">
        <f t="shared" si="1"/>
        <v>2</v>
      </c>
      <c r="E11" s="53">
        <f t="shared" si="1"/>
        <v>-2</v>
      </c>
      <c r="F11" s="51">
        <f t="shared" si="2"/>
        <v>10</v>
      </c>
      <c r="G11" s="54">
        <v>6</v>
      </c>
      <c r="H11" s="55">
        <v>4</v>
      </c>
      <c r="I11" s="53">
        <f t="shared" si="3"/>
        <v>10</v>
      </c>
      <c r="J11" s="54">
        <v>4</v>
      </c>
      <c r="K11" s="56">
        <v>6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-16</v>
      </c>
      <c r="D12" s="52">
        <f t="shared" si="1"/>
        <v>-5</v>
      </c>
      <c r="E12" s="53">
        <f t="shared" si="1"/>
        <v>-11</v>
      </c>
      <c r="F12" s="51">
        <f t="shared" si="2"/>
        <v>7</v>
      </c>
      <c r="G12" s="54">
        <v>4</v>
      </c>
      <c r="H12" s="55">
        <v>3</v>
      </c>
      <c r="I12" s="53">
        <f t="shared" si="3"/>
        <v>23</v>
      </c>
      <c r="J12" s="54">
        <v>9</v>
      </c>
      <c r="K12" s="56">
        <v>14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-13</v>
      </c>
      <c r="D13" s="52">
        <f t="shared" si="1"/>
        <v>-5</v>
      </c>
      <c r="E13" s="53">
        <f t="shared" si="1"/>
        <v>-8</v>
      </c>
      <c r="F13" s="51">
        <f t="shared" si="2"/>
        <v>10</v>
      </c>
      <c r="G13" s="54">
        <v>4</v>
      </c>
      <c r="H13" s="55">
        <v>6</v>
      </c>
      <c r="I13" s="53">
        <f t="shared" si="3"/>
        <v>23</v>
      </c>
      <c r="J13" s="54">
        <v>9</v>
      </c>
      <c r="K13" s="56">
        <v>14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-12</v>
      </c>
      <c r="D14" s="52">
        <f t="shared" si="1"/>
        <v>-2</v>
      </c>
      <c r="E14" s="53">
        <f t="shared" si="1"/>
        <v>-10</v>
      </c>
      <c r="F14" s="51">
        <f t="shared" si="2"/>
        <v>11</v>
      </c>
      <c r="G14" s="54">
        <v>8</v>
      </c>
      <c r="H14" s="55">
        <v>3</v>
      </c>
      <c r="I14" s="53">
        <f t="shared" si="3"/>
        <v>23</v>
      </c>
      <c r="J14" s="54">
        <v>10</v>
      </c>
      <c r="K14" s="56">
        <v>13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-7</v>
      </c>
      <c r="D15" s="52">
        <f t="shared" si="1"/>
        <v>-4</v>
      </c>
      <c r="E15" s="53">
        <f t="shared" si="1"/>
        <v>-3</v>
      </c>
      <c r="F15" s="51">
        <f t="shared" si="2"/>
        <v>13</v>
      </c>
      <c r="G15" s="54">
        <v>6</v>
      </c>
      <c r="H15" s="55">
        <v>7</v>
      </c>
      <c r="I15" s="53">
        <f t="shared" si="3"/>
        <v>20</v>
      </c>
      <c r="J15" s="54">
        <v>10</v>
      </c>
      <c r="K15" s="56">
        <v>10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10</v>
      </c>
      <c r="G16" s="54">
        <v>6</v>
      </c>
      <c r="H16" s="55">
        <v>4</v>
      </c>
      <c r="I16" s="53">
        <f t="shared" si="3"/>
        <v>16</v>
      </c>
      <c r="J16" s="54">
        <v>9</v>
      </c>
      <c r="K16" s="56">
        <v>7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-7</v>
      </c>
      <c r="D17" s="52">
        <f t="shared" si="1"/>
        <v>-4</v>
      </c>
      <c r="E17" s="53">
        <f t="shared" si="1"/>
        <v>-3</v>
      </c>
      <c r="F17" s="51">
        <f t="shared" si="2"/>
        <v>8</v>
      </c>
      <c r="G17" s="54">
        <v>2</v>
      </c>
      <c r="H17" s="55">
        <v>6</v>
      </c>
      <c r="I17" s="53">
        <f t="shared" si="3"/>
        <v>15</v>
      </c>
      <c r="J17" s="54">
        <v>6</v>
      </c>
      <c r="K17" s="56">
        <v>9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-21</v>
      </c>
      <c r="D18" s="52">
        <f t="shared" si="1"/>
        <v>-8</v>
      </c>
      <c r="E18" s="53">
        <f t="shared" si="1"/>
        <v>-13</v>
      </c>
      <c r="F18" s="51">
        <f t="shared" si="2"/>
        <v>7</v>
      </c>
      <c r="G18" s="54">
        <v>4</v>
      </c>
      <c r="H18" s="55">
        <v>3</v>
      </c>
      <c r="I18" s="53">
        <f t="shared" si="3"/>
        <v>28</v>
      </c>
      <c r="J18" s="54">
        <v>12</v>
      </c>
      <c r="K18" s="56">
        <v>16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99.999999999999972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6.6037735849056602</v>
      </c>
      <c r="G20" s="26">
        <f>G7/$G$6*100</f>
        <v>6.7796610169491522</v>
      </c>
      <c r="H20" s="27">
        <f>H7/$H$6*100</f>
        <v>6.3829787234042552</v>
      </c>
      <c r="I20" s="25">
        <f>I7/$I$6*100</f>
        <v>9.7744360902255636</v>
      </c>
      <c r="J20" s="26">
        <f>J7/$J$6*100</f>
        <v>11.38211382113821</v>
      </c>
      <c r="K20" s="28">
        <f>K7/$K$6*100</f>
        <v>8.3916083916083917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8.4905660377358494</v>
      </c>
      <c r="G21" s="26">
        <f t="shared" ref="G21:G31" si="7">G8/$G$6*100</f>
        <v>11.864406779661017</v>
      </c>
      <c r="H21" s="27">
        <f t="shared" ref="H21:H31" si="8">H8/$H$6*100</f>
        <v>4.2553191489361701</v>
      </c>
      <c r="I21" s="25">
        <f t="shared" ref="I21:I31" si="9">I8/$I$6*100</f>
        <v>7.1428571428571423</v>
      </c>
      <c r="J21" s="26">
        <f t="shared" ref="J21:J31" si="10">J8/$J$6*100</f>
        <v>6.5040650406504072</v>
      </c>
      <c r="K21" s="28">
        <f t="shared" ref="K21:K31" si="11">K8/$K$6*100</f>
        <v>7.6923076923076925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13.20754716981132</v>
      </c>
      <c r="G22" s="26">
        <f t="shared" si="7"/>
        <v>13.559322033898304</v>
      </c>
      <c r="H22" s="27">
        <f t="shared" si="8"/>
        <v>12.76595744680851</v>
      </c>
      <c r="I22" s="25">
        <f t="shared" si="9"/>
        <v>10.150375939849624</v>
      </c>
      <c r="J22" s="26">
        <f t="shared" si="10"/>
        <v>8.9430894308943092</v>
      </c>
      <c r="K22" s="28">
        <f t="shared" si="11"/>
        <v>11.188811188811188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13.533834586466165</v>
      </c>
      <c r="J23" s="26">
        <f t="shared" si="10"/>
        <v>17.073170731707318</v>
      </c>
      <c r="K23" s="28">
        <f t="shared" si="11"/>
        <v>10.48951048951049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9.433962264150944</v>
      </c>
      <c r="G24" s="26">
        <f t="shared" si="7"/>
        <v>10.16949152542373</v>
      </c>
      <c r="H24" s="27">
        <f t="shared" si="8"/>
        <v>8.5106382978723403</v>
      </c>
      <c r="I24" s="25">
        <f t="shared" si="9"/>
        <v>3.7593984962406015</v>
      </c>
      <c r="J24" s="26">
        <f t="shared" si="10"/>
        <v>3.2520325203252036</v>
      </c>
      <c r="K24" s="28">
        <f t="shared" si="11"/>
        <v>4.1958041958041958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6.6037735849056602</v>
      </c>
      <c r="G25" s="26">
        <f t="shared" si="7"/>
        <v>6.7796610169491522</v>
      </c>
      <c r="H25" s="27">
        <f t="shared" si="8"/>
        <v>6.3829787234042552</v>
      </c>
      <c r="I25" s="25">
        <f t="shared" si="9"/>
        <v>8.6466165413533833</v>
      </c>
      <c r="J25" s="26">
        <f t="shared" si="10"/>
        <v>7.3170731707317067</v>
      </c>
      <c r="K25" s="28">
        <f t="shared" si="11"/>
        <v>9.79020979020979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9.433962264150944</v>
      </c>
      <c r="G26" s="26">
        <f t="shared" si="7"/>
        <v>6.7796610169491522</v>
      </c>
      <c r="H26" s="27">
        <f t="shared" si="8"/>
        <v>12.76595744680851</v>
      </c>
      <c r="I26" s="25">
        <f t="shared" si="9"/>
        <v>8.6466165413533833</v>
      </c>
      <c r="J26" s="26">
        <f t="shared" si="10"/>
        <v>7.3170731707317067</v>
      </c>
      <c r="K26" s="28">
        <f t="shared" si="11"/>
        <v>9.79020979020979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10.377358490566039</v>
      </c>
      <c r="G27" s="26">
        <f t="shared" si="7"/>
        <v>13.559322033898304</v>
      </c>
      <c r="H27" s="27">
        <f t="shared" si="8"/>
        <v>6.3829787234042552</v>
      </c>
      <c r="I27" s="25">
        <f t="shared" si="9"/>
        <v>8.6466165413533833</v>
      </c>
      <c r="J27" s="26">
        <f t="shared" si="10"/>
        <v>8.1300813008130071</v>
      </c>
      <c r="K27" s="28">
        <f t="shared" si="11"/>
        <v>9.0909090909090917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12.264150943396226</v>
      </c>
      <c r="G28" s="26">
        <f t="shared" si="7"/>
        <v>10.16949152542373</v>
      </c>
      <c r="H28" s="27">
        <f t="shared" si="8"/>
        <v>14.893617021276595</v>
      </c>
      <c r="I28" s="25">
        <f t="shared" si="9"/>
        <v>7.518796992481203</v>
      </c>
      <c r="J28" s="26">
        <f t="shared" si="10"/>
        <v>8.1300813008130071</v>
      </c>
      <c r="K28" s="28">
        <f t="shared" si="11"/>
        <v>6.9930069930069934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9.433962264150944</v>
      </c>
      <c r="G29" s="26">
        <f t="shared" si="7"/>
        <v>10.16949152542373</v>
      </c>
      <c r="H29" s="27">
        <f t="shared" si="8"/>
        <v>8.5106382978723403</v>
      </c>
      <c r="I29" s="25">
        <f t="shared" si="9"/>
        <v>6.0150375939849621</v>
      </c>
      <c r="J29" s="26">
        <f t="shared" si="10"/>
        <v>7.3170731707317067</v>
      </c>
      <c r="K29" s="28">
        <f t="shared" si="11"/>
        <v>4.895104895104895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7.5471698113207548</v>
      </c>
      <c r="G30" s="26">
        <f t="shared" si="7"/>
        <v>3.3898305084745761</v>
      </c>
      <c r="H30" s="27">
        <f t="shared" si="8"/>
        <v>12.76595744680851</v>
      </c>
      <c r="I30" s="25">
        <f t="shared" si="9"/>
        <v>5.6390977443609023</v>
      </c>
      <c r="J30" s="26">
        <f t="shared" si="10"/>
        <v>4.8780487804878048</v>
      </c>
      <c r="K30" s="28">
        <f t="shared" si="11"/>
        <v>6.2937062937062942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6.6037735849056602</v>
      </c>
      <c r="G31" s="31">
        <f t="shared" si="7"/>
        <v>6.7796610169491522</v>
      </c>
      <c r="H31" s="32">
        <f t="shared" si="8"/>
        <v>6.3829787234042552</v>
      </c>
      <c r="I31" s="30">
        <f t="shared" si="9"/>
        <v>10.526315789473683</v>
      </c>
      <c r="J31" s="31">
        <f t="shared" si="10"/>
        <v>9.7560975609756095</v>
      </c>
      <c r="K31" s="33">
        <f t="shared" si="11"/>
        <v>11.188811188811188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27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-111</v>
      </c>
      <c r="D6" s="45">
        <f>SUM(D7:D18)</f>
        <v>-60</v>
      </c>
      <c r="E6" s="46">
        <f>SUM(E7:E18)</f>
        <v>-51</v>
      </c>
      <c r="F6" s="47">
        <f>G6+H6</f>
        <v>92</v>
      </c>
      <c r="G6" s="48">
        <f>SUM(G7:G18)</f>
        <v>43</v>
      </c>
      <c r="H6" s="49">
        <f>SUM(H7:H18)</f>
        <v>49</v>
      </c>
      <c r="I6" s="46">
        <f>J6+K6</f>
        <v>203</v>
      </c>
      <c r="J6" s="45">
        <f>SUM(J7:J18)</f>
        <v>103</v>
      </c>
      <c r="K6" s="50">
        <f>SUM(K7:K18)</f>
        <v>100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-13</v>
      </c>
      <c r="D7" s="52">
        <f t="shared" ref="D7:E18" si="1">G7-J7</f>
        <v>-3</v>
      </c>
      <c r="E7" s="53">
        <f t="shared" si="1"/>
        <v>-10</v>
      </c>
      <c r="F7" s="51">
        <f>G7+H7</f>
        <v>6</v>
      </c>
      <c r="G7" s="54">
        <v>2</v>
      </c>
      <c r="H7" s="55">
        <v>4</v>
      </c>
      <c r="I7" s="53">
        <f>J7+K7</f>
        <v>19</v>
      </c>
      <c r="J7" s="54">
        <v>5</v>
      </c>
      <c r="K7" s="56">
        <v>14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-8</v>
      </c>
      <c r="D8" s="52">
        <f t="shared" si="1"/>
        <v>-7</v>
      </c>
      <c r="E8" s="53">
        <f t="shared" si="1"/>
        <v>-1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14</v>
      </c>
      <c r="J8" s="54">
        <v>10</v>
      </c>
      <c r="K8" s="56">
        <v>4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-7</v>
      </c>
      <c r="D9" s="52">
        <f t="shared" si="1"/>
        <v>-2</v>
      </c>
      <c r="E9" s="53">
        <f t="shared" si="1"/>
        <v>-5</v>
      </c>
      <c r="F9" s="51">
        <f t="shared" si="2"/>
        <v>8</v>
      </c>
      <c r="G9" s="54">
        <v>3</v>
      </c>
      <c r="H9" s="55">
        <v>5</v>
      </c>
      <c r="I9" s="53">
        <f t="shared" si="3"/>
        <v>15</v>
      </c>
      <c r="J9" s="54">
        <v>5</v>
      </c>
      <c r="K9" s="56">
        <v>10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-16</v>
      </c>
      <c r="D10" s="52">
        <f t="shared" si="1"/>
        <v>-10</v>
      </c>
      <c r="E10" s="53">
        <f t="shared" si="1"/>
        <v>-6</v>
      </c>
      <c r="F10" s="51">
        <f t="shared" si="2"/>
        <v>6</v>
      </c>
      <c r="G10" s="54">
        <v>2</v>
      </c>
      <c r="H10" s="55">
        <v>4</v>
      </c>
      <c r="I10" s="53">
        <f t="shared" si="3"/>
        <v>22</v>
      </c>
      <c r="J10" s="54">
        <v>12</v>
      </c>
      <c r="K10" s="56">
        <v>10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-12</v>
      </c>
      <c r="D11" s="52">
        <f t="shared" si="1"/>
        <v>-8</v>
      </c>
      <c r="E11" s="53">
        <f t="shared" si="1"/>
        <v>-4</v>
      </c>
      <c r="F11" s="51">
        <f t="shared" si="2"/>
        <v>4</v>
      </c>
      <c r="G11" s="54">
        <v>2</v>
      </c>
      <c r="H11" s="55">
        <v>2</v>
      </c>
      <c r="I11" s="53">
        <f t="shared" si="3"/>
        <v>16</v>
      </c>
      <c r="J11" s="54">
        <v>10</v>
      </c>
      <c r="K11" s="56">
        <v>6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-5</v>
      </c>
      <c r="D12" s="52">
        <f t="shared" si="1"/>
        <v>-3</v>
      </c>
      <c r="E12" s="53">
        <f t="shared" si="1"/>
        <v>-2</v>
      </c>
      <c r="F12" s="51">
        <f t="shared" si="2"/>
        <v>7</v>
      </c>
      <c r="G12" s="54">
        <v>3</v>
      </c>
      <c r="H12" s="55">
        <v>4</v>
      </c>
      <c r="I12" s="53">
        <f t="shared" si="3"/>
        <v>12</v>
      </c>
      <c r="J12" s="54">
        <v>6</v>
      </c>
      <c r="K12" s="56">
        <v>6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-8</v>
      </c>
      <c r="D13" s="52">
        <f t="shared" si="1"/>
        <v>-3</v>
      </c>
      <c r="E13" s="53">
        <f t="shared" si="1"/>
        <v>-5</v>
      </c>
      <c r="F13" s="51">
        <f t="shared" si="2"/>
        <v>9</v>
      </c>
      <c r="G13" s="54">
        <v>3</v>
      </c>
      <c r="H13" s="55">
        <v>6</v>
      </c>
      <c r="I13" s="53">
        <f t="shared" si="3"/>
        <v>17</v>
      </c>
      <c r="J13" s="54">
        <v>6</v>
      </c>
      <c r="K13" s="56">
        <v>11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-9</v>
      </c>
      <c r="D14" s="52">
        <f t="shared" si="1"/>
        <v>-6</v>
      </c>
      <c r="E14" s="53">
        <f t="shared" si="1"/>
        <v>-3</v>
      </c>
      <c r="F14" s="51">
        <f t="shared" si="2"/>
        <v>8</v>
      </c>
      <c r="G14" s="54">
        <v>4</v>
      </c>
      <c r="H14" s="55">
        <v>4</v>
      </c>
      <c r="I14" s="53">
        <f t="shared" si="3"/>
        <v>17</v>
      </c>
      <c r="J14" s="54">
        <v>10</v>
      </c>
      <c r="K14" s="56">
        <v>7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-12</v>
      </c>
      <c r="D15" s="52">
        <f t="shared" si="1"/>
        <v>-6</v>
      </c>
      <c r="E15" s="53">
        <f t="shared" si="1"/>
        <v>-6</v>
      </c>
      <c r="F15" s="51">
        <f t="shared" si="2"/>
        <v>5</v>
      </c>
      <c r="G15" s="54">
        <v>4</v>
      </c>
      <c r="H15" s="55">
        <v>1</v>
      </c>
      <c r="I15" s="53">
        <f t="shared" si="3"/>
        <v>17</v>
      </c>
      <c r="J15" s="54">
        <v>10</v>
      </c>
      <c r="K15" s="56">
        <v>7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-11</v>
      </c>
      <c r="D16" s="52">
        <f t="shared" si="1"/>
        <v>-4</v>
      </c>
      <c r="E16" s="53">
        <f t="shared" si="1"/>
        <v>-7</v>
      </c>
      <c r="F16" s="51">
        <f t="shared" si="2"/>
        <v>10</v>
      </c>
      <c r="G16" s="54">
        <v>3</v>
      </c>
      <c r="H16" s="55">
        <v>7</v>
      </c>
      <c r="I16" s="53">
        <f t="shared" si="3"/>
        <v>21</v>
      </c>
      <c r="J16" s="54">
        <v>7</v>
      </c>
      <c r="K16" s="56">
        <v>14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</v>
      </c>
      <c r="D17" s="52">
        <f t="shared" si="1"/>
        <v>0</v>
      </c>
      <c r="E17" s="53">
        <f t="shared" si="1"/>
        <v>-1</v>
      </c>
      <c r="F17" s="51">
        <f t="shared" si="2"/>
        <v>14</v>
      </c>
      <c r="G17" s="54">
        <v>9</v>
      </c>
      <c r="H17" s="55">
        <v>5</v>
      </c>
      <c r="I17" s="53">
        <f t="shared" si="3"/>
        <v>15</v>
      </c>
      <c r="J17" s="54">
        <v>9</v>
      </c>
      <c r="K17" s="56">
        <v>6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-9</v>
      </c>
      <c r="D18" s="52">
        <f t="shared" si="1"/>
        <v>-8</v>
      </c>
      <c r="E18" s="53">
        <f t="shared" si="1"/>
        <v>-1</v>
      </c>
      <c r="F18" s="51">
        <f t="shared" si="2"/>
        <v>9</v>
      </c>
      <c r="G18" s="54">
        <v>5</v>
      </c>
      <c r="H18" s="55">
        <v>4</v>
      </c>
      <c r="I18" s="53">
        <f t="shared" si="3"/>
        <v>18</v>
      </c>
      <c r="J18" s="54">
        <v>13</v>
      </c>
      <c r="K18" s="56">
        <v>5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6.5217391304347823</v>
      </c>
      <c r="G20" s="26">
        <f>G7/$G$6*100</f>
        <v>4.6511627906976747</v>
      </c>
      <c r="H20" s="27">
        <f>H7/$H$6*100</f>
        <v>8.1632653061224492</v>
      </c>
      <c r="I20" s="25">
        <f>I7/$I$6*100</f>
        <v>9.3596059113300498</v>
      </c>
      <c r="J20" s="26">
        <f>J7/$J$6*100</f>
        <v>4.8543689320388346</v>
      </c>
      <c r="K20" s="28">
        <f>K7/$K$6*100</f>
        <v>14.000000000000002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6.5217391304347823</v>
      </c>
      <c r="G21" s="26">
        <f t="shared" ref="G21:G31" si="7">G8/$G$6*100</f>
        <v>6.9767441860465116</v>
      </c>
      <c r="H21" s="27">
        <f t="shared" ref="H21:H31" si="8">H8/$H$6*100</f>
        <v>6.1224489795918364</v>
      </c>
      <c r="I21" s="25">
        <f t="shared" ref="I21:I31" si="9">I8/$I$6*100</f>
        <v>6.8965517241379306</v>
      </c>
      <c r="J21" s="26">
        <f t="shared" ref="J21:J31" si="10">J8/$J$6*100</f>
        <v>9.7087378640776691</v>
      </c>
      <c r="K21" s="28">
        <f t="shared" ref="K21:K31" si="11">K8/$K$6*100</f>
        <v>4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8.695652173913043</v>
      </c>
      <c r="G22" s="26">
        <f t="shared" si="7"/>
        <v>6.9767441860465116</v>
      </c>
      <c r="H22" s="27">
        <f t="shared" si="8"/>
        <v>10.204081632653061</v>
      </c>
      <c r="I22" s="25">
        <f t="shared" si="9"/>
        <v>7.389162561576355</v>
      </c>
      <c r="J22" s="26">
        <f t="shared" si="10"/>
        <v>4.8543689320388346</v>
      </c>
      <c r="K22" s="28">
        <f t="shared" si="11"/>
        <v>10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6.5217391304347823</v>
      </c>
      <c r="G23" s="26">
        <f t="shared" si="7"/>
        <v>4.6511627906976747</v>
      </c>
      <c r="H23" s="27">
        <f t="shared" si="8"/>
        <v>8.1632653061224492</v>
      </c>
      <c r="I23" s="25">
        <f t="shared" si="9"/>
        <v>10.83743842364532</v>
      </c>
      <c r="J23" s="26">
        <f t="shared" si="10"/>
        <v>11.650485436893204</v>
      </c>
      <c r="K23" s="28">
        <f t="shared" si="11"/>
        <v>10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4.3478260869565215</v>
      </c>
      <c r="G24" s="26">
        <f t="shared" si="7"/>
        <v>4.6511627906976747</v>
      </c>
      <c r="H24" s="27">
        <f t="shared" si="8"/>
        <v>4.0816326530612246</v>
      </c>
      <c r="I24" s="25">
        <f t="shared" si="9"/>
        <v>7.8817733990147785</v>
      </c>
      <c r="J24" s="26">
        <f t="shared" si="10"/>
        <v>9.7087378640776691</v>
      </c>
      <c r="K24" s="28">
        <f t="shared" si="11"/>
        <v>6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7.608695652173914</v>
      </c>
      <c r="G25" s="26">
        <f t="shared" si="7"/>
        <v>6.9767441860465116</v>
      </c>
      <c r="H25" s="27">
        <f t="shared" si="8"/>
        <v>8.1632653061224492</v>
      </c>
      <c r="I25" s="25">
        <f t="shared" si="9"/>
        <v>5.9113300492610836</v>
      </c>
      <c r="J25" s="26">
        <f t="shared" si="10"/>
        <v>5.825242718446602</v>
      </c>
      <c r="K25" s="28">
        <f t="shared" si="11"/>
        <v>6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9.7826086956521738</v>
      </c>
      <c r="G26" s="26">
        <f t="shared" si="7"/>
        <v>6.9767441860465116</v>
      </c>
      <c r="H26" s="27">
        <f t="shared" si="8"/>
        <v>12.244897959183673</v>
      </c>
      <c r="I26" s="25">
        <f t="shared" si="9"/>
        <v>8.3743842364532011</v>
      </c>
      <c r="J26" s="26">
        <f t="shared" si="10"/>
        <v>5.825242718446602</v>
      </c>
      <c r="K26" s="28">
        <f t="shared" si="11"/>
        <v>11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8.695652173913043</v>
      </c>
      <c r="G27" s="26">
        <f t="shared" si="7"/>
        <v>9.3023255813953494</v>
      </c>
      <c r="H27" s="27">
        <f t="shared" si="8"/>
        <v>8.1632653061224492</v>
      </c>
      <c r="I27" s="25">
        <f t="shared" si="9"/>
        <v>8.3743842364532011</v>
      </c>
      <c r="J27" s="26">
        <f t="shared" si="10"/>
        <v>9.7087378640776691</v>
      </c>
      <c r="K27" s="28">
        <f t="shared" si="11"/>
        <v>7.0000000000000009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5.4347826086956523</v>
      </c>
      <c r="G28" s="26">
        <f t="shared" si="7"/>
        <v>9.3023255813953494</v>
      </c>
      <c r="H28" s="27">
        <f t="shared" si="8"/>
        <v>2.0408163265306123</v>
      </c>
      <c r="I28" s="25">
        <f t="shared" si="9"/>
        <v>8.3743842364532011</v>
      </c>
      <c r="J28" s="26">
        <f t="shared" si="10"/>
        <v>9.7087378640776691</v>
      </c>
      <c r="K28" s="28">
        <f t="shared" si="11"/>
        <v>7.0000000000000009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10.869565217391305</v>
      </c>
      <c r="G29" s="26">
        <f t="shared" si="7"/>
        <v>6.9767441860465116</v>
      </c>
      <c r="H29" s="27">
        <f t="shared" si="8"/>
        <v>14.285714285714285</v>
      </c>
      <c r="I29" s="25">
        <f t="shared" si="9"/>
        <v>10.344827586206897</v>
      </c>
      <c r="J29" s="26">
        <f t="shared" si="10"/>
        <v>6.7961165048543686</v>
      </c>
      <c r="K29" s="28">
        <f t="shared" si="11"/>
        <v>14.000000000000002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15.217391304347828</v>
      </c>
      <c r="G30" s="26">
        <f t="shared" si="7"/>
        <v>20.930232558139537</v>
      </c>
      <c r="H30" s="27">
        <f t="shared" si="8"/>
        <v>10.204081632653061</v>
      </c>
      <c r="I30" s="25">
        <f t="shared" si="9"/>
        <v>7.389162561576355</v>
      </c>
      <c r="J30" s="26">
        <f t="shared" si="10"/>
        <v>8.7378640776699026</v>
      </c>
      <c r="K30" s="28">
        <f t="shared" si="11"/>
        <v>6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9.7826086956521738</v>
      </c>
      <c r="G31" s="31">
        <f t="shared" si="7"/>
        <v>11.627906976744185</v>
      </c>
      <c r="H31" s="32">
        <f t="shared" si="8"/>
        <v>8.1632653061224492</v>
      </c>
      <c r="I31" s="30">
        <f t="shared" si="9"/>
        <v>8.8669950738916263</v>
      </c>
      <c r="J31" s="31">
        <f t="shared" si="10"/>
        <v>12.621359223300971</v>
      </c>
      <c r="K31" s="33">
        <f t="shared" si="11"/>
        <v>5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29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7</v>
      </c>
      <c r="D6" s="45">
        <f>SUM(D7:D18)</f>
        <v>8</v>
      </c>
      <c r="E6" s="46">
        <f>SUM(E7:E18)</f>
        <v>-1</v>
      </c>
      <c r="F6" s="47">
        <f>G6+H6</f>
        <v>36</v>
      </c>
      <c r="G6" s="48">
        <f>SUM(G7:G18)</f>
        <v>22</v>
      </c>
      <c r="H6" s="49">
        <f>SUM(H7:H18)</f>
        <v>14</v>
      </c>
      <c r="I6" s="46">
        <f>J6+K6</f>
        <v>29</v>
      </c>
      <c r="J6" s="45">
        <f>SUM(J7:J18)</f>
        <v>14</v>
      </c>
      <c r="K6" s="50">
        <f>SUM(K7:K18)</f>
        <v>15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1</v>
      </c>
      <c r="D7" s="52">
        <f t="shared" ref="D7:E18" si="1">G7-J7</f>
        <v>2</v>
      </c>
      <c r="E7" s="53">
        <f t="shared" si="1"/>
        <v>-1</v>
      </c>
      <c r="F7" s="51">
        <f>G7+H7</f>
        <v>4</v>
      </c>
      <c r="G7" s="54">
        <v>2</v>
      </c>
      <c r="H7" s="55">
        <v>2</v>
      </c>
      <c r="I7" s="53">
        <f>J7+K7</f>
        <v>3</v>
      </c>
      <c r="J7" s="54">
        <v>0</v>
      </c>
      <c r="K7" s="56">
        <v>3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0</v>
      </c>
      <c r="D8" s="52">
        <f t="shared" si="1"/>
        <v>-1</v>
      </c>
      <c r="E8" s="53">
        <f t="shared" si="1"/>
        <v>1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2</v>
      </c>
      <c r="J8" s="54">
        <v>2</v>
      </c>
      <c r="K8" s="56">
        <v>0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1</v>
      </c>
      <c r="D9" s="52">
        <f t="shared" si="1"/>
        <v>2</v>
      </c>
      <c r="E9" s="53">
        <f t="shared" si="1"/>
        <v>-1</v>
      </c>
      <c r="F9" s="51">
        <f t="shared" si="2"/>
        <v>3</v>
      </c>
      <c r="G9" s="54">
        <v>3</v>
      </c>
      <c r="H9" s="55">
        <v>0</v>
      </c>
      <c r="I9" s="53">
        <f t="shared" si="3"/>
        <v>2</v>
      </c>
      <c r="J9" s="54">
        <v>1</v>
      </c>
      <c r="K9" s="56">
        <v>1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2</v>
      </c>
      <c r="D10" s="52">
        <f t="shared" si="1"/>
        <v>-2</v>
      </c>
      <c r="E10" s="53">
        <f t="shared" si="1"/>
        <v>4</v>
      </c>
      <c r="F10" s="51">
        <f t="shared" si="2"/>
        <v>6</v>
      </c>
      <c r="G10" s="54">
        <v>2</v>
      </c>
      <c r="H10" s="55">
        <v>4</v>
      </c>
      <c r="I10" s="53">
        <f t="shared" si="3"/>
        <v>4</v>
      </c>
      <c r="J10" s="54">
        <v>4</v>
      </c>
      <c r="K10" s="56">
        <v>0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1</v>
      </c>
      <c r="D11" s="52">
        <f t="shared" si="1"/>
        <v>1</v>
      </c>
      <c r="E11" s="53">
        <f t="shared" si="1"/>
        <v>0</v>
      </c>
      <c r="F11" s="51">
        <f t="shared" si="2"/>
        <v>2</v>
      </c>
      <c r="G11" s="54">
        <v>1</v>
      </c>
      <c r="H11" s="55">
        <v>1</v>
      </c>
      <c r="I11" s="53">
        <f t="shared" si="3"/>
        <v>1</v>
      </c>
      <c r="J11" s="54">
        <v>0</v>
      </c>
      <c r="K11" s="56">
        <v>1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0</v>
      </c>
      <c r="D12" s="52">
        <f t="shared" si="1"/>
        <v>0</v>
      </c>
      <c r="E12" s="53">
        <f t="shared" si="1"/>
        <v>0</v>
      </c>
      <c r="F12" s="51">
        <f t="shared" si="2"/>
        <v>4</v>
      </c>
      <c r="G12" s="54">
        <v>2</v>
      </c>
      <c r="H12" s="55">
        <v>2</v>
      </c>
      <c r="I12" s="53">
        <f t="shared" si="3"/>
        <v>4</v>
      </c>
      <c r="J12" s="54">
        <v>2</v>
      </c>
      <c r="K12" s="56">
        <v>2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3</v>
      </c>
      <c r="D13" s="52">
        <f t="shared" si="1"/>
        <v>4</v>
      </c>
      <c r="E13" s="53">
        <f t="shared" si="1"/>
        <v>-1</v>
      </c>
      <c r="F13" s="51">
        <f t="shared" si="2"/>
        <v>6</v>
      </c>
      <c r="G13" s="54">
        <v>5</v>
      </c>
      <c r="H13" s="55">
        <v>1</v>
      </c>
      <c r="I13" s="53">
        <f t="shared" si="3"/>
        <v>3</v>
      </c>
      <c r="J13" s="54">
        <v>1</v>
      </c>
      <c r="K13" s="56">
        <v>2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-3</v>
      </c>
      <c r="D14" s="52">
        <f t="shared" si="1"/>
        <v>0</v>
      </c>
      <c r="E14" s="53">
        <f t="shared" si="1"/>
        <v>-3</v>
      </c>
      <c r="F14" s="51">
        <f t="shared" si="2"/>
        <v>1</v>
      </c>
      <c r="G14" s="54">
        <v>1</v>
      </c>
      <c r="H14" s="55">
        <v>0</v>
      </c>
      <c r="I14" s="53">
        <f t="shared" si="3"/>
        <v>4</v>
      </c>
      <c r="J14" s="54">
        <v>1</v>
      </c>
      <c r="K14" s="56">
        <v>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0</v>
      </c>
      <c r="D15" s="52">
        <f t="shared" si="1"/>
        <v>0</v>
      </c>
      <c r="E15" s="53">
        <f t="shared" si="1"/>
        <v>0</v>
      </c>
      <c r="F15" s="51">
        <f t="shared" si="2"/>
        <v>2</v>
      </c>
      <c r="G15" s="54">
        <v>1</v>
      </c>
      <c r="H15" s="55">
        <v>1</v>
      </c>
      <c r="I15" s="53">
        <f t="shared" si="3"/>
        <v>2</v>
      </c>
      <c r="J15" s="54">
        <v>1</v>
      </c>
      <c r="K15" s="56">
        <v>1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</v>
      </c>
      <c r="D16" s="52">
        <f t="shared" si="1"/>
        <v>0</v>
      </c>
      <c r="E16" s="53">
        <f t="shared" si="1"/>
        <v>-1</v>
      </c>
      <c r="F16" s="51">
        <f t="shared" si="2"/>
        <v>1</v>
      </c>
      <c r="G16" s="54">
        <v>1</v>
      </c>
      <c r="H16" s="55">
        <v>0</v>
      </c>
      <c r="I16" s="53">
        <f t="shared" si="3"/>
        <v>2</v>
      </c>
      <c r="J16" s="54">
        <v>1</v>
      </c>
      <c r="K16" s="56">
        <v>1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4</v>
      </c>
      <c r="D17" s="52">
        <f t="shared" si="1"/>
        <v>2</v>
      </c>
      <c r="E17" s="53">
        <f t="shared" si="1"/>
        <v>2</v>
      </c>
      <c r="F17" s="51">
        <f t="shared" si="2"/>
        <v>4</v>
      </c>
      <c r="G17" s="54">
        <v>2</v>
      </c>
      <c r="H17" s="55">
        <v>2</v>
      </c>
      <c r="I17" s="53">
        <f t="shared" si="3"/>
        <v>0</v>
      </c>
      <c r="J17" s="54">
        <v>0</v>
      </c>
      <c r="K17" s="56">
        <v>0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</v>
      </c>
      <c r="D18" s="52">
        <f t="shared" si="1"/>
        <v>0</v>
      </c>
      <c r="E18" s="53">
        <f t="shared" si="1"/>
        <v>-1</v>
      </c>
      <c r="F18" s="51">
        <f t="shared" si="2"/>
        <v>1</v>
      </c>
      <c r="G18" s="54">
        <v>1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99.999999999999972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100.00000000000001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11.111111111111111</v>
      </c>
      <c r="G20" s="26">
        <f>G7/$G$6*100</f>
        <v>9.0909090909090917</v>
      </c>
      <c r="H20" s="27">
        <f>H7/$H$6*100</f>
        <v>14.285714285714285</v>
      </c>
      <c r="I20" s="25">
        <f>I7/$I$6*100</f>
        <v>10.344827586206897</v>
      </c>
      <c r="J20" s="26">
        <f>J7/$J$6*100</f>
        <v>0</v>
      </c>
      <c r="K20" s="28">
        <f>K7/$K$6*100</f>
        <v>20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5.5555555555555554</v>
      </c>
      <c r="G21" s="26">
        <f t="shared" ref="G21:G31" si="7">G8/$G$6*100</f>
        <v>4.5454545454545459</v>
      </c>
      <c r="H21" s="27">
        <f t="shared" ref="H21:H31" si="8">H8/$H$6*100</f>
        <v>7.1428571428571423</v>
      </c>
      <c r="I21" s="25">
        <f t="shared" ref="I21:I31" si="9">I8/$I$6*100</f>
        <v>6.8965517241379306</v>
      </c>
      <c r="J21" s="26">
        <f t="shared" ref="J21:J31" si="10">J8/$J$6*100</f>
        <v>14.285714285714285</v>
      </c>
      <c r="K21" s="28">
        <f t="shared" ref="K21:K31" si="11">K8/$K$6*100</f>
        <v>0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8.3333333333333321</v>
      </c>
      <c r="G22" s="26">
        <f t="shared" si="7"/>
        <v>13.636363636363635</v>
      </c>
      <c r="H22" s="27">
        <f t="shared" si="8"/>
        <v>0</v>
      </c>
      <c r="I22" s="25">
        <f t="shared" si="9"/>
        <v>6.8965517241379306</v>
      </c>
      <c r="J22" s="26">
        <f t="shared" si="10"/>
        <v>7.1428571428571423</v>
      </c>
      <c r="K22" s="28">
        <f t="shared" si="11"/>
        <v>6.666666666666667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16.666666666666664</v>
      </c>
      <c r="G23" s="26">
        <f t="shared" si="7"/>
        <v>9.0909090909090917</v>
      </c>
      <c r="H23" s="27">
        <f t="shared" si="8"/>
        <v>28.571428571428569</v>
      </c>
      <c r="I23" s="25">
        <f t="shared" si="9"/>
        <v>13.793103448275861</v>
      </c>
      <c r="J23" s="26">
        <f t="shared" si="10"/>
        <v>28.571428571428569</v>
      </c>
      <c r="K23" s="28">
        <f t="shared" si="11"/>
        <v>0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5.5555555555555554</v>
      </c>
      <c r="G24" s="26">
        <f t="shared" si="7"/>
        <v>4.5454545454545459</v>
      </c>
      <c r="H24" s="27">
        <f t="shared" si="8"/>
        <v>7.1428571428571423</v>
      </c>
      <c r="I24" s="25">
        <f t="shared" si="9"/>
        <v>3.4482758620689653</v>
      </c>
      <c r="J24" s="26">
        <f t="shared" si="10"/>
        <v>0</v>
      </c>
      <c r="K24" s="28">
        <f t="shared" si="11"/>
        <v>6.666666666666667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11.111111111111111</v>
      </c>
      <c r="G25" s="26">
        <f t="shared" si="7"/>
        <v>9.0909090909090917</v>
      </c>
      <c r="H25" s="27">
        <f t="shared" si="8"/>
        <v>14.285714285714285</v>
      </c>
      <c r="I25" s="25">
        <f t="shared" si="9"/>
        <v>13.793103448275861</v>
      </c>
      <c r="J25" s="26">
        <f t="shared" si="10"/>
        <v>14.285714285714285</v>
      </c>
      <c r="K25" s="28">
        <f t="shared" si="11"/>
        <v>13.333333333333334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16.666666666666664</v>
      </c>
      <c r="G26" s="26">
        <f t="shared" si="7"/>
        <v>22.727272727272727</v>
      </c>
      <c r="H26" s="27">
        <f t="shared" si="8"/>
        <v>7.1428571428571423</v>
      </c>
      <c r="I26" s="25">
        <f t="shared" si="9"/>
        <v>10.344827586206897</v>
      </c>
      <c r="J26" s="26">
        <f t="shared" si="10"/>
        <v>7.1428571428571423</v>
      </c>
      <c r="K26" s="28">
        <f t="shared" si="11"/>
        <v>13.333333333333334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2.7777777777777777</v>
      </c>
      <c r="G27" s="26">
        <f t="shared" si="7"/>
        <v>4.5454545454545459</v>
      </c>
      <c r="H27" s="27">
        <f t="shared" si="8"/>
        <v>0</v>
      </c>
      <c r="I27" s="25">
        <f t="shared" si="9"/>
        <v>13.793103448275861</v>
      </c>
      <c r="J27" s="26">
        <f t="shared" si="10"/>
        <v>7.1428571428571423</v>
      </c>
      <c r="K27" s="28">
        <f t="shared" si="11"/>
        <v>20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5.5555555555555554</v>
      </c>
      <c r="G28" s="26">
        <f t="shared" si="7"/>
        <v>4.5454545454545459</v>
      </c>
      <c r="H28" s="27">
        <f t="shared" si="8"/>
        <v>7.1428571428571423</v>
      </c>
      <c r="I28" s="25">
        <f t="shared" si="9"/>
        <v>6.8965517241379306</v>
      </c>
      <c r="J28" s="26">
        <f t="shared" si="10"/>
        <v>7.1428571428571423</v>
      </c>
      <c r="K28" s="28">
        <f t="shared" si="11"/>
        <v>6.666666666666667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2.7777777777777777</v>
      </c>
      <c r="G29" s="26">
        <f t="shared" si="7"/>
        <v>4.5454545454545459</v>
      </c>
      <c r="H29" s="27">
        <f t="shared" si="8"/>
        <v>0</v>
      </c>
      <c r="I29" s="25">
        <f t="shared" si="9"/>
        <v>6.8965517241379306</v>
      </c>
      <c r="J29" s="26">
        <f t="shared" si="10"/>
        <v>7.1428571428571423</v>
      </c>
      <c r="K29" s="28">
        <f t="shared" si="11"/>
        <v>6.666666666666667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11.111111111111111</v>
      </c>
      <c r="G30" s="26">
        <f t="shared" si="7"/>
        <v>9.0909090909090917</v>
      </c>
      <c r="H30" s="27">
        <f t="shared" si="8"/>
        <v>14.285714285714285</v>
      </c>
      <c r="I30" s="25">
        <f t="shared" si="9"/>
        <v>0</v>
      </c>
      <c r="J30" s="26">
        <f t="shared" si="10"/>
        <v>0</v>
      </c>
      <c r="K30" s="28">
        <f t="shared" si="11"/>
        <v>0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2.7777777777777777</v>
      </c>
      <c r="G31" s="31">
        <f t="shared" si="7"/>
        <v>4.5454545454545459</v>
      </c>
      <c r="H31" s="32">
        <f t="shared" si="8"/>
        <v>0</v>
      </c>
      <c r="I31" s="30">
        <f t="shared" si="9"/>
        <v>6.8965517241379306</v>
      </c>
      <c r="J31" s="31">
        <f t="shared" si="10"/>
        <v>7.1428571428571423</v>
      </c>
      <c r="K31" s="33">
        <f t="shared" si="11"/>
        <v>6.666666666666667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30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-219</v>
      </c>
      <c r="D6" s="45">
        <f>SUM(D7:D18)</f>
        <v>-100</v>
      </c>
      <c r="E6" s="46">
        <f>SUM(E7:E18)</f>
        <v>-119</v>
      </c>
      <c r="F6" s="47">
        <f>G6+H6</f>
        <v>68</v>
      </c>
      <c r="G6" s="48">
        <f>SUM(G7:G18)</f>
        <v>34</v>
      </c>
      <c r="H6" s="49">
        <f>SUM(H7:H18)</f>
        <v>34</v>
      </c>
      <c r="I6" s="46">
        <f>J6+K6</f>
        <v>287</v>
      </c>
      <c r="J6" s="45">
        <f>SUM(J7:J18)</f>
        <v>134</v>
      </c>
      <c r="K6" s="50">
        <f>SUM(K7:K18)</f>
        <v>153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-16</v>
      </c>
      <c r="D7" s="52">
        <f t="shared" ref="D7:E18" si="1">G7-J7</f>
        <v>-13</v>
      </c>
      <c r="E7" s="53">
        <f t="shared" si="1"/>
        <v>-3</v>
      </c>
      <c r="F7" s="51">
        <f>G7+H7</f>
        <v>8</v>
      </c>
      <c r="G7" s="54">
        <v>1</v>
      </c>
      <c r="H7" s="55">
        <v>7</v>
      </c>
      <c r="I7" s="53">
        <f>J7+K7</f>
        <v>24</v>
      </c>
      <c r="J7" s="54">
        <v>14</v>
      </c>
      <c r="K7" s="56">
        <v>10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-12</v>
      </c>
      <c r="D8" s="52">
        <f t="shared" si="1"/>
        <v>-5</v>
      </c>
      <c r="E8" s="53">
        <f t="shared" si="1"/>
        <v>-7</v>
      </c>
      <c r="F8" s="51">
        <f t="shared" ref="F8:F18" si="2">G8+H8</f>
        <v>4</v>
      </c>
      <c r="G8" s="54">
        <v>2</v>
      </c>
      <c r="H8" s="55">
        <v>2</v>
      </c>
      <c r="I8" s="53">
        <f t="shared" ref="I8:I18" si="3">J8+K8</f>
        <v>16</v>
      </c>
      <c r="J8" s="54">
        <v>7</v>
      </c>
      <c r="K8" s="56">
        <v>9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-12</v>
      </c>
      <c r="D9" s="52">
        <f t="shared" si="1"/>
        <v>-7</v>
      </c>
      <c r="E9" s="53">
        <f t="shared" si="1"/>
        <v>-5</v>
      </c>
      <c r="F9" s="51">
        <f t="shared" si="2"/>
        <v>7</v>
      </c>
      <c r="G9" s="54">
        <v>4</v>
      </c>
      <c r="H9" s="55">
        <v>3</v>
      </c>
      <c r="I9" s="53">
        <f t="shared" si="3"/>
        <v>19</v>
      </c>
      <c r="J9" s="54">
        <v>11</v>
      </c>
      <c r="K9" s="56">
        <v>8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-37</v>
      </c>
      <c r="D10" s="52">
        <f t="shared" si="1"/>
        <v>-15</v>
      </c>
      <c r="E10" s="53">
        <f t="shared" si="1"/>
        <v>-22</v>
      </c>
      <c r="F10" s="51">
        <f t="shared" si="2"/>
        <v>1</v>
      </c>
      <c r="G10" s="54">
        <v>0</v>
      </c>
      <c r="H10" s="55">
        <v>1</v>
      </c>
      <c r="I10" s="53">
        <f t="shared" si="3"/>
        <v>38</v>
      </c>
      <c r="J10" s="54">
        <v>15</v>
      </c>
      <c r="K10" s="56">
        <v>23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-20</v>
      </c>
      <c r="D11" s="52">
        <f t="shared" si="1"/>
        <v>-6</v>
      </c>
      <c r="E11" s="53">
        <f t="shared" si="1"/>
        <v>-14</v>
      </c>
      <c r="F11" s="51">
        <f t="shared" si="2"/>
        <v>6</v>
      </c>
      <c r="G11" s="54">
        <v>5</v>
      </c>
      <c r="H11" s="55">
        <v>1</v>
      </c>
      <c r="I11" s="53">
        <f t="shared" si="3"/>
        <v>26</v>
      </c>
      <c r="J11" s="54">
        <v>11</v>
      </c>
      <c r="K11" s="56">
        <v>15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-20</v>
      </c>
      <c r="D12" s="52">
        <f t="shared" si="1"/>
        <v>-12</v>
      </c>
      <c r="E12" s="53">
        <f t="shared" si="1"/>
        <v>-8</v>
      </c>
      <c r="F12" s="51">
        <f t="shared" si="2"/>
        <v>3</v>
      </c>
      <c r="G12" s="54">
        <v>1</v>
      </c>
      <c r="H12" s="55">
        <v>2</v>
      </c>
      <c r="I12" s="53">
        <f t="shared" si="3"/>
        <v>23</v>
      </c>
      <c r="J12" s="54">
        <v>13</v>
      </c>
      <c r="K12" s="56">
        <v>10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-16</v>
      </c>
      <c r="D13" s="52">
        <f t="shared" si="1"/>
        <v>-7</v>
      </c>
      <c r="E13" s="53">
        <f t="shared" si="1"/>
        <v>-9</v>
      </c>
      <c r="F13" s="51">
        <f t="shared" si="2"/>
        <v>5</v>
      </c>
      <c r="G13" s="54">
        <v>3</v>
      </c>
      <c r="H13" s="55">
        <v>2</v>
      </c>
      <c r="I13" s="53">
        <f t="shared" si="3"/>
        <v>21</v>
      </c>
      <c r="J13" s="54">
        <v>10</v>
      </c>
      <c r="K13" s="56">
        <v>11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-17</v>
      </c>
      <c r="D14" s="52">
        <f t="shared" si="1"/>
        <v>-5</v>
      </c>
      <c r="E14" s="53">
        <f t="shared" si="1"/>
        <v>-12</v>
      </c>
      <c r="F14" s="51">
        <f t="shared" si="2"/>
        <v>7</v>
      </c>
      <c r="G14" s="54">
        <v>2</v>
      </c>
      <c r="H14" s="55">
        <v>5</v>
      </c>
      <c r="I14" s="53">
        <f t="shared" si="3"/>
        <v>24</v>
      </c>
      <c r="J14" s="54">
        <v>7</v>
      </c>
      <c r="K14" s="56">
        <v>17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-17</v>
      </c>
      <c r="D15" s="52">
        <f t="shared" si="1"/>
        <v>-4</v>
      </c>
      <c r="E15" s="53">
        <f t="shared" si="1"/>
        <v>-13</v>
      </c>
      <c r="F15" s="51">
        <f t="shared" si="2"/>
        <v>10</v>
      </c>
      <c r="G15" s="54">
        <v>4</v>
      </c>
      <c r="H15" s="55">
        <v>6</v>
      </c>
      <c r="I15" s="53">
        <f t="shared" si="3"/>
        <v>27</v>
      </c>
      <c r="J15" s="54">
        <v>8</v>
      </c>
      <c r="K15" s="56">
        <v>19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-17</v>
      </c>
      <c r="D16" s="52">
        <f t="shared" si="1"/>
        <v>-10</v>
      </c>
      <c r="E16" s="53">
        <f t="shared" si="1"/>
        <v>-7</v>
      </c>
      <c r="F16" s="51">
        <f t="shared" si="2"/>
        <v>6</v>
      </c>
      <c r="G16" s="54">
        <v>5</v>
      </c>
      <c r="H16" s="55">
        <v>1</v>
      </c>
      <c r="I16" s="53">
        <f t="shared" si="3"/>
        <v>23</v>
      </c>
      <c r="J16" s="54">
        <v>15</v>
      </c>
      <c r="K16" s="56">
        <v>8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-16</v>
      </c>
      <c r="D17" s="52">
        <f t="shared" si="1"/>
        <v>-4</v>
      </c>
      <c r="E17" s="53">
        <f t="shared" si="1"/>
        <v>-12</v>
      </c>
      <c r="F17" s="51">
        <f t="shared" si="2"/>
        <v>7</v>
      </c>
      <c r="G17" s="54">
        <v>6</v>
      </c>
      <c r="H17" s="55">
        <v>1</v>
      </c>
      <c r="I17" s="53">
        <f t="shared" si="3"/>
        <v>23</v>
      </c>
      <c r="J17" s="54">
        <v>10</v>
      </c>
      <c r="K17" s="56">
        <v>13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-19</v>
      </c>
      <c r="D18" s="52">
        <f t="shared" si="1"/>
        <v>-12</v>
      </c>
      <c r="E18" s="53">
        <f t="shared" si="1"/>
        <v>-7</v>
      </c>
      <c r="F18" s="51">
        <f t="shared" si="2"/>
        <v>4</v>
      </c>
      <c r="G18" s="54">
        <v>1</v>
      </c>
      <c r="H18" s="55">
        <v>3</v>
      </c>
      <c r="I18" s="53">
        <f t="shared" si="3"/>
        <v>23</v>
      </c>
      <c r="J18" s="54">
        <v>13</v>
      </c>
      <c r="K18" s="56">
        <v>10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99.999999999999972</v>
      </c>
      <c r="J19" s="21">
        <f t="shared" si="4"/>
        <v>99.999999999999986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11.76470588235294</v>
      </c>
      <c r="G20" s="26">
        <f>G7/$G$6*100</f>
        <v>2.9411764705882351</v>
      </c>
      <c r="H20" s="27">
        <f>H7/$H$6*100</f>
        <v>20.588235294117645</v>
      </c>
      <c r="I20" s="25">
        <f>I7/$I$6*100</f>
        <v>8.3623693379790947</v>
      </c>
      <c r="J20" s="26">
        <f>J7/$J$6*100</f>
        <v>10.44776119402985</v>
      </c>
      <c r="K20" s="28">
        <f>K7/$K$6*100</f>
        <v>6.5359477124183014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5.8823529411764701</v>
      </c>
      <c r="G21" s="26">
        <f t="shared" ref="G21:G31" si="7">G8/$G$6*100</f>
        <v>5.8823529411764701</v>
      </c>
      <c r="H21" s="27">
        <f t="shared" ref="H21:H31" si="8">H8/$H$6*100</f>
        <v>5.8823529411764701</v>
      </c>
      <c r="I21" s="25">
        <f t="shared" ref="I21:I31" si="9">I8/$I$6*100</f>
        <v>5.5749128919860631</v>
      </c>
      <c r="J21" s="26">
        <f t="shared" ref="J21:J31" si="10">J8/$J$6*100</f>
        <v>5.2238805970149249</v>
      </c>
      <c r="K21" s="28">
        <f t="shared" ref="K21:K31" si="11">K8/$K$6*100</f>
        <v>5.8823529411764701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10.294117647058822</v>
      </c>
      <c r="G22" s="26">
        <f t="shared" si="7"/>
        <v>11.76470588235294</v>
      </c>
      <c r="H22" s="27">
        <f t="shared" si="8"/>
        <v>8.8235294117647065</v>
      </c>
      <c r="I22" s="25">
        <f t="shared" si="9"/>
        <v>6.6202090592334493</v>
      </c>
      <c r="J22" s="26">
        <f t="shared" si="10"/>
        <v>8.2089552238805972</v>
      </c>
      <c r="K22" s="28">
        <f t="shared" si="11"/>
        <v>5.2287581699346406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1.4705882352941175</v>
      </c>
      <c r="G23" s="26">
        <f t="shared" si="7"/>
        <v>0</v>
      </c>
      <c r="H23" s="27">
        <f t="shared" si="8"/>
        <v>2.9411764705882351</v>
      </c>
      <c r="I23" s="25">
        <f t="shared" si="9"/>
        <v>13.240418118466899</v>
      </c>
      <c r="J23" s="26">
        <f t="shared" si="10"/>
        <v>11.194029850746269</v>
      </c>
      <c r="K23" s="28">
        <f t="shared" si="11"/>
        <v>15.032679738562091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8.8235294117647065</v>
      </c>
      <c r="G24" s="26">
        <f t="shared" si="7"/>
        <v>14.705882352941178</v>
      </c>
      <c r="H24" s="27">
        <f t="shared" si="8"/>
        <v>2.9411764705882351</v>
      </c>
      <c r="I24" s="25">
        <f t="shared" si="9"/>
        <v>9.0592334494773521</v>
      </c>
      <c r="J24" s="26">
        <f t="shared" si="10"/>
        <v>8.2089552238805972</v>
      </c>
      <c r="K24" s="28">
        <f t="shared" si="11"/>
        <v>9.8039215686274517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4.4117647058823533</v>
      </c>
      <c r="G25" s="26">
        <f t="shared" si="7"/>
        <v>2.9411764705882351</v>
      </c>
      <c r="H25" s="27">
        <f t="shared" si="8"/>
        <v>5.8823529411764701</v>
      </c>
      <c r="I25" s="25">
        <f t="shared" si="9"/>
        <v>8.0139372822299642</v>
      </c>
      <c r="J25" s="26">
        <f t="shared" si="10"/>
        <v>9.7014925373134329</v>
      </c>
      <c r="K25" s="28">
        <f t="shared" si="11"/>
        <v>6.5359477124183014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7.3529411764705888</v>
      </c>
      <c r="G26" s="26">
        <f t="shared" si="7"/>
        <v>8.8235294117647065</v>
      </c>
      <c r="H26" s="27">
        <f t="shared" si="8"/>
        <v>5.8823529411764701</v>
      </c>
      <c r="I26" s="25">
        <f t="shared" si="9"/>
        <v>7.3170731707317067</v>
      </c>
      <c r="J26" s="26">
        <f t="shared" si="10"/>
        <v>7.4626865671641784</v>
      </c>
      <c r="K26" s="28">
        <f t="shared" si="11"/>
        <v>7.18954248366013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10.294117647058822</v>
      </c>
      <c r="G27" s="26">
        <f t="shared" si="7"/>
        <v>5.8823529411764701</v>
      </c>
      <c r="H27" s="27">
        <f t="shared" si="8"/>
        <v>14.705882352941178</v>
      </c>
      <c r="I27" s="25">
        <f t="shared" si="9"/>
        <v>8.3623693379790947</v>
      </c>
      <c r="J27" s="26">
        <f t="shared" si="10"/>
        <v>5.2238805970149249</v>
      </c>
      <c r="K27" s="28">
        <f t="shared" si="11"/>
        <v>11.111111111111111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14.705882352941178</v>
      </c>
      <c r="G28" s="26">
        <f t="shared" si="7"/>
        <v>11.76470588235294</v>
      </c>
      <c r="H28" s="27">
        <f t="shared" si="8"/>
        <v>17.647058823529413</v>
      </c>
      <c r="I28" s="25">
        <f t="shared" si="9"/>
        <v>9.4076655052264808</v>
      </c>
      <c r="J28" s="26">
        <f t="shared" si="10"/>
        <v>5.9701492537313428</v>
      </c>
      <c r="K28" s="28">
        <f t="shared" si="11"/>
        <v>12.418300653594772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8.8235294117647065</v>
      </c>
      <c r="G29" s="26">
        <f t="shared" si="7"/>
        <v>14.705882352941178</v>
      </c>
      <c r="H29" s="27">
        <f t="shared" si="8"/>
        <v>2.9411764705882351</v>
      </c>
      <c r="I29" s="25">
        <f t="shared" si="9"/>
        <v>8.0139372822299642</v>
      </c>
      <c r="J29" s="26">
        <f t="shared" si="10"/>
        <v>11.194029850746269</v>
      </c>
      <c r="K29" s="28">
        <f t="shared" si="11"/>
        <v>5.2287581699346406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10.294117647058822</v>
      </c>
      <c r="G30" s="26">
        <f t="shared" si="7"/>
        <v>17.647058823529413</v>
      </c>
      <c r="H30" s="27">
        <f t="shared" si="8"/>
        <v>2.9411764705882351</v>
      </c>
      <c r="I30" s="25">
        <f t="shared" si="9"/>
        <v>8.0139372822299642</v>
      </c>
      <c r="J30" s="26">
        <f t="shared" si="10"/>
        <v>7.4626865671641784</v>
      </c>
      <c r="K30" s="28">
        <f t="shared" si="11"/>
        <v>8.4967320261437909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5.8823529411764701</v>
      </c>
      <c r="G31" s="31">
        <f t="shared" si="7"/>
        <v>2.9411764705882351</v>
      </c>
      <c r="H31" s="32">
        <f t="shared" si="8"/>
        <v>8.8235294117647065</v>
      </c>
      <c r="I31" s="30">
        <f t="shared" si="9"/>
        <v>8.0139372822299642</v>
      </c>
      <c r="J31" s="31">
        <f t="shared" si="10"/>
        <v>9.7014925373134329</v>
      </c>
      <c r="K31" s="33">
        <f t="shared" si="11"/>
        <v>6.5359477124183014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31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-98</v>
      </c>
      <c r="D6" s="45">
        <f>SUM(D7:D18)</f>
        <v>-37</v>
      </c>
      <c r="E6" s="46">
        <f>SUM(E7:E18)</f>
        <v>-61</v>
      </c>
      <c r="F6" s="47">
        <f>G6+H6</f>
        <v>48</v>
      </c>
      <c r="G6" s="48">
        <f>SUM(G7:G18)</f>
        <v>29</v>
      </c>
      <c r="H6" s="49">
        <f>SUM(H7:H18)</f>
        <v>19</v>
      </c>
      <c r="I6" s="46">
        <f>J6+K6</f>
        <v>146</v>
      </c>
      <c r="J6" s="45">
        <f>SUM(J7:J18)</f>
        <v>66</v>
      </c>
      <c r="K6" s="50">
        <f>SUM(K7:K18)</f>
        <v>80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-4</v>
      </c>
      <c r="D7" s="52">
        <f t="shared" ref="D7:E18" si="1">G7-J7</f>
        <v>-1</v>
      </c>
      <c r="E7" s="53">
        <f t="shared" si="1"/>
        <v>-3</v>
      </c>
      <c r="F7" s="51">
        <f>G7+H7</f>
        <v>9</v>
      </c>
      <c r="G7" s="54">
        <v>7</v>
      </c>
      <c r="H7" s="55">
        <v>2</v>
      </c>
      <c r="I7" s="53">
        <f>J7+K7</f>
        <v>13</v>
      </c>
      <c r="J7" s="54">
        <v>8</v>
      </c>
      <c r="K7" s="56">
        <v>5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-1</v>
      </c>
      <c r="D8" s="52">
        <f t="shared" si="1"/>
        <v>-2</v>
      </c>
      <c r="E8" s="53">
        <f t="shared" si="1"/>
        <v>1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6</v>
      </c>
      <c r="J8" s="54">
        <v>3</v>
      </c>
      <c r="K8" s="56">
        <v>3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-7</v>
      </c>
      <c r="D9" s="52">
        <f t="shared" si="1"/>
        <v>-2</v>
      </c>
      <c r="E9" s="53">
        <f t="shared" si="1"/>
        <v>-5</v>
      </c>
      <c r="F9" s="51">
        <f t="shared" si="2"/>
        <v>1</v>
      </c>
      <c r="G9" s="54">
        <v>0</v>
      </c>
      <c r="H9" s="55">
        <v>1</v>
      </c>
      <c r="I9" s="53">
        <f t="shared" si="3"/>
        <v>8</v>
      </c>
      <c r="J9" s="54">
        <v>2</v>
      </c>
      <c r="K9" s="56">
        <v>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-11</v>
      </c>
      <c r="D10" s="52">
        <f t="shared" si="1"/>
        <v>-5</v>
      </c>
      <c r="E10" s="53">
        <f t="shared" si="1"/>
        <v>-6</v>
      </c>
      <c r="F10" s="51">
        <f t="shared" si="2"/>
        <v>4</v>
      </c>
      <c r="G10" s="54">
        <v>2</v>
      </c>
      <c r="H10" s="55">
        <v>2</v>
      </c>
      <c r="I10" s="53">
        <f t="shared" si="3"/>
        <v>15</v>
      </c>
      <c r="J10" s="54">
        <v>7</v>
      </c>
      <c r="K10" s="56">
        <v>8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-10</v>
      </c>
      <c r="D11" s="52">
        <f t="shared" si="1"/>
        <v>0</v>
      </c>
      <c r="E11" s="53">
        <f t="shared" si="1"/>
        <v>-10</v>
      </c>
      <c r="F11" s="51">
        <f t="shared" si="2"/>
        <v>4</v>
      </c>
      <c r="G11" s="54">
        <v>4</v>
      </c>
      <c r="H11" s="55">
        <v>0</v>
      </c>
      <c r="I11" s="53">
        <f t="shared" si="3"/>
        <v>14</v>
      </c>
      <c r="J11" s="54">
        <v>4</v>
      </c>
      <c r="K11" s="56">
        <v>10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-12</v>
      </c>
      <c r="D12" s="52">
        <f t="shared" si="1"/>
        <v>-5</v>
      </c>
      <c r="E12" s="53">
        <f t="shared" si="1"/>
        <v>-7</v>
      </c>
      <c r="F12" s="51">
        <f t="shared" si="2"/>
        <v>1</v>
      </c>
      <c r="G12" s="54">
        <v>1</v>
      </c>
      <c r="H12" s="55">
        <v>0</v>
      </c>
      <c r="I12" s="53">
        <f t="shared" si="3"/>
        <v>13</v>
      </c>
      <c r="J12" s="54">
        <v>6</v>
      </c>
      <c r="K12" s="56">
        <v>7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5</v>
      </c>
      <c r="G13" s="54">
        <v>3</v>
      </c>
      <c r="H13" s="55">
        <v>2</v>
      </c>
      <c r="I13" s="53">
        <f t="shared" si="3"/>
        <v>12</v>
      </c>
      <c r="J13" s="54">
        <v>5</v>
      </c>
      <c r="K13" s="56">
        <v>7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-10</v>
      </c>
      <c r="D14" s="52">
        <f t="shared" si="1"/>
        <v>-4</v>
      </c>
      <c r="E14" s="53">
        <f t="shared" si="1"/>
        <v>-6</v>
      </c>
      <c r="F14" s="51">
        <f t="shared" si="2"/>
        <v>5</v>
      </c>
      <c r="G14" s="54">
        <v>2</v>
      </c>
      <c r="H14" s="55">
        <v>3</v>
      </c>
      <c r="I14" s="53">
        <f t="shared" si="3"/>
        <v>15</v>
      </c>
      <c r="J14" s="54">
        <v>6</v>
      </c>
      <c r="K14" s="56">
        <v>9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5</v>
      </c>
      <c r="G15" s="54">
        <v>3</v>
      </c>
      <c r="H15" s="55">
        <v>2</v>
      </c>
      <c r="I15" s="53">
        <f t="shared" si="3"/>
        <v>12</v>
      </c>
      <c r="J15" s="54">
        <v>5</v>
      </c>
      <c r="K15" s="56">
        <v>7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-12</v>
      </c>
      <c r="D16" s="52">
        <f t="shared" si="1"/>
        <v>-4</v>
      </c>
      <c r="E16" s="53">
        <f t="shared" si="1"/>
        <v>-8</v>
      </c>
      <c r="F16" s="51">
        <f t="shared" si="2"/>
        <v>3</v>
      </c>
      <c r="G16" s="54">
        <v>2</v>
      </c>
      <c r="H16" s="55">
        <v>1</v>
      </c>
      <c r="I16" s="53">
        <f t="shared" si="3"/>
        <v>15</v>
      </c>
      <c r="J16" s="54">
        <v>6</v>
      </c>
      <c r="K16" s="56">
        <v>9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-6</v>
      </c>
      <c r="D17" s="52">
        <f t="shared" si="1"/>
        <v>-4</v>
      </c>
      <c r="E17" s="53">
        <f t="shared" si="1"/>
        <v>-2</v>
      </c>
      <c r="F17" s="51">
        <f t="shared" si="2"/>
        <v>3</v>
      </c>
      <c r="G17" s="54">
        <v>2</v>
      </c>
      <c r="H17" s="55">
        <v>1</v>
      </c>
      <c r="I17" s="53">
        <f t="shared" si="3"/>
        <v>9</v>
      </c>
      <c r="J17" s="54">
        <v>6</v>
      </c>
      <c r="K17" s="56">
        <v>3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-11</v>
      </c>
      <c r="D18" s="52">
        <f t="shared" si="1"/>
        <v>-6</v>
      </c>
      <c r="E18" s="53">
        <f t="shared" si="1"/>
        <v>-5</v>
      </c>
      <c r="F18" s="51">
        <f t="shared" si="2"/>
        <v>3</v>
      </c>
      <c r="G18" s="54">
        <v>2</v>
      </c>
      <c r="H18" s="55">
        <v>1</v>
      </c>
      <c r="I18" s="53">
        <f t="shared" si="3"/>
        <v>14</v>
      </c>
      <c r="J18" s="54">
        <v>8</v>
      </c>
      <c r="K18" s="56">
        <v>6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18.75</v>
      </c>
      <c r="G20" s="26">
        <f>G7/$G$6*100</f>
        <v>24.137931034482758</v>
      </c>
      <c r="H20" s="27">
        <f>H7/$H$6*100</f>
        <v>10.526315789473683</v>
      </c>
      <c r="I20" s="25">
        <f>I7/$I$6*100</f>
        <v>8.9041095890410951</v>
      </c>
      <c r="J20" s="26">
        <f>J7/$J$6*100</f>
        <v>12.121212121212121</v>
      </c>
      <c r="K20" s="28">
        <f>K7/$K$6*100</f>
        <v>6.25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10.416666666666668</v>
      </c>
      <c r="G21" s="26">
        <f t="shared" ref="G21:G31" si="7">G8/$G$6*100</f>
        <v>3.4482758620689653</v>
      </c>
      <c r="H21" s="27">
        <f t="shared" ref="H21:H31" si="8">H8/$H$6*100</f>
        <v>21.052631578947366</v>
      </c>
      <c r="I21" s="25">
        <f t="shared" ref="I21:I31" si="9">I8/$I$6*100</f>
        <v>4.10958904109589</v>
      </c>
      <c r="J21" s="26">
        <f t="shared" ref="J21:J31" si="10">J8/$J$6*100</f>
        <v>4.5454545454545459</v>
      </c>
      <c r="K21" s="28">
        <f t="shared" ref="K21:K31" si="11">K8/$K$6*100</f>
        <v>3.75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2.083333333333333</v>
      </c>
      <c r="G22" s="26">
        <f t="shared" si="7"/>
        <v>0</v>
      </c>
      <c r="H22" s="27">
        <f t="shared" si="8"/>
        <v>5.2631578947368416</v>
      </c>
      <c r="I22" s="25">
        <f t="shared" si="9"/>
        <v>5.4794520547945202</v>
      </c>
      <c r="J22" s="26">
        <f t="shared" si="10"/>
        <v>3.0303030303030303</v>
      </c>
      <c r="K22" s="28">
        <f t="shared" si="11"/>
        <v>7.5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8.3333333333333321</v>
      </c>
      <c r="G23" s="26">
        <f t="shared" si="7"/>
        <v>6.8965517241379306</v>
      </c>
      <c r="H23" s="27">
        <f t="shared" si="8"/>
        <v>10.526315789473683</v>
      </c>
      <c r="I23" s="25">
        <f t="shared" si="9"/>
        <v>10.273972602739725</v>
      </c>
      <c r="J23" s="26">
        <f t="shared" si="10"/>
        <v>10.606060606060606</v>
      </c>
      <c r="K23" s="28">
        <f t="shared" si="11"/>
        <v>10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8.3333333333333321</v>
      </c>
      <c r="G24" s="26">
        <f t="shared" si="7"/>
        <v>13.793103448275861</v>
      </c>
      <c r="H24" s="27">
        <f t="shared" si="8"/>
        <v>0</v>
      </c>
      <c r="I24" s="25">
        <f t="shared" si="9"/>
        <v>9.5890410958904102</v>
      </c>
      <c r="J24" s="26">
        <f t="shared" si="10"/>
        <v>6.0606060606060606</v>
      </c>
      <c r="K24" s="28">
        <f t="shared" si="11"/>
        <v>12.5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2.083333333333333</v>
      </c>
      <c r="G25" s="26">
        <f t="shared" si="7"/>
        <v>3.4482758620689653</v>
      </c>
      <c r="H25" s="27">
        <f t="shared" si="8"/>
        <v>0</v>
      </c>
      <c r="I25" s="25">
        <f t="shared" si="9"/>
        <v>8.9041095890410951</v>
      </c>
      <c r="J25" s="26">
        <f t="shared" si="10"/>
        <v>9.0909090909090917</v>
      </c>
      <c r="K25" s="28">
        <f t="shared" si="11"/>
        <v>8.75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10.416666666666668</v>
      </c>
      <c r="G26" s="26">
        <f t="shared" si="7"/>
        <v>10.344827586206897</v>
      </c>
      <c r="H26" s="27">
        <f t="shared" si="8"/>
        <v>10.526315789473683</v>
      </c>
      <c r="I26" s="25">
        <f t="shared" si="9"/>
        <v>8.2191780821917799</v>
      </c>
      <c r="J26" s="26">
        <f t="shared" si="10"/>
        <v>7.5757575757575761</v>
      </c>
      <c r="K26" s="28">
        <f t="shared" si="11"/>
        <v>8.75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10.416666666666668</v>
      </c>
      <c r="G27" s="26">
        <f t="shared" si="7"/>
        <v>6.8965517241379306</v>
      </c>
      <c r="H27" s="27">
        <f t="shared" si="8"/>
        <v>15.789473684210526</v>
      </c>
      <c r="I27" s="25">
        <f t="shared" si="9"/>
        <v>10.273972602739725</v>
      </c>
      <c r="J27" s="26">
        <f t="shared" si="10"/>
        <v>9.0909090909090917</v>
      </c>
      <c r="K27" s="28">
        <f t="shared" si="11"/>
        <v>11.25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10.416666666666668</v>
      </c>
      <c r="G28" s="26">
        <f t="shared" si="7"/>
        <v>10.344827586206897</v>
      </c>
      <c r="H28" s="27">
        <f t="shared" si="8"/>
        <v>10.526315789473683</v>
      </c>
      <c r="I28" s="25">
        <f t="shared" si="9"/>
        <v>8.2191780821917799</v>
      </c>
      <c r="J28" s="26">
        <f t="shared" si="10"/>
        <v>7.5757575757575761</v>
      </c>
      <c r="K28" s="28">
        <f t="shared" si="11"/>
        <v>8.75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6.25</v>
      </c>
      <c r="G29" s="26">
        <f t="shared" si="7"/>
        <v>6.8965517241379306</v>
      </c>
      <c r="H29" s="27">
        <f t="shared" si="8"/>
        <v>5.2631578947368416</v>
      </c>
      <c r="I29" s="25">
        <f t="shared" si="9"/>
        <v>10.273972602739725</v>
      </c>
      <c r="J29" s="26">
        <f t="shared" si="10"/>
        <v>9.0909090909090917</v>
      </c>
      <c r="K29" s="28">
        <f t="shared" si="11"/>
        <v>11.25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6.25</v>
      </c>
      <c r="G30" s="26">
        <f t="shared" si="7"/>
        <v>6.8965517241379306</v>
      </c>
      <c r="H30" s="27">
        <f t="shared" si="8"/>
        <v>5.2631578947368416</v>
      </c>
      <c r="I30" s="25">
        <f t="shared" si="9"/>
        <v>6.1643835616438354</v>
      </c>
      <c r="J30" s="26">
        <f t="shared" si="10"/>
        <v>9.0909090909090917</v>
      </c>
      <c r="K30" s="28">
        <f t="shared" si="11"/>
        <v>3.75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6.25</v>
      </c>
      <c r="G31" s="31">
        <f t="shared" si="7"/>
        <v>6.8965517241379306</v>
      </c>
      <c r="H31" s="32">
        <f t="shared" si="8"/>
        <v>5.2631578947368416</v>
      </c>
      <c r="I31" s="30">
        <f t="shared" si="9"/>
        <v>9.5890410958904102</v>
      </c>
      <c r="J31" s="31">
        <f t="shared" si="10"/>
        <v>12.121212121212121</v>
      </c>
      <c r="K31" s="33">
        <f t="shared" si="11"/>
        <v>7.5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32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-96</v>
      </c>
      <c r="D6" s="45">
        <f>SUM(D7:D18)</f>
        <v>-37</v>
      </c>
      <c r="E6" s="46">
        <f>SUM(E7:E18)</f>
        <v>-59</v>
      </c>
      <c r="F6" s="47">
        <f>G6+H6</f>
        <v>46</v>
      </c>
      <c r="G6" s="48">
        <f>SUM(G7:G18)</f>
        <v>23</v>
      </c>
      <c r="H6" s="49">
        <f>SUM(H7:H18)</f>
        <v>23</v>
      </c>
      <c r="I6" s="46">
        <f>J6+K6</f>
        <v>142</v>
      </c>
      <c r="J6" s="45">
        <f>SUM(J7:J18)</f>
        <v>60</v>
      </c>
      <c r="K6" s="50">
        <f>SUM(K7:K18)</f>
        <v>82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-6</v>
      </c>
      <c r="D7" s="52">
        <f t="shared" ref="D7:E18" si="1">G7-J7</f>
        <v>0</v>
      </c>
      <c r="E7" s="53">
        <f t="shared" si="1"/>
        <v>-6</v>
      </c>
      <c r="F7" s="51">
        <f>G7+H7</f>
        <v>6</v>
      </c>
      <c r="G7" s="54">
        <v>4</v>
      </c>
      <c r="H7" s="55">
        <v>2</v>
      </c>
      <c r="I7" s="53">
        <f>J7+K7</f>
        <v>12</v>
      </c>
      <c r="J7" s="54">
        <v>4</v>
      </c>
      <c r="K7" s="56">
        <v>8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-3</v>
      </c>
      <c r="D8" s="52">
        <f t="shared" si="1"/>
        <v>1</v>
      </c>
      <c r="E8" s="53">
        <f t="shared" si="1"/>
        <v>-4</v>
      </c>
      <c r="F8" s="51">
        <f t="shared" ref="F8:F18" si="2">G8+H8</f>
        <v>3</v>
      </c>
      <c r="G8" s="54">
        <v>2</v>
      </c>
      <c r="H8" s="55">
        <v>1</v>
      </c>
      <c r="I8" s="53">
        <f t="shared" ref="I8:I18" si="3">J8+K8</f>
        <v>6</v>
      </c>
      <c r="J8" s="54">
        <v>1</v>
      </c>
      <c r="K8" s="56">
        <v>5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-9</v>
      </c>
      <c r="D9" s="52">
        <f t="shared" si="1"/>
        <v>-7</v>
      </c>
      <c r="E9" s="53">
        <f t="shared" si="1"/>
        <v>-2</v>
      </c>
      <c r="F9" s="51">
        <f t="shared" si="2"/>
        <v>5</v>
      </c>
      <c r="G9" s="54">
        <v>1</v>
      </c>
      <c r="H9" s="55">
        <v>4</v>
      </c>
      <c r="I9" s="53">
        <f t="shared" si="3"/>
        <v>14</v>
      </c>
      <c r="J9" s="54">
        <v>8</v>
      </c>
      <c r="K9" s="56">
        <v>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-13</v>
      </c>
      <c r="D10" s="52">
        <f t="shared" si="1"/>
        <v>-6</v>
      </c>
      <c r="E10" s="53">
        <f t="shared" si="1"/>
        <v>-7</v>
      </c>
      <c r="F10" s="51">
        <f t="shared" si="2"/>
        <v>2</v>
      </c>
      <c r="G10" s="54">
        <v>2</v>
      </c>
      <c r="H10" s="55">
        <v>0</v>
      </c>
      <c r="I10" s="53">
        <f t="shared" si="3"/>
        <v>15</v>
      </c>
      <c r="J10" s="54">
        <v>8</v>
      </c>
      <c r="K10" s="56">
        <v>7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-11</v>
      </c>
      <c r="D11" s="52">
        <f t="shared" si="1"/>
        <v>-6</v>
      </c>
      <c r="E11" s="53">
        <f t="shared" si="1"/>
        <v>-5</v>
      </c>
      <c r="F11" s="51">
        <f t="shared" si="2"/>
        <v>2</v>
      </c>
      <c r="G11" s="54">
        <v>0</v>
      </c>
      <c r="H11" s="55">
        <v>2</v>
      </c>
      <c r="I11" s="53">
        <f t="shared" si="3"/>
        <v>13</v>
      </c>
      <c r="J11" s="54">
        <v>6</v>
      </c>
      <c r="K11" s="56">
        <v>7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5</v>
      </c>
      <c r="G12" s="54">
        <v>3</v>
      </c>
      <c r="H12" s="55">
        <v>2</v>
      </c>
      <c r="I12" s="53">
        <f t="shared" si="3"/>
        <v>13</v>
      </c>
      <c r="J12" s="54">
        <v>7</v>
      </c>
      <c r="K12" s="56">
        <v>6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-4</v>
      </c>
      <c r="D13" s="52">
        <f t="shared" si="1"/>
        <v>-2</v>
      </c>
      <c r="E13" s="53">
        <f t="shared" si="1"/>
        <v>-2</v>
      </c>
      <c r="F13" s="51">
        <f t="shared" si="2"/>
        <v>9</v>
      </c>
      <c r="G13" s="54">
        <v>3</v>
      </c>
      <c r="H13" s="55">
        <v>6</v>
      </c>
      <c r="I13" s="53">
        <f t="shared" si="3"/>
        <v>13</v>
      </c>
      <c r="J13" s="54">
        <v>5</v>
      </c>
      <c r="K13" s="56">
        <v>8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-4</v>
      </c>
      <c r="D14" s="52">
        <f t="shared" si="1"/>
        <v>1</v>
      </c>
      <c r="E14" s="53">
        <f t="shared" si="1"/>
        <v>-5</v>
      </c>
      <c r="F14" s="51">
        <f t="shared" si="2"/>
        <v>3</v>
      </c>
      <c r="G14" s="54">
        <v>3</v>
      </c>
      <c r="H14" s="55">
        <v>0</v>
      </c>
      <c r="I14" s="53">
        <f t="shared" si="3"/>
        <v>7</v>
      </c>
      <c r="J14" s="54">
        <v>2</v>
      </c>
      <c r="K14" s="56">
        <v>5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-7</v>
      </c>
      <c r="D15" s="52">
        <f t="shared" si="1"/>
        <v>-1</v>
      </c>
      <c r="E15" s="53">
        <f t="shared" si="1"/>
        <v>-6</v>
      </c>
      <c r="F15" s="51">
        <f t="shared" si="2"/>
        <v>4</v>
      </c>
      <c r="G15" s="54">
        <v>2</v>
      </c>
      <c r="H15" s="55">
        <v>2</v>
      </c>
      <c r="I15" s="53">
        <f t="shared" si="3"/>
        <v>11</v>
      </c>
      <c r="J15" s="54">
        <v>3</v>
      </c>
      <c r="K15" s="56">
        <v>8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-8</v>
      </c>
      <c r="D16" s="52">
        <f t="shared" si="1"/>
        <v>-6</v>
      </c>
      <c r="E16" s="53">
        <f t="shared" si="1"/>
        <v>-2</v>
      </c>
      <c r="F16" s="51">
        <f t="shared" si="2"/>
        <v>3</v>
      </c>
      <c r="G16" s="54">
        <v>1</v>
      </c>
      <c r="H16" s="55">
        <v>2</v>
      </c>
      <c r="I16" s="53">
        <f t="shared" si="3"/>
        <v>11</v>
      </c>
      <c r="J16" s="54">
        <v>7</v>
      </c>
      <c r="K16" s="56">
        <v>4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-10</v>
      </c>
      <c r="D17" s="52">
        <f t="shared" si="1"/>
        <v>-2</v>
      </c>
      <c r="E17" s="53">
        <f t="shared" si="1"/>
        <v>-8</v>
      </c>
      <c r="F17" s="51">
        <f t="shared" si="2"/>
        <v>4</v>
      </c>
      <c r="G17" s="54">
        <v>2</v>
      </c>
      <c r="H17" s="55">
        <v>2</v>
      </c>
      <c r="I17" s="53">
        <f t="shared" si="3"/>
        <v>14</v>
      </c>
      <c r="J17" s="54">
        <v>4</v>
      </c>
      <c r="K17" s="56">
        <v>10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-13</v>
      </c>
      <c r="D18" s="52">
        <f t="shared" si="1"/>
        <v>-5</v>
      </c>
      <c r="E18" s="53">
        <f t="shared" si="1"/>
        <v>-8</v>
      </c>
      <c r="F18" s="51">
        <f t="shared" si="2"/>
        <v>0</v>
      </c>
      <c r="G18" s="54">
        <v>0</v>
      </c>
      <c r="H18" s="55">
        <v>0</v>
      </c>
      <c r="I18" s="53">
        <f t="shared" si="3"/>
        <v>13</v>
      </c>
      <c r="J18" s="54">
        <v>5</v>
      </c>
      <c r="K18" s="56">
        <v>8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100.00000000000001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13.043478260869565</v>
      </c>
      <c r="G20" s="26">
        <f>G7/$G$6*100</f>
        <v>17.391304347826086</v>
      </c>
      <c r="H20" s="27">
        <f>H7/$H$6*100</f>
        <v>8.695652173913043</v>
      </c>
      <c r="I20" s="25">
        <f>I7/$I$6*100</f>
        <v>8.4507042253521121</v>
      </c>
      <c r="J20" s="26">
        <f>J7/$J$6*100</f>
        <v>6.666666666666667</v>
      </c>
      <c r="K20" s="28">
        <f>K7/$K$6*100</f>
        <v>9.7560975609756095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6.5217391304347823</v>
      </c>
      <c r="G21" s="26">
        <f t="shared" ref="G21:G31" si="7">G8/$G$6*100</f>
        <v>8.695652173913043</v>
      </c>
      <c r="H21" s="27">
        <f t="shared" ref="H21:H31" si="8">H8/$H$6*100</f>
        <v>4.3478260869565215</v>
      </c>
      <c r="I21" s="25">
        <f t="shared" ref="I21:I31" si="9">I8/$I$6*100</f>
        <v>4.225352112676056</v>
      </c>
      <c r="J21" s="26">
        <f t="shared" ref="J21:J31" si="10">J8/$J$6*100</f>
        <v>1.6666666666666667</v>
      </c>
      <c r="K21" s="28">
        <f t="shared" ref="K21:K31" si="11">K8/$K$6*100</f>
        <v>6.0975609756097562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10.869565217391305</v>
      </c>
      <c r="G22" s="26">
        <f t="shared" si="7"/>
        <v>4.3478260869565215</v>
      </c>
      <c r="H22" s="27">
        <f t="shared" si="8"/>
        <v>17.391304347826086</v>
      </c>
      <c r="I22" s="25">
        <f t="shared" si="9"/>
        <v>9.8591549295774641</v>
      </c>
      <c r="J22" s="26">
        <f t="shared" si="10"/>
        <v>13.333333333333334</v>
      </c>
      <c r="K22" s="28">
        <f t="shared" si="11"/>
        <v>7.3170731707317067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4.3478260869565215</v>
      </c>
      <c r="G23" s="26">
        <f t="shared" si="7"/>
        <v>8.695652173913043</v>
      </c>
      <c r="H23" s="27">
        <f t="shared" si="8"/>
        <v>0</v>
      </c>
      <c r="I23" s="25">
        <f t="shared" si="9"/>
        <v>10.56338028169014</v>
      </c>
      <c r="J23" s="26">
        <f t="shared" si="10"/>
        <v>13.333333333333334</v>
      </c>
      <c r="K23" s="28">
        <f t="shared" si="11"/>
        <v>8.536585365853659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4.3478260869565215</v>
      </c>
      <c r="G24" s="26">
        <f t="shared" si="7"/>
        <v>0</v>
      </c>
      <c r="H24" s="27">
        <f t="shared" si="8"/>
        <v>8.695652173913043</v>
      </c>
      <c r="I24" s="25">
        <f t="shared" si="9"/>
        <v>9.1549295774647899</v>
      </c>
      <c r="J24" s="26">
        <f t="shared" si="10"/>
        <v>10</v>
      </c>
      <c r="K24" s="28">
        <f t="shared" si="11"/>
        <v>8.536585365853659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10.869565217391305</v>
      </c>
      <c r="G25" s="26">
        <f t="shared" si="7"/>
        <v>13.043478260869565</v>
      </c>
      <c r="H25" s="27">
        <f t="shared" si="8"/>
        <v>8.695652173913043</v>
      </c>
      <c r="I25" s="25">
        <f t="shared" si="9"/>
        <v>9.1549295774647899</v>
      </c>
      <c r="J25" s="26">
        <f t="shared" si="10"/>
        <v>11.666666666666666</v>
      </c>
      <c r="K25" s="28">
        <f t="shared" si="11"/>
        <v>7.3170731707317067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19.565217391304348</v>
      </c>
      <c r="G26" s="26">
        <f t="shared" si="7"/>
        <v>13.043478260869565</v>
      </c>
      <c r="H26" s="27">
        <f t="shared" si="8"/>
        <v>26.086956521739129</v>
      </c>
      <c r="I26" s="25">
        <f t="shared" si="9"/>
        <v>9.1549295774647899</v>
      </c>
      <c r="J26" s="26">
        <f t="shared" si="10"/>
        <v>8.3333333333333321</v>
      </c>
      <c r="K26" s="28">
        <f t="shared" si="11"/>
        <v>9.7560975609756095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6.5217391304347823</v>
      </c>
      <c r="G27" s="26">
        <f t="shared" si="7"/>
        <v>13.043478260869565</v>
      </c>
      <c r="H27" s="27">
        <f t="shared" si="8"/>
        <v>0</v>
      </c>
      <c r="I27" s="25">
        <f t="shared" si="9"/>
        <v>4.929577464788732</v>
      </c>
      <c r="J27" s="26">
        <f t="shared" si="10"/>
        <v>3.3333333333333335</v>
      </c>
      <c r="K27" s="28">
        <f t="shared" si="11"/>
        <v>6.0975609756097562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8.695652173913043</v>
      </c>
      <c r="G28" s="26">
        <f t="shared" si="7"/>
        <v>8.695652173913043</v>
      </c>
      <c r="H28" s="27">
        <f t="shared" si="8"/>
        <v>8.695652173913043</v>
      </c>
      <c r="I28" s="25">
        <f t="shared" si="9"/>
        <v>7.7464788732394361</v>
      </c>
      <c r="J28" s="26">
        <f t="shared" si="10"/>
        <v>5</v>
      </c>
      <c r="K28" s="28">
        <f t="shared" si="11"/>
        <v>9.7560975609756095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6.5217391304347823</v>
      </c>
      <c r="G29" s="26">
        <f t="shared" si="7"/>
        <v>4.3478260869565215</v>
      </c>
      <c r="H29" s="27">
        <f t="shared" si="8"/>
        <v>8.695652173913043</v>
      </c>
      <c r="I29" s="25">
        <f t="shared" si="9"/>
        <v>7.7464788732394361</v>
      </c>
      <c r="J29" s="26">
        <f t="shared" si="10"/>
        <v>11.666666666666666</v>
      </c>
      <c r="K29" s="28">
        <f t="shared" si="11"/>
        <v>4.8780487804878048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8.695652173913043</v>
      </c>
      <c r="G30" s="26">
        <f t="shared" si="7"/>
        <v>8.695652173913043</v>
      </c>
      <c r="H30" s="27">
        <f t="shared" si="8"/>
        <v>8.695652173913043</v>
      </c>
      <c r="I30" s="25">
        <f t="shared" si="9"/>
        <v>9.8591549295774641</v>
      </c>
      <c r="J30" s="26">
        <f t="shared" si="10"/>
        <v>6.666666666666667</v>
      </c>
      <c r="K30" s="28">
        <f t="shared" si="11"/>
        <v>12.195121951219512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9.1549295774647899</v>
      </c>
      <c r="J31" s="31">
        <f t="shared" si="10"/>
        <v>8.3333333333333321</v>
      </c>
      <c r="K31" s="33">
        <f t="shared" si="11"/>
        <v>9.7560975609756095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33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-99</v>
      </c>
      <c r="D6" s="45">
        <f>SUM(D7:D18)</f>
        <v>-49</v>
      </c>
      <c r="E6" s="46">
        <f>SUM(E7:E18)</f>
        <v>-50</v>
      </c>
      <c r="F6" s="47">
        <f>G6+H6</f>
        <v>12</v>
      </c>
      <c r="G6" s="48">
        <f>SUM(G7:G18)</f>
        <v>5</v>
      </c>
      <c r="H6" s="49">
        <f>SUM(H7:H18)</f>
        <v>7</v>
      </c>
      <c r="I6" s="46">
        <f>J6+K6</f>
        <v>111</v>
      </c>
      <c r="J6" s="45">
        <f>SUM(J7:J18)</f>
        <v>54</v>
      </c>
      <c r="K6" s="50">
        <f>SUM(K7:K18)</f>
        <v>57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-9</v>
      </c>
      <c r="D7" s="52">
        <f t="shared" ref="D7:E18" si="1">G7-J7</f>
        <v>-6</v>
      </c>
      <c r="E7" s="53">
        <f t="shared" si="1"/>
        <v>-3</v>
      </c>
      <c r="F7" s="51">
        <f>G7+H7</f>
        <v>1</v>
      </c>
      <c r="G7" s="54">
        <v>1</v>
      </c>
      <c r="H7" s="55">
        <v>0</v>
      </c>
      <c r="I7" s="53">
        <f>J7+K7</f>
        <v>10</v>
      </c>
      <c r="J7" s="54">
        <v>7</v>
      </c>
      <c r="K7" s="56">
        <v>3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-6</v>
      </c>
      <c r="D8" s="52">
        <f t="shared" si="1"/>
        <v>-5</v>
      </c>
      <c r="E8" s="53">
        <f t="shared" si="1"/>
        <v>-1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7</v>
      </c>
      <c r="J8" s="54">
        <v>5</v>
      </c>
      <c r="K8" s="56">
        <v>2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-8</v>
      </c>
      <c r="D9" s="52">
        <f t="shared" si="1"/>
        <v>-3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8</v>
      </c>
      <c r="J9" s="54">
        <v>3</v>
      </c>
      <c r="K9" s="56">
        <v>5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-11</v>
      </c>
      <c r="D10" s="52">
        <f t="shared" si="1"/>
        <v>-8</v>
      </c>
      <c r="E10" s="53">
        <f t="shared" si="1"/>
        <v>-3</v>
      </c>
      <c r="F10" s="51">
        <f t="shared" si="2"/>
        <v>2</v>
      </c>
      <c r="G10" s="54">
        <v>2</v>
      </c>
      <c r="H10" s="55">
        <v>0</v>
      </c>
      <c r="I10" s="53">
        <f t="shared" si="3"/>
        <v>13</v>
      </c>
      <c r="J10" s="54">
        <v>10</v>
      </c>
      <c r="K10" s="56">
        <v>3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-8</v>
      </c>
      <c r="D11" s="52">
        <f t="shared" si="1"/>
        <v>0</v>
      </c>
      <c r="E11" s="53">
        <f t="shared" si="1"/>
        <v>-8</v>
      </c>
      <c r="F11" s="51">
        <f t="shared" si="2"/>
        <v>1</v>
      </c>
      <c r="G11" s="54">
        <v>1</v>
      </c>
      <c r="H11" s="55">
        <v>0</v>
      </c>
      <c r="I11" s="53">
        <f t="shared" si="3"/>
        <v>9</v>
      </c>
      <c r="J11" s="54">
        <v>1</v>
      </c>
      <c r="K11" s="56">
        <v>8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-9</v>
      </c>
      <c r="D12" s="52">
        <f t="shared" si="1"/>
        <v>-4</v>
      </c>
      <c r="E12" s="53">
        <f t="shared" si="1"/>
        <v>-5</v>
      </c>
      <c r="F12" s="51">
        <f t="shared" si="2"/>
        <v>1</v>
      </c>
      <c r="G12" s="54">
        <v>0</v>
      </c>
      <c r="H12" s="55">
        <v>1</v>
      </c>
      <c r="I12" s="53">
        <f t="shared" si="3"/>
        <v>10</v>
      </c>
      <c r="J12" s="54">
        <v>4</v>
      </c>
      <c r="K12" s="56">
        <v>6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-10</v>
      </c>
      <c r="D13" s="52">
        <f t="shared" si="1"/>
        <v>-2</v>
      </c>
      <c r="E13" s="53">
        <f t="shared" si="1"/>
        <v>-8</v>
      </c>
      <c r="F13" s="51">
        <f t="shared" si="2"/>
        <v>0</v>
      </c>
      <c r="G13" s="54">
        <v>0</v>
      </c>
      <c r="H13" s="55">
        <v>0</v>
      </c>
      <c r="I13" s="53">
        <f t="shared" si="3"/>
        <v>10</v>
      </c>
      <c r="J13" s="54">
        <v>2</v>
      </c>
      <c r="K13" s="56">
        <v>8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-7</v>
      </c>
      <c r="D14" s="52">
        <f t="shared" si="1"/>
        <v>-5</v>
      </c>
      <c r="E14" s="53">
        <f t="shared" si="1"/>
        <v>-2</v>
      </c>
      <c r="F14" s="51">
        <f t="shared" si="2"/>
        <v>2</v>
      </c>
      <c r="G14" s="54">
        <v>0</v>
      </c>
      <c r="H14" s="55">
        <v>2</v>
      </c>
      <c r="I14" s="53">
        <f t="shared" si="3"/>
        <v>9</v>
      </c>
      <c r="J14" s="54">
        <v>5</v>
      </c>
      <c r="K14" s="56">
        <v>4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-9</v>
      </c>
      <c r="D15" s="52">
        <f t="shared" si="1"/>
        <v>-2</v>
      </c>
      <c r="E15" s="53">
        <f t="shared" si="1"/>
        <v>-7</v>
      </c>
      <c r="F15" s="51">
        <f t="shared" si="2"/>
        <v>1</v>
      </c>
      <c r="G15" s="54">
        <v>1</v>
      </c>
      <c r="H15" s="55">
        <v>0</v>
      </c>
      <c r="I15" s="53">
        <f t="shared" si="3"/>
        <v>10</v>
      </c>
      <c r="J15" s="54">
        <v>3</v>
      </c>
      <c r="K15" s="56">
        <v>7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-11</v>
      </c>
      <c r="D16" s="52">
        <f t="shared" si="1"/>
        <v>-6</v>
      </c>
      <c r="E16" s="53">
        <f t="shared" si="1"/>
        <v>-5</v>
      </c>
      <c r="F16" s="51">
        <f t="shared" si="2"/>
        <v>1</v>
      </c>
      <c r="G16" s="54">
        <v>0</v>
      </c>
      <c r="H16" s="55">
        <v>1</v>
      </c>
      <c r="I16" s="53">
        <f t="shared" si="3"/>
        <v>12</v>
      </c>
      <c r="J16" s="54">
        <v>6</v>
      </c>
      <c r="K16" s="56">
        <v>6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-8</v>
      </c>
      <c r="D17" s="52">
        <f t="shared" si="1"/>
        <v>-5</v>
      </c>
      <c r="E17" s="53">
        <f t="shared" si="1"/>
        <v>-3</v>
      </c>
      <c r="F17" s="51">
        <f t="shared" si="2"/>
        <v>1</v>
      </c>
      <c r="G17" s="54">
        <v>0</v>
      </c>
      <c r="H17" s="55">
        <v>1</v>
      </c>
      <c r="I17" s="53">
        <f t="shared" si="3"/>
        <v>9</v>
      </c>
      <c r="J17" s="54">
        <v>5</v>
      </c>
      <c r="K17" s="56">
        <v>4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-3</v>
      </c>
      <c r="D18" s="52">
        <f t="shared" si="1"/>
        <v>-3</v>
      </c>
      <c r="E18" s="53">
        <f t="shared" si="1"/>
        <v>0</v>
      </c>
      <c r="F18" s="51">
        <f t="shared" si="2"/>
        <v>1</v>
      </c>
      <c r="G18" s="54">
        <v>0</v>
      </c>
      <c r="H18" s="55">
        <v>1</v>
      </c>
      <c r="I18" s="53">
        <f t="shared" si="3"/>
        <v>4</v>
      </c>
      <c r="J18" s="54">
        <v>3</v>
      </c>
      <c r="K18" s="56">
        <v>1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99.999999999999986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8.3333333333333321</v>
      </c>
      <c r="G20" s="26">
        <f>G7/$G$6*100</f>
        <v>20</v>
      </c>
      <c r="H20" s="27">
        <f>H7/$H$6*100</f>
        <v>0</v>
      </c>
      <c r="I20" s="25">
        <f>I7/$I$6*100</f>
        <v>9.0090090090090094</v>
      </c>
      <c r="J20" s="26">
        <f>J7/$J$6*100</f>
        <v>12.962962962962962</v>
      </c>
      <c r="K20" s="28">
        <f>K7/$K$6*100</f>
        <v>5.2631578947368416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8.3333333333333321</v>
      </c>
      <c r="G21" s="26">
        <f t="shared" ref="G21:G31" si="7">G8/$G$6*100</f>
        <v>0</v>
      </c>
      <c r="H21" s="27">
        <f t="shared" ref="H21:H31" si="8">H8/$H$6*100</f>
        <v>14.285714285714285</v>
      </c>
      <c r="I21" s="25">
        <f t="shared" ref="I21:I31" si="9">I8/$I$6*100</f>
        <v>6.3063063063063058</v>
      </c>
      <c r="J21" s="26">
        <f t="shared" ref="J21:J31" si="10">J8/$J$6*100</f>
        <v>9.2592592592592595</v>
      </c>
      <c r="K21" s="28">
        <f t="shared" ref="K21:K31" si="11">K8/$K$6*100</f>
        <v>3.5087719298245612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7.2072072072072073</v>
      </c>
      <c r="J22" s="26">
        <f t="shared" si="10"/>
        <v>5.5555555555555554</v>
      </c>
      <c r="K22" s="28">
        <f t="shared" si="11"/>
        <v>8.7719298245614024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16.666666666666664</v>
      </c>
      <c r="G23" s="26">
        <f t="shared" si="7"/>
        <v>40</v>
      </c>
      <c r="H23" s="27">
        <f t="shared" si="8"/>
        <v>0</v>
      </c>
      <c r="I23" s="25">
        <f t="shared" si="9"/>
        <v>11.711711711711711</v>
      </c>
      <c r="J23" s="26">
        <f t="shared" si="10"/>
        <v>18.518518518518519</v>
      </c>
      <c r="K23" s="28">
        <f t="shared" si="11"/>
        <v>5.2631578947368416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8.3333333333333321</v>
      </c>
      <c r="G24" s="26">
        <f t="shared" si="7"/>
        <v>20</v>
      </c>
      <c r="H24" s="27">
        <f t="shared" si="8"/>
        <v>0</v>
      </c>
      <c r="I24" s="25">
        <f t="shared" si="9"/>
        <v>8.1081081081081088</v>
      </c>
      <c r="J24" s="26">
        <f t="shared" si="10"/>
        <v>1.8518518518518516</v>
      </c>
      <c r="K24" s="28">
        <f t="shared" si="11"/>
        <v>14.035087719298245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8.3333333333333321</v>
      </c>
      <c r="G25" s="26">
        <f t="shared" si="7"/>
        <v>0</v>
      </c>
      <c r="H25" s="27">
        <f t="shared" si="8"/>
        <v>14.285714285714285</v>
      </c>
      <c r="I25" s="25">
        <f t="shared" si="9"/>
        <v>9.0090090090090094</v>
      </c>
      <c r="J25" s="26">
        <f t="shared" si="10"/>
        <v>7.4074074074074066</v>
      </c>
      <c r="K25" s="28">
        <f t="shared" si="11"/>
        <v>10.526315789473683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9.0090090090090094</v>
      </c>
      <c r="J26" s="26">
        <f t="shared" si="10"/>
        <v>3.7037037037037033</v>
      </c>
      <c r="K26" s="28">
        <f t="shared" si="11"/>
        <v>14.035087719298245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16.666666666666664</v>
      </c>
      <c r="G27" s="26">
        <f t="shared" si="7"/>
        <v>0</v>
      </c>
      <c r="H27" s="27">
        <f t="shared" si="8"/>
        <v>28.571428571428569</v>
      </c>
      <c r="I27" s="25">
        <f t="shared" si="9"/>
        <v>8.1081081081081088</v>
      </c>
      <c r="J27" s="26">
        <f t="shared" si="10"/>
        <v>9.2592592592592595</v>
      </c>
      <c r="K27" s="28">
        <f t="shared" si="11"/>
        <v>7.0175438596491224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8.3333333333333321</v>
      </c>
      <c r="G28" s="26">
        <f t="shared" si="7"/>
        <v>20</v>
      </c>
      <c r="H28" s="27">
        <f t="shared" si="8"/>
        <v>0</v>
      </c>
      <c r="I28" s="25">
        <f t="shared" si="9"/>
        <v>9.0090090090090094</v>
      </c>
      <c r="J28" s="26">
        <f t="shared" si="10"/>
        <v>5.5555555555555554</v>
      </c>
      <c r="K28" s="28">
        <f t="shared" si="11"/>
        <v>12.280701754385964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8.3333333333333321</v>
      </c>
      <c r="G29" s="26">
        <f t="shared" si="7"/>
        <v>0</v>
      </c>
      <c r="H29" s="27">
        <f t="shared" si="8"/>
        <v>14.285714285714285</v>
      </c>
      <c r="I29" s="25">
        <f t="shared" si="9"/>
        <v>10.810810810810811</v>
      </c>
      <c r="J29" s="26">
        <f t="shared" si="10"/>
        <v>11.111111111111111</v>
      </c>
      <c r="K29" s="28">
        <f t="shared" si="11"/>
        <v>10.526315789473683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8.3333333333333321</v>
      </c>
      <c r="G30" s="26">
        <f t="shared" si="7"/>
        <v>0</v>
      </c>
      <c r="H30" s="27">
        <f t="shared" si="8"/>
        <v>14.285714285714285</v>
      </c>
      <c r="I30" s="25">
        <f t="shared" si="9"/>
        <v>8.1081081081081088</v>
      </c>
      <c r="J30" s="26">
        <f t="shared" si="10"/>
        <v>9.2592592592592595</v>
      </c>
      <c r="K30" s="28">
        <f t="shared" si="11"/>
        <v>7.0175438596491224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8.3333333333333321</v>
      </c>
      <c r="G31" s="31">
        <f t="shared" si="7"/>
        <v>0</v>
      </c>
      <c r="H31" s="32">
        <f t="shared" si="8"/>
        <v>14.285714285714285</v>
      </c>
      <c r="I31" s="30">
        <f t="shared" si="9"/>
        <v>3.6036036036036037</v>
      </c>
      <c r="J31" s="31">
        <f t="shared" si="10"/>
        <v>5.5555555555555554</v>
      </c>
      <c r="K31" s="33">
        <f t="shared" si="11"/>
        <v>1.7543859649122806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34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-62</v>
      </c>
      <c r="D6" s="45">
        <f>SUM(D7:D18)</f>
        <v>-25</v>
      </c>
      <c r="E6" s="46">
        <f>SUM(E7:E18)</f>
        <v>-37</v>
      </c>
      <c r="F6" s="47">
        <f>G6+H6</f>
        <v>10</v>
      </c>
      <c r="G6" s="48">
        <f>SUM(G7:G18)</f>
        <v>6</v>
      </c>
      <c r="H6" s="49">
        <f>SUM(H7:H18)</f>
        <v>4</v>
      </c>
      <c r="I6" s="46">
        <f>J6+K6</f>
        <v>72</v>
      </c>
      <c r="J6" s="45">
        <f>SUM(J7:J18)</f>
        <v>31</v>
      </c>
      <c r="K6" s="50">
        <f>SUM(K7:K18)</f>
        <v>41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1</v>
      </c>
      <c r="G7" s="54">
        <v>1</v>
      </c>
      <c r="H7" s="55">
        <v>0</v>
      </c>
      <c r="I7" s="53">
        <f>J7+K7</f>
        <v>7</v>
      </c>
      <c r="J7" s="54">
        <v>3</v>
      </c>
      <c r="K7" s="56">
        <v>4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0</v>
      </c>
      <c r="D8" s="52">
        <f t="shared" si="1"/>
        <v>0</v>
      </c>
      <c r="E8" s="53">
        <f t="shared" si="1"/>
        <v>0</v>
      </c>
      <c r="F8" s="51">
        <f t="shared" ref="F8:F18" si="2">G8+H8</f>
        <v>3</v>
      </c>
      <c r="G8" s="54">
        <v>2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-4</v>
      </c>
      <c r="D9" s="52">
        <f t="shared" si="1"/>
        <v>-2</v>
      </c>
      <c r="E9" s="53">
        <f t="shared" si="1"/>
        <v>-2</v>
      </c>
      <c r="F9" s="51">
        <f t="shared" si="2"/>
        <v>0</v>
      </c>
      <c r="G9" s="54">
        <v>0</v>
      </c>
      <c r="H9" s="55">
        <v>0</v>
      </c>
      <c r="I9" s="53">
        <f t="shared" si="3"/>
        <v>4</v>
      </c>
      <c r="J9" s="54">
        <v>2</v>
      </c>
      <c r="K9" s="56">
        <v>2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-8</v>
      </c>
      <c r="D10" s="52">
        <f t="shared" si="1"/>
        <v>-4</v>
      </c>
      <c r="E10" s="53">
        <f t="shared" si="1"/>
        <v>-4</v>
      </c>
      <c r="F10" s="51">
        <f t="shared" si="2"/>
        <v>1</v>
      </c>
      <c r="G10" s="54">
        <v>1</v>
      </c>
      <c r="H10" s="55">
        <v>0</v>
      </c>
      <c r="I10" s="53">
        <f t="shared" si="3"/>
        <v>9</v>
      </c>
      <c r="J10" s="54">
        <v>5</v>
      </c>
      <c r="K10" s="56">
        <v>4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-5</v>
      </c>
      <c r="D11" s="52">
        <f t="shared" si="1"/>
        <v>-2</v>
      </c>
      <c r="E11" s="53">
        <f t="shared" si="1"/>
        <v>-3</v>
      </c>
      <c r="F11" s="51">
        <f t="shared" si="2"/>
        <v>1</v>
      </c>
      <c r="G11" s="54">
        <v>0</v>
      </c>
      <c r="H11" s="55">
        <v>1</v>
      </c>
      <c r="I11" s="53">
        <f t="shared" si="3"/>
        <v>6</v>
      </c>
      <c r="J11" s="54">
        <v>2</v>
      </c>
      <c r="K11" s="56">
        <v>4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-5</v>
      </c>
      <c r="D12" s="52">
        <f t="shared" si="1"/>
        <v>-3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6</v>
      </c>
      <c r="J12" s="54">
        <v>3</v>
      </c>
      <c r="K12" s="56">
        <v>3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-4</v>
      </c>
      <c r="D13" s="52">
        <f t="shared" si="1"/>
        <v>-1</v>
      </c>
      <c r="E13" s="53">
        <f t="shared" si="1"/>
        <v>-3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1</v>
      </c>
      <c r="K13" s="56">
        <v>3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2</v>
      </c>
      <c r="J14" s="54">
        <v>0</v>
      </c>
      <c r="K14" s="56">
        <v>2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-6</v>
      </c>
      <c r="D15" s="52">
        <f t="shared" si="1"/>
        <v>-3</v>
      </c>
      <c r="E15" s="53">
        <f t="shared" si="1"/>
        <v>-3</v>
      </c>
      <c r="F15" s="51">
        <f t="shared" si="2"/>
        <v>0</v>
      </c>
      <c r="G15" s="54">
        <v>0</v>
      </c>
      <c r="H15" s="55">
        <v>0</v>
      </c>
      <c r="I15" s="53">
        <f t="shared" si="3"/>
        <v>6</v>
      </c>
      <c r="J15" s="54">
        <v>3</v>
      </c>
      <c r="K15" s="56">
        <v>3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-9</v>
      </c>
      <c r="D16" s="52">
        <f t="shared" si="1"/>
        <v>-3</v>
      </c>
      <c r="E16" s="53">
        <f t="shared" si="1"/>
        <v>-6</v>
      </c>
      <c r="F16" s="51">
        <f t="shared" si="2"/>
        <v>1</v>
      </c>
      <c r="G16" s="54">
        <v>1</v>
      </c>
      <c r="H16" s="55">
        <v>0</v>
      </c>
      <c r="I16" s="53">
        <f t="shared" si="3"/>
        <v>10</v>
      </c>
      <c r="J16" s="54">
        <v>4</v>
      </c>
      <c r="K16" s="56">
        <v>6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-8</v>
      </c>
      <c r="D17" s="52">
        <f t="shared" si="1"/>
        <v>-2</v>
      </c>
      <c r="E17" s="53">
        <f t="shared" si="1"/>
        <v>-6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3</v>
      </c>
      <c r="K17" s="56">
        <v>6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0</v>
      </c>
      <c r="G18" s="54">
        <v>0</v>
      </c>
      <c r="H18" s="55">
        <v>0</v>
      </c>
      <c r="I18" s="53">
        <f t="shared" si="3"/>
        <v>6</v>
      </c>
      <c r="J18" s="54">
        <v>3</v>
      </c>
      <c r="K18" s="56">
        <v>3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99.999999999999972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</v>
      </c>
      <c r="G20" s="26">
        <f>G7/$G$6*100</f>
        <v>16.666666666666664</v>
      </c>
      <c r="H20" s="27">
        <f>H7/$H$6*100</f>
        <v>0</v>
      </c>
      <c r="I20" s="25">
        <f>I7/$I$6*100</f>
        <v>9.7222222222222232</v>
      </c>
      <c r="J20" s="26">
        <f>J7/$J$6*100</f>
        <v>9.67741935483871</v>
      </c>
      <c r="K20" s="28">
        <f>K7/$K$6*100</f>
        <v>9.7560975609756095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30</v>
      </c>
      <c r="G21" s="26">
        <f t="shared" ref="G21:G31" si="7">G8/$G$6*100</f>
        <v>33.333333333333329</v>
      </c>
      <c r="H21" s="27">
        <f t="shared" ref="H21:H31" si="8">H8/$H$6*100</f>
        <v>25</v>
      </c>
      <c r="I21" s="25">
        <f t="shared" ref="I21:I31" si="9">I8/$I$6*100</f>
        <v>4.1666666666666661</v>
      </c>
      <c r="J21" s="26">
        <f t="shared" ref="J21:J31" si="10">J8/$J$6*100</f>
        <v>6.4516129032258061</v>
      </c>
      <c r="K21" s="28">
        <f t="shared" ref="K21:K31" si="11">K8/$K$6*100</f>
        <v>2.4390243902439024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5.5555555555555554</v>
      </c>
      <c r="J22" s="26">
        <f t="shared" si="10"/>
        <v>6.4516129032258061</v>
      </c>
      <c r="K22" s="28">
        <f t="shared" si="11"/>
        <v>4.8780487804878048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10</v>
      </c>
      <c r="G23" s="26">
        <f t="shared" si="7"/>
        <v>16.666666666666664</v>
      </c>
      <c r="H23" s="27">
        <f t="shared" si="8"/>
        <v>0</v>
      </c>
      <c r="I23" s="25">
        <f t="shared" si="9"/>
        <v>12.5</v>
      </c>
      <c r="J23" s="26">
        <f t="shared" si="10"/>
        <v>16.129032258064516</v>
      </c>
      <c r="K23" s="28">
        <f t="shared" si="11"/>
        <v>9.7560975609756095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</v>
      </c>
      <c r="G24" s="26">
        <f t="shared" si="7"/>
        <v>0</v>
      </c>
      <c r="H24" s="27">
        <f t="shared" si="8"/>
        <v>25</v>
      </c>
      <c r="I24" s="25">
        <f t="shared" si="9"/>
        <v>8.3333333333333321</v>
      </c>
      <c r="J24" s="26">
        <f t="shared" si="10"/>
        <v>6.4516129032258061</v>
      </c>
      <c r="K24" s="28">
        <f t="shared" si="11"/>
        <v>9.7560975609756095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</v>
      </c>
      <c r="G25" s="26">
        <f t="shared" si="7"/>
        <v>0</v>
      </c>
      <c r="H25" s="27">
        <f t="shared" si="8"/>
        <v>25</v>
      </c>
      <c r="I25" s="25">
        <f t="shared" si="9"/>
        <v>8.3333333333333321</v>
      </c>
      <c r="J25" s="26">
        <f t="shared" si="10"/>
        <v>9.67741935483871</v>
      </c>
      <c r="K25" s="28">
        <f t="shared" si="11"/>
        <v>7.3170731707317067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5.5555555555555554</v>
      </c>
      <c r="J26" s="26">
        <f t="shared" si="10"/>
        <v>3.225806451612903</v>
      </c>
      <c r="K26" s="28">
        <f t="shared" si="11"/>
        <v>7.3170731707317067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10</v>
      </c>
      <c r="G27" s="26">
        <f t="shared" si="7"/>
        <v>0</v>
      </c>
      <c r="H27" s="27">
        <f t="shared" si="8"/>
        <v>25</v>
      </c>
      <c r="I27" s="25">
        <f t="shared" si="9"/>
        <v>2.7777777777777777</v>
      </c>
      <c r="J27" s="26">
        <f t="shared" si="10"/>
        <v>0</v>
      </c>
      <c r="K27" s="28">
        <f t="shared" si="11"/>
        <v>4.8780487804878048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8.3333333333333321</v>
      </c>
      <c r="J28" s="26">
        <f t="shared" si="10"/>
        <v>9.67741935483871</v>
      </c>
      <c r="K28" s="28">
        <f t="shared" si="11"/>
        <v>7.3170731707317067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10</v>
      </c>
      <c r="G29" s="26">
        <f t="shared" si="7"/>
        <v>16.666666666666664</v>
      </c>
      <c r="H29" s="27">
        <f t="shared" si="8"/>
        <v>0</v>
      </c>
      <c r="I29" s="25">
        <f t="shared" si="9"/>
        <v>13.888888888888889</v>
      </c>
      <c r="J29" s="26">
        <f t="shared" si="10"/>
        <v>12.903225806451612</v>
      </c>
      <c r="K29" s="28">
        <f t="shared" si="11"/>
        <v>14.634146341463413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</v>
      </c>
      <c r="G30" s="26">
        <f t="shared" si="7"/>
        <v>16.666666666666664</v>
      </c>
      <c r="H30" s="27">
        <f t="shared" si="8"/>
        <v>0</v>
      </c>
      <c r="I30" s="25">
        <f t="shared" si="9"/>
        <v>12.5</v>
      </c>
      <c r="J30" s="26">
        <f t="shared" si="10"/>
        <v>9.67741935483871</v>
      </c>
      <c r="K30" s="28">
        <f t="shared" si="11"/>
        <v>14.634146341463413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8.3333333333333321</v>
      </c>
      <c r="J31" s="31">
        <f t="shared" si="10"/>
        <v>9.67741935483871</v>
      </c>
      <c r="K31" s="33">
        <f t="shared" si="11"/>
        <v>7.3170731707317067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16</v>
      </c>
      <c r="B3" s="64"/>
      <c r="C3" s="64"/>
      <c r="D3" s="64"/>
      <c r="E3" s="57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-946</v>
      </c>
      <c r="D6" s="45">
        <f>SUM(D7:D18)</f>
        <v>-422</v>
      </c>
      <c r="E6" s="46">
        <f>SUM(E7:E18)</f>
        <v>-524</v>
      </c>
      <c r="F6" s="47">
        <f>G6+H6</f>
        <v>1311</v>
      </c>
      <c r="G6" s="48">
        <f>SUM(G7:G18)</f>
        <v>672</v>
      </c>
      <c r="H6" s="49">
        <f>SUM(H7:H18)</f>
        <v>639</v>
      </c>
      <c r="I6" s="46">
        <f>J6+K6</f>
        <v>2257</v>
      </c>
      <c r="J6" s="45">
        <f>SUM(J7:J18)</f>
        <v>1094</v>
      </c>
      <c r="K6" s="50">
        <f>SUM(K7:K18)</f>
        <v>1163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-73</v>
      </c>
      <c r="D7" s="52">
        <f t="shared" ref="D7:E18" si="1">G7-J7</f>
        <v>-32</v>
      </c>
      <c r="E7" s="53">
        <f t="shared" si="1"/>
        <v>-41</v>
      </c>
      <c r="F7" s="51">
        <f>G7+H7</f>
        <v>122</v>
      </c>
      <c r="G7" s="54">
        <v>63</v>
      </c>
      <c r="H7" s="55">
        <v>59</v>
      </c>
      <c r="I7" s="53">
        <f>J7+K7</f>
        <v>195</v>
      </c>
      <c r="J7" s="54">
        <v>95</v>
      </c>
      <c r="K7" s="56">
        <v>100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-90</v>
      </c>
      <c r="D8" s="52">
        <f t="shared" si="1"/>
        <v>-49</v>
      </c>
      <c r="E8" s="53">
        <f t="shared" si="1"/>
        <v>-41</v>
      </c>
      <c r="F8" s="51">
        <f t="shared" ref="F8:F18" si="2">G8+H8</f>
        <v>93</v>
      </c>
      <c r="G8" s="54">
        <v>41</v>
      </c>
      <c r="H8" s="55">
        <v>52</v>
      </c>
      <c r="I8" s="53">
        <f t="shared" ref="I8:I18" si="3">J8+K8</f>
        <v>183</v>
      </c>
      <c r="J8" s="54">
        <v>90</v>
      </c>
      <c r="K8" s="56">
        <v>93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-89</v>
      </c>
      <c r="D9" s="52">
        <f t="shared" si="1"/>
        <v>-37</v>
      </c>
      <c r="E9" s="53">
        <f t="shared" si="1"/>
        <v>-52</v>
      </c>
      <c r="F9" s="51">
        <f t="shared" si="2"/>
        <v>129</v>
      </c>
      <c r="G9" s="54">
        <v>74</v>
      </c>
      <c r="H9" s="55">
        <v>55</v>
      </c>
      <c r="I9" s="53">
        <f t="shared" si="3"/>
        <v>218</v>
      </c>
      <c r="J9" s="54">
        <v>111</v>
      </c>
      <c r="K9" s="56">
        <v>107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-139</v>
      </c>
      <c r="D10" s="52">
        <f t="shared" si="1"/>
        <v>-72</v>
      </c>
      <c r="E10" s="53">
        <f t="shared" si="1"/>
        <v>-67</v>
      </c>
      <c r="F10" s="51">
        <f t="shared" si="2"/>
        <v>106</v>
      </c>
      <c r="G10" s="54">
        <v>49</v>
      </c>
      <c r="H10" s="55">
        <v>57</v>
      </c>
      <c r="I10" s="53">
        <f t="shared" si="3"/>
        <v>245</v>
      </c>
      <c r="J10" s="54">
        <v>121</v>
      </c>
      <c r="K10" s="56">
        <v>124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-76</v>
      </c>
      <c r="D11" s="52">
        <f t="shared" si="1"/>
        <v>-32</v>
      </c>
      <c r="E11" s="53">
        <f t="shared" si="1"/>
        <v>-44</v>
      </c>
      <c r="F11" s="51">
        <f t="shared" si="2"/>
        <v>101</v>
      </c>
      <c r="G11" s="54">
        <v>54</v>
      </c>
      <c r="H11" s="55">
        <v>47</v>
      </c>
      <c r="I11" s="53">
        <f t="shared" si="3"/>
        <v>177</v>
      </c>
      <c r="J11" s="54">
        <v>86</v>
      </c>
      <c r="K11" s="56">
        <v>91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-86</v>
      </c>
      <c r="D12" s="52">
        <f t="shared" si="1"/>
        <v>-36</v>
      </c>
      <c r="E12" s="53">
        <f t="shared" si="1"/>
        <v>-50</v>
      </c>
      <c r="F12" s="51">
        <f t="shared" si="2"/>
        <v>112</v>
      </c>
      <c r="G12" s="54">
        <v>54</v>
      </c>
      <c r="H12" s="55">
        <v>58</v>
      </c>
      <c r="I12" s="53">
        <f t="shared" si="3"/>
        <v>198</v>
      </c>
      <c r="J12" s="54">
        <v>90</v>
      </c>
      <c r="K12" s="56">
        <v>108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-84</v>
      </c>
      <c r="D13" s="52">
        <f t="shared" si="1"/>
        <v>-30</v>
      </c>
      <c r="E13" s="53">
        <f t="shared" si="1"/>
        <v>-54</v>
      </c>
      <c r="F13" s="51">
        <f t="shared" si="2"/>
        <v>100</v>
      </c>
      <c r="G13" s="54">
        <v>55</v>
      </c>
      <c r="H13" s="55">
        <v>45</v>
      </c>
      <c r="I13" s="53">
        <f t="shared" si="3"/>
        <v>184</v>
      </c>
      <c r="J13" s="54">
        <v>85</v>
      </c>
      <c r="K13" s="56">
        <v>99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-50</v>
      </c>
      <c r="D14" s="52">
        <f t="shared" si="1"/>
        <v>-19</v>
      </c>
      <c r="E14" s="53">
        <f t="shared" si="1"/>
        <v>-31</v>
      </c>
      <c r="F14" s="51">
        <f t="shared" si="2"/>
        <v>117</v>
      </c>
      <c r="G14" s="54">
        <v>65</v>
      </c>
      <c r="H14" s="55">
        <v>52</v>
      </c>
      <c r="I14" s="53">
        <f t="shared" si="3"/>
        <v>167</v>
      </c>
      <c r="J14" s="54">
        <v>84</v>
      </c>
      <c r="K14" s="56">
        <v>83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-58</v>
      </c>
      <c r="D15" s="52">
        <f t="shared" si="1"/>
        <v>-24</v>
      </c>
      <c r="E15" s="53">
        <f t="shared" si="1"/>
        <v>-34</v>
      </c>
      <c r="F15" s="51">
        <f t="shared" si="2"/>
        <v>112</v>
      </c>
      <c r="G15" s="54">
        <v>60</v>
      </c>
      <c r="H15" s="55">
        <v>52</v>
      </c>
      <c r="I15" s="53">
        <f t="shared" si="3"/>
        <v>170</v>
      </c>
      <c r="J15" s="54">
        <v>84</v>
      </c>
      <c r="K15" s="56">
        <v>86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-60</v>
      </c>
      <c r="D16" s="52">
        <f t="shared" si="1"/>
        <v>-28</v>
      </c>
      <c r="E16" s="53">
        <f t="shared" si="1"/>
        <v>-32</v>
      </c>
      <c r="F16" s="51">
        <f t="shared" si="2"/>
        <v>103</v>
      </c>
      <c r="G16" s="54">
        <v>48</v>
      </c>
      <c r="H16" s="55">
        <v>55</v>
      </c>
      <c r="I16" s="53">
        <f t="shared" si="3"/>
        <v>163</v>
      </c>
      <c r="J16" s="54">
        <v>76</v>
      </c>
      <c r="K16" s="56">
        <v>87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-82</v>
      </c>
      <c r="D17" s="52">
        <f t="shared" si="1"/>
        <v>-29</v>
      </c>
      <c r="E17" s="53">
        <f t="shared" si="1"/>
        <v>-53</v>
      </c>
      <c r="F17" s="51">
        <f t="shared" si="2"/>
        <v>109</v>
      </c>
      <c r="G17" s="54">
        <v>60</v>
      </c>
      <c r="H17" s="55">
        <v>49</v>
      </c>
      <c r="I17" s="53">
        <f t="shared" si="3"/>
        <v>191</v>
      </c>
      <c r="J17" s="54">
        <v>89</v>
      </c>
      <c r="K17" s="56">
        <v>102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-59</v>
      </c>
      <c r="D18" s="52">
        <f t="shared" si="1"/>
        <v>-34</v>
      </c>
      <c r="E18" s="53">
        <f t="shared" si="1"/>
        <v>-25</v>
      </c>
      <c r="F18" s="51">
        <f t="shared" si="2"/>
        <v>107</v>
      </c>
      <c r="G18" s="54">
        <v>49</v>
      </c>
      <c r="H18" s="55">
        <v>58</v>
      </c>
      <c r="I18" s="53">
        <f t="shared" si="3"/>
        <v>166</v>
      </c>
      <c r="J18" s="54">
        <v>83</v>
      </c>
      <c r="K18" s="56">
        <v>83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9.3058733790999248</v>
      </c>
      <c r="G20" s="26">
        <f>G7/$G$6*100</f>
        <v>9.375</v>
      </c>
      <c r="H20" s="27">
        <f>H7/$H$6*100</f>
        <v>9.2331768388106426</v>
      </c>
      <c r="I20" s="25">
        <f>I7/$I$6*100</f>
        <v>8.6397873283119182</v>
      </c>
      <c r="J20" s="26">
        <f>J7/$J$6*100</f>
        <v>8.6837294332723953</v>
      </c>
      <c r="K20" s="28">
        <f>K7/$K$6*100</f>
        <v>8.5984522785898534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7.0938215102974826</v>
      </c>
      <c r="G21" s="26">
        <f t="shared" ref="G21:G31" si="7">G8/$G$6*100</f>
        <v>6.1011904761904763</v>
      </c>
      <c r="H21" s="27">
        <f t="shared" ref="H21:H31" si="8">H8/$H$6*100</f>
        <v>8.1377151799687013</v>
      </c>
      <c r="I21" s="25">
        <f t="shared" ref="I21:I31" si="9">I8/$I$6*100</f>
        <v>8.1081081081081088</v>
      </c>
      <c r="J21" s="26">
        <f t="shared" ref="J21:J31" si="10">J8/$J$6*100</f>
        <v>8.2266910420475323</v>
      </c>
      <c r="K21" s="28">
        <f t="shared" ref="K21:K31" si="11">K8/$K$6*100</f>
        <v>7.9965606190885632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9.8398169336384438</v>
      </c>
      <c r="G22" s="26">
        <f t="shared" si="7"/>
        <v>11.011904761904761</v>
      </c>
      <c r="H22" s="27">
        <f t="shared" si="8"/>
        <v>8.6071987480438175</v>
      </c>
      <c r="I22" s="25">
        <f t="shared" si="9"/>
        <v>9.6588391670358895</v>
      </c>
      <c r="J22" s="26">
        <f t="shared" si="10"/>
        <v>10.146252285191956</v>
      </c>
      <c r="K22" s="28">
        <f t="shared" si="11"/>
        <v>9.2003439380911427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8.085430968726163</v>
      </c>
      <c r="G23" s="26">
        <f t="shared" si="7"/>
        <v>7.291666666666667</v>
      </c>
      <c r="H23" s="27">
        <f t="shared" si="8"/>
        <v>8.92018779342723</v>
      </c>
      <c r="I23" s="25">
        <f t="shared" si="9"/>
        <v>10.855117412494462</v>
      </c>
      <c r="J23" s="26">
        <f t="shared" si="10"/>
        <v>11.060329067641682</v>
      </c>
      <c r="K23" s="28">
        <f t="shared" si="11"/>
        <v>10.662080825451419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7.7040427154843636</v>
      </c>
      <c r="G24" s="26">
        <f t="shared" si="7"/>
        <v>8.0357142857142865</v>
      </c>
      <c r="H24" s="27">
        <f t="shared" si="8"/>
        <v>7.3552425665101726</v>
      </c>
      <c r="I24" s="25">
        <f t="shared" si="9"/>
        <v>7.8422684980062023</v>
      </c>
      <c r="J24" s="26">
        <f t="shared" si="10"/>
        <v>7.8610603290676417</v>
      </c>
      <c r="K24" s="28">
        <f t="shared" si="11"/>
        <v>7.8245915735167673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8.5430968726163243</v>
      </c>
      <c r="G25" s="26">
        <f t="shared" si="7"/>
        <v>8.0357142857142865</v>
      </c>
      <c r="H25" s="27">
        <f t="shared" si="8"/>
        <v>9.0766823161189372</v>
      </c>
      <c r="I25" s="25">
        <f t="shared" si="9"/>
        <v>8.7727071333628714</v>
      </c>
      <c r="J25" s="26">
        <f t="shared" si="10"/>
        <v>8.2266910420475323</v>
      </c>
      <c r="K25" s="28">
        <f t="shared" si="11"/>
        <v>9.2863284608770424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7.6277650648360034</v>
      </c>
      <c r="G26" s="26">
        <f t="shared" si="7"/>
        <v>8.1845238095238102</v>
      </c>
      <c r="H26" s="27">
        <f t="shared" si="8"/>
        <v>7.042253521126761</v>
      </c>
      <c r="I26" s="25">
        <f t="shared" si="9"/>
        <v>8.1524147097917599</v>
      </c>
      <c r="J26" s="26">
        <f t="shared" si="10"/>
        <v>7.7696526508226684</v>
      </c>
      <c r="K26" s="28">
        <f t="shared" si="11"/>
        <v>8.5124677558039554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8.9244851258581246</v>
      </c>
      <c r="G27" s="26">
        <f t="shared" si="7"/>
        <v>9.6726190476190474</v>
      </c>
      <c r="H27" s="27">
        <f t="shared" si="8"/>
        <v>8.1377151799687013</v>
      </c>
      <c r="I27" s="25">
        <f t="shared" si="9"/>
        <v>7.399202481169695</v>
      </c>
      <c r="J27" s="26">
        <f t="shared" si="10"/>
        <v>7.6782449725776969</v>
      </c>
      <c r="K27" s="28">
        <f t="shared" si="11"/>
        <v>7.1367153912295782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8.5430968726163243</v>
      </c>
      <c r="G28" s="26">
        <f t="shared" si="7"/>
        <v>8.9285714285714288</v>
      </c>
      <c r="H28" s="27">
        <f t="shared" si="8"/>
        <v>8.1377151799687013</v>
      </c>
      <c r="I28" s="25">
        <f t="shared" si="9"/>
        <v>7.5321222862206465</v>
      </c>
      <c r="J28" s="26">
        <f t="shared" si="10"/>
        <v>7.6782449725776969</v>
      </c>
      <c r="K28" s="28">
        <f t="shared" si="11"/>
        <v>7.3946689595872739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7.8565980167810832</v>
      </c>
      <c r="G29" s="26">
        <f t="shared" si="7"/>
        <v>7.1428571428571423</v>
      </c>
      <c r="H29" s="27">
        <f t="shared" si="8"/>
        <v>8.6071987480438175</v>
      </c>
      <c r="I29" s="25">
        <f t="shared" si="9"/>
        <v>7.2219760744350907</v>
      </c>
      <c r="J29" s="26">
        <f t="shared" si="10"/>
        <v>6.9469835466179157</v>
      </c>
      <c r="K29" s="28">
        <f t="shared" si="11"/>
        <v>7.4806534823731727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8.3142639206712428</v>
      </c>
      <c r="G30" s="26">
        <f t="shared" si="7"/>
        <v>8.9285714285714288</v>
      </c>
      <c r="H30" s="27">
        <f t="shared" si="8"/>
        <v>7.6682316118935834</v>
      </c>
      <c r="I30" s="25">
        <f t="shared" si="9"/>
        <v>8.4625609215773157</v>
      </c>
      <c r="J30" s="26">
        <f t="shared" si="10"/>
        <v>8.135283363802559</v>
      </c>
      <c r="K30" s="28">
        <f t="shared" si="11"/>
        <v>8.7704213241616511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8.1617086193745241</v>
      </c>
      <c r="G31" s="31">
        <f t="shared" si="7"/>
        <v>7.291666666666667</v>
      </c>
      <c r="H31" s="32">
        <f t="shared" si="8"/>
        <v>9.0766823161189372</v>
      </c>
      <c r="I31" s="30">
        <f t="shared" si="9"/>
        <v>7.354895879486044</v>
      </c>
      <c r="J31" s="31">
        <f t="shared" si="10"/>
        <v>7.5868372943327236</v>
      </c>
      <c r="K31" s="33">
        <f t="shared" si="11"/>
        <v>7.1367153912295782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35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-63</v>
      </c>
      <c r="D6" s="45">
        <f>SUM(D7:D18)</f>
        <v>-33</v>
      </c>
      <c r="E6" s="46">
        <f>SUM(E7:E18)</f>
        <v>-30</v>
      </c>
      <c r="F6" s="47">
        <f>G6+H6</f>
        <v>12</v>
      </c>
      <c r="G6" s="48">
        <f>SUM(G7:G18)</f>
        <v>4</v>
      </c>
      <c r="H6" s="49">
        <f>SUM(H7:H18)</f>
        <v>8</v>
      </c>
      <c r="I6" s="46">
        <f>J6+K6</f>
        <v>75</v>
      </c>
      <c r="J6" s="45">
        <f>SUM(J7:J18)</f>
        <v>37</v>
      </c>
      <c r="K6" s="50">
        <f>SUM(K7:K18)</f>
        <v>38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-3</v>
      </c>
      <c r="D7" s="52">
        <f t="shared" ref="D7:E18" si="1">G7-J7</f>
        <v>1</v>
      </c>
      <c r="E7" s="53">
        <f t="shared" si="1"/>
        <v>-4</v>
      </c>
      <c r="F7" s="51">
        <f>G7+H7</f>
        <v>1</v>
      </c>
      <c r="G7" s="54">
        <v>1</v>
      </c>
      <c r="H7" s="55">
        <v>0</v>
      </c>
      <c r="I7" s="53">
        <f>J7+K7</f>
        <v>4</v>
      </c>
      <c r="J7" s="54">
        <v>0</v>
      </c>
      <c r="K7" s="56">
        <v>4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-7</v>
      </c>
      <c r="D8" s="52">
        <f t="shared" si="1"/>
        <v>-5</v>
      </c>
      <c r="E8" s="53">
        <f t="shared" si="1"/>
        <v>-2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8</v>
      </c>
      <c r="J8" s="54">
        <v>5</v>
      </c>
      <c r="K8" s="56">
        <v>3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-5</v>
      </c>
      <c r="D9" s="52">
        <f t="shared" si="1"/>
        <v>0</v>
      </c>
      <c r="E9" s="53">
        <f t="shared" si="1"/>
        <v>-5</v>
      </c>
      <c r="F9" s="51">
        <f t="shared" si="2"/>
        <v>3</v>
      </c>
      <c r="G9" s="54">
        <v>2</v>
      </c>
      <c r="H9" s="55">
        <v>1</v>
      </c>
      <c r="I9" s="53">
        <f t="shared" si="3"/>
        <v>8</v>
      </c>
      <c r="J9" s="54">
        <v>2</v>
      </c>
      <c r="K9" s="56">
        <v>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-12</v>
      </c>
      <c r="D10" s="52">
        <f t="shared" si="1"/>
        <v>-3</v>
      </c>
      <c r="E10" s="53">
        <f t="shared" si="1"/>
        <v>-9</v>
      </c>
      <c r="F10" s="51">
        <f t="shared" si="2"/>
        <v>1</v>
      </c>
      <c r="G10" s="54">
        <v>1</v>
      </c>
      <c r="H10" s="55">
        <v>0</v>
      </c>
      <c r="I10" s="53">
        <f t="shared" si="3"/>
        <v>13</v>
      </c>
      <c r="J10" s="54">
        <v>4</v>
      </c>
      <c r="K10" s="56">
        <v>9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-9</v>
      </c>
      <c r="D11" s="52">
        <f t="shared" si="1"/>
        <v>-5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9</v>
      </c>
      <c r="J11" s="54">
        <v>5</v>
      </c>
      <c r="K11" s="56">
        <v>4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-2</v>
      </c>
      <c r="D12" s="52">
        <f t="shared" si="1"/>
        <v>-3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4</v>
      </c>
      <c r="J12" s="54">
        <v>3</v>
      </c>
      <c r="K12" s="56">
        <v>1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3</v>
      </c>
      <c r="J13" s="54">
        <v>1</v>
      </c>
      <c r="K13" s="56">
        <v>2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-6</v>
      </c>
      <c r="D14" s="52">
        <f t="shared" si="1"/>
        <v>-4</v>
      </c>
      <c r="E14" s="53">
        <f t="shared" si="1"/>
        <v>-2</v>
      </c>
      <c r="F14" s="51">
        <f t="shared" si="2"/>
        <v>1</v>
      </c>
      <c r="G14" s="54">
        <v>0</v>
      </c>
      <c r="H14" s="55">
        <v>1</v>
      </c>
      <c r="I14" s="53">
        <f t="shared" si="3"/>
        <v>7</v>
      </c>
      <c r="J14" s="54">
        <v>4</v>
      </c>
      <c r="K14" s="56">
        <v>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-5</v>
      </c>
      <c r="D15" s="52">
        <f t="shared" si="1"/>
        <v>-4</v>
      </c>
      <c r="E15" s="53">
        <f t="shared" si="1"/>
        <v>-1</v>
      </c>
      <c r="F15" s="51">
        <f t="shared" si="2"/>
        <v>0</v>
      </c>
      <c r="G15" s="54">
        <v>0</v>
      </c>
      <c r="H15" s="55">
        <v>0</v>
      </c>
      <c r="I15" s="53">
        <f t="shared" si="3"/>
        <v>5</v>
      </c>
      <c r="J15" s="54">
        <v>4</v>
      </c>
      <c r="K15" s="56">
        <v>1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-5</v>
      </c>
      <c r="D16" s="52">
        <f t="shared" si="1"/>
        <v>-5</v>
      </c>
      <c r="E16" s="53">
        <f t="shared" si="1"/>
        <v>0</v>
      </c>
      <c r="F16" s="51">
        <f t="shared" si="2"/>
        <v>0</v>
      </c>
      <c r="G16" s="54">
        <v>0</v>
      </c>
      <c r="H16" s="55">
        <v>0</v>
      </c>
      <c r="I16" s="53">
        <f t="shared" si="3"/>
        <v>5</v>
      </c>
      <c r="J16" s="54">
        <v>5</v>
      </c>
      <c r="K16" s="56">
        <v>0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-2</v>
      </c>
      <c r="D17" s="52">
        <f t="shared" si="1"/>
        <v>-2</v>
      </c>
      <c r="E17" s="53">
        <f t="shared" si="1"/>
        <v>0</v>
      </c>
      <c r="F17" s="51">
        <f t="shared" si="2"/>
        <v>0</v>
      </c>
      <c r="G17" s="54">
        <v>0</v>
      </c>
      <c r="H17" s="55">
        <v>0</v>
      </c>
      <c r="I17" s="53">
        <f t="shared" si="3"/>
        <v>2</v>
      </c>
      <c r="J17" s="54">
        <v>2</v>
      </c>
      <c r="K17" s="56">
        <v>0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3</v>
      </c>
      <c r="G18" s="54">
        <v>0</v>
      </c>
      <c r="H18" s="55">
        <v>3</v>
      </c>
      <c r="I18" s="53">
        <f t="shared" si="3"/>
        <v>7</v>
      </c>
      <c r="J18" s="54">
        <v>2</v>
      </c>
      <c r="K18" s="56">
        <v>5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100.00000000000001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8.3333333333333321</v>
      </c>
      <c r="G20" s="26">
        <f>G7/$G$6*100</f>
        <v>25</v>
      </c>
      <c r="H20" s="27">
        <f>H7/$H$6*100</f>
        <v>0</v>
      </c>
      <c r="I20" s="25">
        <f>I7/$I$6*100</f>
        <v>5.3333333333333339</v>
      </c>
      <c r="J20" s="26">
        <f>J7/$J$6*100</f>
        <v>0</v>
      </c>
      <c r="K20" s="28">
        <f>K7/$K$6*100</f>
        <v>10.526315789473683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8.3333333333333321</v>
      </c>
      <c r="G21" s="26">
        <f t="shared" ref="G21:G31" si="7">G8/$G$6*100</f>
        <v>0</v>
      </c>
      <c r="H21" s="27">
        <f t="shared" ref="H21:H31" si="8">H8/$H$6*100</f>
        <v>12.5</v>
      </c>
      <c r="I21" s="25">
        <f t="shared" ref="I21:I31" si="9">I8/$I$6*100</f>
        <v>10.666666666666668</v>
      </c>
      <c r="J21" s="26">
        <f t="shared" ref="J21:J31" si="10">J8/$J$6*100</f>
        <v>13.513513513513514</v>
      </c>
      <c r="K21" s="28">
        <f t="shared" ref="K21:K31" si="11">K8/$K$6*100</f>
        <v>7.8947368421052628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25</v>
      </c>
      <c r="G22" s="26">
        <f t="shared" si="7"/>
        <v>50</v>
      </c>
      <c r="H22" s="27">
        <f t="shared" si="8"/>
        <v>12.5</v>
      </c>
      <c r="I22" s="25">
        <f t="shared" si="9"/>
        <v>10.666666666666668</v>
      </c>
      <c r="J22" s="26">
        <f t="shared" si="10"/>
        <v>5.4054054054054053</v>
      </c>
      <c r="K22" s="28">
        <f t="shared" si="11"/>
        <v>15.789473684210526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8.3333333333333321</v>
      </c>
      <c r="G23" s="26">
        <f t="shared" si="7"/>
        <v>25</v>
      </c>
      <c r="H23" s="27">
        <f t="shared" si="8"/>
        <v>0</v>
      </c>
      <c r="I23" s="25">
        <f t="shared" si="9"/>
        <v>17.333333333333336</v>
      </c>
      <c r="J23" s="26">
        <f t="shared" si="10"/>
        <v>10.810810810810811</v>
      </c>
      <c r="K23" s="28">
        <f t="shared" si="11"/>
        <v>23.684210526315788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12</v>
      </c>
      <c r="J24" s="26">
        <f t="shared" si="10"/>
        <v>13.513513513513514</v>
      </c>
      <c r="K24" s="28">
        <f t="shared" si="11"/>
        <v>10.526315789473683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16.666666666666664</v>
      </c>
      <c r="G25" s="26">
        <f t="shared" si="7"/>
        <v>0</v>
      </c>
      <c r="H25" s="27">
        <f t="shared" si="8"/>
        <v>25</v>
      </c>
      <c r="I25" s="25">
        <f t="shared" si="9"/>
        <v>5.3333333333333339</v>
      </c>
      <c r="J25" s="26">
        <f t="shared" si="10"/>
        <v>8.1081081081081088</v>
      </c>
      <c r="K25" s="28">
        <f t="shared" si="11"/>
        <v>2.6315789473684208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4</v>
      </c>
      <c r="J26" s="26">
        <f t="shared" si="10"/>
        <v>2.7027027027027026</v>
      </c>
      <c r="K26" s="28">
        <f t="shared" si="11"/>
        <v>5.2631578947368416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8.3333333333333321</v>
      </c>
      <c r="G27" s="26">
        <f t="shared" si="7"/>
        <v>0</v>
      </c>
      <c r="H27" s="27">
        <f t="shared" si="8"/>
        <v>12.5</v>
      </c>
      <c r="I27" s="25">
        <f t="shared" si="9"/>
        <v>9.3333333333333339</v>
      </c>
      <c r="J27" s="26">
        <f t="shared" si="10"/>
        <v>10.810810810810811</v>
      </c>
      <c r="K27" s="28">
        <f t="shared" si="11"/>
        <v>7.8947368421052628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6.666666666666667</v>
      </c>
      <c r="J28" s="26">
        <f t="shared" si="10"/>
        <v>10.810810810810811</v>
      </c>
      <c r="K28" s="28">
        <f t="shared" si="11"/>
        <v>2.6315789473684208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6.666666666666667</v>
      </c>
      <c r="J29" s="26">
        <f t="shared" si="10"/>
        <v>13.513513513513514</v>
      </c>
      <c r="K29" s="28">
        <f t="shared" si="11"/>
        <v>0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2.666666666666667</v>
      </c>
      <c r="J30" s="26">
        <f t="shared" si="10"/>
        <v>5.4054054054054053</v>
      </c>
      <c r="K30" s="28">
        <f t="shared" si="11"/>
        <v>0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25</v>
      </c>
      <c r="G31" s="31">
        <f t="shared" si="7"/>
        <v>0</v>
      </c>
      <c r="H31" s="32">
        <f t="shared" si="8"/>
        <v>37.5</v>
      </c>
      <c r="I31" s="30">
        <f t="shared" si="9"/>
        <v>9.3333333333333339</v>
      </c>
      <c r="J31" s="31">
        <f t="shared" si="10"/>
        <v>5.4054054054054053</v>
      </c>
      <c r="K31" s="33">
        <f t="shared" si="11"/>
        <v>13.157894736842104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18</v>
      </c>
      <c r="B3" s="64"/>
      <c r="C3" s="64"/>
      <c r="D3" s="64"/>
      <c r="E3" s="58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-632</v>
      </c>
      <c r="D6" s="45">
        <f>SUM(D7:D18)</f>
        <v>-277</v>
      </c>
      <c r="E6" s="46">
        <f>SUM(E7:E18)</f>
        <v>-355</v>
      </c>
      <c r="F6" s="47">
        <f>G6+H6</f>
        <v>1148</v>
      </c>
      <c r="G6" s="48">
        <f>SUM(G7:G18)</f>
        <v>584</v>
      </c>
      <c r="H6" s="49">
        <f>SUM(H7:H18)</f>
        <v>564</v>
      </c>
      <c r="I6" s="46">
        <f>J6+K6</f>
        <v>1780</v>
      </c>
      <c r="J6" s="45">
        <f>SUM(J7:J18)</f>
        <v>861</v>
      </c>
      <c r="K6" s="50">
        <f>SUM(K7:K18)</f>
        <v>919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-22</v>
      </c>
      <c r="D7" s="52">
        <f t="shared" ref="D7:E18" si="1">G7-J7</f>
        <v>-26</v>
      </c>
      <c r="E7" s="53">
        <f t="shared" si="1"/>
        <v>4</v>
      </c>
      <c r="F7" s="51">
        <f>G7+H7</f>
        <v>98</v>
      </c>
      <c r="G7" s="54">
        <v>38</v>
      </c>
      <c r="H7" s="55">
        <v>60</v>
      </c>
      <c r="I7" s="53">
        <f>J7+K7</f>
        <v>120</v>
      </c>
      <c r="J7" s="54">
        <v>64</v>
      </c>
      <c r="K7" s="56">
        <v>56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-70</v>
      </c>
      <c r="D8" s="52">
        <f t="shared" si="1"/>
        <v>-26</v>
      </c>
      <c r="E8" s="53">
        <f t="shared" si="1"/>
        <v>-44</v>
      </c>
      <c r="F8" s="51">
        <f t="shared" ref="F8:F18" si="2">G8+H8</f>
        <v>79</v>
      </c>
      <c r="G8" s="54">
        <v>41</v>
      </c>
      <c r="H8" s="55">
        <v>38</v>
      </c>
      <c r="I8" s="53">
        <f t="shared" ref="I8:I18" si="3">J8+K8</f>
        <v>149</v>
      </c>
      <c r="J8" s="54">
        <v>67</v>
      </c>
      <c r="K8" s="56">
        <v>82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-68</v>
      </c>
      <c r="D9" s="52">
        <f t="shared" si="1"/>
        <v>-35</v>
      </c>
      <c r="E9" s="53">
        <f t="shared" si="1"/>
        <v>-33</v>
      </c>
      <c r="F9" s="51">
        <f t="shared" si="2"/>
        <v>97</v>
      </c>
      <c r="G9" s="54">
        <v>43</v>
      </c>
      <c r="H9" s="55">
        <v>54</v>
      </c>
      <c r="I9" s="53">
        <f t="shared" si="3"/>
        <v>165</v>
      </c>
      <c r="J9" s="54">
        <v>78</v>
      </c>
      <c r="K9" s="56">
        <v>87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-105</v>
      </c>
      <c r="D10" s="52">
        <f t="shared" si="1"/>
        <v>-55</v>
      </c>
      <c r="E10" s="53">
        <f t="shared" si="1"/>
        <v>-50</v>
      </c>
      <c r="F10" s="51">
        <f t="shared" si="2"/>
        <v>86</v>
      </c>
      <c r="G10" s="54">
        <v>41</v>
      </c>
      <c r="H10" s="55">
        <v>45</v>
      </c>
      <c r="I10" s="53">
        <f t="shared" si="3"/>
        <v>191</v>
      </c>
      <c r="J10" s="54">
        <v>96</v>
      </c>
      <c r="K10" s="56">
        <v>95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-45</v>
      </c>
      <c r="D11" s="52">
        <f t="shared" si="1"/>
        <v>-20</v>
      </c>
      <c r="E11" s="53">
        <f t="shared" si="1"/>
        <v>-25</v>
      </c>
      <c r="F11" s="51">
        <f t="shared" si="2"/>
        <v>85</v>
      </c>
      <c r="G11" s="54">
        <v>46</v>
      </c>
      <c r="H11" s="55">
        <v>39</v>
      </c>
      <c r="I11" s="53">
        <f t="shared" si="3"/>
        <v>130</v>
      </c>
      <c r="J11" s="54">
        <v>66</v>
      </c>
      <c r="K11" s="56">
        <v>64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-90</v>
      </c>
      <c r="D12" s="52">
        <f t="shared" si="1"/>
        <v>-34</v>
      </c>
      <c r="E12" s="53">
        <f t="shared" si="1"/>
        <v>-56</v>
      </c>
      <c r="F12" s="51">
        <f t="shared" si="2"/>
        <v>96</v>
      </c>
      <c r="G12" s="54">
        <v>55</v>
      </c>
      <c r="H12" s="55">
        <v>41</v>
      </c>
      <c r="I12" s="53">
        <f t="shared" si="3"/>
        <v>186</v>
      </c>
      <c r="J12" s="54">
        <v>89</v>
      </c>
      <c r="K12" s="56">
        <v>97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-34</v>
      </c>
      <c r="D13" s="52">
        <f t="shared" si="1"/>
        <v>-12</v>
      </c>
      <c r="E13" s="53">
        <f t="shared" si="1"/>
        <v>-22</v>
      </c>
      <c r="F13" s="51">
        <f t="shared" si="2"/>
        <v>101</v>
      </c>
      <c r="G13" s="54">
        <v>58</v>
      </c>
      <c r="H13" s="55">
        <v>43</v>
      </c>
      <c r="I13" s="53">
        <f t="shared" si="3"/>
        <v>135</v>
      </c>
      <c r="J13" s="54">
        <v>70</v>
      </c>
      <c r="K13" s="56">
        <v>65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-78</v>
      </c>
      <c r="D14" s="52">
        <f t="shared" si="1"/>
        <v>-28</v>
      </c>
      <c r="E14" s="53">
        <f t="shared" si="1"/>
        <v>-50</v>
      </c>
      <c r="F14" s="51">
        <f t="shared" si="2"/>
        <v>85</v>
      </c>
      <c r="G14" s="54">
        <v>50</v>
      </c>
      <c r="H14" s="55">
        <v>35</v>
      </c>
      <c r="I14" s="53">
        <f t="shared" si="3"/>
        <v>163</v>
      </c>
      <c r="J14" s="54">
        <v>78</v>
      </c>
      <c r="K14" s="56">
        <v>85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-31</v>
      </c>
      <c r="D15" s="52">
        <f t="shared" si="1"/>
        <v>-7</v>
      </c>
      <c r="E15" s="53">
        <f t="shared" si="1"/>
        <v>-24</v>
      </c>
      <c r="F15" s="51">
        <f t="shared" si="2"/>
        <v>98</v>
      </c>
      <c r="G15" s="54">
        <v>55</v>
      </c>
      <c r="H15" s="55">
        <v>43</v>
      </c>
      <c r="I15" s="53">
        <f t="shared" si="3"/>
        <v>129</v>
      </c>
      <c r="J15" s="54">
        <v>62</v>
      </c>
      <c r="K15" s="56">
        <v>67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-8</v>
      </c>
      <c r="E16" s="53">
        <f t="shared" si="1"/>
        <v>2</v>
      </c>
      <c r="F16" s="51">
        <f t="shared" si="2"/>
        <v>108</v>
      </c>
      <c r="G16" s="54">
        <v>48</v>
      </c>
      <c r="H16" s="55">
        <v>60</v>
      </c>
      <c r="I16" s="53">
        <f t="shared" si="3"/>
        <v>114</v>
      </c>
      <c r="J16" s="54">
        <v>56</v>
      </c>
      <c r="K16" s="56">
        <v>58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-29</v>
      </c>
      <c r="D17" s="52">
        <f t="shared" si="1"/>
        <v>-3</v>
      </c>
      <c r="E17" s="53">
        <f t="shared" si="1"/>
        <v>-26</v>
      </c>
      <c r="F17" s="51">
        <f t="shared" si="2"/>
        <v>108</v>
      </c>
      <c r="G17" s="54">
        <v>57</v>
      </c>
      <c r="H17" s="55">
        <v>51</v>
      </c>
      <c r="I17" s="53">
        <f t="shared" si="3"/>
        <v>137</v>
      </c>
      <c r="J17" s="54">
        <v>60</v>
      </c>
      <c r="K17" s="56">
        <v>77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-54</v>
      </c>
      <c r="D18" s="52">
        <f t="shared" si="1"/>
        <v>-23</v>
      </c>
      <c r="E18" s="53">
        <f t="shared" si="1"/>
        <v>-31</v>
      </c>
      <c r="F18" s="51">
        <f t="shared" si="2"/>
        <v>107</v>
      </c>
      <c r="G18" s="54">
        <v>52</v>
      </c>
      <c r="H18" s="55">
        <v>55</v>
      </c>
      <c r="I18" s="53">
        <f t="shared" si="3"/>
        <v>161</v>
      </c>
      <c r="J18" s="54">
        <v>75</v>
      </c>
      <c r="K18" s="56">
        <v>86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8.536585365853659</v>
      </c>
      <c r="G20" s="26">
        <f>G7/$G$6*100</f>
        <v>6.506849315068493</v>
      </c>
      <c r="H20" s="27">
        <f>H7/$H$6*100</f>
        <v>10.638297872340425</v>
      </c>
      <c r="I20" s="25">
        <f>I7/$I$6*100</f>
        <v>6.7415730337078648</v>
      </c>
      <c r="J20" s="26">
        <f>J7/$J$6*100</f>
        <v>7.4332171893147505</v>
      </c>
      <c r="K20" s="28">
        <f>K7/$K$6*100</f>
        <v>6.0935799782372149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6.8815331010452967</v>
      </c>
      <c r="G21" s="26">
        <f t="shared" ref="G21:G31" si="7">G8/$G$6*100</f>
        <v>7.0205479452054798</v>
      </c>
      <c r="H21" s="27">
        <f t="shared" ref="H21:H31" si="8">H8/$H$6*100</f>
        <v>6.7375886524822697</v>
      </c>
      <c r="I21" s="25">
        <f t="shared" ref="I21:I31" si="9">I8/$I$6*100</f>
        <v>8.3707865168539328</v>
      </c>
      <c r="J21" s="26">
        <f t="shared" ref="J21:J31" si="10">J8/$J$6*100</f>
        <v>7.7816492450638792</v>
      </c>
      <c r="K21" s="28">
        <f t="shared" ref="K21:K31" si="11">K8/$K$6*100</f>
        <v>8.9227421109902068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8.4494773519163768</v>
      </c>
      <c r="G22" s="26">
        <f t="shared" si="7"/>
        <v>7.3630136986301373</v>
      </c>
      <c r="H22" s="27">
        <f t="shared" si="8"/>
        <v>9.5744680851063837</v>
      </c>
      <c r="I22" s="25">
        <f t="shared" si="9"/>
        <v>9.2696629213483153</v>
      </c>
      <c r="J22" s="26">
        <f t="shared" si="10"/>
        <v>9.0592334494773521</v>
      </c>
      <c r="K22" s="28">
        <f t="shared" si="11"/>
        <v>9.4668117519042436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7.4912891986062711</v>
      </c>
      <c r="G23" s="26">
        <f t="shared" si="7"/>
        <v>7.0205479452054798</v>
      </c>
      <c r="H23" s="27">
        <f t="shared" si="8"/>
        <v>7.9787234042553195</v>
      </c>
      <c r="I23" s="25">
        <f t="shared" si="9"/>
        <v>10.730337078651687</v>
      </c>
      <c r="J23" s="26">
        <f t="shared" si="10"/>
        <v>11.149825783972126</v>
      </c>
      <c r="K23" s="28">
        <f t="shared" si="11"/>
        <v>10.337323177366702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7.4041811846689898</v>
      </c>
      <c r="G24" s="26">
        <f t="shared" si="7"/>
        <v>7.8767123287671232</v>
      </c>
      <c r="H24" s="27">
        <f t="shared" si="8"/>
        <v>6.9148936170212769</v>
      </c>
      <c r="I24" s="25">
        <f t="shared" si="9"/>
        <v>7.3033707865168536</v>
      </c>
      <c r="J24" s="26">
        <f t="shared" si="10"/>
        <v>7.6655052264808354</v>
      </c>
      <c r="K24" s="28">
        <f t="shared" si="11"/>
        <v>6.9640914036996735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8.3623693379790947</v>
      </c>
      <c r="G25" s="26">
        <f t="shared" si="7"/>
        <v>9.4178082191780828</v>
      </c>
      <c r="H25" s="27">
        <f t="shared" si="8"/>
        <v>7.2695035460992905</v>
      </c>
      <c r="I25" s="25">
        <f t="shared" si="9"/>
        <v>10.44943820224719</v>
      </c>
      <c r="J25" s="26">
        <f t="shared" si="10"/>
        <v>10.336817653890824</v>
      </c>
      <c r="K25" s="28">
        <f t="shared" si="11"/>
        <v>10.554951033732319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8.7979094076655056</v>
      </c>
      <c r="G26" s="26">
        <f t="shared" si="7"/>
        <v>9.9315068493150687</v>
      </c>
      <c r="H26" s="27">
        <f t="shared" si="8"/>
        <v>7.624113475177305</v>
      </c>
      <c r="I26" s="25">
        <f t="shared" si="9"/>
        <v>7.5842696629213489</v>
      </c>
      <c r="J26" s="26">
        <f t="shared" si="10"/>
        <v>8.1300813008130071</v>
      </c>
      <c r="K26" s="28">
        <f t="shared" si="11"/>
        <v>7.0729053318824811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7.4041811846689898</v>
      </c>
      <c r="G27" s="26">
        <f t="shared" si="7"/>
        <v>8.5616438356164384</v>
      </c>
      <c r="H27" s="27">
        <f t="shared" si="8"/>
        <v>6.205673758865248</v>
      </c>
      <c r="I27" s="25">
        <f t="shared" si="9"/>
        <v>9.1573033707865168</v>
      </c>
      <c r="J27" s="26">
        <f t="shared" si="10"/>
        <v>9.0592334494773521</v>
      </c>
      <c r="K27" s="28">
        <f t="shared" si="11"/>
        <v>9.2491838955386285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8.536585365853659</v>
      </c>
      <c r="G28" s="26">
        <f t="shared" si="7"/>
        <v>9.4178082191780828</v>
      </c>
      <c r="H28" s="27">
        <f t="shared" si="8"/>
        <v>7.624113475177305</v>
      </c>
      <c r="I28" s="25">
        <f t="shared" si="9"/>
        <v>7.2471910112359552</v>
      </c>
      <c r="J28" s="26">
        <f t="shared" si="10"/>
        <v>7.2009291521486647</v>
      </c>
      <c r="K28" s="28">
        <f t="shared" si="11"/>
        <v>7.2905331882480953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9.4076655052264808</v>
      </c>
      <c r="G29" s="26">
        <f t="shared" si="7"/>
        <v>8.2191780821917799</v>
      </c>
      <c r="H29" s="27">
        <f t="shared" si="8"/>
        <v>10.638297872340425</v>
      </c>
      <c r="I29" s="25">
        <f t="shared" si="9"/>
        <v>6.4044943820224711</v>
      </c>
      <c r="J29" s="26">
        <f t="shared" si="10"/>
        <v>6.5040650406504072</v>
      </c>
      <c r="K29" s="28">
        <f t="shared" si="11"/>
        <v>6.3112078346028291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9.4076655052264808</v>
      </c>
      <c r="G30" s="26">
        <f t="shared" si="7"/>
        <v>9.7602739726027394</v>
      </c>
      <c r="H30" s="27">
        <f t="shared" si="8"/>
        <v>9.0425531914893629</v>
      </c>
      <c r="I30" s="25">
        <f t="shared" si="9"/>
        <v>7.6966292134831455</v>
      </c>
      <c r="J30" s="26">
        <f t="shared" si="10"/>
        <v>6.968641114982578</v>
      </c>
      <c r="K30" s="28">
        <f t="shared" si="11"/>
        <v>8.3786724700761699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9.3205574912891986</v>
      </c>
      <c r="G31" s="31">
        <f t="shared" si="7"/>
        <v>8.9041095890410951</v>
      </c>
      <c r="H31" s="32">
        <f t="shared" si="8"/>
        <v>9.75177304964539</v>
      </c>
      <c r="I31" s="30">
        <f t="shared" si="9"/>
        <v>9.0449438202247183</v>
      </c>
      <c r="J31" s="31">
        <f t="shared" si="10"/>
        <v>8.7108013937282234</v>
      </c>
      <c r="K31" s="33">
        <f t="shared" si="11"/>
        <v>9.357997823721437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19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-377</v>
      </c>
      <c r="D6" s="45">
        <f>SUM(D7:D18)</f>
        <v>-149</v>
      </c>
      <c r="E6" s="46">
        <f>SUM(E7:E18)</f>
        <v>-228</v>
      </c>
      <c r="F6" s="47">
        <f>G6+H6</f>
        <v>304</v>
      </c>
      <c r="G6" s="48">
        <f>SUM(G7:G18)</f>
        <v>168</v>
      </c>
      <c r="H6" s="49">
        <f>SUM(H7:H18)</f>
        <v>136</v>
      </c>
      <c r="I6" s="46">
        <f>J6+K6</f>
        <v>681</v>
      </c>
      <c r="J6" s="45">
        <f>SUM(J7:J18)</f>
        <v>317</v>
      </c>
      <c r="K6" s="50">
        <f>SUM(K7:K18)</f>
        <v>364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-19</v>
      </c>
      <c r="D7" s="52">
        <f t="shared" ref="D7:E18" si="1">G7-J7</f>
        <v>-8</v>
      </c>
      <c r="E7" s="53">
        <f t="shared" si="1"/>
        <v>-11</v>
      </c>
      <c r="F7" s="51">
        <f>G7+H7</f>
        <v>28</v>
      </c>
      <c r="G7" s="54">
        <v>14</v>
      </c>
      <c r="H7" s="55">
        <v>14</v>
      </c>
      <c r="I7" s="53">
        <f>J7+K7</f>
        <v>47</v>
      </c>
      <c r="J7" s="54">
        <v>22</v>
      </c>
      <c r="K7" s="56">
        <v>25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-36</v>
      </c>
      <c r="D8" s="52">
        <f t="shared" si="1"/>
        <v>-17</v>
      </c>
      <c r="E8" s="53">
        <f t="shared" si="1"/>
        <v>-19</v>
      </c>
      <c r="F8" s="51">
        <f t="shared" ref="F8:F18" si="2">G8+H8</f>
        <v>24</v>
      </c>
      <c r="G8" s="54">
        <v>12</v>
      </c>
      <c r="H8" s="55">
        <v>12</v>
      </c>
      <c r="I8" s="53">
        <f t="shared" ref="I8:I18" si="3">J8+K8</f>
        <v>60</v>
      </c>
      <c r="J8" s="54">
        <v>29</v>
      </c>
      <c r="K8" s="56">
        <v>31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-31</v>
      </c>
      <c r="D9" s="52">
        <f t="shared" si="1"/>
        <v>-5</v>
      </c>
      <c r="E9" s="53">
        <f t="shared" si="1"/>
        <v>-26</v>
      </c>
      <c r="F9" s="51">
        <f t="shared" si="2"/>
        <v>28</v>
      </c>
      <c r="G9" s="54">
        <v>18</v>
      </c>
      <c r="H9" s="55">
        <v>10</v>
      </c>
      <c r="I9" s="53">
        <f t="shared" si="3"/>
        <v>59</v>
      </c>
      <c r="J9" s="54">
        <v>23</v>
      </c>
      <c r="K9" s="56">
        <v>36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-41</v>
      </c>
      <c r="D10" s="52">
        <f t="shared" si="1"/>
        <v>-17</v>
      </c>
      <c r="E10" s="53">
        <f t="shared" si="1"/>
        <v>-24</v>
      </c>
      <c r="F10" s="51">
        <f t="shared" si="2"/>
        <v>24</v>
      </c>
      <c r="G10" s="54">
        <v>11</v>
      </c>
      <c r="H10" s="55">
        <v>13</v>
      </c>
      <c r="I10" s="53">
        <f t="shared" si="3"/>
        <v>65</v>
      </c>
      <c r="J10" s="54">
        <v>28</v>
      </c>
      <c r="K10" s="56">
        <v>37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-22</v>
      </c>
      <c r="D11" s="52">
        <f t="shared" si="1"/>
        <v>-6</v>
      </c>
      <c r="E11" s="53">
        <f t="shared" si="1"/>
        <v>-16</v>
      </c>
      <c r="F11" s="51">
        <f t="shared" si="2"/>
        <v>27</v>
      </c>
      <c r="G11" s="54">
        <v>12</v>
      </c>
      <c r="H11" s="55">
        <v>15</v>
      </c>
      <c r="I11" s="53">
        <f t="shared" si="3"/>
        <v>49</v>
      </c>
      <c r="J11" s="54">
        <v>18</v>
      </c>
      <c r="K11" s="56">
        <v>31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-28</v>
      </c>
      <c r="D12" s="52">
        <f t="shared" si="1"/>
        <v>-14</v>
      </c>
      <c r="E12" s="53">
        <f t="shared" si="1"/>
        <v>-14</v>
      </c>
      <c r="F12" s="51">
        <f t="shared" si="2"/>
        <v>25</v>
      </c>
      <c r="G12" s="54">
        <v>10</v>
      </c>
      <c r="H12" s="55">
        <v>15</v>
      </c>
      <c r="I12" s="53">
        <f t="shared" si="3"/>
        <v>53</v>
      </c>
      <c r="J12" s="54">
        <v>24</v>
      </c>
      <c r="K12" s="56">
        <v>29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-39</v>
      </c>
      <c r="D13" s="52">
        <f t="shared" si="1"/>
        <v>-20</v>
      </c>
      <c r="E13" s="53">
        <f t="shared" si="1"/>
        <v>-19</v>
      </c>
      <c r="F13" s="51">
        <f t="shared" si="2"/>
        <v>27</v>
      </c>
      <c r="G13" s="54">
        <v>16</v>
      </c>
      <c r="H13" s="55">
        <v>11</v>
      </c>
      <c r="I13" s="53">
        <f t="shared" si="3"/>
        <v>66</v>
      </c>
      <c r="J13" s="54">
        <v>36</v>
      </c>
      <c r="K13" s="56">
        <v>30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-46</v>
      </c>
      <c r="D14" s="52">
        <f t="shared" si="1"/>
        <v>-23</v>
      </c>
      <c r="E14" s="53">
        <f t="shared" si="1"/>
        <v>-23</v>
      </c>
      <c r="F14" s="51">
        <f t="shared" si="2"/>
        <v>18</v>
      </c>
      <c r="G14" s="54">
        <v>11</v>
      </c>
      <c r="H14" s="55">
        <v>7</v>
      </c>
      <c r="I14" s="53">
        <f t="shared" si="3"/>
        <v>64</v>
      </c>
      <c r="J14" s="54">
        <v>34</v>
      </c>
      <c r="K14" s="56">
        <v>30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-17</v>
      </c>
      <c r="D15" s="52">
        <f t="shared" si="1"/>
        <v>0</v>
      </c>
      <c r="E15" s="53">
        <f t="shared" si="1"/>
        <v>-17</v>
      </c>
      <c r="F15" s="51">
        <f t="shared" si="2"/>
        <v>35</v>
      </c>
      <c r="G15" s="54">
        <v>21</v>
      </c>
      <c r="H15" s="55">
        <v>14</v>
      </c>
      <c r="I15" s="53">
        <f t="shared" si="3"/>
        <v>52</v>
      </c>
      <c r="J15" s="54">
        <v>21</v>
      </c>
      <c r="K15" s="56">
        <v>31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-40</v>
      </c>
      <c r="D16" s="52">
        <f t="shared" si="1"/>
        <v>-18</v>
      </c>
      <c r="E16" s="53">
        <f t="shared" si="1"/>
        <v>-22</v>
      </c>
      <c r="F16" s="51">
        <f t="shared" si="2"/>
        <v>17</v>
      </c>
      <c r="G16" s="54">
        <v>11</v>
      </c>
      <c r="H16" s="55">
        <v>6</v>
      </c>
      <c r="I16" s="53">
        <f t="shared" si="3"/>
        <v>57</v>
      </c>
      <c r="J16" s="54">
        <v>29</v>
      </c>
      <c r="K16" s="56">
        <v>28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-18</v>
      </c>
      <c r="D17" s="52">
        <f t="shared" si="1"/>
        <v>-4</v>
      </c>
      <c r="E17" s="53">
        <f t="shared" si="1"/>
        <v>-14</v>
      </c>
      <c r="F17" s="51">
        <f t="shared" si="2"/>
        <v>29</v>
      </c>
      <c r="G17" s="54">
        <v>18</v>
      </c>
      <c r="H17" s="55">
        <v>11</v>
      </c>
      <c r="I17" s="53">
        <f t="shared" si="3"/>
        <v>47</v>
      </c>
      <c r="J17" s="54">
        <v>22</v>
      </c>
      <c r="K17" s="56">
        <v>25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-40</v>
      </c>
      <c r="D18" s="52">
        <f t="shared" si="1"/>
        <v>-17</v>
      </c>
      <c r="E18" s="53">
        <f t="shared" si="1"/>
        <v>-23</v>
      </c>
      <c r="F18" s="51">
        <f t="shared" si="2"/>
        <v>22</v>
      </c>
      <c r="G18" s="54">
        <v>14</v>
      </c>
      <c r="H18" s="55">
        <v>8</v>
      </c>
      <c r="I18" s="53">
        <f t="shared" si="3"/>
        <v>62</v>
      </c>
      <c r="J18" s="54">
        <v>31</v>
      </c>
      <c r="K18" s="56">
        <v>31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9.2105263157894726</v>
      </c>
      <c r="G20" s="26">
        <f>G7/$G$6*100</f>
        <v>8.3333333333333321</v>
      </c>
      <c r="H20" s="27">
        <f>H7/$H$6*100</f>
        <v>10.294117647058822</v>
      </c>
      <c r="I20" s="25">
        <f>I7/$I$6*100</f>
        <v>6.901615271659324</v>
      </c>
      <c r="J20" s="26">
        <f>J7/$J$6*100</f>
        <v>6.9400630914826493</v>
      </c>
      <c r="K20" s="28">
        <f>K7/$K$6*100</f>
        <v>6.8681318681318686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7.8947368421052628</v>
      </c>
      <c r="G21" s="26">
        <f t="shared" ref="G21:G31" si="7">G8/$G$6*100</f>
        <v>7.1428571428571423</v>
      </c>
      <c r="H21" s="27">
        <f t="shared" ref="H21:H31" si="8">H8/$H$6*100</f>
        <v>8.8235294117647065</v>
      </c>
      <c r="I21" s="25">
        <f t="shared" ref="I21:I31" si="9">I8/$I$6*100</f>
        <v>8.8105726872246706</v>
      </c>
      <c r="J21" s="26">
        <f t="shared" ref="J21:J31" si="10">J8/$J$6*100</f>
        <v>9.1482649842271293</v>
      </c>
      <c r="K21" s="28">
        <f t="shared" ref="K21:K31" si="11">K8/$K$6*100</f>
        <v>8.5164835164835164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9.2105263157894726</v>
      </c>
      <c r="G22" s="26">
        <f t="shared" si="7"/>
        <v>10.714285714285714</v>
      </c>
      <c r="H22" s="27">
        <f t="shared" si="8"/>
        <v>7.3529411764705888</v>
      </c>
      <c r="I22" s="25">
        <f t="shared" si="9"/>
        <v>8.6637298091042574</v>
      </c>
      <c r="J22" s="26">
        <f t="shared" si="10"/>
        <v>7.2555205047318623</v>
      </c>
      <c r="K22" s="28">
        <f t="shared" si="11"/>
        <v>9.8901098901098905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7.8947368421052628</v>
      </c>
      <c r="G23" s="26">
        <f t="shared" si="7"/>
        <v>6.5476190476190483</v>
      </c>
      <c r="H23" s="27">
        <f t="shared" si="8"/>
        <v>9.5588235294117645</v>
      </c>
      <c r="I23" s="25">
        <f t="shared" si="9"/>
        <v>9.5447870778267259</v>
      </c>
      <c r="J23" s="26">
        <f t="shared" si="10"/>
        <v>8.8328075709779181</v>
      </c>
      <c r="K23" s="28">
        <f t="shared" si="11"/>
        <v>10.164835164835164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8.8815789473684212</v>
      </c>
      <c r="G24" s="26">
        <f t="shared" si="7"/>
        <v>7.1428571428571423</v>
      </c>
      <c r="H24" s="27">
        <f t="shared" si="8"/>
        <v>11.029411764705882</v>
      </c>
      <c r="I24" s="25">
        <f t="shared" si="9"/>
        <v>7.1953010279001468</v>
      </c>
      <c r="J24" s="26">
        <f t="shared" si="10"/>
        <v>5.6782334384858046</v>
      </c>
      <c r="K24" s="28">
        <f t="shared" si="11"/>
        <v>8.5164835164835164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8.2236842105263168</v>
      </c>
      <c r="G25" s="26">
        <f t="shared" si="7"/>
        <v>5.9523809523809517</v>
      </c>
      <c r="H25" s="27">
        <f t="shared" si="8"/>
        <v>11.029411764705882</v>
      </c>
      <c r="I25" s="25">
        <f t="shared" si="9"/>
        <v>7.7826725403817907</v>
      </c>
      <c r="J25" s="26">
        <f t="shared" si="10"/>
        <v>7.5709779179810726</v>
      </c>
      <c r="K25" s="28">
        <f t="shared" si="11"/>
        <v>7.9670329670329663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8.8815789473684212</v>
      </c>
      <c r="G26" s="26">
        <f t="shared" si="7"/>
        <v>9.5238095238095237</v>
      </c>
      <c r="H26" s="27">
        <f t="shared" si="8"/>
        <v>8.0882352941176467</v>
      </c>
      <c r="I26" s="25">
        <f t="shared" si="9"/>
        <v>9.6916299559471373</v>
      </c>
      <c r="J26" s="26">
        <f t="shared" si="10"/>
        <v>11.356466876971609</v>
      </c>
      <c r="K26" s="28">
        <f t="shared" si="11"/>
        <v>8.2417582417582409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5.9210526315789469</v>
      </c>
      <c r="G27" s="26">
        <f t="shared" si="7"/>
        <v>6.5476190476190483</v>
      </c>
      <c r="H27" s="27">
        <f t="shared" si="8"/>
        <v>5.1470588235294112</v>
      </c>
      <c r="I27" s="25">
        <f t="shared" si="9"/>
        <v>9.3979441997063144</v>
      </c>
      <c r="J27" s="26">
        <f t="shared" si="10"/>
        <v>10.725552050473187</v>
      </c>
      <c r="K27" s="28">
        <f t="shared" si="11"/>
        <v>8.2417582417582409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11.513157894736842</v>
      </c>
      <c r="G28" s="26">
        <f t="shared" si="7"/>
        <v>12.5</v>
      </c>
      <c r="H28" s="27">
        <f t="shared" si="8"/>
        <v>10.294117647058822</v>
      </c>
      <c r="I28" s="25">
        <f t="shared" si="9"/>
        <v>7.6358296622613802</v>
      </c>
      <c r="J28" s="26">
        <f t="shared" si="10"/>
        <v>6.624605678233439</v>
      </c>
      <c r="K28" s="28">
        <f t="shared" si="11"/>
        <v>8.5164835164835164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5.5921052631578947</v>
      </c>
      <c r="G29" s="26">
        <f t="shared" si="7"/>
        <v>6.5476190476190483</v>
      </c>
      <c r="H29" s="27">
        <f t="shared" si="8"/>
        <v>4.4117647058823533</v>
      </c>
      <c r="I29" s="25">
        <f t="shared" si="9"/>
        <v>8.3700440528634363</v>
      </c>
      <c r="J29" s="26">
        <f t="shared" si="10"/>
        <v>9.1482649842271293</v>
      </c>
      <c r="K29" s="28">
        <f t="shared" si="11"/>
        <v>7.6923076923076925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9.5394736842105274</v>
      </c>
      <c r="G30" s="26">
        <f t="shared" si="7"/>
        <v>10.714285714285714</v>
      </c>
      <c r="H30" s="27">
        <f t="shared" si="8"/>
        <v>8.0882352941176467</v>
      </c>
      <c r="I30" s="25">
        <f t="shared" si="9"/>
        <v>6.901615271659324</v>
      </c>
      <c r="J30" s="26">
        <f t="shared" si="10"/>
        <v>6.9400630914826493</v>
      </c>
      <c r="K30" s="28">
        <f t="shared" si="11"/>
        <v>6.8681318681318686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7.2368421052631584</v>
      </c>
      <c r="G31" s="31">
        <f t="shared" si="7"/>
        <v>8.3333333333333321</v>
      </c>
      <c r="H31" s="32">
        <f t="shared" si="8"/>
        <v>5.8823529411764701</v>
      </c>
      <c r="I31" s="30">
        <f t="shared" si="9"/>
        <v>9.1042584434654916</v>
      </c>
      <c r="J31" s="31">
        <f t="shared" si="10"/>
        <v>9.7791798107255516</v>
      </c>
      <c r="K31" s="33">
        <f t="shared" si="11"/>
        <v>8.5164835164835164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20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-262</v>
      </c>
      <c r="D6" s="45">
        <f>SUM(D7:D18)</f>
        <v>-146</v>
      </c>
      <c r="E6" s="46">
        <f>SUM(E7:E18)</f>
        <v>-116</v>
      </c>
      <c r="F6" s="47">
        <f>G6+H6</f>
        <v>187</v>
      </c>
      <c r="G6" s="48">
        <f>SUM(G7:G18)</f>
        <v>94</v>
      </c>
      <c r="H6" s="49">
        <f>SUM(H7:H18)</f>
        <v>93</v>
      </c>
      <c r="I6" s="46">
        <f>J6+K6</f>
        <v>449</v>
      </c>
      <c r="J6" s="45">
        <f>SUM(J7:J18)</f>
        <v>240</v>
      </c>
      <c r="K6" s="50">
        <f>SUM(K7:K18)</f>
        <v>209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-29</v>
      </c>
      <c r="D7" s="52">
        <f t="shared" ref="D7:E18" si="1">G7-J7</f>
        <v>-16</v>
      </c>
      <c r="E7" s="53">
        <f t="shared" si="1"/>
        <v>-13</v>
      </c>
      <c r="F7" s="51">
        <f>G7+H7</f>
        <v>10</v>
      </c>
      <c r="G7" s="54">
        <v>7</v>
      </c>
      <c r="H7" s="55">
        <v>3</v>
      </c>
      <c r="I7" s="53">
        <f>J7+K7</f>
        <v>39</v>
      </c>
      <c r="J7" s="54">
        <v>23</v>
      </c>
      <c r="K7" s="56">
        <v>16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-29</v>
      </c>
      <c r="D8" s="52">
        <f t="shared" si="1"/>
        <v>-13</v>
      </c>
      <c r="E8" s="53">
        <f t="shared" si="1"/>
        <v>-16</v>
      </c>
      <c r="F8" s="51">
        <f t="shared" ref="F8:F18" si="2">G8+H8</f>
        <v>10</v>
      </c>
      <c r="G8" s="54">
        <v>7</v>
      </c>
      <c r="H8" s="55">
        <v>3</v>
      </c>
      <c r="I8" s="53">
        <f t="shared" ref="I8:I18" si="3">J8+K8</f>
        <v>39</v>
      </c>
      <c r="J8" s="54">
        <v>20</v>
      </c>
      <c r="K8" s="56">
        <v>19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-28</v>
      </c>
      <c r="D9" s="52">
        <f t="shared" si="1"/>
        <v>-22</v>
      </c>
      <c r="E9" s="53">
        <f t="shared" si="1"/>
        <v>-6</v>
      </c>
      <c r="F9" s="51">
        <f t="shared" si="2"/>
        <v>18</v>
      </c>
      <c r="G9" s="54">
        <v>6</v>
      </c>
      <c r="H9" s="55">
        <v>12</v>
      </c>
      <c r="I9" s="53">
        <f t="shared" si="3"/>
        <v>46</v>
      </c>
      <c r="J9" s="54">
        <v>28</v>
      </c>
      <c r="K9" s="56">
        <v>18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-28</v>
      </c>
      <c r="D10" s="52">
        <f t="shared" si="1"/>
        <v>-13</v>
      </c>
      <c r="E10" s="53">
        <f t="shared" si="1"/>
        <v>-15</v>
      </c>
      <c r="F10" s="51">
        <f t="shared" si="2"/>
        <v>18</v>
      </c>
      <c r="G10" s="54">
        <v>8</v>
      </c>
      <c r="H10" s="55">
        <v>10</v>
      </c>
      <c r="I10" s="53">
        <f t="shared" si="3"/>
        <v>46</v>
      </c>
      <c r="J10" s="54">
        <v>21</v>
      </c>
      <c r="K10" s="56">
        <v>25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-17</v>
      </c>
      <c r="D11" s="52">
        <f t="shared" si="1"/>
        <v>-11</v>
      </c>
      <c r="E11" s="53">
        <f t="shared" si="1"/>
        <v>-6</v>
      </c>
      <c r="F11" s="51">
        <f t="shared" si="2"/>
        <v>11</v>
      </c>
      <c r="G11" s="54">
        <v>4</v>
      </c>
      <c r="H11" s="55">
        <v>7</v>
      </c>
      <c r="I11" s="53">
        <f t="shared" si="3"/>
        <v>28</v>
      </c>
      <c r="J11" s="54">
        <v>15</v>
      </c>
      <c r="K11" s="56">
        <v>13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-16</v>
      </c>
      <c r="D12" s="52">
        <f t="shared" si="1"/>
        <v>-5</v>
      </c>
      <c r="E12" s="53">
        <f t="shared" si="1"/>
        <v>-11</v>
      </c>
      <c r="F12" s="51">
        <f t="shared" si="2"/>
        <v>22</v>
      </c>
      <c r="G12" s="54">
        <v>12</v>
      </c>
      <c r="H12" s="55">
        <v>10</v>
      </c>
      <c r="I12" s="53">
        <f t="shared" si="3"/>
        <v>38</v>
      </c>
      <c r="J12" s="54">
        <v>17</v>
      </c>
      <c r="K12" s="56">
        <v>21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-16</v>
      </c>
      <c r="D13" s="52">
        <f t="shared" si="1"/>
        <v>-12</v>
      </c>
      <c r="E13" s="53">
        <f t="shared" si="1"/>
        <v>-4</v>
      </c>
      <c r="F13" s="51">
        <f t="shared" si="2"/>
        <v>16</v>
      </c>
      <c r="G13" s="54">
        <v>5</v>
      </c>
      <c r="H13" s="55">
        <v>11</v>
      </c>
      <c r="I13" s="53">
        <f t="shared" si="3"/>
        <v>32</v>
      </c>
      <c r="J13" s="54">
        <v>17</v>
      </c>
      <c r="K13" s="56">
        <v>15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-24</v>
      </c>
      <c r="D14" s="52">
        <f t="shared" si="1"/>
        <v>-14</v>
      </c>
      <c r="E14" s="53">
        <f t="shared" si="1"/>
        <v>-10</v>
      </c>
      <c r="F14" s="51">
        <f t="shared" si="2"/>
        <v>18</v>
      </c>
      <c r="G14" s="54">
        <v>9</v>
      </c>
      <c r="H14" s="55">
        <v>9</v>
      </c>
      <c r="I14" s="53">
        <f t="shared" si="3"/>
        <v>42</v>
      </c>
      <c r="J14" s="54">
        <v>23</v>
      </c>
      <c r="K14" s="56">
        <v>19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-24</v>
      </c>
      <c r="D15" s="52">
        <f t="shared" si="1"/>
        <v>-10</v>
      </c>
      <c r="E15" s="53">
        <f t="shared" si="1"/>
        <v>-14</v>
      </c>
      <c r="F15" s="51">
        <f t="shared" si="2"/>
        <v>16</v>
      </c>
      <c r="G15" s="54">
        <v>11</v>
      </c>
      <c r="H15" s="55">
        <v>5</v>
      </c>
      <c r="I15" s="53">
        <f t="shared" si="3"/>
        <v>40</v>
      </c>
      <c r="J15" s="54">
        <v>21</v>
      </c>
      <c r="K15" s="56">
        <v>19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-23</v>
      </c>
      <c r="D16" s="52">
        <f t="shared" si="1"/>
        <v>-16</v>
      </c>
      <c r="E16" s="53">
        <f t="shared" si="1"/>
        <v>-7</v>
      </c>
      <c r="F16" s="51">
        <f t="shared" si="2"/>
        <v>11</v>
      </c>
      <c r="G16" s="54">
        <v>6</v>
      </c>
      <c r="H16" s="55">
        <v>5</v>
      </c>
      <c r="I16" s="53">
        <f t="shared" si="3"/>
        <v>34</v>
      </c>
      <c r="J16" s="54">
        <v>22</v>
      </c>
      <c r="K16" s="56">
        <v>12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-13</v>
      </c>
      <c r="D17" s="52">
        <f t="shared" si="1"/>
        <v>-7</v>
      </c>
      <c r="E17" s="53">
        <f t="shared" si="1"/>
        <v>-6</v>
      </c>
      <c r="F17" s="51">
        <f t="shared" si="2"/>
        <v>20</v>
      </c>
      <c r="G17" s="54">
        <v>10</v>
      </c>
      <c r="H17" s="55">
        <v>10</v>
      </c>
      <c r="I17" s="53">
        <f t="shared" si="3"/>
        <v>33</v>
      </c>
      <c r="J17" s="54">
        <v>17</v>
      </c>
      <c r="K17" s="56">
        <v>16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-15</v>
      </c>
      <c r="D18" s="52">
        <f t="shared" si="1"/>
        <v>-7</v>
      </c>
      <c r="E18" s="53">
        <f t="shared" si="1"/>
        <v>-8</v>
      </c>
      <c r="F18" s="51">
        <f t="shared" si="2"/>
        <v>17</v>
      </c>
      <c r="G18" s="54">
        <v>9</v>
      </c>
      <c r="H18" s="55">
        <v>8</v>
      </c>
      <c r="I18" s="53">
        <f t="shared" si="3"/>
        <v>32</v>
      </c>
      <c r="J18" s="54">
        <v>16</v>
      </c>
      <c r="K18" s="56">
        <v>16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5.3475935828877006</v>
      </c>
      <c r="G20" s="26">
        <f>G7/$G$6*100</f>
        <v>7.4468085106382977</v>
      </c>
      <c r="H20" s="27">
        <f>H7/$H$6*100</f>
        <v>3.225806451612903</v>
      </c>
      <c r="I20" s="25">
        <f>I7/$I$6*100</f>
        <v>8.6859688195991094</v>
      </c>
      <c r="J20" s="26">
        <f>J7/$J$6*100</f>
        <v>9.5833333333333339</v>
      </c>
      <c r="K20" s="28">
        <f>K7/$K$6*100</f>
        <v>7.6555023923444976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5.3475935828877006</v>
      </c>
      <c r="G21" s="26">
        <f t="shared" ref="G21:G31" si="7">G8/$G$6*100</f>
        <v>7.4468085106382977</v>
      </c>
      <c r="H21" s="27">
        <f t="shared" ref="H21:H31" si="8">H8/$H$6*100</f>
        <v>3.225806451612903</v>
      </c>
      <c r="I21" s="25">
        <f t="shared" ref="I21:I31" si="9">I8/$I$6*100</f>
        <v>8.6859688195991094</v>
      </c>
      <c r="J21" s="26">
        <f t="shared" ref="J21:J31" si="10">J8/$J$6*100</f>
        <v>8.3333333333333321</v>
      </c>
      <c r="K21" s="28">
        <f t="shared" ref="K21:K31" si="11">K8/$K$6*100</f>
        <v>9.0909090909090917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9.6256684491978604</v>
      </c>
      <c r="G22" s="26">
        <f t="shared" si="7"/>
        <v>6.3829787234042552</v>
      </c>
      <c r="H22" s="27">
        <f t="shared" si="8"/>
        <v>12.903225806451612</v>
      </c>
      <c r="I22" s="25">
        <f t="shared" si="9"/>
        <v>10.244988864142538</v>
      </c>
      <c r="J22" s="26">
        <f t="shared" si="10"/>
        <v>11.666666666666666</v>
      </c>
      <c r="K22" s="28">
        <f t="shared" si="11"/>
        <v>8.6124401913875595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9.6256684491978604</v>
      </c>
      <c r="G23" s="26">
        <f t="shared" si="7"/>
        <v>8.5106382978723403</v>
      </c>
      <c r="H23" s="27">
        <f t="shared" si="8"/>
        <v>10.75268817204301</v>
      </c>
      <c r="I23" s="25">
        <f t="shared" si="9"/>
        <v>10.244988864142538</v>
      </c>
      <c r="J23" s="26">
        <f t="shared" si="10"/>
        <v>8.75</v>
      </c>
      <c r="K23" s="28">
        <f t="shared" si="11"/>
        <v>11.961722488038278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5.8823529411764701</v>
      </c>
      <c r="G24" s="26">
        <f t="shared" si="7"/>
        <v>4.2553191489361701</v>
      </c>
      <c r="H24" s="27">
        <f t="shared" si="8"/>
        <v>7.5268817204301079</v>
      </c>
      <c r="I24" s="25">
        <f t="shared" si="9"/>
        <v>6.2360801781737196</v>
      </c>
      <c r="J24" s="26">
        <f t="shared" si="10"/>
        <v>6.25</v>
      </c>
      <c r="K24" s="28">
        <f t="shared" si="11"/>
        <v>6.2200956937799043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11.76470588235294</v>
      </c>
      <c r="G25" s="26">
        <f t="shared" si="7"/>
        <v>12.76595744680851</v>
      </c>
      <c r="H25" s="27">
        <f t="shared" si="8"/>
        <v>10.75268817204301</v>
      </c>
      <c r="I25" s="25">
        <f t="shared" si="9"/>
        <v>8.463251670378618</v>
      </c>
      <c r="J25" s="26">
        <f t="shared" si="10"/>
        <v>7.083333333333333</v>
      </c>
      <c r="K25" s="28">
        <f t="shared" si="11"/>
        <v>10.047846889952153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8.5561497326203195</v>
      </c>
      <c r="G26" s="26">
        <f t="shared" si="7"/>
        <v>5.3191489361702127</v>
      </c>
      <c r="H26" s="27">
        <f t="shared" si="8"/>
        <v>11.827956989247312</v>
      </c>
      <c r="I26" s="25">
        <f t="shared" si="9"/>
        <v>7.1269487750556788</v>
      </c>
      <c r="J26" s="26">
        <f t="shared" si="10"/>
        <v>7.083333333333333</v>
      </c>
      <c r="K26" s="28">
        <f t="shared" si="11"/>
        <v>7.1770334928229662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9.6256684491978604</v>
      </c>
      <c r="G27" s="26">
        <f t="shared" si="7"/>
        <v>9.5744680851063837</v>
      </c>
      <c r="H27" s="27">
        <f t="shared" si="8"/>
        <v>9.67741935483871</v>
      </c>
      <c r="I27" s="25">
        <f t="shared" si="9"/>
        <v>9.3541202672605799</v>
      </c>
      <c r="J27" s="26">
        <f t="shared" si="10"/>
        <v>9.5833333333333339</v>
      </c>
      <c r="K27" s="28">
        <f t="shared" si="11"/>
        <v>9.0909090909090917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8.5561497326203195</v>
      </c>
      <c r="G28" s="26">
        <f t="shared" si="7"/>
        <v>11.702127659574469</v>
      </c>
      <c r="H28" s="27">
        <f t="shared" si="8"/>
        <v>5.376344086021505</v>
      </c>
      <c r="I28" s="25">
        <f t="shared" si="9"/>
        <v>8.908685968819599</v>
      </c>
      <c r="J28" s="26">
        <f t="shared" si="10"/>
        <v>8.75</v>
      </c>
      <c r="K28" s="28">
        <f t="shared" si="11"/>
        <v>9.0909090909090917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5.8823529411764701</v>
      </c>
      <c r="G29" s="26">
        <f t="shared" si="7"/>
        <v>6.3829787234042552</v>
      </c>
      <c r="H29" s="27">
        <f t="shared" si="8"/>
        <v>5.376344086021505</v>
      </c>
      <c r="I29" s="25">
        <f t="shared" si="9"/>
        <v>7.5723830734966597</v>
      </c>
      <c r="J29" s="26">
        <f t="shared" si="10"/>
        <v>9.1666666666666661</v>
      </c>
      <c r="K29" s="28">
        <f t="shared" si="11"/>
        <v>5.741626794258373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10.695187165775401</v>
      </c>
      <c r="G30" s="26">
        <f t="shared" si="7"/>
        <v>10.638297872340425</v>
      </c>
      <c r="H30" s="27">
        <f t="shared" si="8"/>
        <v>10.75268817204301</v>
      </c>
      <c r="I30" s="25">
        <f t="shared" si="9"/>
        <v>7.3496659242761693</v>
      </c>
      <c r="J30" s="26">
        <f t="shared" si="10"/>
        <v>7.083333333333333</v>
      </c>
      <c r="K30" s="28">
        <f t="shared" si="11"/>
        <v>7.6555023923444976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9.0909090909090917</v>
      </c>
      <c r="G31" s="31">
        <f t="shared" si="7"/>
        <v>9.5744680851063837</v>
      </c>
      <c r="H31" s="32">
        <f t="shared" si="8"/>
        <v>8.6021505376344098</v>
      </c>
      <c r="I31" s="30">
        <f t="shared" si="9"/>
        <v>7.1269487750556788</v>
      </c>
      <c r="J31" s="31">
        <f t="shared" si="10"/>
        <v>6.666666666666667</v>
      </c>
      <c r="K31" s="33">
        <f t="shared" si="11"/>
        <v>7.6555023923444976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21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-92</v>
      </c>
      <c r="D6" s="45">
        <f>SUM(D7:D18)</f>
        <v>-33</v>
      </c>
      <c r="E6" s="46">
        <f>SUM(E7:E18)</f>
        <v>-59</v>
      </c>
      <c r="F6" s="47">
        <f>G6+H6</f>
        <v>66</v>
      </c>
      <c r="G6" s="48">
        <f>SUM(G7:G18)</f>
        <v>36</v>
      </c>
      <c r="H6" s="49">
        <f>SUM(H7:H18)</f>
        <v>30</v>
      </c>
      <c r="I6" s="46">
        <f>J6+K6</f>
        <v>158</v>
      </c>
      <c r="J6" s="45">
        <f>SUM(J7:J18)</f>
        <v>69</v>
      </c>
      <c r="K6" s="50">
        <f>SUM(K7:K18)</f>
        <v>89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-5</v>
      </c>
      <c r="D7" s="52">
        <f t="shared" ref="D7:E18" si="1">G7-J7</f>
        <v>-1</v>
      </c>
      <c r="E7" s="53">
        <f t="shared" si="1"/>
        <v>-4</v>
      </c>
      <c r="F7" s="51">
        <f>G7+H7</f>
        <v>7</v>
      </c>
      <c r="G7" s="54">
        <v>4</v>
      </c>
      <c r="H7" s="55">
        <v>3</v>
      </c>
      <c r="I7" s="53">
        <f>J7+K7</f>
        <v>12</v>
      </c>
      <c r="J7" s="54">
        <v>5</v>
      </c>
      <c r="K7" s="56">
        <v>7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-19</v>
      </c>
      <c r="D8" s="52">
        <f t="shared" si="1"/>
        <v>-10</v>
      </c>
      <c r="E8" s="53">
        <f t="shared" si="1"/>
        <v>-9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20</v>
      </c>
      <c r="J8" s="54">
        <v>11</v>
      </c>
      <c r="K8" s="56">
        <v>9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-2</v>
      </c>
      <c r="D9" s="52">
        <f t="shared" si="1"/>
        <v>3</v>
      </c>
      <c r="E9" s="53">
        <f t="shared" si="1"/>
        <v>-5</v>
      </c>
      <c r="F9" s="51">
        <f t="shared" si="2"/>
        <v>9</v>
      </c>
      <c r="G9" s="54">
        <v>6</v>
      </c>
      <c r="H9" s="55">
        <v>3</v>
      </c>
      <c r="I9" s="53">
        <f t="shared" si="3"/>
        <v>11</v>
      </c>
      <c r="J9" s="54">
        <v>3</v>
      </c>
      <c r="K9" s="56">
        <v>8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-12</v>
      </c>
      <c r="D10" s="52">
        <f t="shared" si="1"/>
        <v>-4</v>
      </c>
      <c r="E10" s="53">
        <f t="shared" si="1"/>
        <v>-8</v>
      </c>
      <c r="F10" s="51">
        <f t="shared" si="2"/>
        <v>5</v>
      </c>
      <c r="G10" s="54">
        <v>2</v>
      </c>
      <c r="H10" s="55">
        <v>3</v>
      </c>
      <c r="I10" s="53">
        <f t="shared" si="3"/>
        <v>17</v>
      </c>
      <c r="J10" s="54">
        <v>6</v>
      </c>
      <c r="K10" s="56">
        <v>11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-12</v>
      </c>
      <c r="D11" s="52">
        <f t="shared" si="1"/>
        <v>-4</v>
      </c>
      <c r="E11" s="53">
        <f t="shared" si="1"/>
        <v>-8</v>
      </c>
      <c r="F11" s="51">
        <f t="shared" si="2"/>
        <v>6</v>
      </c>
      <c r="G11" s="54">
        <v>2</v>
      </c>
      <c r="H11" s="55">
        <v>4</v>
      </c>
      <c r="I11" s="53">
        <f t="shared" si="3"/>
        <v>18</v>
      </c>
      <c r="J11" s="54">
        <v>6</v>
      </c>
      <c r="K11" s="56">
        <v>12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-3</v>
      </c>
      <c r="D12" s="52">
        <f t="shared" si="1"/>
        <v>-1</v>
      </c>
      <c r="E12" s="53">
        <f t="shared" si="1"/>
        <v>-2</v>
      </c>
      <c r="F12" s="51">
        <f t="shared" si="2"/>
        <v>5</v>
      </c>
      <c r="G12" s="54">
        <v>2</v>
      </c>
      <c r="H12" s="55">
        <v>3</v>
      </c>
      <c r="I12" s="53">
        <f t="shared" si="3"/>
        <v>8</v>
      </c>
      <c r="J12" s="54">
        <v>3</v>
      </c>
      <c r="K12" s="56">
        <v>5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</v>
      </c>
      <c r="D13" s="52">
        <f t="shared" si="1"/>
        <v>1</v>
      </c>
      <c r="E13" s="53">
        <f t="shared" si="1"/>
        <v>-2</v>
      </c>
      <c r="F13" s="51">
        <f t="shared" si="2"/>
        <v>4</v>
      </c>
      <c r="G13" s="54">
        <v>2</v>
      </c>
      <c r="H13" s="55">
        <v>2</v>
      </c>
      <c r="I13" s="53">
        <f t="shared" si="3"/>
        <v>5</v>
      </c>
      <c r="J13" s="54">
        <v>1</v>
      </c>
      <c r="K13" s="56">
        <v>4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-7</v>
      </c>
      <c r="D14" s="52">
        <f t="shared" si="1"/>
        <v>-6</v>
      </c>
      <c r="E14" s="53">
        <f t="shared" si="1"/>
        <v>-1</v>
      </c>
      <c r="F14" s="51">
        <f t="shared" si="2"/>
        <v>6</v>
      </c>
      <c r="G14" s="54">
        <v>3</v>
      </c>
      <c r="H14" s="55">
        <v>3</v>
      </c>
      <c r="I14" s="53">
        <f t="shared" si="3"/>
        <v>13</v>
      </c>
      <c r="J14" s="54">
        <v>9</v>
      </c>
      <c r="K14" s="56">
        <v>4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-9</v>
      </c>
      <c r="D15" s="52">
        <f t="shared" si="1"/>
        <v>-1</v>
      </c>
      <c r="E15" s="53">
        <f t="shared" si="1"/>
        <v>-8</v>
      </c>
      <c r="F15" s="51">
        <f t="shared" si="2"/>
        <v>4</v>
      </c>
      <c r="G15" s="54">
        <v>4</v>
      </c>
      <c r="H15" s="55">
        <v>0</v>
      </c>
      <c r="I15" s="53">
        <f t="shared" si="3"/>
        <v>13</v>
      </c>
      <c r="J15" s="54">
        <v>5</v>
      </c>
      <c r="K15" s="56">
        <v>8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1</v>
      </c>
      <c r="E16" s="53">
        <f t="shared" si="1"/>
        <v>-7</v>
      </c>
      <c r="F16" s="51">
        <f t="shared" si="2"/>
        <v>6</v>
      </c>
      <c r="G16" s="54">
        <v>5</v>
      </c>
      <c r="H16" s="55">
        <v>1</v>
      </c>
      <c r="I16" s="53">
        <f t="shared" si="3"/>
        <v>12</v>
      </c>
      <c r="J16" s="54">
        <v>4</v>
      </c>
      <c r="K16" s="56">
        <v>8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-5</v>
      </c>
      <c r="D17" s="52">
        <f t="shared" si="1"/>
        <v>0</v>
      </c>
      <c r="E17" s="53">
        <f t="shared" si="1"/>
        <v>-5</v>
      </c>
      <c r="F17" s="51">
        <f t="shared" si="2"/>
        <v>8</v>
      </c>
      <c r="G17" s="54">
        <v>4</v>
      </c>
      <c r="H17" s="55">
        <v>4</v>
      </c>
      <c r="I17" s="53">
        <f t="shared" si="3"/>
        <v>13</v>
      </c>
      <c r="J17" s="54">
        <v>4</v>
      </c>
      <c r="K17" s="56">
        <v>9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-11</v>
      </c>
      <c r="D18" s="52">
        <f t="shared" si="1"/>
        <v>-11</v>
      </c>
      <c r="E18" s="53">
        <f t="shared" si="1"/>
        <v>0</v>
      </c>
      <c r="F18" s="51">
        <f t="shared" si="2"/>
        <v>5</v>
      </c>
      <c r="G18" s="54">
        <v>1</v>
      </c>
      <c r="H18" s="55">
        <v>4</v>
      </c>
      <c r="I18" s="53">
        <f t="shared" si="3"/>
        <v>16</v>
      </c>
      <c r="J18" s="54">
        <v>12</v>
      </c>
      <c r="K18" s="56">
        <v>4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10.606060606060606</v>
      </c>
      <c r="G20" s="26">
        <f>G7/$G$6*100</f>
        <v>11.111111111111111</v>
      </c>
      <c r="H20" s="27">
        <f>H7/$H$6*100</f>
        <v>10</v>
      </c>
      <c r="I20" s="25">
        <f>I7/$I$6*100</f>
        <v>7.59493670886076</v>
      </c>
      <c r="J20" s="26">
        <f>J7/$J$6*100</f>
        <v>7.2463768115942031</v>
      </c>
      <c r="K20" s="28">
        <f>K7/$K$6*100</f>
        <v>7.8651685393258424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1.5151515151515151</v>
      </c>
      <c r="G21" s="26">
        <f t="shared" ref="G21:G31" si="7">G8/$G$6*100</f>
        <v>2.7777777777777777</v>
      </c>
      <c r="H21" s="27">
        <f t="shared" ref="H21:H31" si="8">H8/$H$6*100</f>
        <v>0</v>
      </c>
      <c r="I21" s="25">
        <f t="shared" ref="I21:I31" si="9">I8/$I$6*100</f>
        <v>12.658227848101266</v>
      </c>
      <c r="J21" s="26">
        <f t="shared" ref="J21:J31" si="10">J8/$J$6*100</f>
        <v>15.942028985507244</v>
      </c>
      <c r="K21" s="28">
        <f t="shared" ref="K21:K31" si="11">K8/$K$6*100</f>
        <v>10.112359550561797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13.636363636363635</v>
      </c>
      <c r="G22" s="26">
        <f t="shared" si="7"/>
        <v>16.666666666666664</v>
      </c>
      <c r="H22" s="27">
        <f t="shared" si="8"/>
        <v>10</v>
      </c>
      <c r="I22" s="25">
        <f t="shared" si="9"/>
        <v>6.962025316455696</v>
      </c>
      <c r="J22" s="26">
        <f t="shared" si="10"/>
        <v>4.3478260869565215</v>
      </c>
      <c r="K22" s="28">
        <f t="shared" si="11"/>
        <v>8.9887640449438209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7.5757575757575761</v>
      </c>
      <c r="G23" s="26">
        <f t="shared" si="7"/>
        <v>5.5555555555555554</v>
      </c>
      <c r="H23" s="27">
        <f t="shared" si="8"/>
        <v>10</v>
      </c>
      <c r="I23" s="25">
        <f t="shared" si="9"/>
        <v>10.759493670886076</v>
      </c>
      <c r="J23" s="26">
        <f t="shared" si="10"/>
        <v>8.695652173913043</v>
      </c>
      <c r="K23" s="28">
        <f t="shared" si="11"/>
        <v>12.359550561797752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9.0909090909090917</v>
      </c>
      <c r="G24" s="26">
        <f t="shared" si="7"/>
        <v>5.5555555555555554</v>
      </c>
      <c r="H24" s="27">
        <f t="shared" si="8"/>
        <v>13.333333333333334</v>
      </c>
      <c r="I24" s="25">
        <f t="shared" si="9"/>
        <v>11.39240506329114</v>
      </c>
      <c r="J24" s="26">
        <f t="shared" si="10"/>
        <v>8.695652173913043</v>
      </c>
      <c r="K24" s="28">
        <f t="shared" si="11"/>
        <v>13.48314606741573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7.5757575757575761</v>
      </c>
      <c r="G25" s="26">
        <f t="shared" si="7"/>
        <v>5.5555555555555554</v>
      </c>
      <c r="H25" s="27">
        <f t="shared" si="8"/>
        <v>10</v>
      </c>
      <c r="I25" s="25">
        <f t="shared" si="9"/>
        <v>5.0632911392405067</v>
      </c>
      <c r="J25" s="26">
        <f t="shared" si="10"/>
        <v>4.3478260869565215</v>
      </c>
      <c r="K25" s="28">
        <f t="shared" si="11"/>
        <v>5.6179775280898872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6.0606060606060606</v>
      </c>
      <c r="G26" s="26">
        <f t="shared" si="7"/>
        <v>5.5555555555555554</v>
      </c>
      <c r="H26" s="27">
        <f t="shared" si="8"/>
        <v>6.666666666666667</v>
      </c>
      <c r="I26" s="25">
        <f t="shared" si="9"/>
        <v>3.1645569620253164</v>
      </c>
      <c r="J26" s="26">
        <f t="shared" si="10"/>
        <v>1.4492753623188406</v>
      </c>
      <c r="K26" s="28">
        <f t="shared" si="11"/>
        <v>4.4943820224719104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9.0909090909090917</v>
      </c>
      <c r="G27" s="26">
        <f t="shared" si="7"/>
        <v>8.3333333333333321</v>
      </c>
      <c r="H27" s="27">
        <f t="shared" si="8"/>
        <v>10</v>
      </c>
      <c r="I27" s="25">
        <f t="shared" si="9"/>
        <v>8.2278481012658222</v>
      </c>
      <c r="J27" s="26">
        <f t="shared" si="10"/>
        <v>13.043478260869565</v>
      </c>
      <c r="K27" s="28">
        <f t="shared" si="11"/>
        <v>4.4943820224719104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6.0606060606060606</v>
      </c>
      <c r="G28" s="26">
        <f t="shared" si="7"/>
        <v>11.111111111111111</v>
      </c>
      <c r="H28" s="27">
        <f t="shared" si="8"/>
        <v>0</v>
      </c>
      <c r="I28" s="25">
        <f t="shared" si="9"/>
        <v>8.2278481012658222</v>
      </c>
      <c r="J28" s="26">
        <f t="shared" si="10"/>
        <v>7.2463768115942031</v>
      </c>
      <c r="K28" s="28">
        <f t="shared" si="11"/>
        <v>8.9887640449438209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9.0909090909090917</v>
      </c>
      <c r="G29" s="26">
        <f t="shared" si="7"/>
        <v>13.888888888888889</v>
      </c>
      <c r="H29" s="27">
        <f t="shared" si="8"/>
        <v>3.3333333333333335</v>
      </c>
      <c r="I29" s="25">
        <f t="shared" si="9"/>
        <v>7.59493670886076</v>
      </c>
      <c r="J29" s="26">
        <f t="shared" si="10"/>
        <v>5.7971014492753623</v>
      </c>
      <c r="K29" s="28">
        <f t="shared" si="11"/>
        <v>8.9887640449438209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12.121212121212121</v>
      </c>
      <c r="G30" s="26">
        <f t="shared" si="7"/>
        <v>11.111111111111111</v>
      </c>
      <c r="H30" s="27">
        <f t="shared" si="8"/>
        <v>13.333333333333334</v>
      </c>
      <c r="I30" s="25">
        <f t="shared" si="9"/>
        <v>8.2278481012658222</v>
      </c>
      <c r="J30" s="26">
        <f t="shared" si="10"/>
        <v>5.7971014492753623</v>
      </c>
      <c r="K30" s="28">
        <f t="shared" si="11"/>
        <v>10.112359550561797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7.5757575757575761</v>
      </c>
      <c r="G31" s="31">
        <f t="shared" si="7"/>
        <v>2.7777777777777777</v>
      </c>
      <c r="H31" s="32">
        <f t="shared" si="8"/>
        <v>13.333333333333334</v>
      </c>
      <c r="I31" s="30">
        <f t="shared" si="9"/>
        <v>10.126582278481013</v>
      </c>
      <c r="J31" s="31">
        <f t="shared" si="10"/>
        <v>17.391304347826086</v>
      </c>
      <c r="K31" s="33">
        <f t="shared" si="11"/>
        <v>4.4943820224719104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22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-69</v>
      </c>
      <c r="D6" s="45">
        <f>SUM(D7:D18)</f>
        <v>-29</v>
      </c>
      <c r="E6" s="46">
        <f>SUM(E7:E18)</f>
        <v>-40</v>
      </c>
      <c r="F6" s="47">
        <f>G6+H6</f>
        <v>3</v>
      </c>
      <c r="G6" s="48">
        <f>SUM(G7:G18)</f>
        <v>3</v>
      </c>
      <c r="H6" s="49">
        <f>SUM(H7:H18)</f>
        <v>0</v>
      </c>
      <c r="I6" s="46">
        <f>J6+K6</f>
        <v>72</v>
      </c>
      <c r="J6" s="45">
        <f>SUM(J7:J18)</f>
        <v>32</v>
      </c>
      <c r="K6" s="50">
        <f>SUM(K7:K18)</f>
        <v>40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-7</v>
      </c>
      <c r="D7" s="52">
        <f t="shared" ref="D7:E18" si="1">G7-J7</f>
        <v>-3</v>
      </c>
      <c r="E7" s="53">
        <f t="shared" si="1"/>
        <v>-4</v>
      </c>
      <c r="F7" s="51">
        <f>G7+H7</f>
        <v>0</v>
      </c>
      <c r="G7" s="54">
        <v>0</v>
      </c>
      <c r="H7" s="55">
        <v>0</v>
      </c>
      <c r="I7" s="53">
        <f>J7+K7</f>
        <v>7</v>
      </c>
      <c r="J7" s="54">
        <v>3</v>
      </c>
      <c r="K7" s="56">
        <v>4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-6</v>
      </c>
      <c r="D8" s="52">
        <f t="shared" si="1"/>
        <v>-3</v>
      </c>
      <c r="E8" s="53">
        <f t="shared" si="1"/>
        <v>-3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6</v>
      </c>
      <c r="J8" s="54">
        <v>3</v>
      </c>
      <c r="K8" s="56">
        <v>3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-6</v>
      </c>
      <c r="D9" s="52">
        <f t="shared" si="1"/>
        <v>-3</v>
      </c>
      <c r="E9" s="53">
        <f t="shared" si="1"/>
        <v>-3</v>
      </c>
      <c r="F9" s="51">
        <f t="shared" si="2"/>
        <v>1</v>
      </c>
      <c r="G9" s="54">
        <v>1</v>
      </c>
      <c r="H9" s="55">
        <v>0</v>
      </c>
      <c r="I9" s="53">
        <f t="shared" si="3"/>
        <v>7</v>
      </c>
      <c r="J9" s="54">
        <v>4</v>
      </c>
      <c r="K9" s="56">
        <v>3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-4</v>
      </c>
      <c r="D11" s="52">
        <f t="shared" si="1"/>
        <v>-1</v>
      </c>
      <c r="E11" s="53">
        <f t="shared" si="1"/>
        <v>-3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1</v>
      </c>
      <c r="K11" s="56">
        <v>3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-3</v>
      </c>
      <c r="D12" s="52">
        <f t="shared" si="1"/>
        <v>-1</v>
      </c>
      <c r="E12" s="53">
        <f t="shared" si="1"/>
        <v>-2</v>
      </c>
      <c r="F12" s="51">
        <f t="shared" si="2"/>
        <v>1</v>
      </c>
      <c r="G12" s="54">
        <v>1</v>
      </c>
      <c r="H12" s="55">
        <v>0</v>
      </c>
      <c r="I12" s="53">
        <f t="shared" si="3"/>
        <v>4</v>
      </c>
      <c r="J12" s="54">
        <v>2</v>
      </c>
      <c r="K12" s="56">
        <v>2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-8</v>
      </c>
      <c r="D13" s="52">
        <f t="shared" si="1"/>
        <v>-4</v>
      </c>
      <c r="E13" s="53">
        <f t="shared" si="1"/>
        <v>-4</v>
      </c>
      <c r="F13" s="51">
        <f t="shared" si="2"/>
        <v>0</v>
      </c>
      <c r="G13" s="54">
        <v>0</v>
      </c>
      <c r="H13" s="55">
        <v>0</v>
      </c>
      <c r="I13" s="53">
        <f t="shared" si="3"/>
        <v>8</v>
      </c>
      <c r="J13" s="54">
        <v>4</v>
      </c>
      <c r="K13" s="56">
        <v>4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-6</v>
      </c>
      <c r="D14" s="52">
        <f t="shared" si="1"/>
        <v>-3</v>
      </c>
      <c r="E14" s="53">
        <f t="shared" si="1"/>
        <v>-3</v>
      </c>
      <c r="F14" s="51">
        <f t="shared" si="2"/>
        <v>0</v>
      </c>
      <c r="G14" s="54">
        <v>0</v>
      </c>
      <c r="H14" s="55">
        <v>0</v>
      </c>
      <c r="I14" s="53">
        <f t="shared" si="3"/>
        <v>6</v>
      </c>
      <c r="J14" s="54">
        <v>3</v>
      </c>
      <c r="K14" s="56">
        <v>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0</v>
      </c>
      <c r="G15" s="54">
        <v>0</v>
      </c>
      <c r="H15" s="55">
        <v>0</v>
      </c>
      <c r="I15" s="53">
        <f t="shared" si="3"/>
        <v>7</v>
      </c>
      <c r="J15" s="54">
        <v>2</v>
      </c>
      <c r="K15" s="56">
        <v>5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-6</v>
      </c>
      <c r="D16" s="52">
        <f t="shared" si="1"/>
        <v>-3</v>
      </c>
      <c r="E16" s="53">
        <f t="shared" si="1"/>
        <v>-3</v>
      </c>
      <c r="F16" s="51">
        <f t="shared" si="2"/>
        <v>0</v>
      </c>
      <c r="G16" s="54">
        <v>0</v>
      </c>
      <c r="H16" s="55">
        <v>0</v>
      </c>
      <c r="I16" s="53">
        <f t="shared" si="3"/>
        <v>6</v>
      </c>
      <c r="J16" s="54">
        <v>3</v>
      </c>
      <c r="K16" s="56">
        <v>3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-4</v>
      </c>
      <c r="D17" s="52">
        <f t="shared" si="1"/>
        <v>-1</v>
      </c>
      <c r="E17" s="53">
        <f t="shared" si="1"/>
        <v>-3</v>
      </c>
      <c r="F17" s="51">
        <f t="shared" si="2"/>
        <v>1</v>
      </c>
      <c r="G17" s="54">
        <v>1</v>
      </c>
      <c r="H17" s="55">
        <v>0</v>
      </c>
      <c r="I17" s="53">
        <f t="shared" si="3"/>
        <v>5</v>
      </c>
      <c r="J17" s="54">
        <v>2</v>
      </c>
      <c r="K17" s="56">
        <v>3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-7</v>
      </c>
      <c r="D18" s="52">
        <f t="shared" si="1"/>
        <v>-3</v>
      </c>
      <c r="E18" s="53">
        <f t="shared" si="1"/>
        <v>-4</v>
      </c>
      <c r="F18" s="51">
        <f t="shared" si="2"/>
        <v>0</v>
      </c>
      <c r="G18" s="54">
        <v>0</v>
      </c>
      <c r="H18" s="55">
        <v>0</v>
      </c>
      <c r="I18" s="53">
        <f t="shared" si="3"/>
        <v>7</v>
      </c>
      <c r="J18" s="54">
        <v>3</v>
      </c>
      <c r="K18" s="56">
        <v>4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IFERROR(H7/$H$6*100,0)</f>
        <v>0</v>
      </c>
      <c r="I20" s="25">
        <f>I7/$I$6*100</f>
        <v>9.7222222222222232</v>
      </c>
      <c r="J20" s="26">
        <f>J7/$J$6*100</f>
        <v>9.375</v>
      </c>
      <c r="K20" s="28">
        <f>K7/$K$6*100</f>
        <v>10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>IFERROR(H8/$H$6*100,0)</f>
        <v>0</v>
      </c>
      <c r="I21" s="25">
        <f t="shared" ref="I21:I31" si="8">I8/$I$6*100</f>
        <v>8.3333333333333321</v>
      </c>
      <c r="J21" s="26">
        <f t="shared" ref="J21:J31" si="9">J8/$J$6*100</f>
        <v>9.375</v>
      </c>
      <c r="K21" s="28">
        <f t="shared" ref="K21:K31" si="10">K8/$K$6*100</f>
        <v>7.5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33.333333333333329</v>
      </c>
      <c r="G22" s="26">
        <f t="shared" si="7"/>
        <v>33.333333333333329</v>
      </c>
      <c r="H22" s="27">
        <f>IFERROR(H9/$H$6*100,0)</f>
        <v>0</v>
      </c>
      <c r="I22" s="25">
        <f t="shared" si="8"/>
        <v>9.7222222222222232</v>
      </c>
      <c r="J22" s="26">
        <f t="shared" si="9"/>
        <v>12.5</v>
      </c>
      <c r="K22" s="28">
        <f t="shared" si="10"/>
        <v>7.5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>IFERROR(H10/$H$6*100,0)</f>
        <v>0</v>
      </c>
      <c r="I23" s="25">
        <f t="shared" si="8"/>
        <v>6.9444444444444446</v>
      </c>
      <c r="J23" s="26">
        <f t="shared" si="9"/>
        <v>6.25</v>
      </c>
      <c r="K23" s="28">
        <f t="shared" si="10"/>
        <v>7.5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>IFERROR(H11/$H$6*100,0)</f>
        <v>0</v>
      </c>
      <c r="I24" s="25">
        <f t="shared" si="8"/>
        <v>5.5555555555555554</v>
      </c>
      <c r="J24" s="26">
        <f t="shared" si="9"/>
        <v>3.125</v>
      </c>
      <c r="K24" s="28">
        <f t="shared" si="10"/>
        <v>7.5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33.333333333333329</v>
      </c>
      <c r="G25" s="26">
        <f t="shared" si="7"/>
        <v>33.333333333333329</v>
      </c>
      <c r="H25" s="27">
        <f>IFERROR(H12/$H$6*100,0)</f>
        <v>0</v>
      </c>
      <c r="I25" s="25">
        <f t="shared" si="8"/>
        <v>5.5555555555555554</v>
      </c>
      <c r="J25" s="26">
        <f t="shared" si="9"/>
        <v>6.25</v>
      </c>
      <c r="K25" s="28">
        <f t="shared" si="10"/>
        <v>5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>IFERROR(H13/$H$6*100,0)</f>
        <v>0</v>
      </c>
      <c r="I26" s="25">
        <f t="shared" si="8"/>
        <v>11.111111111111111</v>
      </c>
      <c r="J26" s="26">
        <f t="shared" si="9"/>
        <v>12.5</v>
      </c>
      <c r="K26" s="28">
        <f t="shared" si="10"/>
        <v>10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>IFERROR(H14/$H$6*100,0)</f>
        <v>0</v>
      </c>
      <c r="I27" s="25">
        <f t="shared" si="8"/>
        <v>8.3333333333333321</v>
      </c>
      <c r="J27" s="26">
        <f t="shared" si="9"/>
        <v>9.375</v>
      </c>
      <c r="K27" s="28">
        <f t="shared" si="10"/>
        <v>7.5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>IFERROR(H15/$H$6*100,0)</f>
        <v>0</v>
      </c>
      <c r="I28" s="25">
        <f t="shared" si="8"/>
        <v>9.7222222222222232</v>
      </c>
      <c r="J28" s="26">
        <f t="shared" si="9"/>
        <v>6.25</v>
      </c>
      <c r="K28" s="28">
        <f t="shared" si="10"/>
        <v>12.5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>IFERROR(H16/$H$6*100,0)</f>
        <v>0</v>
      </c>
      <c r="I29" s="25">
        <f t="shared" si="8"/>
        <v>8.3333333333333321</v>
      </c>
      <c r="J29" s="26">
        <f t="shared" si="9"/>
        <v>9.375</v>
      </c>
      <c r="K29" s="28">
        <f t="shared" si="10"/>
        <v>7.5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33.333333333333329</v>
      </c>
      <c r="G30" s="26">
        <f t="shared" si="7"/>
        <v>33.333333333333329</v>
      </c>
      <c r="H30" s="27">
        <f>IFERROR(H17/$H$6*100,0)</f>
        <v>0</v>
      </c>
      <c r="I30" s="25">
        <f t="shared" si="8"/>
        <v>6.9444444444444446</v>
      </c>
      <c r="J30" s="26">
        <f t="shared" si="9"/>
        <v>6.25</v>
      </c>
      <c r="K30" s="28">
        <f t="shared" si="10"/>
        <v>7.5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>IFERROR(H18/$H$6*100,0)</f>
        <v>0</v>
      </c>
      <c r="I31" s="30">
        <f t="shared" si="8"/>
        <v>9.7222222222222232</v>
      </c>
      <c r="J31" s="31">
        <f t="shared" si="9"/>
        <v>9.375</v>
      </c>
      <c r="K31" s="33">
        <f t="shared" si="10"/>
        <v>10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23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-113</v>
      </c>
      <c r="D6" s="45">
        <f>SUM(D7:D18)</f>
        <v>-54</v>
      </c>
      <c r="E6" s="46">
        <f>SUM(E7:E18)</f>
        <v>-59</v>
      </c>
      <c r="F6" s="47">
        <f>G6+H6</f>
        <v>26</v>
      </c>
      <c r="G6" s="48">
        <f>SUM(G7:G18)</f>
        <v>12</v>
      </c>
      <c r="H6" s="49">
        <f>SUM(H7:H18)</f>
        <v>14</v>
      </c>
      <c r="I6" s="46">
        <f>J6+K6</f>
        <v>139</v>
      </c>
      <c r="J6" s="45">
        <f>SUM(J7:J18)</f>
        <v>66</v>
      </c>
      <c r="K6" s="50">
        <f>SUM(K7:K18)</f>
        <v>73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-12</v>
      </c>
      <c r="D7" s="52">
        <f t="shared" ref="D7:E18" si="1">G7-J7</f>
        <v>-6</v>
      </c>
      <c r="E7" s="53">
        <f t="shared" si="1"/>
        <v>-6</v>
      </c>
      <c r="F7" s="51">
        <f>G7+H7</f>
        <v>2</v>
      </c>
      <c r="G7" s="54">
        <v>1</v>
      </c>
      <c r="H7" s="55">
        <v>1</v>
      </c>
      <c r="I7" s="53">
        <f>J7+K7</f>
        <v>14</v>
      </c>
      <c r="J7" s="54">
        <v>7</v>
      </c>
      <c r="K7" s="56">
        <v>7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-13</v>
      </c>
      <c r="D8" s="52">
        <f t="shared" si="1"/>
        <v>-8</v>
      </c>
      <c r="E8" s="53">
        <f t="shared" si="1"/>
        <v>-5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15</v>
      </c>
      <c r="J8" s="54">
        <v>9</v>
      </c>
      <c r="K8" s="56">
        <v>6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-14</v>
      </c>
      <c r="D9" s="52">
        <f t="shared" si="1"/>
        <v>-11</v>
      </c>
      <c r="E9" s="53">
        <f t="shared" si="1"/>
        <v>-3</v>
      </c>
      <c r="F9" s="51">
        <f t="shared" si="2"/>
        <v>4</v>
      </c>
      <c r="G9" s="54">
        <v>2</v>
      </c>
      <c r="H9" s="55">
        <v>2</v>
      </c>
      <c r="I9" s="53">
        <f t="shared" si="3"/>
        <v>18</v>
      </c>
      <c r="J9" s="54">
        <v>13</v>
      </c>
      <c r="K9" s="56">
        <v>5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-4</v>
      </c>
      <c r="D10" s="52">
        <f t="shared" si="1"/>
        <v>-1</v>
      </c>
      <c r="E10" s="53">
        <f t="shared" si="1"/>
        <v>-3</v>
      </c>
      <c r="F10" s="51">
        <f t="shared" si="2"/>
        <v>2</v>
      </c>
      <c r="G10" s="54">
        <v>1</v>
      </c>
      <c r="H10" s="55">
        <v>1</v>
      </c>
      <c r="I10" s="53">
        <f t="shared" si="3"/>
        <v>6</v>
      </c>
      <c r="J10" s="54">
        <v>2</v>
      </c>
      <c r="K10" s="56">
        <v>4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-9</v>
      </c>
      <c r="D11" s="52">
        <f t="shared" si="1"/>
        <v>-4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9</v>
      </c>
      <c r="J11" s="54">
        <v>4</v>
      </c>
      <c r="K11" s="56">
        <v>5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-8</v>
      </c>
      <c r="D12" s="52">
        <f t="shared" si="1"/>
        <v>-3</v>
      </c>
      <c r="E12" s="53">
        <f t="shared" si="1"/>
        <v>-5</v>
      </c>
      <c r="F12" s="51">
        <f t="shared" si="2"/>
        <v>2</v>
      </c>
      <c r="G12" s="54">
        <v>2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-4</v>
      </c>
      <c r="D13" s="52">
        <f t="shared" si="1"/>
        <v>-4</v>
      </c>
      <c r="E13" s="53">
        <f t="shared" si="1"/>
        <v>0</v>
      </c>
      <c r="F13" s="51">
        <f t="shared" si="2"/>
        <v>7</v>
      </c>
      <c r="G13" s="54">
        <v>0</v>
      </c>
      <c r="H13" s="55">
        <v>7</v>
      </c>
      <c r="I13" s="53">
        <f t="shared" si="3"/>
        <v>11</v>
      </c>
      <c r="J13" s="54">
        <v>4</v>
      </c>
      <c r="K13" s="56">
        <v>7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-8</v>
      </c>
      <c r="D14" s="52">
        <f t="shared" si="1"/>
        <v>-1</v>
      </c>
      <c r="E14" s="53">
        <f t="shared" si="1"/>
        <v>-7</v>
      </c>
      <c r="F14" s="51">
        <f t="shared" si="2"/>
        <v>2</v>
      </c>
      <c r="G14" s="54">
        <v>2</v>
      </c>
      <c r="H14" s="55">
        <v>0</v>
      </c>
      <c r="I14" s="53">
        <f t="shared" si="3"/>
        <v>10</v>
      </c>
      <c r="J14" s="54">
        <v>3</v>
      </c>
      <c r="K14" s="56">
        <v>7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2</v>
      </c>
      <c r="G15" s="54">
        <v>1</v>
      </c>
      <c r="H15" s="55">
        <v>1</v>
      </c>
      <c r="I15" s="53">
        <f t="shared" si="3"/>
        <v>9</v>
      </c>
      <c r="J15" s="54">
        <v>4</v>
      </c>
      <c r="K15" s="56">
        <v>5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-10</v>
      </c>
      <c r="D16" s="52">
        <f t="shared" si="1"/>
        <v>-4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12</v>
      </c>
      <c r="J16" s="54">
        <v>5</v>
      </c>
      <c r="K16" s="56">
        <v>7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-9</v>
      </c>
      <c r="D17" s="52">
        <f t="shared" si="1"/>
        <v>-3</v>
      </c>
      <c r="E17" s="53">
        <f t="shared" si="1"/>
        <v>-6</v>
      </c>
      <c r="F17" s="51">
        <f t="shared" si="2"/>
        <v>0</v>
      </c>
      <c r="G17" s="54">
        <v>0</v>
      </c>
      <c r="H17" s="55">
        <v>0</v>
      </c>
      <c r="I17" s="53">
        <f t="shared" si="3"/>
        <v>9</v>
      </c>
      <c r="J17" s="54">
        <v>3</v>
      </c>
      <c r="K17" s="56">
        <v>6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-15</v>
      </c>
      <c r="D18" s="52">
        <f t="shared" si="1"/>
        <v>-6</v>
      </c>
      <c r="E18" s="53">
        <f t="shared" si="1"/>
        <v>-9</v>
      </c>
      <c r="F18" s="51">
        <f t="shared" si="2"/>
        <v>1</v>
      </c>
      <c r="G18" s="54">
        <v>1</v>
      </c>
      <c r="H18" s="55">
        <v>0</v>
      </c>
      <c r="I18" s="53">
        <f t="shared" si="3"/>
        <v>16</v>
      </c>
      <c r="J18" s="54">
        <v>7</v>
      </c>
      <c r="K18" s="56">
        <v>9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100.00000000000001</v>
      </c>
      <c r="K19" s="23">
        <f t="shared" si="4"/>
        <v>99.999999999999986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7.6923076923076925</v>
      </c>
      <c r="G20" s="26">
        <f>G7/$G$6*100</f>
        <v>8.3333333333333321</v>
      </c>
      <c r="H20" s="27">
        <f>H7/$H$6*100</f>
        <v>7.1428571428571423</v>
      </c>
      <c r="I20" s="25">
        <f>I7/$I$6*100</f>
        <v>10.071942446043165</v>
      </c>
      <c r="J20" s="26">
        <f>J7/$J$6*100</f>
        <v>10.606060606060606</v>
      </c>
      <c r="K20" s="28">
        <f>K7/$K$6*100</f>
        <v>9.5890410958904102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7.6923076923076925</v>
      </c>
      <c r="G21" s="26">
        <f t="shared" ref="G21:G31" si="7">G8/$G$6*100</f>
        <v>8.3333333333333321</v>
      </c>
      <c r="H21" s="27">
        <f t="shared" ref="H21:H31" si="8">H8/$H$6*100</f>
        <v>7.1428571428571423</v>
      </c>
      <c r="I21" s="25">
        <f t="shared" ref="I21:I31" si="9">I8/$I$6*100</f>
        <v>10.791366906474821</v>
      </c>
      <c r="J21" s="26">
        <f t="shared" ref="J21:J31" si="10">J8/$J$6*100</f>
        <v>13.636363636363635</v>
      </c>
      <c r="K21" s="28">
        <f t="shared" ref="K21:K31" si="11">K8/$K$6*100</f>
        <v>8.2191780821917799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15.384615384615385</v>
      </c>
      <c r="G22" s="26">
        <f t="shared" si="7"/>
        <v>16.666666666666664</v>
      </c>
      <c r="H22" s="27">
        <f t="shared" si="8"/>
        <v>14.285714285714285</v>
      </c>
      <c r="I22" s="25">
        <f t="shared" si="9"/>
        <v>12.949640287769784</v>
      </c>
      <c r="J22" s="26">
        <f t="shared" si="10"/>
        <v>19.696969696969695</v>
      </c>
      <c r="K22" s="28">
        <f t="shared" si="11"/>
        <v>6.8493150684931505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7.6923076923076925</v>
      </c>
      <c r="G23" s="26">
        <f t="shared" si="7"/>
        <v>8.3333333333333321</v>
      </c>
      <c r="H23" s="27">
        <f t="shared" si="8"/>
        <v>7.1428571428571423</v>
      </c>
      <c r="I23" s="25">
        <f t="shared" si="9"/>
        <v>4.3165467625899279</v>
      </c>
      <c r="J23" s="26">
        <f t="shared" si="10"/>
        <v>3.0303030303030303</v>
      </c>
      <c r="K23" s="28">
        <f t="shared" si="11"/>
        <v>5.4794520547945202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6.4748201438848918</v>
      </c>
      <c r="J24" s="26">
        <f t="shared" si="10"/>
        <v>6.0606060606060606</v>
      </c>
      <c r="K24" s="28">
        <f t="shared" si="11"/>
        <v>6.8493150684931505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7.6923076923076925</v>
      </c>
      <c r="G25" s="26">
        <f t="shared" si="7"/>
        <v>16.666666666666664</v>
      </c>
      <c r="H25" s="27">
        <f t="shared" si="8"/>
        <v>0</v>
      </c>
      <c r="I25" s="25">
        <f t="shared" si="9"/>
        <v>7.1942446043165464</v>
      </c>
      <c r="J25" s="26">
        <f t="shared" si="10"/>
        <v>7.5757575757575761</v>
      </c>
      <c r="K25" s="28">
        <f t="shared" si="11"/>
        <v>6.8493150684931505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26.923076923076923</v>
      </c>
      <c r="G26" s="26">
        <f t="shared" si="7"/>
        <v>0</v>
      </c>
      <c r="H26" s="27">
        <f t="shared" si="8"/>
        <v>50</v>
      </c>
      <c r="I26" s="25">
        <f t="shared" si="9"/>
        <v>7.9136690647482011</v>
      </c>
      <c r="J26" s="26">
        <f t="shared" si="10"/>
        <v>6.0606060606060606</v>
      </c>
      <c r="K26" s="28">
        <f t="shared" si="11"/>
        <v>9.5890410958904102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7.6923076923076925</v>
      </c>
      <c r="G27" s="26">
        <f t="shared" si="7"/>
        <v>16.666666666666664</v>
      </c>
      <c r="H27" s="27">
        <f t="shared" si="8"/>
        <v>0</v>
      </c>
      <c r="I27" s="25">
        <f t="shared" si="9"/>
        <v>7.1942446043165464</v>
      </c>
      <c r="J27" s="26">
        <f t="shared" si="10"/>
        <v>4.5454545454545459</v>
      </c>
      <c r="K27" s="28">
        <f t="shared" si="11"/>
        <v>9.5890410958904102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7.6923076923076925</v>
      </c>
      <c r="G28" s="26">
        <f t="shared" si="7"/>
        <v>8.3333333333333321</v>
      </c>
      <c r="H28" s="27">
        <f t="shared" si="8"/>
        <v>7.1428571428571423</v>
      </c>
      <c r="I28" s="25">
        <f t="shared" si="9"/>
        <v>6.4748201438848918</v>
      </c>
      <c r="J28" s="26">
        <f t="shared" si="10"/>
        <v>6.0606060606060606</v>
      </c>
      <c r="K28" s="28">
        <f t="shared" si="11"/>
        <v>6.8493150684931505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7.6923076923076925</v>
      </c>
      <c r="G29" s="26">
        <f t="shared" si="7"/>
        <v>8.3333333333333321</v>
      </c>
      <c r="H29" s="27">
        <f t="shared" si="8"/>
        <v>7.1428571428571423</v>
      </c>
      <c r="I29" s="25">
        <f t="shared" si="9"/>
        <v>8.6330935251798557</v>
      </c>
      <c r="J29" s="26">
        <f t="shared" si="10"/>
        <v>7.5757575757575761</v>
      </c>
      <c r="K29" s="28">
        <f t="shared" si="11"/>
        <v>9.5890410958904102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6.4748201438848918</v>
      </c>
      <c r="J30" s="26">
        <f t="shared" si="10"/>
        <v>4.5454545454545459</v>
      </c>
      <c r="K30" s="28">
        <f t="shared" si="11"/>
        <v>8.2191780821917799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3.8461538461538463</v>
      </c>
      <c r="G31" s="31">
        <f t="shared" si="7"/>
        <v>8.3333333333333321</v>
      </c>
      <c r="H31" s="32">
        <f t="shared" si="8"/>
        <v>0</v>
      </c>
      <c r="I31" s="30">
        <f t="shared" si="9"/>
        <v>11.510791366906476</v>
      </c>
      <c r="J31" s="31">
        <f t="shared" si="10"/>
        <v>10.606060606060606</v>
      </c>
      <c r="K31" s="33">
        <f t="shared" si="11"/>
        <v>12.328767123287671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1" width="6.69921875" style="2" customWidth="1"/>
    <col min="12" max="12" width="6.69921875" style="63" customWidth="1"/>
    <col min="13" max="16384" width="10.69921875" style="2"/>
  </cols>
  <sheetData>
    <row r="1" spans="1:12" ht="18.95" customHeight="1" x14ac:dyDescent="0.2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60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60"/>
    </row>
    <row r="3" spans="1:12" ht="18.95" customHeight="1" thickBot="1" x14ac:dyDescent="0.25">
      <c r="A3" s="64" t="s">
        <v>24</v>
      </c>
      <c r="B3" s="64"/>
      <c r="C3" s="64"/>
      <c r="D3" s="64"/>
      <c r="E3" s="59"/>
      <c r="F3" s="4"/>
      <c r="G3" s="4"/>
      <c r="H3" s="4"/>
      <c r="I3" s="4"/>
      <c r="J3" s="4"/>
      <c r="K3" s="7" t="s">
        <v>36</v>
      </c>
      <c r="L3" s="60"/>
    </row>
    <row r="4" spans="1:12" ht="24.95" customHeight="1" x14ac:dyDescent="0.2">
      <c r="A4" s="72" t="s">
        <v>5</v>
      </c>
      <c r="B4" s="73"/>
      <c r="C4" s="68" t="s">
        <v>6</v>
      </c>
      <c r="D4" s="69"/>
      <c r="E4" s="70"/>
      <c r="F4" s="68" t="s">
        <v>7</v>
      </c>
      <c r="G4" s="69"/>
      <c r="H4" s="70"/>
      <c r="I4" s="68" t="s">
        <v>4</v>
      </c>
      <c r="J4" s="69"/>
      <c r="K4" s="71"/>
      <c r="L4" s="60"/>
    </row>
    <row r="5" spans="1:12" ht="24.95" customHeight="1" x14ac:dyDescent="0.2">
      <c r="A5" s="74"/>
      <c r="B5" s="75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60"/>
    </row>
    <row r="6" spans="1:12" s="11" customFormat="1" ht="24.75" customHeight="1" x14ac:dyDescent="0.2">
      <c r="A6" s="65" t="s">
        <v>14</v>
      </c>
      <c r="B6" s="17" t="s">
        <v>3</v>
      </c>
      <c r="C6" s="44">
        <f>D6+E6</f>
        <v>-193</v>
      </c>
      <c r="D6" s="45">
        <f>SUM(D7:D18)</f>
        <v>-92</v>
      </c>
      <c r="E6" s="46">
        <f>SUM(E7:E18)</f>
        <v>-101</v>
      </c>
      <c r="F6" s="47">
        <f>G6+H6</f>
        <v>73</v>
      </c>
      <c r="G6" s="48">
        <f>SUM(G7:G18)</f>
        <v>41</v>
      </c>
      <c r="H6" s="49">
        <f>SUM(H7:H18)</f>
        <v>32</v>
      </c>
      <c r="I6" s="46">
        <f>J6+K6</f>
        <v>266</v>
      </c>
      <c r="J6" s="45">
        <f>SUM(J7:J18)</f>
        <v>133</v>
      </c>
      <c r="K6" s="50">
        <f>SUM(K7:K18)</f>
        <v>133</v>
      </c>
      <c r="L6" s="61"/>
    </row>
    <row r="7" spans="1:12" ht="24.75" customHeight="1" x14ac:dyDescent="0.2">
      <c r="A7" s="66"/>
      <c r="B7" s="16" t="s">
        <v>37</v>
      </c>
      <c r="C7" s="51">
        <f t="shared" ref="C7:C18" si="0">D7+E7</f>
        <v>-17</v>
      </c>
      <c r="D7" s="52">
        <f t="shared" ref="D7:E18" si="1">G7-J7</f>
        <v>-8</v>
      </c>
      <c r="E7" s="53">
        <f t="shared" si="1"/>
        <v>-9</v>
      </c>
      <c r="F7" s="51">
        <f>G7+H7</f>
        <v>4</v>
      </c>
      <c r="G7" s="54">
        <v>2</v>
      </c>
      <c r="H7" s="55">
        <v>2</v>
      </c>
      <c r="I7" s="53">
        <f>J7+K7</f>
        <v>21</v>
      </c>
      <c r="J7" s="54">
        <v>10</v>
      </c>
      <c r="K7" s="56">
        <v>11</v>
      </c>
      <c r="L7" s="61"/>
    </row>
    <row r="8" spans="1:12" ht="24.75" customHeight="1" x14ac:dyDescent="0.2">
      <c r="A8" s="66"/>
      <c r="B8" s="16" t="s">
        <v>38</v>
      </c>
      <c r="C8" s="51">
        <f t="shared" si="0"/>
        <v>-20</v>
      </c>
      <c r="D8" s="52">
        <f t="shared" si="1"/>
        <v>-10</v>
      </c>
      <c r="E8" s="53">
        <f t="shared" si="1"/>
        <v>-10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25</v>
      </c>
      <c r="J8" s="54">
        <v>14</v>
      </c>
      <c r="K8" s="56">
        <v>11</v>
      </c>
      <c r="L8" s="61"/>
    </row>
    <row r="9" spans="1:12" ht="24.75" customHeight="1" x14ac:dyDescent="0.2">
      <c r="A9" s="66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10</v>
      </c>
      <c r="G9" s="54">
        <v>6</v>
      </c>
      <c r="H9" s="55">
        <v>4</v>
      </c>
      <c r="I9" s="53">
        <f t="shared" si="3"/>
        <v>20</v>
      </c>
      <c r="J9" s="54">
        <v>11</v>
      </c>
      <c r="K9" s="56">
        <v>9</v>
      </c>
      <c r="L9" s="61"/>
    </row>
    <row r="10" spans="1:12" ht="24.75" customHeight="1" x14ac:dyDescent="0.2">
      <c r="A10" s="66"/>
      <c r="B10" s="16" t="s">
        <v>40</v>
      </c>
      <c r="C10" s="51">
        <f t="shared" si="0"/>
        <v>-14</v>
      </c>
      <c r="D10" s="52">
        <f t="shared" si="1"/>
        <v>-4</v>
      </c>
      <c r="E10" s="53">
        <f t="shared" si="1"/>
        <v>-10</v>
      </c>
      <c r="F10" s="51">
        <f t="shared" si="2"/>
        <v>10</v>
      </c>
      <c r="G10" s="54">
        <v>6</v>
      </c>
      <c r="H10" s="55">
        <v>4</v>
      </c>
      <c r="I10" s="53">
        <f t="shared" si="3"/>
        <v>24</v>
      </c>
      <c r="J10" s="54">
        <v>10</v>
      </c>
      <c r="K10" s="56">
        <v>14</v>
      </c>
      <c r="L10" s="61"/>
    </row>
    <row r="11" spans="1:12" ht="24.75" customHeight="1" x14ac:dyDescent="0.2">
      <c r="A11" s="66"/>
      <c r="B11" s="16" t="s">
        <v>41</v>
      </c>
      <c r="C11" s="51">
        <f t="shared" si="0"/>
        <v>-20</v>
      </c>
      <c r="D11" s="52">
        <f t="shared" si="1"/>
        <v>-11</v>
      </c>
      <c r="E11" s="53">
        <f t="shared" si="1"/>
        <v>-9</v>
      </c>
      <c r="F11" s="51">
        <f t="shared" si="2"/>
        <v>8</v>
      </c>
      <c r="G11" s="54">
        <v>5</v>
      </c>
      <c r="H11" s="55">
        <v>3</v>
      </c>
      <c r="I11" s="53">
        <f t="shared" si="3"/>
        <v>28</v>
      </c>
      <c r="J11" s="54">
        <v>16</v>
      </c>
      <c r="K11" s="56">
        <v>12</v>
      </c>
      <c r="L11" s="61"/>
    </row>
    <row r="12" spans="1:12" ht="24.75" customHeight="1" x14ac:dyDescent="0.2">
      <c r="A12" s="66"/>
      <c r="B12" s="16" t="s">
        <v>42</v>
      </c>
      <c r="C12" s="51">
        <f t="shared" si="0"/>
        <v>-10</v>
      </c>
      <c r="D12" s="52">
        <f t="shared" si="1"/>
        <v>-9</v>
      </c>
      <c r="E12" s="53">
        <f t="shared" si="1"/>
        <v>-1</v>
      </c>
      <c r="F12" s="51">
        <f t="shared" si="2"/>
        <v>8</v>
      </c>
      <c r="G12" s="54">
        <v>1</v>
      </c>
      <c r="H12" s="55">
        <v>7</v>
      </c>
      <c r="I12" s="53">
        <f t="shared" si="3"/>
        <v>18</v>
      </c>
      <c r="J12" s="54">
        <v>10</v>
      </c>
      <c r="K12" s="56">
        <v>8</v>
      </c>
      <c r="L12" s="61"/>
    </row>
    <row r="13" spans="1:12" ht="24.75" customHeight="1" x14ac:dyDescent="0.2">
      <c r="A13" s="66"/>
      <c r="B13" s="16" t="s">
        <v>43</v>
      </c>
      <c r="C13" s="51">
        <f t="shared" si="0"/>
        <v>-16</v>
      </c>
      <c r="D13" s="52">
        <f t="shared" si="1"/>
        <v>-9</v>
      </c>
      <c r="E13" s="53">
        <f t="shared" si="1"/>
        <v>-7</v>
      </c>
      <c r="F13" s="51">
        <f t="shared" si="2"/>
        <v>7</v>
      </c>
      <c r="G13" s="54">
        <v>4</v>
      </c>
      <c r="H13" s="55">
        <v>3</v>
      </c>
      <c r="I13" s="53">
        <f t="shared" si="3"/>
        <v>23</v>
      </c>
      <c r="J13" s="54">
        <v>13</v>
      </c>
      <c r="K13" s="56">
        <v>10</v>
      </c>
      <c r="L13" s="61"/>
    </row>
    <row r="14" spans="1:12" ht="24.75" customHeight="1" x14ac:dyDescent="0.2">
      <c r="A14" s="66"/>
      <c r="B14" s="16" t="s">
        <v>44</v>
      </c>
      <c r="C14" s="51">
        <f t="shared" si="0"/>
        <v>-22</v>
      </c>
      <c r="D14" s="52">
        <f t="shared" si="1"/>
        <v>-11</v>
      </c>
      <c r="E14" s="53">
        <f t="shared" si="1"/>
        <v>-11</v>
      </c>
      <c r="F14" s="51">
        <f t="shared" si="2"/>
        <v>3</v>
      </c>
      <c r="G14" s="54">
        <v>1</v>
      </c>
      <c r="H14" s="55">
        <v>2</v>
      </c>
      <c r="I14" s="53">
        <f t="shared" si="3"/>
        <v>25</v>
      </c>
      <c r="J14" s="54">
        <v>12</v>
      </c>
      <c r="K14" s="56">
        <v>13</v>
      </c>
      <c r="L14" s="61"/>
    </row>
    <row r="15" spans="1:12" ht="24.75" customHeight="1" x14ac:dyDescent="0.2">
      <c r="A15" s="66"/>
      <c r="B15" s="16" t="s">
        <v>45</v>
      </c>
      <c r="C15" s="51">
        <f t="shared" si="0"/>
        <v>-14</v>
      </c>
      <c r="D15" s="52">
        <f t="shared" si="1"/>
        <v>-5</v>
      </c>
      <c r="E15" s="53">
        <f t="shared" si="1"/>
        <v>-9</v>
      </c>
      <c r="F15" s="51">
        <f t="shared" si="2"/>
        <v>3</v>
      </c>
      <c r="G15" s="54">
        <v>2</v>
      </c>
      <c r="H15" s="55">
        <v>1</v>
      </c>
      <c r="I15" s="53">
        <f t="shared" si="3"/>
        <v>17</v>
      </c>
      <c r="J15" s="54">
        <v>7</v>
      </c>
      <c r="K15" s="56">
        <v>10</v>
      </c>
      <c r="L15" s="61"/>
    </row>
    <row r="16" spans="1:12" ht="24.75" customHeight="1" x14ac:dyDescent="0.2">
      <c r="A16" s="66"/>
      <c r="B16" s="16" t="s">
        <v>46</v>
      </c>
      <c r="C16" s="51">
        <f t="shared" si="0"/>
        <v>-18</v>
      </c>
      <c r="D16" s="52">
        <f t="shared" si="1"/>
        <v>-8</v>
      </c>
      <c r="E16" s="53">
        <f t="shared" si="1"/>
        <v>-10</v>
      </c>
      <c r="F16" s="51">
        <f t="shared" si="2"/>
        <v>4</v>
      </c>
      <c r="G16" s="54">
        <v>3</v>
      </c>
      <c r="H16" s="55">
        <v>1</v>
      </c>
      <c r="I16" s="53">
        <f t="shared" si="3"/>
        <v>22</v>
      </c>
      <c r="J16" s="54">
        <v>11</v>
      </c>
      <c r="K16" s="56">
        <v>11</v>
      </c>
      <c r="L16" s="61"/>
    </row>
    <row r="17" spans="1:12" ht="24.75" customHeight="1" x14ac:dyDescent="0.2">
      <c r="A17" s="66"/>
      <c r="B17" s="16" t="s">
        <v>47</v>
      </c>
      <c r="C17" s="51">
        <f t="shared" si="0"/>
        <v>-11</v>
      </c>
      <c r="D17" s="52">
        <f t="shared" si="1"/>
        <v>-2</v>
      </c>
      <c r="E17" s="53">
        <f t="shared" si="1"/>
        <v>-9</v>
      </c>
      <c r="F17" s="51">
        <f t="shared" si="2"/>
        <v>4</v>
      </c>
      <c r="G17" s="54">
        <v>2</v>
      </c>
      <c r="H17" s="55">
        <v>2</v>
      </c>
      <c r="I17" s="53">
        <f t="shared" si="3"/>
        <v>15</v>
      </c>
      <c r="J17" s="54">
        <v>4</v>
      </c>
      <c r="K17" s="56">
        <v>11</v>
      </c>
      <c r="L17" s="61"/>
    </row>
    <row r="18" spans="1:12" ht="24.75" customHeight="1" x14ac:dyDescent="0.2">
      <c r="A18" s="76"/>
      <c r="B18" s="16" t="s">
        <v>48</v>
      </c>
      <c r="C18" s="51">
        <f t="shared" si="0"/>
        <v>-21</v>
      </c>
      <c r="D18" s="52">
        <f t="shared" si="1"/>
        <v>-10</v>
      </c>
      <c r="E18" s="53">
        <f t="shared" si="1"/>
        <v>-11</v>
      </c>
      <c r="F18" s="51">
        <f t="shared" si="2"/>
        <v>7</v>
      </c>
      <c r="G18" s="54">
        <v>5</v>
      </c>
      <c r="H18" s="55">
        <v>2</v>
      </c>
      <c r="I18" s="53">
        <f t="shared" si="3"/>
        <v>28</v>
      </c>
      <c r="J18" s="54">
        <v>15</v>
      </c>
      <c r="K18" s="56">
        <v>13</v>
      </c>
      <c r="L18" s="61"/>
    </row>
    <row r="19" spans="1:12" s="11" customFormat="1" ht="24.75" customHeight="1" x14ac:dyDescent="0.2">
      <c r="A19" s="65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61"/>
    </row>
    <row r="20" spans="1:12" ht="24.75" customHeight="1" x14ac:dyDescent="0.2">
      <c r="A20" s="66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5.4794520547945202</v>
      </c>
      <c r="G20" s="26">
        <f>G7/$G$6*100</f>
        <v>4.8780487804878048</v>
      </c>
      <c r="H20" s="27">
        <f>H7/$H$6*100</f>
        <v>6.25</v>
      </c>
      <c r="I20" s="25">
        <f>I7/$I$6*100</f>
        <v>7.8947368421052628</v>
      </c>
      <c r="J20" s="26">
        <f>J7/$J$6*100</f>
        <v>7.518796992481203</v>
      </c>
      <c r="K20" s="28">
        <f>K7/$K$6*100</f>
        <v>8.2706766917293226</v>
      </c>
      <c r="L20" s="61"/>
    </row>
    <row r="21" spans="1:12" ht="24.75" customHeight="1" x14ac:dyDescent="0.2">
      <c r="A21" s="66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6.8493150684931505</v>
      </c>
      <c r="G21" s="26">
        <f t="shared" ref="G21:G31" si="7">G8/$G$6*100</f>
        <v>9.7560975609756095</v>
      </c>
      <c r="H21" s="27">
        <f t="shared" ref="H21:H31" si="8">H8/$H$6*100</f>
        <v>3.125</v>
      </c>
      <c r="I21" s="25">
        <f t="shared" ref="I21:I31" si="9">I8/$I$6*100</f>
        <v>9.3984962406015029</v>
      </c>
      <c r="J21" s="26">
        <f t="shared" ref="J21:J31" si="10">J8/$J$6*100</f>
        <v>10.526315789473683</v>
      </c>
      <c r="K21" s="28">
        <f t="shared" ref="K21:K31" si="11">K8/$K$6*100</f>
        <v>8.2706766917293226</v>
      </c>
      <c r="L21" s="61"/>
    </row>
    <row r="22" spans="1:12" ht="24.75" customHeight="1" x14ac:dyDescent="0.2">
      <c r="A22" s="66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13.698630136986301</v>
      </c>
      <c r="G22" s="26">
        <f t="shared" si="7"/>
        <v>14.634146341463413</v>
      </c>
      <c r="H22" s="27">
        <f t="shared" si="8"/>
        <v>12.5</v>
      </c>
      <c r="I22" s="25">
        <f t="shared" si="9"/>
        <v>7.518796992481203</v>
      </c>
      <c r="J22" s="26">
        <f t="shared" si="10"/>
        <v>8.2706766917293226</v>
      </c>
      <c r="K22" s="28">
        <f t="shared" si="11"/>
        <v>6.7669172932330826</v>
      </c>
      <c r="L22" s="61"/>
    </row>
    <row r="23" spans="1:12" ht="24.75" customHeight="1" x14ac:dyDescent="0.2">
      <c r="A23" s="66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13.698630136986301</v>
      </c>
      <c r="G23" s="26">
        <f t="shared" si="7"/>
        <v>14.634146341463413</v>
      </c>
      <c r="H23" s="27">
        <f t="shared" si="8"/>
        <v>12.5</v>
      </c>
      <c r="I23" s="25">
        <f t="shared" si="9"/>
        <v>9.0225563909774422</v>
      </c>
      <c r="J23" s="26">
        <f t="shared" si="10"/>
        <v>7.518796992481203</v>
      </c>
      <c r="K23" s="28">
        <f t="shared" si="11"/>
        <v>10.526315789473683</v>
      </c>
      <c r="L23" s="61"/>
    </row>
    <row r="24" spans="1:12" ht="24.75" customHeight="1" x14ac:dyDescent="0.2">
      <c r="A24" s="66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10.95890410958904</v>
      </c>
      <c r="G24" s="26">
        <f t="shared" si="7"/>
        <v>12.195121951219512</v>
      </c>
      <c r="H24" s="27">
        <f t="shared" si="8"/>
        <v>9.375</v>
      </c>
      <c r="I24" s="25">
        <f t="shared" si="9"/>
        <v>10.526315789473683</v>
      </c>
      <c r="J24" s="26">
        <f t="shared" si="10"/>
        <v>12.030075187969924</v>
      </c>
      <c r="K24" s="28">
        <f t="shared" si="11"/>
        <v>9.0225563909774422</v>
      </c>
      <c r="L24" s="61"/>
    </row>
    <row r="25" spans="1:12" ht="24.75" customHeight="1" x14ac:dyDescent="0.2">
      <c r="A25" s="66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10.95890410958904</v>
      </c>
      <c r="G25" s="26">
        <f t="shared" si="7"/>
        <v>2.4390243902439024</v>
      </c>
      <c r="H25" s="27">
        <f t="shared" si="8"/>
        <v>21.875</v>
      </c>
      <c r="I25" s="25">
        <f t="shared" si="9"/>
        <v>6.7669172932330826</v>
      </c>
      <c r="J25" s="26">
        <f t="shared" si="10"/>
        <v>7.518796992481203</v>
      </c>
      <c r="K25" s="28">
        <f t="shared" si="11"/>
        <v>6.0150375939849621</v>
      </c>
      <c r="L25" s="61"/>
    </row>
    <row r="26" spans="1:12" ht="24.75" customHeight="1" x14ac:dyDescent="0.2">
      <c r="A26" s="66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9.5890410958904102</v>
      </c>
      <c r="G26" s="26">
        <f t="shared" si="7"/>
        <v>9.7560975609756095</v>
      </c>
      <c r="H26" s="27">
        <f t="shared" si="8"/>
        <v>9.375</v>
      </c>
      <c r="I26" s="25">
        <f t="shared" si="9"/>
        <v>8.6466165413533833</v>
      </c>
      <c r="J26" s="26">
        <f t="shared" si="10"/>
        <v>9.7744360902255636</v>
      </c>
      <c r="K26" s="28">
        <f t="shared" si="11"/>
        <v>7.518796992481203</v>
      </c>
      <c r="L26" s="61"/>
    </row>
    <row r="27" spans="1:12" ht="24.75" customHeight="1" x14ac:dyDescent="0.2">
      <c r="A27" s="66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4.10958904109589</v>
      </c>
      <c r="G27" s="26">
        <f t="shared" si="7"/>
        <v>2.4390243902439024</v>
      </c>
      <c r="H27" s="27">
        <f t="shared" si="8"/>
        <v>6.25</v>
      </c>
      <c r="I27" s="25">
        <f t="shared" si="9"/>
        <v>9.3984962406015029</v>
      </c>
      <c r="J27" s="26">
        <f t="shared" si="10"/>
        <v>9.0225563909774422</v>
      </c>
      <c r="K27" s="28">
        <f t="shared" si="11"/>
        <v>9.7744360902255636</v>
      </c>
      <c r="L27" s="61"/>
    </row>
    <row r="28" spans="1:12" ht="24.75" customHeight="1" x14ac:dyDescent="0.2">
      <c r="A28" s="66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4.10958904109589</v>
      </c>
      <c r="G28" s="26">
        <f t="shared" si="7"/>
        <v>4.8780487804878048</v>
      </c>
      <c r="H28" s="27">
        <f t="shared" si="8"/>
        <v>3.125</v>
      </c>
      <c r="I28" s="25">
        <f t="shared" si="9"/>
        <v>6.3909774436090219</v>
      </c>
      <c r="J28" s="26">
        <f t="shared" si="10"/>
        <v>5.2631578947368416</v>
      </c>
      <c r="K28" s="28">
        <f t="shared" si="11"/>
        <v>7.518796992481203</v>
      </c>
      <c r="L28" s="61"/>
    </row>
    <row r="29" spans="1:12" ht="24.75" customHeight="1" x14ac:dyDescent="0.2">
      <c r="A29" s="66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5.4794520547945202</v>
      </c>
      <c r="G29" s="26">
        <f t="shared" si="7"/>
        <v>7.3170731707317067</v>
      </c>
      <c r="H29" s="27">
        <f t="shared" si="8"/>
        <v>3.125</v>
      </c>
      <c r="I29" s="25">
        <f t="shared" si="9"/>
        <v>8.2706766917293226</v>
      </c>
      <c r="J29" s="26">
        <f t="shared" si="10"/>
        <v>8.2706766917293226</v>
      </c>
      <c r="K29" s="28">
        <f t="shared" si="11"/>
        <v>8.2706766917293226</v>
      </c>
      <c r="L29" s="61"/>
    </row>
    <row r="30" spans="1:12" ht="24.75" customHeight="1" x14ac:dyDescent="0.2">
      <c r="A30" s="66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5.4794520547945202</v>
      </c>
      <c r="G30" s="26">
        <f t="shared" si="7"/>
        <v>4.8780487804878048</v>
      </c>
      <c r="H30" s="27">
        <f t="shared" si="8"/>
        <v>6.25</v>
      </c>
      <c r="I30" s="25">
        <f t="shared" si="9"/>
        <v>5.6390977443609023</v>
      </c>
      <c r="J30" s="26">
        <f t="shared" si="10"/>
        <v>3.007518796992481</v>
      </c>
      <c r="K30" s="28">
        <f t="shared" si="11"/>
        <v>8.2706766917293226</v>
      </c>
      <c r="L30" s="61"/>
    </row>
    <row r="31" spans="1:12" ht="24.75" customHeight="1" thickBot="1" x14ac:dyDescent="0.25">
      <c r="A31" s="67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9.5890410958904102</v>
      </c>
      <c r="G31" s="31">
        <f t="shared" si="7"/>
        <v>12.195121951219512</v>
      </c>
      <c r="H31" s="32">
        <f t="shared" si="8"/>
        <v>6.25</v>
      </c>
      <c r="I31" s="30">
        <f t="shared" si="9"/>
        <v>10.526315789473683</v>
      </c>
      <c r="J31" s="31">
        <f t="shared" si="10"/>
        <v>11.278195488721805</v>
      </c>
      <c r="K31" s="33">
        <f t="shared" si="11"/>
        <v>9.7744360902255636</v>
      </c>
      <c r="L31" s="61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1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62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62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62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2017-12-24T04:57:04Z</cp:lastPrinted>
  <dcterms:created xsi:type="dcterms:W3CDTF">2007-12-25T02:26:01Z</dcterms:created>
  <dcterms:modified xsi:type="dcterms:W3CDTF">2021-12-22T00:55:51Z</dcterms:modified>
</cp:coreProperties>
</file>