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３年\年報（10月～９月）\作成済_HP参考統計表\"/>
    </mc:Choice>
  </mc:AlternateContent>
  <bookViews>
    <workbookView xWindow="600" yWindow="135" windowWidth="19395" windowHeight="7815" tabRatio="887"/>
  </bookViews>
  <sheets>
    <sheet name="年齢別（県計）" sheetId="1" r:id="rId1"/>
    <sheet name="年齢別（鳥取市）" sheetId="7" r:id="rId2"/>
    <sheet name="年齢別（米子市）" sheetId="8" r:id="rId3"/>
    <sheet name="年齢別（倉吉市）" sheetId="9" r:id="rId4"/>
    <sheet name="年齢別（境港市）" sheetId="10" r:id="rId5"/>
    <sheet name="年齢別（岩美町）" sheetId="11" r:id="rId6"/>
    <sheet name="年齢別（若桜町）" sheetId="12" r:id="rId7"/>
    <sheet name="年齢別（智頭町）" sheetId="13" r:id="rId8"/>
    <sheet name="年齢別（八頭町）" sheetId="14" r:id="rId9"/>
    <sheet name="年齢別（三朝町）" sheetId="15" r:id="rId10"/>
    <sheet name="年齢別（湯梨浜町）" sheetId="16" r:id="rId11"/>
    <sheet name="年齢別（琴浦町）" sheetId="17" r:id="rId12"/>
    <sheet name="年齢別（北栄町）" sheetId="18" r:id="rId13"/>
    <sheet name="年齢別（日吉津村）" sheetId="19" r:id="rId14"/>
    <sheet name="年齢別（大山町）" sheetId="20" r:id="rId15"/>
    <sheet name="年齢別（南部町）" sheetId="21" r:id="rId16"/>
    <sheet name="年齢別（伯耆町）" sheetId="22" r:id="rId17"/>
    <sheet name="年齢別（日南町）" sheetId="23" r:id="rId18"/>
    <sheet name="年齢別（日野町）" sheetId="24" r:id="rId19"/>
    <sheet name="年齢別（江府町）" sheetId="25" r:id="rId20"/>
  </sheets>
  <calcPr calcId="152511" forceFullCalc="1"/>
</workbook>
</file>

<file path=xl/calcChain.xml><?xml version="1.0" encoding="utf-8"?>
<calcChain xmlns="http://schemas.openxmlformats.org/spreadsheetml/2006/main">
  <c r="M37" i="25" l="1"/>
  <c r="L37" i="25"/>
  <c r="K37" i="25"/>
  <c r="J37" i="25"/>
  <c r="G37" i="25"/>
  <c r="F37" i="25"/>
  <c r="E37" i="25"/>
  <c r="D37" i="25"/>
  <c r="M36" i="25"/>
  <c r="L36" i="25"/>
  <c r="K36" i="25"/>
  <c r="J36" i="25"/>
  <c r="G36" i="25"/>
  <c r="F36" i="25"/>
  <c r="E36" i="25"/>
  <c r="D36" i="25"/>
  <c r="M35" i="25"/>
  <c r="L35" i="25"/>
  <c r="K35" i="25"/>
  <c r="J35" i="25"/>
  <c r="G35" i="25"/>
  <c r="F35" i="25"/>
  <c r="E35" i="25"/>
  <c r="D35" i="25"/>
  <c r="M34" i="25"/>
  <c r="L34" i="25"/>
  <c r="K34" i="25"/>
  <c r="J34" i="25"/>
  <c r="G34" i="25"/>
  <c r="F34" i="25"/>
  <c r="E34" i="25"/>
  <c r="D34" i="25"/>
  <c r="M33" i="25"/>
  <c r="L33" i="25"/>
  <c r="K33" i="25"/>
  <c r="J33" i="25"/>
  <c r="G33" i="25"/>
  <c r="F33" i="25"/>
  <c r="E33" i="25"/>
  <c r="D33" i="25"/>
  <c r="S31" i="25"/>
  <c r="R31" i="25"/>
  <c r="Q31" i="25"/>
  <c r="P31" i="25"/>
  <c r="I31" i="25"/>
  <c r="H31" i="25"/>
  <c r="C31" i="25"/>
  <c r="B31" i="25"/>
  <c r="S30" i="25"/>
  <c r="R30" i="25"/>
  <c r="Q30" i="25"/>
  <c r="P30" i="25"/>
  <c r="I30" i="25"/>
  <c r="H30" i="25"/>
  <c r="C30" i="25"/>
  <c r="B30" i="25"/>
  <c r="S29" i="25"/>
  <c r="R29" i="25"/>
  <c r="Q29" i="25"/>
  <c r="P29" i="25"/>
  <c r="I29" i="25"/>
  <c r="H29" i="25"/>
  <c r="C29" i="25"/>
  <c r="B29" i="25"/>
  <c r="S28" i="25"/>
  <c r="R28" i="25"/>
  <c r="Q28" i="25"/>
  <c r="P28" i="25"/>
  <c r="I28" i="25"/>
  <c r="H28" i="25"/>
  <c r="C28" i="25"/>
  <c r="B28" i="25"/>
  <c r="S27" i="25"/>
  <c r="S37" i="25" s="1"/>
  <c r="R27" i="25"/>
  <c r="Q27" i="25"/>
  <c r="Q37" i="25" s="1"/>
  <c r="P27" i="25"/>
  <c r="I27" i="25"/>
  <c r="I37" i="25" s="1"/>
  <c r="H27" i="25"/>
  <c r="H37" i="25" s="1"/>
  <c r="C27" i="25"/>
  <c r="B27" i="25"/>
  <c r="S26" i="25"/>
  <c r="R26" i="25"/>
  <c r="Q26" i="25"/>
  <c r="P26" i="25"/>
  <c r="I26" i="25"/>
  <c r="H26" i="25"/>
  <c r="C26" i="25"/>
  <c r="B26" i="25"/>
  <c r="S25" i="25"/>
  <c r="S36" i="25" s="1"/>
  <c r="R25" i="25"/>
  <c r="Q25" i="25"/>
  <c r="Q36" i="25" s="1"/>
  <c r="P25" i="25"/>
  <c r="I25" i="25"/>
  <c r="I36" i="25" s="1"/>
  <c r="H25" i="25"/>
  <c r="C25" i="25"/>
  <c r="C36" i="25" s="1"/>
  <c r="B25" i="25"/>
  <c r="S24" i="25"/>
  <c r="R24" i="25"/>
  <c r="Q24" i="25"/>
  <c r="P24" i="25"/>
  <c r="I24" i="25"/>
  <c r="H24" i="25"/>
  <c r="C24" i="25"/>
  <c r="B24" i="25"/>
  <c r="S23" i="25"/>
  <c r="S35" i="25" s="1"/>
  <c r="R23" i="25"/>
  <c r="Q23" i="25"/>
  <c r="Q35" i="25" s="1"/>
  <c r="P23" i="25"/>
  <c r="I23" i="25"/>
  <c r="I35" i="25" s="1"/>
  <c r="H23" i="25"/>
  <c r="H35" i="25" s="1"/>
  <c r="C23" i="25"/>
  <c r="B23" i="25"/>
  <c r="S22" i="25"/>
  <c r="R22" i="25"/>
  <c r="Q22" i="25"/>
  <c r="P22" i="25"/>
  <c r="I22" i="25"/>
  <c r="H22" i="25"/>
  <c r="C22" i="25"/>
  <c r="B22" i="25"/>
  <c r="S21" i="25"/>
  <c r="R21" i="25"/>
  <c r="Q21" i="25"/>
  <c r="P21" i="25"/>
  <c r="I21" i="25"/>
  <c r="H21" i="25"/>
  <c r="C21" i="25"/>
  <c r="B21" i="25"/>
  <c r="S20" i="25"/>
  <c r="R20" i="25"/>
  <c r="Q20" i="25"/>
  <c r="P20" i="25"/>
  <c r="I20" i="25"/>
  <c r="H20" i="25"/>
  <c r="C20" i="25"/>
  <c r="B20" i="25"/>
  <c r="S19" i="25"/>
  <c r="R19" i="25"/>
  <c r="Q19" i="25"/>
  <c r="P19" i="25"/>
  <c r="I19" i="25"/>
  <c r="H19" i="25"/>
  <c r="C19" i="25"/>
  <c r="B19" i="25"/>
  <c r="S18" i="25"/>
  <c r="R18" i="25"/>
  <c r="Q18" i="25"/>
  <c r="P18" i="25"/>
  <c r="I18" i="25"/>
  <c r="H18" i="25"/>
  <c r="C18" i="25"/>
  <c r="B18" i="25"/>
  <c r="S17" i="25"/>
  <c r="R17" i="25"/>
  <c r="Q17" i="25"/>
  <c r="P17" i="25"/>
  <c r="I17" i="25"/>
  <c r="H17" i="25"/>
  <c r="C17" i="25"/>
  <c r="B17" i="25"/>
  <c r="S16" i="25"/>
  <c r="R16" i="25"/>
  <c r="Q16" i="25"/>
  <c r="P16" i="25"/>
  <c r="I16" i="25"/>
  <c r="H16" i="25"/>
  <c r="C16" i="25"/>
  <c r="B16" i="25"/>
  <c r="S15" i="25"/>
  <c r="R15" i="25"/>
  <c r="Q15" i="25"/>
  <c r="P15" i="25"/>
  <c r="I15" i="25"/>
  <c r="H15" i="25"/>
  <c r="C15" i="25"/>
  <c r="B15" i="25"/>
  <c r="S14" i="25"/>
  <c r="R14" i="25"/>
  <c r="Q14" i="25"/>
  <c r="P14" i="25"/>
  <c r="I14" i="25"/>
  <c r="H14" i="25"/>
  <c r="C14" i="25"/>
  <c r="B14" i="25"/>
  <c r="S13" i="25"/>
  <c r="S34" i="25" s="1"/>
  <c r="R13" i="25"/>
  <c r="Q13" i="25"/>
  <c r="Q34" i="25" s="1"/>
  <c r="P13" i="25"/>
  <c r="I13" i="25"/>
  <c r="I34" i="25" s="1"/>
  <c r="H13" i="25"/>
  <c r="C13" i="25"/>
  <c r="C34" i="25" s="1"/>
  <c r="B13" i="25"/>
  <c r="S12" i="25"/>
  <c r="R12" i="25"/>
  <c r="Q12" i="25"/>
  <c r="P12" i="25"/>
  <c r="I12" i="25"/>
  <c r="H12" i="25"/>
  <c r="C12" i="25"/>
  <c r="B12" i="25"/>
  <c r="S11" i="25"/>
  <c r="R11" i="25"/>
  <c r="Q11" i="25"/>
  <c r="P11" i="25"/>
  <c r="I11" i="25"/>
  <c r="H11" i="25"/>
  <c r="C11" i="25"/>
  <c r="B11" i="25"/>
  <c r="S10" i="25"/>
  <c r="S33" i="25" s="1"/>
  <c r="R10" i="25"/>
  <c r="R33" i="25" s="1"/>
  <c r="Q10" i="25"/>
  <c r="P10" i="25"/>
  <c r="I10" i="25"/>
  <c r="I33" i="25" s="1"/>
  <c r="H10" i="25"/>
  <c r="C10" i="25"/>
  <c r="C33" i="25" s="1"/>
  <c r="B10" i="25"/>
  <c r="M9" i="25"/>
  <c r="L9" i="25"/>
  <c r="K9" i="25"/>
  <c r="J9" i="25"/>
  <c r="G9" i="25"/>
  <c r="S9" i="25" s="1"/>
  <c r="F9" i="25"/>
  <c r="E9" i="25"/>
  <c r="Q9" i="25" s="1"/>
  <c r="D9" i="25"/>
  <c r="M37" i="24"/>
  <c r="L37" i="24"/>
  <c r="K37" i="24"/>
  <c r="J37" i="24"/>
  <c r="G37" i="24"/>
  <c r="F37" i="24"/>
  <c r="E37" i="24"/>
  <c r="D37" i="24"/>
  <c r="M36" i="24"/>
  <c r="L36" i="24"/>
  <c r="K36" i="24"/>
  <c r="J36" i="24"/>
  <c r="G36" i="24"/>
  <c r="F36" i="24"/>
  <c r="E36" i="24"/>
  <c r="D36" i="24"/>
  <c r="M35" i="24"/>
  <c r="L35" i="24"/>
  <c r="K35" i="24"/>
  <c r="J35" i="24"/>
  <c r="G35" i="24"/>
  <c r="F35" i="24"/>
  <c r="E35" i="24"/>
  <c r="D35" i="24"/>
  <c r="M34" i="24"/>
  <c r="L34" i="24"/>
  <c r="K34" i="24"/>
  <c r="J34" i="24"/>
  <c r="G34" i="24"/>
  <c r="F34" i="24"/>
  <c r="E34" i="24"/>
  <c r="D34" i="24"/>
  <c r="M33" i="24"/>
  <c r="L33" i="24"/>
  <c r="K33" i="24"/>
  <c r="J33" i="24"/>
  <c r="G33" i="24"/>
  <c r="F33" i="24"/>
  <c r="E33" i="24"/>
  <c r="D33" i="24"/>
  <c r="S31" i="24"/>
  <c r="R31" i="24"/>
  <c r="Q31" i="24"/>
  <c r="P31" i="24"/>
  <c r="I31" i="24"/>
  <c r="H31" i="24"/>
  <c r="C31" i="24"/>
  <c r="B31" i="24"/>
  <c r="S30" i="24"/>
  <c r="R30" i="24"/>
  <c r="Q30" i="24"/>
  <c r="P30" i="24"/>
  <c r="I30" i="24"/>
  <c r="H30" i="24"/>
  <c r="C30" i="24"/>
  <c r="B30" i="24"/>
  <c r="S29" i="24"/>
  <c r="R29" i="24"/>
  <c r="Q29" i="24"/>
  <c r="P29" i="24"/>
  <c r="I29" i="24"/>
  <c r="H29" i="24"/>
  <c r="C29" i="24"/>
  <c r="B29" i="24"/>
  <c r="S28" i="24"/>
  <c r="R28" i="24"/>
  <c r="Q28" i="24"/>
  <c r="P28" i="24"/>
  <c r="I28" i="24"/>
  <c r="H28" i="24"/>
  <c r="C28" i="24"/>
  <c r="B28" i="24"/>
  <c r="S27" i="24"/>
  <c r="S37" i="24" s="1"/>
  <c r="R27" i="24"/>
  <c r="R37" i="24" s="1"/>
  <c r="Q27" i="24"/>
  <c r="Q37" i="24" s="1"/>
  <c r="P27" i="24"/>
  <c r="I27" i="24"/>
  <c r="I37" i="24" s="1"/>
  <c r="H27" i="24"/>
  <c r="C27" i="24"/>
  <c r="B27" i="24"/>
  <c r="S26" i="24"/>
  <c r="R26" i="24"/>
  <c r="Q26" i="24"/>
  <c r="P26" i="24"/>
  <c r="I26" i="24"/>
  <c r="H26" i="24"/>
  <c r="C26" i="24"/>
  <c r="B26" i="24"/>
  <c r="S25" i="24"/>
  <c r="S36" i="24" s="1"/>
  <c r="R25" i="24"/>
  <c r="R36" i="24" s="1"/>
  <c r="Q25" i="24"/>
  <c r="Q36" i="24" s="1"/>
  <c r="P25" i="24"/>
  <c r="I25" i="24"/>
  <c r="I36" i="24" s="1"/>
  <c r="H25" i="24"/>
  <c r="C25" i="24"/>
  <c r="C36" i="24" s="1"/>
  <c r="B25" i="24"/>
  <c r="S24" i="24"/>
  <c r="R24" i="24"/>
  <c r="Q24" i="24"/>
  <c r="P24" i="24"/>
  <c r="I24" i="24"/>
  <c r="H24" i="24"/>
  <c r="C24" i="24"/>
  <c r="B24" i="24"/>
  <c r="S23" i="24"/>
  <c r="S35" i="24" s="1"/>
  <c r="R23" i="24"/>
  <c r="Q23" i="24"/>
  <c r="Q35" i="24" s="1"/>
  <c r="P23" i="24"/>
  <c r="I23" i="24"/>
  <c r="I35" i="24" s="1"/>
  <c r="H23" i="24"/>
  <c r="C23" i="24"/>
  <c r="B23" i="24"/>
  <c r="S22" i="24"/>
  <c r="R22" i="24"/>
  <c r="Q22" i="24"/>
  <c r="P22" i="24"/>
  <c r="I22" i="24"/>
  <c r="H22" i="24"/>
  <c r="C22" i="24"/>
  <c r="B22" i="24"/>
  <c r="S21" i="24"/>
  <c r="R21" i="24"/>
  <c r="Q21" i="24"/>
  <c r="P21" i="24"/>
  <c r="I21" i="24"/>
  <c r="H21" i="24"/>
  <c r="C21" i="24"/>
  <c r="B21" i="24"/>
  <c r="S20" i="24"/>
  <c r="R20" i="24"/>
  <c r="Q20" i="24"/>
  <c r="P20" i="24"/>
  <c r="I20" i="24"/>
  <c r="H20" i="24"/>
  <c r="C20" i="24"/>
  <c r="B20" i="24"/>
  <c r="S19" i="24"/>
  <c r="R19" i="24"/>
  <c r="Q19" i="24"/>
  <c r="P19" i="24"/>
  <c r="I19" i="24"/>
  <c r="H19" i="24"/>
  <c r="C19" i="24"/>
  <c r="B19" i="24"/>
  <c r="S18" i="24"/>
  <c r="R18" i="24"/>
  <c r="Q18" i="24"/>
  <c r="P18" i="24"/>
  <c r="I18" i="24"/>
  <c r="H18" i="24"/>
  <c r="C18" i="24"/>
  <c r="B18" i="24"/>
  <c r="S17" i="24"/>
  <c r="R17" i="24"/>
  <c r="Q17" i="24"/>
  <c r="P17" i="24"/>
  <c r="I17" i="24"/>
  <c r="H17" i="24"/>
  <c r="C17" i="24"/>
  <c r="B17" i="24"/>
  <c r="S16" i="24"/>
  <c r="R16" i="24"/>
  <c r="Q16" i="24"/>
  <c r="P16" i="24"/>
  <c r="I16" i="24"/>
  <c r="H16" i="24"/>
  <c r="C16" i="24"/>
  <c r="B16" i="24"/>
  <c r="S15" i="24"/>
  <c r="R15" i="24"/>
  <c r="Q15" i="24"/>
  <c r="P15" i="24"/>
  <c r="I15" i="24"/>
  <c r="H15" i="24"/>
  <c r="C15" i="24"/>
  <c r="B15" i="24"/>
  <c r="S14" i="24"/>
  <c r="R14" i="24"/>
  <c r="Q14" i="24"/>
  <c r="P14" i="24"/>
  <c r="I14" i="24"/>
  <c r="H14" i="24"/>
  <c r="C14" i="24"/>
  <c r="B14" i="24"/>
  <c r="S13" i="24"/>
  <c r="S34" i="24" s="1"/>
  <c r="R13" i="24"/>
  <c r="R34" i="24" s="1"/>
  <c r="Q13" i="24"/>
  <c r="Q34" i="24" s="1"/>
  <c r="P13" i="24"/>
  <c r="I13" i="24"/>
  <c r="I34" i="24" s="1"/>
  <c r="H13" i="24"/>
  <c r="C13" i="24"/>
  <c r="C34" i="24" s="1"/>
  <c r="B13" i="24"/>
  <c r="S12" i="24"/>
  <c r="R12" i="24"/>
  <c r="Q12" i="24"/>
  <c r="P12" i="24"/>
  <c r="I12" i="24"/>
  <c r="H12" i="24"/>
  <c r="C12" i="24"/>
  <c r="B12" i="24"/>
  <c r="S11" i="24"/>
  <c r="R11" i="24"/>
  <c r="Q11" i="24"/>
  <c r="P11" i="24"/>
  <c r="I11" i="24"/>
  <c r="H11" i="24"/>
  <c r="C11" i="24"/>
  <c r="B11" i="24"/>
  <c r="S10" i="24"/>
  <c r="S33" i="24" s="1"/>
  <c r="R10" i="24"/>
  <c r="Q10" i="24"/>
  <c r="Q33" i="24" s="1"/>
  <c r="P10" i="24"/>
  <c r="I10" i="24"/>
  <c r="I33" i="24" s="1"/>
  <c r="H10" i="24"/>
  <c r="H33" i="24" s="1"/>
  <c r="C10" i="24"/>
  <c r="C33" i="24" s="1"/>
  <c r="B10" i="24"/>
  <c r="M9" i="24"/>
  <c r="L9" i="24"/>
  <c r="K9" i="24"/>
  <c r="J9" i="24"/>
  <c r="G9" i="24"/>
  <c r="S9" i="24" s="1"/>
  <c r="F9" i="24"/>
  <c r="E9" i="24"/>
  <c r="Q9" i="24" s="1"/>
  <c r="D9" i="24"/>
  <c r="M37" i="23"/>
  <c r="L37" i="23"/>
  <c r="K37" i="23"/>
  <c r="J37" i="23"/>
  <c r="G37" i="23"/>
  <c r="F37" i="23"/>
  <c r="E37" i="23"/>
  <c r="D37" i="23"/>
  <c r="M36" i="23"/>
  <c r="L36" i="23"/>
  <c r="K36" i="23"/>
  <c r="J36" i="23"/>
  <c r="G36" i="23"/>
  <c r="F36" i="23"/>
  <c r="E36" i="23"/>
  <c r="D36" i="23"/>
  <c r="M35" i="23"/>
  <c r="L35" i="23"/>
  <c r="K35" i="23"/>
  <c r="J35" i="23"/>
  <c r="G35" i="23"/>
  <c r="F35" i="23"/>
  <c r="E35" i="23"/>
  <c r="D35" i="23"/>
  <c r="M34" i="23"/>
  <c r="L34" i="23"/>
  <c r="K34" i="23"/>
  <c r="J34" i="23"/>
  <c r="G34" i="23"/>
  <c r="F34" i="23"/>
  <c r="E34" i="23"/>
  <c r="D34" i="23"/>
  <c r="M33" i="23"/>
  <c r="L33" i="23"/>
  <c r="K33" i="23"/>
  <c r="J33" i="23"/>
  <c r="G33" i="23"/>
  <c r="F33" i="23"/>
  <c r="E33" i="23"/>
  <c r="D33" i="23"/>
  <c r="S31" i="23"/>
  <c r="R31" i="23"/>
  <c r="Q31" i="23"/>
  <c r="P31" i="23"/>
  <c r="I31" i="23"/>
  <c r="H31" i="23"/>
  <c r="C31" i="23"/>
  <c r="B31" i="23"/>
  <c r="S30" i="23"/>
  <c r="R30" i="23"/>
  <c r="Q30" i="23"/>
  <c r="P30" i="23"/>
  <c r="I30" i="23"/>
  <c r="H30" i="23"/>
  <c r="C30" i="23"/>
  <c r="B30" i="23"/>
  <c r="S29" i="23"/>
  <c r="R29" i="23"/>
  <c r="Q29" i="23"/>
  <c r="P29" i="23"/>
  <c r="I29" i="23"/>
  <c r="H29" i="23"/>
  <c r="C29" i="23"/>
  <c r="B29" i="23"/>
  <c r="S28" i="23"/>
  <c r="R28" i="23"/>
  <c r="Q28" i="23"/>
  <c r="P28" i="23"/>
  <c r="I28" i="23"/>
  <c r="H28" i="23"/>
  <c r="C28" i="23"/>
  <c r="B28" i="23"/>
  <c r="S27" i="23"/>
  <c r="S37" i="23" s="1"/>
  <c r="R27" i="23"/>
  <c r="Q27" i="23"/>
  <c r="Q37" i="23" s="1"/>
  <c r="P27" i="23"/>
  <c r="I27" i="23"/>
  <c r="I37" i="23" s="1"/>
  <c r="H27" i="23"/>
  <c r="C27" i="23"/>
  <c r="B27" i="23"/>
  <c r="S26" i="23"/>
  <c r="R26" i="23"/>
  <c r="Q26" i="23"/>
  <c r="P26" i="23"/>
  <c r="I26" i="23"/>
  <c r="H26" i="23"/>
  <c r="C26" i="23"/>
  <c r="B26" i="23"/>
  <c r="S25" i="23"/>
  <c r="S36" i="23" s="1"/>
  <c r="R25" i="23"/>
  <c r="Q25" i="23"/>
  <c r="Q36" i="23" s="1"/>
  <c r="P25" i="23"/>
  <c r="I25" i="23"/>
  <c r="I36" i="23" s="1"/>
  <c r="H25" i="23"/>
  <c r="H36" i="23" s="1"/>
  <c r="C25" i="23"/>
  <c r="C36" i="23" s="1"/>
  <c r="B25" i="23"/>
  <c r="S24" i="23"/>
  <c r="R24" i="23"/>
  <c r="Q24" i="23"/>
  <c r="P24" i="23"/>
  <c r="I24" i="23"/>
  <c r="H24" i="23"/>
  <c r="C24" i="23"/>
  <c r="B24" i="23"/>
  <c r="S23" i="23"/>
  <c r="S35" i="23" s="1"/>
  <c r="R23" i="23"/>
  <c r="Q23" i="23"/>
  <c r="Q35" i="23" s="1"/>
  <c r="P23" i="23"/>
  <c r="I23" i="23"/>
  <c r="I35" i="23" s="1"/>
  <c r="H23" i="23"/>
  <c r="C23" i="23"/>
  <c r="B23" i="23"/>
  <c r="S22" i="23"/>
  <c r="R22" i="23"/>
  <c r="Q22" i="23"/>
  <c r="P22" i="23"/>
  <c r="I22" i="23"/>
  <c r="H22" i="23"/>
  <c r="C22" i="23"/>
  <c r="B22" i="23"/>
  <c r="S21" i="23"/>
  <c r="R21" i="23"/>
  <c r="Q21" i="23"/>
  <c r="P21" i="23"/>
  <c r="I21" i="23"/>
  <c r="H21" i="23"/>
  <c r="C21" i="23"/>
  <c r="B21" i="23"/>
  <c r="S20" i="23"/>
  <c r="R20" i="23"/>
  <c r="Q20" i="23"/>
  <c r="P20" i="23"/>
  <c r="I20" i="23"/>
  <c r="H20" i="23"/>
  <c r="C20" i="23"/>
  <c r="B20" i="23"/>
  <c r="S19" i="23"/>
  <c r="R19" i="23"/>
  <c r="Q19" i="23"/>
  <c r="P19" i="23"/>
  <c r="I19" i="23"/>
  <c r="H19" i="23"/>
  <c r="C19" i="23"/>
  <c r="B19" i="23"/>
  <c r="S18" i="23"/>
  <c r="R18" i="23"/>
  <c r="Q18" i="23"/>
  <c r="P18" i="23"/>
  <c r="I18" i="23"/>
  <c r="H18" i="23"/>
  <c r="C18" i="23"/>
  <c r="B18" i="23"/>
  <c r="S17" i="23"/>
  <c r="R17" i="23"/>
  <c r="Q17" i="23"/>
  <c r="P17" i="23"/>
  <c r="I17" i="23"/>
  <c r="H17" i="23"/>
  <c r="C17" i="23"/>
  <c r="B17" i="23"/>
  <c r="S16" i="23"/>
  <c r="R16" i="23"/>
  <c r="Q16" i="23"/>
  <c r="P16" i="23"/>
  <c r="I16" i="23"/>
  <c r="H16" i="23"/>
  <c r="C16" i="23"/>
  <c r="B16" i="23"/>
  <c r="S15" i="23"/>
  <c r="R15" i="23"/>
  <c r="Q15" i="23"/>
  <c r="P15" i="23"/>
  <c r="I15" i="23"/>
  <c r="H15" i="23"/>
  <c r="C15" i="23"/>
  <c r="B15" i="23"/>
  <c r="S14" i="23"/>
  <c r="R14" i="23"/>
  <c r="Q14" i="23"/>
  <c r="P14" i="23"/>
  <c r="I14" i="23"/>
  <c r="H14" i="23"/>
  <c r="C14" i="23"/>
  <c r="B14" i="23"/>
  <c r="S13" i="23"/>
  <c r="S34" i="23" s="1"/>
  <c r="R13" i="23"/>
  <c r="Q13" i="23"/>
  <c r="Q34" i="23" s="1"/>
  <c r="P13" i="23"/>
  <c r="I13" i="23"/>
  <c r="I34" i="23" s="1"/>
  <c r="H13" i="23"/>
  <c r="H34" i="23" s="1"/>
  <c r="C13" i="23"/>
  <c r="C34" i="23" s="1"/>
  <c r="B13" i="23"/>
  <c r="S12" i="23"/>
  <c r="R12" i="23"/>
  <c r="Q12" i="23"/>
  <c r="P12" i="23"/>
  <c r="I12" i="23"/>
  <c r="H12" i="23"/>
  <c r="C12" i="23"/>
  <c r="B12" i="23"/>
  <c r="S11" i="23"/>
  <c r="R11" i="23"/>
  <c r="Q11" i="23"/>
  <c r="P11" i="23"/>
  <c r="I11" i="23"/>
  <c r="H11" i="23"/>
  <c r="C11" i="23"/>
  <c r="B11" i="23"/>
  <c r="S10" i="23"/>
  <c r="S33" i="23" s="1"/>
  <c r="R10" i="23"/>
  <c r="Q10" i="23"/>
  <c r="Q33" i="23" s="1"/>
  <c r="P10" i="23"/>
  <c r="P33" i="23" s="1"/>
  <c r="I10" i="23"/>
  <c r="I33" i="23" s="1"/>
  <c r="H10" i="23"/>
  <c r="C10" i="23"/>
  <c r="C33" i="23" s="1"/>
  <c r="B10" i="23"/>
  <c r="M9" i="23"/>
  <c r="L9" i="23"/>
  <c r="K9" i="23"/>
  <c r="J9" i="23"/>
  <c r="G9" i="23"/>
  <c r="S9" i="23" s="1"/>
  <c r="F9" i="23"/>
  <c r="E9" i="23"/>
  <c r="D9" i="23"/>
  <c r="M37" i="22"/>
  <c r="L37" i="22"/>
  <c r="K37" i="22"/>
  <c r="J37" i="22"/>
  <c r="G37" i="22"/>
  <c r="F37" i="22"/>
  <c r="E37" i="22"/>
  <c r="D37" i="22"/>
  <c r="M36" i="22"/>
  <c r="L36" i="22"/>
  <c r="K36" i="22"/>
  <c r="J36" i="22"/>
  <c r="G36" i="22"/>
  <c r="F36" i="22"/>
  <c r="E36" i="22"/>
  <c r="D36" i="22"/>
  <c r="M35" i="22"/>
  <c r="L35" i="22"/>
  <c r="K35" i="22"/>
  <c r="J35" i="22"/>
  <c r="G35" i="22"/>
  <c r="F35" i="22"/>
  <c r="E35" i="22"/>
  <c r="D35" i="22"/>
  <c r="M34" i="22"/>
  <c r="L34" i="22"/>
  <c r="K34" i="22"/>
  <c r="J34" i="22"/>
  <c r="G34" i="22"/>
  <c r="F34" i="22"/>
  <c r="E34" i="22"/>
  <c r="D34" i="22"/>
  <c r="M33" i="22"/>
  <c r="L33" i="22"/>
  <c r="K33" i="22"/>
  <c r="J33" i="22"/>
  <c r="G33" i="22"/>
  <c r="F33" i="22"/>
  <c r="E33" i="22"/>
  <c r="D33" i="22"/>
  <c r="S31" i="22"/>
  <c r="R31" i="22"/>
  <c r="Q31" i="22"/>
  <c r="P31" i="22"/>
  <c r="I31" i="22"/>
  <c r="H31" i="22"/>
  <c r="C31" i="22"/>
  <c r="B31" i="22"/>
  <c r="S30" i="22"/>
  <c r="R30" i="22"/>
  <c r="Q30" i="22"/>
  <c r="P30" i="22"/>
  <c r="I30" i="22"/>
  <c r="H30" i="22"/>
  <c r="C30" i="22"/>
  <c r="B30" i="22"/>
  <c r="S29" i="22"/>
  <c r="R29" i="22"/>
  <c r="Q29" i="22"/>
  <c r="P29" i="22"/>
  <c r="I29" i="22"/>
  <c r="H29" i="22"/>
  <c r="C29" i="22"/>
  <c r="B29" i="22"/>
  <c r="S28" i="22"/>
  <c r="R28" i="22"/>
  <c r="Q28" i="22"/>
  <c r="P28" i="22"/>
  <c r="I28" i="22"/>
  <c r="H28" i="22"/>
  <c r="C28" i="22"/>
  <c r="B28" i="22"/>
  <c r="S27" i="22"/>
  <c r="S37" i="22" s="1"/>
  <c r="R27" i="22"/>
  <c r="Q27" i="22"/>
  <c r="Q37" i="22" s="1"/>
  <c r="P27" i="22"/>
  <c r="I27" i="22"/>
  <c r="I37" i="22" s="1"/>
  <c r="H27" i="22"/>
  <c r="H37" i="22" s="1"/>
  <c r="C27" i="22"/>
  <c r="B27" i="22"/>
  <c r="S26" i="22"/>
  <c r="R26" i="22"/>
  <c r="Q26" i="22"/>
  <c r="P26" i="22"/>
  <c r="I26" i="22"/>
  <c r="H26" i="22"/>
  <c r="C26" i="22"/>
  <c r="B26" i="22"/>
  <c r="S25" i="22"/>
  <c r="S36" i="22" s="1"/>
  <c r="R25" i="22"/>
  <c r="Q25" i="22"/>
  <c r="Q36" i="22" s="1"/>
  <c r="P25" i="22"/>
  <c r="I25" i="22"/>
  <c r="I36" i="22" s="1"/>
  <c r="H25" i="22"/>
  <c r="C25" i="22"/>
  <c r="C36" i="22" s="1"/>
  <c r="B25" i="22"/>
  <c r="S24" i="22"/>
  <c r="R24" i="22"/>
  <c r="Q24" i="22"/>
  <c r="P24" i="22"/>
  <c r="I24" i="22"/>
  <c r="H24" i="22"/>
  <c r="C24" i="22"/>
  <c r="B24" i="22"/>
  <c r="S23" i="22"/>
  <c r="S35" i="22" s="1"/>
  <c r="R23" i="22"/>
  <c r="Q23" i="22"/>
  <c r="Q35" i="22" s="1"/>
  <c r="P23" i="22"/>
  <c r="I23" i="22"/>
  <c r="I35" i="22" s="1"/>
  <c r="H23" i="22"/>
  <c r="H35" i="22" s="1"/>
  <c r="C23" i="22"/>
  <c r="B23" i="22"/>
  <c r="S22" i="22"/>
  <c r="R22" i="22"/>
  <c r="Q22" i="22"/>
  <c r="P22" i="22"/>
  <c r="I22" i="22"/>
  <c r="H22" i="22"/>
  <c r="C22" i="22"/>
  <c r="B22" i="22"/>
  <c r="S21" i="22"/>
  <c r="R21" i="22"/>
  <c r="Q21" i="22"/>
  <c r="P21" i="22"/>
  <c r="I21" i="22"/>
  <c r="H21" i="22"/>
  <c r="C21" i="22"/>
  <c r="B21" i="22"/>
  <c r="S20" i="22"/>
  <c r="R20" i="22"/>
  <c r="Q20" i="22"/>
  <c r="P20" i="22"/>
  <c r="I20" i="22"/>
  <c r="H20" i="22"/>
  <c r="C20" i="22"/>
  <c r="B20" i="22"/>
  <c r="S19" i="22"/>
  <c r="R19" i="22"/>
  <c r="Q19" i="22"/>
  <c r="P19" i="22"/>
  <c r="I19" i="22"/>
  <c r="H19" i="22"/>
  <c r="C19" i="22"/>
  <c r="B19" i="22"/>
  <c r="S18" i="22"/>
  <c r="R18" i="22"/>
  <c r="Q18" i="22"/>
  <c r="P18" i="22"/>
  <c r="I18" i="22"/>
  <c r="H18" i="22"/>
  <c r="C18" i="22"/>
  <c r="B18" i="22"/>
  <c r="S17" i="22"/>
  <c r="R17" i="22"/>
  <c r="Q17" i="22"/>
  <c r="P17" i="22"/>
  <c r="I17" i="22"/>
  <c r="H17" i="22"/>
  <c r="C17" i="22"/>
  <c r="B17" i="22"/>
  <c r="S16" i="22"/>
  <c r="R16" i="22"/>
  <c r="Q16" i="22"/>
  <c r="P16" i="22"/>
  <c r="I16" i="22"/>
  <c r="H16" i="22"/>
  <c r="C16" i="22"/>
  <c r="B16" i="22"/>
  <c r="S15" i="22"/>
  <c r="R15" i="22"/>
  <c r="Q15" i="22"/>
  <c r="P15" i="22"/>
  <c r="I15" i="22"/>
  <c r="H15" i="22"/>
  <c r="C15" i="22"/>
  <c r="B15" i="22"/>
  <c r="S14" i="22"/>
  <c r="R14" i="22"/>
  <c r="Q14" i="22"/>
  <c r="P14" i="22"/>
  <c r="I14" i="22"/>
  <c r="H14" i="22"/>
  <c r="C14" i="22"/>
  <c r="B14" i="22"/>
  <c r="S13" i="22"/>
  <c r="S34" i="22" s="1"/>
  <c r="R13" i="22"/>
  <c r="Q13" i="22"/>
  <c r="Q34" i="22" s="1"/>
  <c r="P13" i="22"/>
  <c r="I13" i="22"/>
  <c r="I34" i="22" s="1"/>
  <c r="H13" i="22"/>
  <c r="C13" i="22"/>
  <c r="C34" i="22" s="1"/>
  <c r="B13" i="22"/>
  <c r="S12" i="22"/>
  <c r="R12" i="22"/>
  <c r="Q12" i="22"/>
  <c r="P12" i="22"/>
  <c r="I12" i="22"/>
  <c r="H12" i="22"/>
  <c r="C12" i="22"/>
  <c r="B12" i="22"/>
  <c r="S11" i="22"/>
  <c r="R11" i="22"/>
  <c r="Q11" i="22"/>
  <c r="P11" i="22"/>
  <c r="I11" i="22"/>
  <c r="H11" i="22"/>
  <c r="C11" i="22"/>
  <c r="B11" i="22"/>
  <c r="S10" i="22"/>
  <c r="S33" i="22" s="1"/>
  <c r="R10" i="22"/>
  <c r="R33" i="22" s="1"/>
  <c r="Q10" i="22"/>
  <c r="Q33" i="22" s="1"/>
  <c r="P10" i="22"/>
  <c r="I10" i="22"/>
  <c r="I33" i="22" s="1"/>
  <c r="H10" i="22"/>
  <c r="C10" i="22"/>
  <c r="C33" i="22" s="1"/>
  <c r="B10" i="22"/>
  <c r="M9" i="22"/>
  <c r="L9" i="22"/>
  <c r="K9" i="22"/>
  <c r="J9" i="22"/>
  <c r="G9" i="22"/>
  <c r="S9" i="22" s="1"/>
  <c r="F9" i="22"/>
  <c r="E9" i="22"/>
  <c r="Q9" i="22" s="1"/>
  <c r="D9" i="22"/>
  <c r="M37" i="21"/>
  <c r="L37" i="21"/>
  <c r="K37" i="21"/>
  <c r="J37" i="21"/>
  <c r="G37" i="21"/>
  <c r="F37" i="21"/>
  <c r="E37" i="21"/>
  <c r="D37" i="21"/>
  <c r="M36" i="21"/>
  <c r="L36" i="21"/>
  <c r="K36" i="21"/>
  <c r="J36" i="21"/>
  <c r="G36" i="21"/>
  <c r="F36" i="21"/>
  <c r="E36" i="21"/>
  <c r="D36" i="21"/>
  <c r="M35" i="21"/>
  <c r="L35" i="21"/>
  <c r="K35" i="21"/>
  <c r="J35" i="21"/>
  <c r="G35" i="21"/>
  <c r="F35" i="21"/>
  <c r="E35" i="21"/>
  <c r="D35" i="21"/>
  <c r="M34" i="21"/>
  <c r="L34" i="21"/>
  <c r="K34" i="21"/>
  <c r="J34" i="21"/>
  <c r="G34" i="21"/>
  <c r="F34" i="21"/>
  <c r="E34" i="21"/>
  <c r="D34" i="21"/>
  <c r="M33" i="21"/>
  <c r="L33" i="21"/>
  <c r="K33" i="21"/>
  <c r="J33" i="21"/>
  <c r="G33" i="21"/>
  <c r="F33" i="21"/>
  <c r="E33" i="21"/>
  <c r="D33" i="21"/>
  <c r="S31" i="21"/>
  <c r="R31" i="21"/>
  <c r="Q31" i="21"/>
  <c r="P31" i="21"/>
  <c r="I31" i="21"/>
  <c r="H31" i="21"/>
  <c r="C31" i="21"/>
  <c r="B31" i="21"/>
  <c r="S30" i="21"/>
  <c r="R30" i="21"/>
  <c r="Q30" i="21"/>
  <c r="P30" i="21"/>
  <c r="I30" i="21"/>
  <c r="H30" i="21"/>
  <c r="C30" i="21"/>
  <c r="B30" i="21"/>
  <c r="S29" i="21"/>
  <c r="R29" i="21"/>
  <c r="Q29" i="21"/>
  <c r="P29" i="21"/>
  <c r="I29" i="21"/>
  <c r="H29" i="21"/>
  <c r="C29" i="21"/>
  <c r="B29" i="21"/>
  <c r="S28" i="21"/>
  <c r="R28" i="21"/>
  <c r="Q28" i="21"/>
  <c r="P28" i="21"/>
  <c r="I28" i="21"/>
  <c r="H28" i="21"/>
  <c r="C28" i="21"/>
  <c r="B28" i="21"/>
  <c r="S27" i="21"/>
  <c r="S37" i="21" s="1"/>
  <c r="R27" i="21"/>
  <c r="R37" i="21" s="1"/>
  <c r="Q27" i="21"/>
  <c r="Q37" i="21" s="1"/>
  <c r="P27" i="21"/>
  <c r="P37" i="21" s="1"/>
  <c r="I27" i="21"/>
  <c r="I37" i="21" s="1"/>
  <c r="H27" i="21"/>
  <c r="C27" i="21"/>
  <c r="B27" i="21"/>
  <c r="S26" i="21"/>
  <c r="R26" i="21"/>
  <c r="Q26" i="21"/>
  <c r="P26" i="21"/>
  <c r="I26" i="21"/>
  <c r="H26" i="21"/>
  <c r="C26" i="21"/>
  <c r="B26" i="21"/>
  <c r="S25" i="21"/>
  <c r="S36" i="21" s="1"/>
  <c r="R25" i="21"/>
  <c r="R36" i="21" s="1"/>
  <c r="Q25" i="21"/>
  <c r="Q36" i="21" s="1"/>
  <c r="P25" i="21"/>
  <c r="P36" i="21" s="1"/>
  <c r="I25" i="21"/>
  <c r="I36" i="21" s="1"/>
  <c r="H25" i="21"/>
  <c r="C25" i="21"/>
  <c r="C36" i="21" s="1"/>
  <c r="B25" i="21"/>
  <c r="S24" i="21"/>
  <c r="R24" i="21"/>
  <c r="Q24" i="21"/>
  <c r="P24" i="21"/>
  <c r="I24" i="21"/>
  <c r="H24" i="21"/>
  <c r="C24" i="21"/>
  <c r="B24" i="21"/>
  <c r="S23" i="21"/>
  <c r="S35" i="21" s="1"/>
  <c r="R23" i="21"/>
  <c r="R35" i="21" s="1"/>
  <c r="Q23" i="21"/>
  <c r="Q35" i="21" s="1"/>
  <c r="P23" i="21"/>
  <c r="P35" i="21" s="1"/>
  <c r="I23" i="21"/>
  <c r="I35" i="21" s="1"/>
  <c r="H23" i="21"/>
  <c r="C23" i="21"/>
  <c r="B23" i="21"/>
  <c r="S22" i="21"/>
  <c r="R22" i="21"/>
  <c r="Q22" i="21"/>
  <c r="P22" i="21"/>
  <c r="I22" i="21"/>
  <c r="H22" i="21"/>
  <c r="C22" i="21"/>
  <c r="B22" i="21"/>
  <c r="S21" i="21"/>
  <c r="R21" i="21"/>
  <c r="Q21" i="21"/>
  <c r="P21" i="21"/>
  <c r="I21" i="21"/>
  <c r="H21" i="21"/>
  <c r="C21" i="21"/>
  <c r="B21" i="21"/>
  <c r="S20" i="21"/>
  <c r="R20" i="21"/>
  <c r="Q20" i="21"/>
  <c r="P20" i="21"/>
  <c r="I20" i="21"/>
  <c r="H20" i="21"/>
  <c r="C20" i="21"/>
  <c r="B20" i="21"/>
  <c r="S19" i="21"/>
  <c r="R19" i="21"/>
  <c r="Q19" i="21"/>
  <c r="P19" i="21"/>
  <c r="I19" i="21"/>
  <c r="H19" i="21"/>
  <c r="C19" i="21"/>
  <c r="B19" i="21"/>
  <c r="S18" i="21"/>
  <c r="R18" i="21"/>
  <c r="Q18" i="21"/>
  <c r="P18" i="21"/>
  <c r="I18" i="21"/>
  <c r="H18" i="21"/>
  <c r="C18" i="21"/>
  <c r="B18" i="21"/>
  <c r="S17" i="21"/>
  <c r="R17" i="21"/>
  <c r="Q17" i="21"/>
  <c r="P17" i="21"/>
  <c r="I17" i="21"/>
  <c r="H17" i="21"/>
  <c r="C17" i="21"/>
  <c r="B17" i="21"/>
  <c r="S16" i="21"/>
  <c r="R16" i="21"/>
  <c r="Q16" i="21"/>
  <c r="P16" i="21"/>
  <c r="I16" i="21"/>
  <c r="H16" i="21"/>
  <c r="C16" i="21"/>
  <c r="B16" i="21"/>
  <c r="S15" i="21"/>
  <c r="R15" i="21"/>
  <c r="Q15" i="21"/>
  <c r="P15" i="21"/>
  <c r="I15" i="21"/>
  <c r="H15" i="21"/>
  <c r="C15" i="21"/>
  <c r="B15" i="21"/>
  <c r="S14" i="21"/>
  <c r="R14" i="21"/>
  <c r="Q14" i="21"/>
  <c r="P14" i="21"/>
  <c r="I14" i="21"/>
  <c r="H14" i="21"/>
  <c r="C14" i="21"/>
  <c r="B14" i="21"/>
  <c r="S13" i="21"/>
  <c r="S34" i="21" s="1"/>
  <c r="R13" i="21"/>
  <c r="R34" i="21" s="1"/>
  <c r="Q13" i="21"/>
  <c r="Q34" i="21" s="1"/>
  <c r="P13" i="21"/>
  <c r="I13" i="21"/>
  <c r="I34" i="21" s="1"/>
  <c r="H13" i="21"/>
  <c r="C13" i="21"/>
  <c r="B13" i="21"/>
  <c r="S12" i="21"/>
  <c r="R12" i="21"/>
  <c r="Q12" i="21"/>
  <c r="P12" i="21"/>
  <c r="I12" i="21"/>
  <c r="H12" i="21"/>
  <c r="C12" i="21"/>
  <c r="B12" i="21"/>
  <c r="S11" i="21"/>
  <c r="R11" i="21"/>
  <c r="Q11" i="21"/>
  <c r="P11" i="21"/>
  <c r="I11" i="21"/>
  <c r="H11" i="21"/>
  <c r="C11" i="21"/>
  <c r="B11" i="21"/>
  <c r="S10" i="21"/>
  <c r="S33" i="21" s="1"/>
  <c r="R10" i="21"/>
  <c r="Q10" i="21"/>
  <c r="Q33" i="21" s="1"/>
  <c r="P10" i="21"/>
  <c r="I10" i="21"/>
  <c r="I33" i="21" s="1"/>
  <c r="H10" i="21"/>
  <c r="H33" i="21" s="1"/>
  <c r="C10" i="21"/>
  <c r="C33" i="21" s="1"/>
  <c r="B10" i="21"/>
  <c r="B33" i="21" s="1"/>
  <c r="M9" i="21"/>
  <c r="L9" i="21"/>
  <c r="K9" i="21"/>
  <c r="J9" i="21"/>
  <c r="G9" i="21"/>
  <c r="S9" i="21" s="1"/>
  <c r="F9" i="21"/>
  <c r="E9" i="21"/>
  <c r="D9" i="21"/>
  <c r="M37" i="20"/>
  <c r="L37" i="20"/>
  <c r="K37" i="20"/>
  <c r="J37" i="20"/>
  <c r="G37" i="20"/>
  <c r="F37" i="20"/>
  <c r="E37" i="20"/>
  <c r="D37" i="20"/>
  <c r="M36" i="20"/>
  <c r="L36" i="20"/>
  <c r="K36" i="20"/>
  <c r="J36" i="20"/>
  <c r="G36" i="20"/>
  <c r="F36" i="20"/>
  <c r="E36" i="20"/>
  <c r="D36" i="20"/>
  <c r="M35" i="20"/>
  <c r="L35" i="20"/>
  <c r="K35" i="20"/>
  <c r="J35" i="20"/>
  <c r="G35" i="20"/>
  <c r="F35" i="20"/>
  <c r="E35" i="20"/>
  <c r="D35" i="20"/>
  <c r="M34" i="20"/>
  <c r="L34" i="20"/>
  <c r="K34" i="20"/>
  <c r="J34" i="20"/>
  <c r="G34" i="20"/>
  <c r="F34" i="20"/>
  <c r="E34" i="20"/>
  <c r="D34" i="20"/>
  <c r="M33" i="20"/>
  <c r="L33" i="20"/>
  <c r="K33" i="20"/>
  <c r="J33" i="20"/>
  <c r="G33" i="20"/>
  <c r="F33" i="20"/>
  <c r="E33" i="20"/>
  <c r="D33" i="20"/>
  <c r="S31" i="20"/>
  <c r="R31" i="20"/>
  <c r="Q31" i="20"/>
  <c r="P31" i="20"/>
  <c r="I31" i="20"/>
  <c r="H31" i="20"/>
  <c r="C31" i="20"/>
  <c r="B31" i="20"/>
  <c r="S30" i="20"/>
  <c r="R30" i="20"/>
  <c r="Q30" i="20"/>
  <c r="P30" i="20"/>
  <c r="I30" i="20"/>
  <c r="H30" i="20"/>
  <c r="C30" i="20"/>
  <c r="B30" i="20"/>
  <c r="S29" i="20"/>
  <c r="R29" i="20"/>
  <c r="Q29" i="20"/>
  <c r="P29" i="20"/>
  <c r="I29" i="20"/>
  <c r="H29" i="20"/>
  <c r="C29" i="20"/>
  <c r="B29" i="20"/>
  <c r="S28" i="20"/>
  <c r="R28" i="20"/>
  <c r="Q28" i="20"/>
  <c r="P28" i="20"/>
  <c r="I28" i="20"/>
  <c r="H28" i="20"/>
  <c r="C28" i="20"/>
  <c r="B28" i="20"/>
  <c r="S27" i="20"/>
  <c r="S37" i="20" s="1"/>
  <c r="R27" i="20"/>
  <c r="R37" i="20" s="1"/>
  <c r="Q27" i="20"/>
  <c r="Q37" i="20" s="1"/>
  <c r="P27" i="20"/>
  <c r="P37" i="20" s="1"/>
  <c r="I27" i="20"/>
  <c r="I37" i="20" s="1"/>
  <c r="H27" i="20"/>
  <c r="C27" i="20"/>
  <c r="B27" i="20"/>
  <c r="S26" i="20"/>
  <c r="R26" i="20"/>
  <c r="Q26" i="20"/>
  <c r="P26" i="20"/>
  <c r="I26" i="20"/>
  <c r="H26" i="20"/>
  <c r="C26" i="20"/>
  <c r="B26" i="20"/>
  <c r="S25" i="20"/>
  <c r="S36" i="20" s="1"/>
  <c r="R25" i="20"/>
  <c r="R36" i="20" s="1"/>
  <c r="Q25" i="20"/>
  <c r="Q36" i="20" s="1"/>
  <c r="P25" i="20"/>
  <c r="I25" i="20"/>
  <c r="I36" i="20" s="1"/>
  <c r="H25" i="20"/>
  <c r="C25" i="20"/>
  <c r="C36" i="20" s="1"/>
  <c r="B25" i="20"/>
  <c r="S24" i="20"/>
  <c r="R24" i="20"/>
  <c r="Q24" i="20"/>
  <c r="P24" i="20"/>
  <c r="I24" i="20"/>
  <c r="H24" i="20"/>
  <c r="C24" i="20"/>
  <c r="B24" i="20"/>
  <c r="S23" i="20"/>
  <c r="S35" i="20" s="1"/>
  <c r="R23" i="20"/>
  <c r="Q23" i="20"/>
  <c r="P23" i="20"/>
  <c r="P35" i="20" s="1"/>
  <c r="I23" i="20"/>
  <c r="I35" i="20" s="1"/>
  <c r="H23" i="20"/>
  <c r="C23" i="20"/>
  <c r="B23" i="20"/>
  <c r="S22" i="20"/>
  <c r="R22" i="20"/>
  <c r="Q22" i="20"/>
  <c r="P22" i="20"/>
  <c r="I22" i="20"/>
  <c r="H22" i="20"/>
  <c r="C22" i="20"/>
  <c r="B22" i="20"/>
  <c r="S21" i="20"/>
  <c r="R21" i="20"/>
  <c r="Q21" i="20"/>
  <c r="P21" i="20"/>
  <c r="I21" i="20"/>
  <c r="H21" i="20"/>
  <c r="C21" i="20"/>
  <c r="B21" i="20"/>
  <c r="S20" i="20"/>
  <c r="R20" i="20"/>
  <c r="Q20" i="20"/>
  <c r="P20" i="20"/>
  <c r="I20" i="20"/>
  <c r="H20" i="20"/>
  <c r="C20" i="20"/>
  <c r="B20" i="20"/>
  <c r="S19" i="20"/>
  <c r="R19" i="20"/>
  <c r="Q19" i="20"/>
  <c r="P19" i="20"/>
  <c r="I19" i="20"/>
  <c r="H19" i="20"/>
  <c r="C19" i="20"/>
  <c r="B19" i="20"/>
  <c r="S18" i="20"/>
  <c r="R18" i="20"/>
  <c r="Q18" i="20"/>
  <c r="P18" i="20"/>
  <c r="I18" i="20"/>
  <c r="H18" i="20"/>
  <c r="C18" i="20"/>
  <c r="B18" i="20"/>
  <c r="S17" i="20"/>
  <c r="R17" i="20"/>
  <c r="Q17" i="20"/>
  <c r="P17" i="20"/>
  <c r="I17" i="20"/>
  <c r="H17" i="20"/>
  <c r="C17" i="20"/>
  <c r="B17" i="20"/>
  <c r="S16" i="20"/>
  <c r="R16" i="20"/>
  <c r="Q16" i="20"/>
  <c r="P16" i="20"/>
  <c r="I16" i="20"/>
  <c r="H16" i="20"/>
  <c r="C16" i="20"/>
  <c r="B16" i="20"/>
  <c r="S15" i="20"/>
  <c r="R15" i="20"/>
  <c r="Q15" i="20"/>
  <c r="P15" i="20"/>
  <c r="I15" i="20"/>
  <c r="H15" i="20"/>
  <c r="C15" i="20"/>
  <c r="B15" i="20"/>
  <c r="S14" i="20"/>
  <c r="R14" i="20"/>
  <c r="Q14" i="20"/>
  <c r="P14" i="20"/>
  <c r="I14" i="20"/>
  <c r="H14" i="20"/>
  <c r="C14" i="20"/>
  <c r="B14" i="20"/>
  <c r="S13" i="20"/>
  <c r="S34" i="20" s="1"/>
  <c r="R13" i="20"/>
  <c r="R34" i="20" s="1"/>
  <c r="Q13" i="20"/>
  <c r="P13" i="20"/>
  <c r="I13" i="20"/>
  <c r="I34" i="20" s="1"/>
  <c r="H13" i="20"/>
  <c r="C13" i="20"/>
  <c r="B13" i="20"/>
  <c r="S12" i="20"/>
  <c r="R12" i="20"/>
  <c r="Q12" i="20"/>
  <c r="P12" i="20"/>
  <c r="I12" i="20"/>
  <c r="H12" i="20"/>
  <c r="C12" i="20"/>
  <c r="B12" i="20"/>
  <c r="S11" i="20"/>
  <c r="R11" i="20"/>
  <c r="Q11" i="20"/>
  <c r="P11" i="20"/>
  <c r="I11" i="20"/>
  <c r="H11" i="20"/>
  <c r="C11" i="20"/>
  <c r="B11" i="20"/>
  <c r="S10" i="20"/>
  <c r="S33" i="20" s="1"/>
  <c r="R10" i="20"/>
  <c r="Q10" i="20"/>
  <c r="Q33" i="20" s="1"/>
  <c r="P10" i="20"/>
  <c r="I10" i="20"/>
  <c r="I33" i="20" s="1"/>
  <c r="H10" i="20"/>
  <c r="H33" i="20" s="1"/>
  <c r="C10" i="20"/>
  <c r="C33" i="20" s="1"/>
  <c r="B10" i="20"/>
  <c r="M9" i="20"/>
  <c r="L9" i="20"/>
  <c r="K9" i="20"/>
  <c r="J9" i="20"/>
  <c r="G9" i="20"/>
  <c r="F9" i="20"/>
  <c r="R9" i="20" s="1"/>
  <c r="E9" i="20"/>
  <c r="D9" i="20"/>
  <c r="M37" i="19"/>
  <c r="L37" i="19"/>
  <c r="K37" i="19"/>
  <c r="J37" i="19"/>
  <c r="G37" i="19"/>
  <c r="F37" i="19"/>
  <c r="E37" i="19"/>
  <c r="D37" i="19"/>
  <c r="M36" i="19"/>
  <c r="L36" i="19"/>
  <c r="K36" i="19"/>
  <c r="J36" i="19"/>
  <c r="G36" i="19"/>
  <c r="F36" i="19"/>
  <c r="E36" i="19"/>
  <c r="D36" i="19"/>
  <c r="M35" i="19"/>
  <c r="L35" i="19"/>
  <c r="K35" i="19"/>
  <c r="J35" i="19"/>
  <c r="G35" i="19"/>
  <c r="F35" i="19"/>
  <c r="E35" i="19"/>
  <c r="D35" i="19"/>
  <c r="M34" i="19"/>
  <c r="L34" i="19"/>
  <c r="K34" i="19"/>
  <c r="J34" i="19"/>
  <c r="G34" i="19"/>
  <c r="F34" i="19"/>
  <c r="E34" i="19"/>
  <c r="D34" i="19"/>
  <c r="M33" i="19"/>
  <c r="L33" i="19"/>
  <c r="K33" i="19"/>
  <c r="J33" i="19"/>
  <c r="G33" i="19"/>
  <c r="F33" i="19"/>
  <c r="E33" i="19"/>
  <c r="D33" i="19"/>
  <c r="S31" i="19"/>
  <c r="R31" i="19"/>
  <c r="Q31" i="19"/>
  <c r="P31" i="19"/>
  <c r="I31" i="19"/>
  <c r="H31" i="19"/>
  <c r="C31" i="19"/>
  <c r="B31" i="19"/>
  <c r="S30" i="19"/>
  <c r="R30" i="19"/>
  <c r="Q30" i="19"/>
  <c r="P30" i="19"/>
  <c r="I30" i="19"/>
  <c r="H30" i="19"/>
  <c r="C30" i="19"/>
  <c r="B30" i="19"/>
  <c r="S29" i="19"/>
  <c r="R29" i="19"/>
  <c r="Q29" i="19"/>
  <c r="P29" i="19"/>
  <c r="I29" i="19"/>
  <c r="H29" i="19"/>
  <c r="C29" i="19"/>
  <c r="B29" i="19"/>
  <c r="S28" i="19"/>
  <c r="R28" i="19"/>
  <c r="Q28" i="19"/>
  <c r="P28" i="19"/>
  <c r="I28" i="19"/>
  <c r="H28" i="19"/>
  <c r="C28" i="19"/>
  <c r="B28" i="19"/>
  <c r="S27" i="19"/>
  <c r="S37" i="19" s="1"/>
  <c r="R27" i="19"/>
  <c r="Q27" i="19"/>
  <c r="P27" i="19"/>
  <c r="I27" i="19"/>
  <c r="I37" i="19" s="1"/>
  <c r="H27" i="19"/>
  <c r="H37" i="19" s="1"/>
  <c r="C27" i="19"/>
  <c r="B27" i="19"/>
  <c r="S26" i="19"/>
  <c r="R26" i="19"/>
  <c r="Q26" i="19"/>
  <c r="P26" i="19"/>
  <c r="I26" i="19"/>
  <c r="H26" i="19"/>
  <c r="C26" i="19"/>
  <c r="B26" i="19"/>
  <c r="S25" i="19"/>
  <c r="S36" i="19" s="1"/>
  <c r="R25" i="19"/>
  <c r="R36" i="19" s="1"/>
  <c r="Q25" i="19"/>
  <c r="P25" i="19"/>
  <c r="I25" i="19"/>
  <c r="I36" i="19" s="1"/>
  <c r="H25" i="19"/>
  <c r="H36" i="19" s="1"/>
  <c r="C25" i="19"/>
  <c r="C36" i="19" s="1"/>
  <c r="B25" i="19"/>
  <c r="B36" i="19" s="1"/>
  <c r="S24" i="19"/>
  <c r="R24" i="19"/>
  <c r="Q24" i="19"/>
  <c r="P24" i="19"/>
  <c r="I24" i="19"/>
  <c r="H24" i="19"/>
  <c r="C24" i="19"/>
  <c r="B24" i="19"/>
  <c r="S23" i="19"/>
  <c r="S35" i="19" s="1"/>
  <c r="R23" i="19"/>
  <c r="Q23" i="19"/>
  <c r="P23" i="19"/>
  <c r="P35" i="19" s="1"/>
  <c r="I23" i="19"/>
  <c r="I35" i="19" s="1"/>
  <c r="H23" i="19"/>
  <c r="H35" i="19" s="1"/>
  <c r="C23" i="19"/>
  <c r="B23" i="19"/>
  <c r="S22" i="19"/>
  <c r="R22" i="19"/>
  <c r="Q22" i="19"/>
  <c r="P22" i="19"/>
  <c r="I22" i="19"/>
  <c r="H22" i="19"/>
  <c r="C22" i="19"/>
  <c r="B22" i="19"/>
  <c r="S21" i="19"/>
  <c r="R21" i="19"/>
  <c r="Q21" i="19"/>
  <c r="P21" i="19"/>
  <c r="I21" i="19"/>
  <c r="H21" i="19"/>
  <c r="C21" i="19"/>
  <c r="B21" i="19"/>
  <c r="S20" i="19"/>
  <c r="R20" i="19"/>
  <c r="Q20" i="19"/>
  <c r="P20" i="19"/>
  <c r="I20" i="19"/>
  <c r="H20" i="19"/>
  <c r="C20" i="19"/>
  <c r="B20" i="19"/>
  <c r="S19" i="19"/>
  <c r="R19" i="19"/>
  <c r="Q19" i="19"/>
  <c r="P19" i="19"/>
  <c r="I19" i="19"/>
  <c r="H19" i="19"/>
  <c r="C19" i="19"/>
  <c r="B19" i="19"/>
  <c r="S18" i="19"/>
  <c r="R18" i="19"/>
  <c r="Q18" i="19"/>
  <c r="P18" i="19"/>
  <c r="I18" i="19"/>
  <c r="H18" i="19"/>
  <c r="C18" i="19"/>
  <c r="B18" i="19"/>
  <c r="S17" i="19"/>
  <c r="R17" i="19"/>
  <c r="Q17" i="19"/>
  <c r="P17" i="19"/>
  <c r="I17" i="19"/>
  <c r="H17" i="19"/>
  <c r="C17" i="19"/>
  <c r="B17" i="19"/>
  <c r="S16" i="19"/>
  <c r="R16" i="19"/>
  <c r="Q16" i="19"/>
  <c r="P16" i="19"/>
  <c r="I16" i="19"/>
  <c r="H16" i="19"/>
  <c r="C16" i="19"/>
  <c r="B16" i="19"/>
  <c r="S15" i="19"/>
  <c r="R15" i="19"/>
  <c r="Q15" i="19"/>
  <c r="P15" i="19"/>
  <c r="I15" i="19"/>
  <c r="H15" i="19"/>
  <c r="C15" i="19"/>
  <c r="B15" i="19"/>
  <c r="S14" i="19"/>
  <c r="R14" i="19"/>
  <c r="Q14" i="19"/>
  <c r="P14" i="19"/>
  <c r="I14" i="19"/>
  <c r="H14" i="19"/>
  <c r="C14" i="19"/>
  <c r="B14" i="19"/>
  <c r="S13" i="19"/>
  <c r="R13" i="19"/>
  <c r="R34" i="19" s="1"/>
  <c r="Q13" i="19"/>
  <c r="Q34" i="19" s="1"/>
  <c r="P13" i="19"/>
  <c r="I13" i="19"/>
  <c r="H13" i="19"/>
  <c r="H34" i="19" s="1"/>
  <c r="C13" i="19"/>
  <c r="B13" i="19"/>
  <c r="S12" i="19"/>
  <c r="R12" i="19"/>
  <c r="Q12" i="19"/>
  <c r="P12" i="19"/>
  <c r="I12" i="19"/>
  <c r="H12" i="19"/>
  <c r="C12" i="19"/>
  <c r="B12" i="19"/>
  <c r="S11" i="19"/>
  <c r="R11" i="19"/>
  <c r="Q11" i="19"/>
  <c r="P11" i="19"/>
  <c r="I11" i="19"/>
  <c r="H11" i="19"/>
  <c r="C11" i="19"/>
  <c r="B11" i="19"/>
  <c r="S10" i="19"/>
  <c r="S33" i="19" s="1"/>
  <c r="R10" i="19"/>
  <c r="R33" i="19" s="1"/>
  <c r="Q10" i="19"/>
  <c r="Q33" i="19" s="1"/>
  <c r="P10" i="19"/>
  <c r="I10" i="19"/>
  <c r="I33" i="19" s="1"/>
  <c r="H10" i="19"/>
  <c r="H33" i="19" s="1"/>
  <c r="C10" i="19"/>
  <c r="C33" i="19" s="1"/>
  <c r="B10" i="19"/>
  <c r="M9" i="19"/>
  <c r="L9" i="19"/>
  <c r="L43" i="19" s="1"/>
  <c r="K9" i="19"/>
  <c r="J9" i="19"/>
  <c r="G9" i="19"/>
  <c r="S9" i="19" s="1"/>
  <c r="F9" i="19"/>
  <c r="R9" i="19" s="1"/>
  <c r="E9" i="19"/>
  <c r="D9" i="19"/>
  <c r="M37" i="18"/>
  <c r="L37" i="18"/>
  <c r="K37" i="18"/>
  <c r="J37" i="18"/>
  <c r="G37" i="18"/>
  <c r="F37" i="18"/>
  <c r="E37" i="18"/>
  <c r="D37" i="18"/>
  <c r="M36" i="18"/>
  <c r="L36" i="18"/>
  <c r="K36" i="18"/>
  <c r="J36" i="18"/>
  <c r="G36" i="18"/>
  <c r="F36" i="18"/>
  <c r="E36" i="18"/>
  <c r="D36" i="18"/>
  <c r="M35" i="18"/>
  <c r="L35" i="18"/>
  <c r="K35" i="18"/>
  <c r="J35" i="18"/>
  <c r="G35" i="18"/>
  <c r="F35" i="18"/>
  <c r="E35" i="18"/>
  <c r="D35" i="18"/>
  <c r="M34" i="18"/>
  <c r="L34" i="18"/>
  <c r="K34" i="18"/>
  <c r="J34" i="18"/>
  <c r="G34" i="18"/>
  <c r="F34" i="18"/>
  <c r="E34" i="18"/>
  <c r="D34" i="18"/>
  <c r="M33" i="18"/>
  <c r="L33" i="18"/>
  <c r="K33" i="18"/>
  <c r="J33" i="18"/>
  <c r="G33" i="18"/>
  <c r="F33" i="18"/>
  <c r="E33" i="18"/>
  <c r="D33" i="18"/>
  <c r="S31" i="18"/>
  <c r="R31" i="18"/>
  <c r="Q31" i="18"/>
  <c r="P31" i="18"/>
  <c r="I31" i="18"/>
  <c r="H31" i="18"/>
  <c r="C31" i="18"/>
  <c r="B31" i="18"/>
  <c r="S30" i="18"/>
  <c r="R30" i="18"/>
  <c r="Q30" i="18"/>
  <c r="P30" i="18"/>
  <c r="I30" i="18"/>
  <c r="H30" i="18"/>
  <c r="C30" i="18"/>
  <c r="B30" i="18"/>
  <c r="S29" i="18"/>
  <c r="R29" i="18"/>
  <c r="Q29" i="18"/>
  <c r="P29" i="18"/>
  <c r="I29" i="18"/>
  <c r="H29" i="18"/>
  <c r="C29" i="18"/>
  <c r="B29" i="18"/>
  <c r="S28" i="18"/>
  <c r="R28" i="18"/>
  <c r="Q28" i="18"/>
  <c r="P28" i="18"/>
  <c r="I28" i="18"/>
  <c r="H28" i="18"/>
  <c r="C28" i="18"/>
  <c r="B28" i="18"/>
  <c r="S27" i="18"/>
  <c r="R27" i="18"/>
  <c r="R37" i="18" s="1"/>
  <c r="Q27" i="18"/>
  <c r="Q37" i="18" s="1"/>
  <c r="P27" i="18"/>
  <c r="P37" i="18" s="1"/>
  <c r="I27" i="18"/>
  <c r="I37" i="18" s="1"/>
  <c r="H27" i="18"/>
  <c r="C27" i="18"/>
  <c r="B27" i="18"/>
  <c r="S26" i="18"/>
  <c r="R26" i="18"/>
  <c r="Q26" i="18"/>
  <c r="P26" i="18"/>
  <c r="I26" i="18"/>
  <c r="H26" i="18"/>
  <c r="C26" i="18"/>
  <c r="B26" i="18"/>
  <c r="S25" i="18"/>
  <c r="S36" i="18" s="1"/>
  <c r="R25" i="18"/>
  <c r="R36" i="18" s="1"/>
  <c r="Q25" i="18"/>
  <c r="Q36" i="18" s="1"/>
  <c r="P25" i="18"/>
  <c r="I25" i="18"/>
  <c r="I36" i="18" s="1"/>
  <c r="H25" i="18"/>
  <c r="C25" i="18"/>
  <c r="C36" i="18" s="1"/>
  <c r="B25" i="18"/>
  <c r="S24" i="18"/>
  <c r="R24" i="18"/>
  <c r="Q24" i="18"/>
  <c r="P24" i="18"/>
  <c r="I24" i="18"/>
  <c r="H24" i="18"/>
  <c r="C24" i="18"/>
  <c r="B24" i="18"/>
  <c r="S23" i="18"/>
  <c r="R23" i="18"/>
  <c r="R35" i="18" s="1"/>
  <c r="Q23" i="18"/>
  <c r="Q35" i="18" s="1"/>
  <c r="P23" i="18"/>
  <c r="I23" i="18"/>
  <c r="I35" i="18" s="1"/>
  <c r="H23" i="18"/>
  <c r="C23" i="18"/>
  <c r="B23" i="18"/>
  <c r="S22" i="18"/>
  <c r="R22" i="18"/>
  <c r="Q22" i="18"/>
  <c r="P22" i="18"/>
  <c r="I22" i="18"/>
  <c r="H22" i="18"/>
  <c r="C22" i="18"/>
  <c r="B22" i="18"/>
  <c r="S21" i="18"/>
  <c r="R21" i="18"/>
  <c r="Q21" i="18"/>
  <c r="P21" i="18"/>
  <c r="I21" i="18"/>
  <c r="H21" i="18"/>
  <c r="C21" i="18"/>
  <c r="B21" i="18"/>
  <c r="S20" i="18"/>
  <c r="R20" i="18"/>
  <c r="Q20" i="18"/>
  <c r="P20" i="18"/>
  <c r="I20" i="18"/>
  <c r="H20" i="18"/>
  <c r="C20" i="18"/>
  <c r="B20" i="18"/>
  <c r="S19" i="18"/>
  <c r="R19" i="18"/>
  <c r="Q19" i="18"/>
  <c r="P19" i="18"/>
  <c r="I19" i="18"/>
  <c r="H19" i="18"/>
  <c r="C19" i="18"/>
  <c r="B19" i="18"/>
  <c r="S18" i="18"/>
  <c r="R18" i="18"/>
  <c r="Q18" i="18"/>
  <c r="P18" i="18"/>
  <c r="I18" i="18"/>
  <c r="H18" i="18"/>
  <c r="C18" i="18"/>
  <c r="B18" i="18"/>
  <c r="S17" i="18"/>
  <c r="R17" i="18"/>
  <c r="Q17" i="18"/>
  <c r="P17" i="18"/>
  <c r="I17" i="18"/>
  <c r="H17" i="18"/>
  <c r="C17" i="18"/>
  <c r="B17" i="18"/>
  <c r="S16" i="18"/>
  <c r="R16" i="18"/>
  <c r="Q16" i="18"/>
  <c r="P16" i="18"/>
  <c r="I16" i="18"/>
  <c r="H16" i="18"/>
  <c r="C16" i="18"/>
  <c r="B16" i="18"/>
  <c r="S15" i="18"/>
  <c r="R15" i="18"/>
  <c r="Q15" i="18"/>
  <c r="P15" i="18"/>
  <c r="I15" i="18"/>
  <c r="H15" i="18"/>
  <c r="C15" i="18"/>
  <c r="B15" i="18"/>
  <c r="S14" i="18"/>
  <c r="R14" i="18"/>
  <c r="Q14" i="18"/>
  <c r="P14" i="18"/>
  <c r="I14" i="18"/>
  <c r="H14" i="18"/>
  <c r="C14" i="18"/>
  <c r="B14" i="18"/>
  <c r="S13" i="18"/>
  <c r="S34" i="18" s="1"/>
  <c r="R13" i="18"/>
  <c r="R34" i="18" s="1"/>
  <c r="Q13" i="18"/>
  <c r="Q34" i="18" s="1"/>
  <c r="P13" i="18"/>
  <c r="I13" i="18"/>
  <c r="I34" i="18" s="1"/>
  <c r="H13" i="18"/>
  <c r="H34" i="18" s="1"/>
  <c r="C13" i="18"/>
  <c r="B13" i="18"/>
  <c r="B34" i="18" s="1"/>
  <c r="S12" i="18"/>
  <c r="R12" i="18"/>
  <c r="Q12" i="18"/>
  <c r="P12" i="18"/>
  <c r="I12" i="18"/>
  <c r="H12" i="18"/>
  <c r="C12" i="18"/>
  <c r="B12" i="18"/>
  <c r="S11" i="18"/>
  <c r="R11" i="18"/>
  <c r="Q11" i="18"/>
  <c r="P11" i="18"/>
  <c r="I11" i="18"/>
  <c r="H11" i="18"/>
  <c r="C11" i="18"/>
  <c r="B11" i="18"/>
  <c r="S10" i="18"/>
  <c r="S33" i="18" s="1"/>
  <c r="R10" i="18"/>
  <c r="R33" i="18" s="1"/>
  <c r="Q10" i="18"/>
  <c r="Q33" i="18" s="1"/>
  <c r="P10" i="18"/>
  <c r="P33" i="18" s="1"/>
  <c r="I10" i="18"/>
  <c r="I33" i="18" s="1"/>
  <c r="H10" i="18"/>
  <c r="H33" i="18" s="1"/>
  <c r="C10" i="18"/>
  <c r="C33" i="18" s="1"/>
  <c r="B10" i="18"/>
  <c r="B33" i="18" s="1"/>
  <c r="M9" i="18"/>
  <c r="M39" i="18" s="1"/>
  <c r="L9" i="18"/>
  <c r="K9" i="18"/>
  <c r="J9" i="18"/>
  <c r="G9" i="18"/>
  <c r="S9" i="18" s="1"/>
  <c r="F9" i="18"/>
  <c r="R9" i="18" s="1"/>
  <c r="E9" i="18"/>
  <c r="D9" i="18"/>
  <c r="P9" i="18" s="1"/>
  <c r="M37" i="17"/>
  <c r="L37" i="17"/>
  <c r="K37" i="17"/>
  <c r="J37" i="17"/>
  <c r="G37" i="17"/>
  <c r="F37" i="17"/>
  <c r="E37" i="17"/>
  <c r="D37" i="17"/>
  <c r="M36" i="17"/>
  <c r="L36" i="17"/>
  <c r="K36" i="17"/>
  <c r="J36" i="17"/>
  <c r="G36" i="17"/>
  <c r="F36" i="17"/>
  <c r="E36" i="17"/>
  <c r="D36" i="17"/>
  <c r="M35" i="17"/>
  <c r="L35" i="17"/>
  <c r="K35" i="17"/>
  <c r="J35" i="17"/>
  <c r="G35" i="17"/>
  <c r="F35" i="17"/>
  <c r="E35" i="17"/>
  <c r="D35" i="17"/>
  <c r="M34" i="17"/>
  <c r="L34" i="17"/>
  <c r="K34" i="17"/>
  <c r="J34" i="17"/>
  <c r="G34" i="17"/>
  <c r="F34" i="17"/>
  <c r="E34" i="17"/>
  <c r="D34" i="17"/>
  <c r="M33" i="17"/>
  <c r="L33" i="17"/>
  <c r="K33" i="17"/>
  <c r="J33" i="17"/>
  <c r="G33" i="17"/>
  <c r="F33" i="17"/>
  <c r="E33" i="17"/>
  <c r="D33" i="17"/>
  <c r="S31" i="17"/>
  <c r="R31" i="17"/>
  <c r="Q31" i="17"/>
  <c r="P31" i="17"/>
  <c r="I31" i="17"/>
  <c r="H31" i="17"/>
  <c r="C31" i="17"/>
  <c r="B31" i="17"/>
  <c r="S30" i="17"/>
  <c r="R30" i="17"/>
  <c r="Q30" i="17"/>
  <c r="P30" i="17"/>
  <c r="I30" i="17"/>
  <c r="H30" i="17"/>
  <c r="C30" i="17"/>
  <c r="B30" i="17"/>
  <c r="S29" i="17"/>
  <c r="R29" i="17"/>
  <c r="Q29" i="17"/>
  <c r="P29" i="17"/>
  <c r="I29" i="17"/>
  <c r="H29" i="17"/>
  <c r="C29" i="17"/>
  <c r="B29" i="17"/>
  <c r="S28" i="17"/>
  <c r="R28" i="17"/>
  <c r="Q28" i="17"/>
  <c r="P28" i="17"/>
  <c r="I28" i="17"/>
  <c r="H28" i="17"/>
  <c r="C28" i="17"/>
  <c r="B28" i="17"/>
  <c r="S27" i="17"/>
  <c r="R27" i="17"/>
  <c r="R37" i="17" s="1"/>
  <c r="Q27" i="17"/>
  <c r="Q37" i="17" s="1"/>
  <c r="P27" i="17"/>
  <c r="I27" i="17"/>
  <c r="I37" i="17" s="1"/>
  <c r="H27" i="17"/>
  <c r="H37" i="17" s="1"/>
  <c r="C27" i="17"/>
  <c r="B27" i="17"/>
  <c r="S26" i="17"/>
  <c r="R26" i="17"/>
  <c r="Q26" i="17"/>
  <c r="P26" i="17"/>
  <c r="I26" i="17"/>
  <c r="H26" i="17"/>
  <c r="C26" i="17"/>
  <c r="B26" i="17"/>
  <c r="S25" i="17"/>
  <c r="S36" i="17" s="1"/>
  <c r="R25" i="17"/>
  <c r="R36" i="17" s="1"/>
  <c r="Q25" i="17"/>
  <c r="P25" i="17"/>
  <c r="I25" i="17"/>
  <c r="I36" i="17" s="1"/>
  <c r="H25" i="17"/>
  <c r="H36" i="17" s="1"/>
  <c r="C25" i="17"/>
  <c r="B25" i="17"/>
  <c r="S24" i="17"/>
  <c r="R24" i="17"/>
  <c r="Q24" i="17"/>
  <c r="P24" i="17"/>
  <c r="I24" i="17"/>
  <c r="H24" i="17"/>
  <c r="C24" i="17"/>
  <c r="B24" i="17"/>
  <c r="S23" i="17"/>
  <c r="R23" i="17"/>
  <c r="R35" i="17" s="1"/>
  <c r="Q23" i="17"/>
  <c r="P23" i="17"/>
  <c r="I23" i="17"/>
  <c r="I35" i="17" s="1"/>
  <c r="H23" i="17"/>
  <c r="C23" i="17"/>
  <c r="B23" i="17"/>
  <c r="S22" i="17"/>
  <c r="R22" i="17"/>
  <c r="Q22" i="17"/>
  <c r="P22" i="17"/>
  <c r="I22" i="17"/>
  <c r="H22" i="17"/>
  <c r="C22" i="17"/>
  <c r="B22" i="17"/>
  <c r="S21" i="17"/>
  <c r="R21" i="17"/>
  <c r="Q21" i="17"/>
  <c r="P21" i="17"/>
  <c r="I21" i="17"/>
  <c r="H21" i="17"/>
  <c r="C21" i="17"/>
  <c r="B21" i="17"/>
  <c r="S20" i="17"/>
  <c r="R20" i="17"/>
  <c r="Q20" i="17"/>
  <c r="P20" i="17"/>
  <c r="I20" i="17"/>
  <c r="H20" i="17"/>
  <c r="C20" i="17"/>
  <c r="B20" i="17"/>
  <c r="S19" i="17"/>
  <c r="R19" i="17"/>
  <c r="Q19" i="17"/>
  <c r="P19" i="17"/>
  <c r="I19" i="17"/>
  <c r="H19" i="17"/>
  <c r="C19" i="17"/>
  <c r="B19" i="17"/>
  <c r="S18" i="17"/>
  <c r="R18" i="17"/>
  <c r="Q18" i="17"/>
  <c r="P18" i="17"/>
  <c r="I18" i="17"/>
  <c r="H18" i="17"/>
  <c r="C18" i="17"/>
  <c r="B18" i="17"/>
  <c r="S17" i="17"/>
  <c r="R17" i="17"/>
  <c r="Q17" i="17"/>
  <c r="P17" i="17"/>
  <c r="I17" i="17"/>
  <c r="H17" i="17"/>
  <c r="C17" i="17"/>
  <c r="B17" i="17"/>
  <c r="S16" i="17"/>
  <c r="R16" i="17"/>
  <c r="Q16" i="17"/>
  <c r="P16" i="17"/>
  <c r="I16" i="17"/>
  <c r="H16" i="17"/>
  <c r="C16" i="17"/>
  <c r="B16" i="17"/>
  <c r="S15" i="17"/>
  <c r="R15" i="17"/>
  <c r="Q15" i="17"/>
  <c r="P15" i="17"/>
  <c r="I15" i="17"/>
  <c r="H15" i="17"/>
  <c r="C15" i="17"/>
  <c r="B15" i="17"/>
  <c r="S14" i="17"/>
  <c r="R14" i="17"/>
  <c r="Q14" i="17"/>
  <c r="P14" i="17"/>
  <c r="I14" i="17"/>
  <c r="H14" i="17"/>
  <c r="C14" i="17"/>
  <c r="B14" i="17"/>
  <c r="S13" i="17"/>
  <c r="S34" i="17" s="1"/>
  <c r="R13" i="17"/>
  <c r="R34" i="17" s="1"/>
  <c r="Q13" i="17"/>
  <c r="P13" i="17"/>
  <c r="I13" i="17"/>
  <c r="I34" i="17" s="1"/>
  <c r="H13" i="17"/>
  <c r="C13" i="17"/>
  <c r="C34" i="17" s="1"/>
  <c r="B13" i="17"/>
  <c r="S12" i="17"/>
  <c r="R12" i="17"/>
  <c r="Q12" i="17"/>
  <c r="P12" i="17"/>
  <c r="I12" i="17"/>
  <c r="H12" i="17"/>
  <c r="C12" i="17"/>
  <c r="B12" i="17"/>
  <c r="S11" i="17"/>
  <c r="R11" i="17"/>
  <c r="Q11" i="17"/>
  <c r="P11" i="17"/>
  <c r="I11" i="17"/>
  <c r="H11" i="17"/>
  <c r="C11" i="17"/>
  <c r="B11" i="17"/>
  <c r="S10" i="17"/>
  <c r="S33" i="17" s="1"/>
  <c r="R10" i="17"/>
  <c r="R33" i="17" s="1"/>
  <c r="Q10" i="17"/>
  <c r="Q33" i="17" s="1"/>
  <c r="P10" i="17"/>
  <c r="P33" i="17" s="1"/>
  <c r="I10" i="17"/>
  <c r="I33" i="17" s="1"/>
  <c r="H10" i="17"/>
  <c r="H33" i="17" s="1"/>
  <c r="C10" i="17"/>
  <c r="C33" i="17" s="1"/>
  <c r="B10" i="17"/>
  <c r="M9" i="17"/>
  <c r="M39" i="17" s="1"/>
  <c r="L9" i="17"/>
  <c r="K9" i="17"/>
  <c r="J9" i="17"/>
  <c r="G9" i="17"/>
  <c r="F9" i="17"/>
  <c r="R9" i="17" s="1"/>
  <c r="E9" i="17"/>
  <c r="D9" i="17"/>
  <c r="M37" i="16"/>
  <c r="L37" i="16"/>
  <c r="K37" i="16"/>
  <c r="J37" i="16"/>
  <c r="G37" i="16"/>
  <c r="F37" i="16"/>
  <c r="E37" i="16"/>
  <c r="D37" i="16"/>
  <c r="M36" i="16"/>
  <c r="L36" i="16"/>
  <c r="K36" i="16"/>
  <c r="J36" i="16"/>
  <c r="G36" i="16"/>
  <c r="F36" i="16"/>
  <c r="E36" i="16"/>
  <c r="D36" i="16"/>
  <c r="M35" i="16"/>
  <c r="L35" i="16"/>
  <c r="K35" i="16"/>
  <c r="J35" i="16"/>
  <c r="G35" i="16"/>
  <c r="F35" i="16"/>
  <c r="E35" i="16"/>
  <c r="D35" i="16"/>
  <c r="M34" i="16"/>
  <c r="L34" i="16"/>
  <c r="K34" i="16"/>
  <c r="J34" i="16"/>
  <c r="G34" i="16"/>
  <c r="F34" i="16"/>
  <c r="E34" i="16"/>
  <c r="D34" i="16"/>
  <c r="M33" i="16"/>
  <c r="L33" i="16"/>
  <c r="K33" i="16"/>
  <c r="J33" i="16"/>
  <c r="G33" i="16"/>
  <c r="F33" i="16"/>
  <c r="E33" i="16"/>
  <c r="D33" i="16"/>
  <c r="S31" i="16"/>
  <c r="R31" i="16"/>
  <c r="Q31" i="16"/>
  <c r="P31" i="16"/>
  <c r="I31" i="16"/>
  <c r="H31" i="16"/>
  <c r="C31" i="16"/>
  <c r="B31" i="16"/>
  <c r="S30" i="16"/>
  <c r="R30" i="16"/>
  <c r="Q30" i="16"/>
  <c r="P30" i="16"/>
  <c r="I30" i="16"/>
  <c r="H30" i="16"/>
  <c r="C30" i="16"/>
  <c r="B30" i="16"/>
  <c r="S29" i="16"/>
  <c r="R29" i="16"/>
  <c r="Q29" i="16"/>
  <c r="P29" i="16"/>
  <c r="I29" i="16"/>
  <c r="H29" i="16"/>
  <c r="C29" i="16"/>
  <c r="B29" i="16"/>
  <c r="S28" i="16"/>
  <c r="R28" i="16"/>
  <c r="Q28" i="16"/>
  <c r="P28" i="16"/>
  <c r="I28" i="16"/>
  <c r="H28" i="16"/>
  <c r="C28" i="16"/>
  <c r="B28" i="16"/>
  <c r="S27" i="16"/>
  <c r="S37" i="16" s="1"/>
  <c r="R27" i="16"/>
  <c r="Q27" i="16"/>
  <c r="Q37" i="16" s="1"/>
  <c r="P27" i="16"/>
  <c r="P37" i="16" s="1"/>
  <c r="I27" i="16"/>
  <c r="I37" i="16" s="1"/>
  <c r="H27" i="16"/>
  <c r="H37" i="16" s="1"/>
  <c r="C27" i="16"/>
  <c r="B27" i="16"/>
  <c r="S26" i="16"/>
  <c r="R26" i="16"/>
  <c r="Q26" i="16"/>
  <c r="P26" i="16"/>
  <c r="I26" i="16"/>
  <c r="H26" i="16"/>
  <c r="C26" i="16"/>
  <c r="B26" i="16"/>
  <c r="S25" i="16"/>
  <c r="S36" i="16" s="1"/>
  <c r="R25" i="16"/>
  <c r="R36" i="16" s="1"/>
  <c r="Q25" i="16"/>
  <c r="Q36" i="16" s="1"/>
  <c r="P25" i="16"/>
  <c r="P36" i="16" s="1"/>
  <c r="I25" i="16"/>
  <c r="I36" i="16" s="1"/>
  <c r="H25" i="16"/>
  <c r="H36" i="16" s="1"/>
  <c r="C25" i="16"/>
  <c r="B25" i="16"/>
  <c r="B36" i="16" s="1"/>
  <c r="S24" i="16"/>
  <c r="R24" i="16"/>
  <c r="Q24" i="16"/>
  <c r="P24" i="16"/>
  <c r="I24" i="16"/>
  <c r="H24" i="16"/>
  <c r="C24" i="16"/>
  <c r="B24" i="16"/>
  <c r="S23" i="16"/>
  <c r="S35" i="16" s="1"/>
  <c r="R23" i="16"/>
  <c r="Q23" i="16"/>
  <c r="Q35" i="16" s="1"/>
  <c r="P23" i="16"/>
  <c r="P35" i="16" s="1"/>
  <c r="I23" i="16"/>
  <c r="I35" i="16" s="1"/>
  <c r="H23" i="16"/>
  <c r="H35" i="16" s="1"/>
  <c r="C23" i="16"/>
  <c r="B23" i="16"/>
  <c r="S22" i="16"/>
  <c r="R22" i="16"/>
  <c r="Q22" i="16"/>
  <c r="P22" i="16"/>
  <c r="I22" i="16"/>
  <c r="H22" i="16"/>
  <c r="C22" i="16"/>
  <c r="B22" i="16"/>
  <c r="S21" i="16"/>
  <c r="R21" i="16"/>
  <c r="Q21" i="16"/>
  <c r="P21" i="16"/>
  <c r="I21" i="16"/>
  <c r="H21" i="16"/>
  <c r="C21" i="16"/>
  <c r="B21" i="16"/>
  <c r="S20" i="16"/>
  <c r="R20" i="16"/>
  <c r="Q20" i="16"/>
  <c r="P20" i="16"/>
  <c r="I20" i="16"/>
  <c r="H20" i="16"/>
  <c r="C20" i="16"/>
  <c r="B20" i="16"/>
  <c r="S19" i="16"/>
  <c r="R19" i="16"/>
  <c r="Q19" i="16"/>
  <c r="P19" i="16"/>
  <c r="I19" i="16"/>
  <c r="H19" i="16"/>
  <c r="C19" i="16"/>
  <c r="B19" i="16"/>
  <c r="S18" i="16"/>
  <c r="R18" i="16"/>
  <c r="Q18" i="16"/>
  <c r="P18" i="16"/>
  <c r="I18" i="16"/>
  <c r="H18" i="16"/>
  <c r="C18" i="16"/>
  <c r="B18" i="16"/>
  <c r="S17" i="16"/>
  <c r="R17" i="16"/>
  <c r="Q17" i="16"/>
  <c r="P17" i="16"/>
  <c r="I17" i="16"/>
  <c r="H17" i="16"/>
  <c r="C17" i="16"/>
  <c r="B17" i="16"/>
  <c r="S16" i="16"/>
  <c r="R16" i="16"/>
  <c r="Q16" i="16"/>
  <c r="P16" i="16"/>
  <c r="I16" i="16"/>
  <c r="H16" i="16"/>
  <c r="C16" i="16"/>
  <c r="B16" i="16"/>
  <c r="S15" i="16"/>
  <c r="R15" i="16"/>
  <c r="Q15" i="16"/>
  <c r="P15" i="16"/>
  <c r="I15" i="16"/>
  <c r="H15" i="16"/>
  <c r="C15" i="16"/>
  <c r="B15" i="16"/>
  <c r="S14" i="16"/>
  <c r="R14" i="16"/>
  <c r="Q14" i="16"/>
  <c r="P14" i="16"/>
  <c r="I14" i="16"/>
  <c r="H14" i="16"/>
  <c r="C14" i="16"/>
  <c r="B14" i="16"/>
  <c r="S13" i="16"/>
  <c r="R13" i="16"/>
  <c r="R34" i="16" s="1"/>
  <c r="Q13" i="16"/>
  <c r="Q34" i="16" s="1"/>
  <c r="P13" i="16"/>
  <c r="I13" i="16"/>
  <c r="H13" i="16"/>
  <c r="H34" i="16" s="1"/>
  <c r="C13" i="16"/>
  <c r="C34" i="16" s="1"/>
  <c r="B13" i="16"/>
  <c r="B34" i="16" s="1"/>
  <c r="S12" i="16"/>
  <c r="R12" i="16"/>
  <c r="Q12" i="16"/>
  <c r="P12" i="16"/>
  <c r="I12" i="16"/>
  <c r="H12" i="16"/>
  <c r="C12" i="16"/>
  <c r="B12" i="16"/>
  <c r="S11" i="16"/>
  <c r="R11" i="16"/>
  <c r="Q11" i="16"/>
  <c r="P11" i="16"/>
  <c r="I11" i="16"/>
  <c r="H11" i="16"/>
  <c r="C11" i="16"/>
  <c r="B11" i="16"/>
  <c r="S10" i="16"/>
  <c r="S33" i="16" s="1"/>
  <c r="R10" i="16"/>
  <c r="R33" i="16" s="1"/>
  <c r="Q10" i="16"/>
  <c r="Q33" i="16" s="1"/>
  <c r="P10" i="16"/>
  <c r="P33" i="16" s="1"/>
  <c r="I10" i="16"/>
  <c r="I33" i="16" s="1"/>
  <c r="H10" i="16"/>
  <c r="H33" i="16" s="1"/>
  <c r="C10" i="16"/>
  <c r="C33" i="16" s="1"/>
  <c r="B10" i="16"/>
  <c r="B33" i="16" s="1"/>
  <c r="M9" i="16"/>
  <c r="L9" i="16"/>
  <c r="L43" i="16" s="1"/>
  <c r="K9" i="16"/>
  <c r="J9" i="16"/>
  <c r="J40" i="16" s="1"/>
  <c r="G9" i="16"/>
  <c r="S9" i="16" s="1"/>
  <c r="F9" i="16"/>
  <c r="R9" i="16" s="1"/>
  <c r="E9" i="16"/>
  <c r="D9" i="16"/>
  <c r="D41" i="16" s="1"/>
  <c r="M37" i="15"/>
  <c r="L37" i="15"/>
  <c r="K37" i="15"/>
  <c r="J37" i="15"/>
  <c r="G37" i="15"/>
  <c r="F37" i="15"/>
  <c r="E37" i="15"/>
  <c r="D37" i="15"/>
  <c r="M36" i="15"/>
  <c r="L36" i="15"/>
  <c r="K36" i="15"/>
  <c r="J36" i="15"/>
  <c r="G36" i="15"/>
  <c r="F36" i="15"/>
  <c r="E36" i="15"/>
  <c r="D36" i="15"/>
  <c r="M35" i="15"/>
  <c r="L35" i="15"/>
  <c r="K35" i="15"/>
  <c r="J35" i="15"/>
  <c r="G35" i="15"/>
  <c r="F35" i="15"/>
  <c r="E35" i="15"/>
  <c r="D35" i="15"/>
  <c r="M34" i="15"/>
  <c r="L34" i="15"/>
  <c r="K34" i="15"/>
  <c r="J34" i="15"/>
  <c r="G34" i="15"/>
  <c r="F34" i="15"/>
  <c r="E34" i="15"/>
  <c r="D34" i="15"/>
  <c r="M33" i="15"/>
  <c r="L33" i="15"/>
  <c r="K33" i="15"/>
  <c r="J33" i="15"/>
  <c r="G33" i="15"/>
  <c r="F33" i="15"/>
  <c r="E33" i="15"/>
  <c r="D33" i="15"/>
  <c r="S31" i="15"/>
  <c r="R31" i="15"/>
  <c r="Q31" i="15"/>
  <c r="P31" i="15"/>
  <c r="I31" i="15"/>
  <c r="H31" i="15"/>
  <c r="C31" i="15"/>
  <c r="B31" i="15"/>
  <c r="S30" i="15"/>
  <c r="R30" i="15"/>
  <c r="Q30" i="15"/>
  <c r="P30" i="15"/>
  <c r="I30" i="15"/>
  <c r="H30" i="15"/>
  <c r="C30" i="15"/>
  <c r="B30" i="15"/>
  <c r="S29" i="15"/>
  <c r="R29" i="15"/>
  <c r="Q29" i="15"/>
  <c r="P29" i="15"/>
  <c r="I29" i="15"/>
  <c r="H29" i="15"/>
  <c r="C29" i="15"/>
  <c r="B29" i="15"/>
  <c r="S28" i="15"/>
  <c r="R28" i="15"/>
  <c r="Q28" i="15"/>
  <c r="P28" i="15"/>
  <c r="I28" i="15"/>
  <c r="H28" i="15"/>
  <c r="C28" i="15"/>
  <c r="B28" i="15"/>
  <c r="S27" i="15"/>
  <c r="R27" i="15"/>
  <c r="R37" i="15" s="1"/>
  <c r="Q27" i="15"/>
  <c r="Q37" i="15" s="1"/>
  <c r="P27" i="15"/>
  <c r="P37" i="15" s="1"/>
  <c r="I27" i="15"/>
  <c r="H27" i="15"/>
  <c r="H37" i="15" s="1"/>
  <c r="C27" i="15"/>
  <c r="B27" i="15"/>
  <c r="S26" i="15"/>
  <c r="R26" i="15"/>
  <c r="Q26" i="15"/>
  <c r="P26" i="15"/>
  <c r="I26" i="15"/>
  <c r="H26" i="15"/>
  <c r="C26" i="15"/>
  <c r="B26" i="15"/>
  <c r="S25" i="15"/>
  <c r="S36" i="15" s="1"/>
  <c r="R25" i="15"/>
  <c r="R36" i="15" s="1"/>
  <c r="Q25" i="15"/>
  <c r="Q36" i="15" s="1"/>
  <c r="P25" i="15"/>
  <c r="P36" i="15" s="1"/>
  <c r="I25" i="15"/>
  <c r="I36" i="15" s="1"/>
  <c r="H25" i="15"/>
  <c r="H36" i="15" s="1"/>
  <c r="C25" i="15"/>
  <c r="C36" i="15" s="1"/>
  <c r="B25" i="15"/>
  <c r="B36" i="15" s="1"/>
  <c r="S24" i="15"/>
  <c r="R24" i="15"/>
  <c r="Q24" i="15"/>
  <c r="P24" i="15"/>
  <c r="I24" i="15"/>
  <c r="H24" i="15"/>
  <c r="C24" i="15"/>
  <c r="B24" i="15"/>
  <c r="S23" i="15"/>
  <c r="R23" i="15"/>
  <c r="R35" i="15" s="1"/>
  <c r="Q23" i="15"/>
  <c r="Q35" i="15" s="1"/>
  <c r="P23" i="15"/>
  <c r="I23" i="15"/>
  <c r="I35" i="15" s="1"/>
  <c r="H23" i="15"/>
  <c r="H35" i="15" s="1"/>
  <c r="C23" i="15"/>
  <c r="B23" i="15"/>
  <c r="S22" i="15"/>
  <c r="R22" i="15"/>
  <c r="Q22" i="15"/>
  <c r="P22" i="15"/>
  <c r="I22" i="15"/>
  <c r="H22" i="15"/>
  <c r="C22" i="15"/>
  <c r="B22" i="15"/>
  <c r="S21" i="15"/>
  <c r="R21" i="15"/>
  <c r="Q21" i="15"/>
  <c r="P21" i="15"/>
  <c r="I21" i="15"/>
  <c r="H21" i="15"/>
  <c r="C21" i="15"/>
  <c r="B21" i="15"/>
  <c r="S20" i="15"/>
  <c r="R20" i="15"/>
  <c r="Q20" i="15"/>
  <c r="P20" i="15"/>
  <c r="I20" i="15"/>
  <c r="H20" i="15"/>
  <c r="C20" i="15"/>
  <c r="B20" i="15"/>
  <c r="S19" i="15"/>
  <c r="R19" i="15"/>
  <c r="Q19" i="15"/>
  <c r="P19" i="15"/>
  <c r="I19" i="15"/>
  <c r="H19" i="15"/>
  <c r="C19" i="15"/>
  <c r="B19" i="15"/>
  <c r="S18" i="15"/>
  <c r="R18" i="15"/>
  <c r="Q18" i="15"/>
  <c r="P18" i="15"/>
  <c r="I18" i="15"/>
  <c r="H18" i="15"/>
  <c r="C18" i="15"/>
  <c r="B18" i="15"/>
  <c r="S17" i="15"/>
  <c r="R17" i="15"/>
  <c r="Q17" i="15"/>
  <c r="P17" i="15"/>
  <c r="I17" i="15"/>
  <c r="H17" i="15"/>
  <c r="C17" i="15"/>
  <c r="B17" i="15"/>
  <c r="S16" i="15"/>
  <c r="R16" i="15"/>
  <c r="Q16" i="15"/>
  <c r="P16" i="15"/>
  <c r="I16" i="15"/>
  <c r="H16" i="15"/>
  <c r="C16" i="15"/>
  <c r="B16" i="15"/>
  <c r="S15" i="15"/>
  <c r="R15" i="15"/>
  <c r="Q15" i="15"/>
  <c r="P15" i="15"/>
  <c r="I15" i="15"/>
  <c r="H15" i="15"/>
  <c r="C15" i="15"/>
  <c r="B15" i="15"/>
  <c r="S14" i="15"/>
  <c r="R14" i="15"/>
  <c r="Q14" i="15"/>
  <c r="P14" i="15"/>
  <c r="I14" i="15"/>
  <c r="H14" i="15"/>
  <c r="C14" i="15"/>
  <c r="B14" i="15"/>
  <c r="S13" i="15"/>
  <c r="S34" i="15" s="1"/>
  <c r="R13" i="15"/>
  <c r="R34" i="15" s="1"/>
  <c r="Q13" i="15"/>
  <c r="P13" i="15"/>
  <c r="I13" i="15"/>
  <c r="I34" i="15" s="1"/>
  <c r="H13" i="15"/>
  <c r="H34" i="15" s="1"/>
  <c r="C13" i="15"/>
  <c r="B13" i="15"/>
  <c r="S12" i="15"/>
  <c r="R12" i="15"/>
  <c r="Q12" i="15"/>
  <c r="P12" i="15"/>
  <c r="I12" i="15"/>
  <c r="H12" i="15"/>
  <c r="C12" i="15"/>
  <c r="B12" i="15"/>
  <c r="S11" i="15"/>
  <c r="R11" i="15"/>
  <c r="Q11" i="15"/>
  <c r="P11" i="15"/>
  <c r="I11" i="15"/>
  <c r="H11" i="15"/>
  <c r="C11" i="15"/>
  <c r="B11" i="15"/>
  <c r="S10" i="15"/>
  <c r="S33" i="15" s="1"/>
  <c r="R10" i="15"/>
  <c r="R33" i="15" s="1"/>
  <c r="Q10" i="15"/>
  <c r="P10" i="15"/>
  <c r="I10" i="15"/>
  <c r="I33" i="15" s="1"/>
  <c r="H10" i="15"/>
  <c r="H33" i="15" s="1"/>
  <c r="C10" i="15"/>
  <c r="B10" i="15"/>
  <c r="B33" i="15" s="1"/>
  <c r="M9" i="15"/>
  <c r="M39" i="15" s="1"/>
  <c r="L9" i="15"/>
  <c r="K9" i="15"/>
  <c r="J9" i="15"/>
  <c r="G9" i="15"/>
  <c r="S9" i="15" s="1"/>
  <c r="F9" i="15"/>
  <c r="R9" i="15" s="1"/>
  <c r="E9" i="15"/>
  <c r="D9" i="15"/>
  <c r="M37" i="14"/>
  <c r="L37" i="14"/>
  <c r="K37" i="14"/>
  <c r="J37" i="14"/>
  <c r="G37" i="14"/>
  <c r="F37" i="14"/>
  <c r="E37" i="14"/>
  <c r="D37" i="14"/>
  <c r="M36" i="14"/>
  <c r="L36" i="14"/>
  <c r="K36" i="14"/>
  <c r="J36" i="14"/>
  <c r="G36" i="14"/>
  <c r="F36" i="14"/>
  <c r="E36" i="14"/>
  <c r="D36" i="14"/>
  <c r="M35" i="14"/>
  <c r="L35" i="14"/>
  <c r="K35" i="14"/>
  <c r="J35" i="14"/>
  <c r="G35" i="14"/>
  <c r="F35" i="14"/>
  <c r="E35" i="14"/>
  <c r="D35" i="14"/>
  <c r="M34" i="14"/>
  <c r="L34" i="14"/>
  <c r="K34" i="14"/>
  <c r="J34" i="14"/>
  <c r="G34" i="14"/>
  <c r="F34" i="14"/>
  <c r="E34" i="14"/>
  <c r="D34" i="14"/>
  <c r="M33" i="14"/>
  <c r="L33" i="14"/>
  <c r="K33" i="14"/>
  <c r="J33" i="14"/>
  <c r="G33" i="14"/>
  <c r="F33" i="14"/>
  <c r="E33" i="14"/>
  <c r="D33" i="14"/>
  <c r="S31" i="14"/>
  <c r="R31" i="14"/>
  <c r="Q31" i="14"/>
  <c r="P31" i="14"/>
  <c r="I31" i="14"/>
  <c r="H31" i="14"/>
  <c r="C31" i="14"/>
  <c r="B31" i="14"/>
  <c r="S30" i="14"/>
  <c r="R30" i="14"/>
  <c r="Q30" i="14"/>
  <c r="P30" i="14"/>
  <c r="I30" i="14"/>
  <c r="H30" i="14"/>
  <c r="C30" i="14"/>
  <c r="B30" i="14"/>
  <c r="S29" i="14"/>
  <c r="R29" i="14"/>
  <c r="Q29" i="14"/>
  <c r="P29" i="14"/>
  <c r="I29" i="14"/>
  <c r="H29" i="14"/>
  <c r="C29" i="14"/>
  <c r="B29" i="14"/>
  <c r="S28" i="14"/>
  <c r="R28" i="14"/>
  <c r="Q28" i="14"/>
  <c r="P28" i="14"/>
  <c r="I28" i="14"/>
  <c r="H28" i="14"/>
  <c r="C28" i="14"/>
  <c r="B28" i="14"/>
  <c r="S27" i="14"/>
  <c r="R27" i="14"/>
  <c r="R37" i="14" s="1"/>
  <c r="Q27" i="14"/>
  <c r="Q37" i="14" s="1"/>
  <c r="P27" i="14"/>
  <c r="I27" i="14"/>
  <c r="I37" i="14" s="1"/>
  <c r="H27" i="14"/>
  <c r="H37" i="14" s="1"/>
  <c r="C27" i="14"/>
  <c r="B27" i="14"/>
  <c r="S26" i="14"/>
  <c r="R26" i="14"/>
  <c r="Q26" i="14"/>
  <c r="P26" i="14"/>
  <c r="I26" i="14"/>
  <c r="H26" i="14"/>
  <c r="C26" i="14"/>
  <c r="B26" i="14"/>
  <c r="S25" i="14"/>
  <c r="R25" i="14"/>
  <c r="R36" i="14" s="1"/>
  <c r="Q25" i="14"/>
  <c r="Q36" i="14" s="1"/>
  <c r="P25" i="14"/>
  <c r="I25" i="14"/>
  <c r="H25" i="14"/>
  <c r="H36" i="14" s="1"/>
  <c r="C25" i="14"/>
  <c r="C36" i="14" s="1"/>
  <c r="B25" i="14"/>
  <c r="S24" i="14"/>
  <c r="R24" i="14"/>
  <c r="Q24" i="14"/>
  <c r="P24" i="14"/>
  <c r="I24" i="14"/>
  <c r="H24" i="14"/>
  <c r="C24" i="14"/>
  <c r="B24" i="14"/>
  <c r="S23" i="14"/>
  <c r="R23" i="14"/>
  <c r="R35" i="14" s="1"/>
  <c r="Q23" i="14"/>
  <c r="P23" i="14"/>
  <c r="I23" i="14"/>
  <c r="H23" i="14"/>
  <c r="H35" i="14" s="1"/>
  <c r="C23" i="14"/>
  <c r="B23" i="14"/>
  <c r="S22" i="14"/>
  <c r="R22" i="14"/>
  <c r="Q22" i="14"/>
  <c r="P22" i="14"/>
  <c r="I22" i="14"/>
  <c r="H22" i="14"/>
  <c r="C22" i="14"/>
  <c r="B22" i="14"/>
  <c r="S21" i="14"/>
  <c r="R21" i="14"/>
  <c r="Q21" i="14"/>
  <c r="P21" i="14"/>
  <c r="I21" i="14"/>
  <c r="H21" i="14"/>
  <c r="C21" i="14"/>
  <c r="B21" i="14"/>
  <c r="S20" i="14"/>
  <c r="R20" i="14"/>
  <c r="Q20" i="14"/>
  <c r="P20" i="14"/>
  <c r="I20" i="14"/>
  <c r="H20" i="14"/>
  <c r="C20" i="14"/>
  <c r="B20" i="14"/>
  <c r="S19" i="14"/>
  <c r="R19" i="14"/>
  <c r="Q19" i="14"/>
  <c r="P19" i="14"/>
  <c r="I19" i="14"/>
  <c r="H19" i="14"/>
  <c r="C19" i="14"/>
  <c r="B19" i="14"/>
  <c r="S18" i="14"/>
  <c r="R18" i="14"/>
  <c r="Q18" i="14"/>
  <c r="P18" i="14"/>
  <c r="I18" i="14"/>
  <c r="H18" i="14"/>
  <c r="C18" i="14"/>
  <c r="B18" i="14"/>
  <c r="S17" i="14"/>
  <c r="R17" i="14"/>
  <c r="Q17" i="14"/>
  <c r="P17" i="14"/>
  <c r="I17" i="14"/>
  <c r="H17" i="14"/>
  <c r="C17" i="14"/>
  <c r="B17" i="14"/>
  <c r="S16" i="14"/>
  <c r="R16" i="14"/>
  <c r="Q16" i="14"/>
  <c r="P16" i="14"/>
  <c r="I16" i="14"/>
  <c r="H16" i="14"/>
  <c r="C16" i="14"/>
  <c r="B16" i="14"/>
  <c r="S15" i="14"/>
  <c r="R15" i="14"/>
  <c r="Q15" i="14"/>
  <c r="P15" i="14"/>
  <c r="I15" i="14"/>
  <c r="H15" i="14"/>
  <c r="C15" i="14"/>
  <c r="B15" i="14"/>
  <c r="S14" i="14"/>
  <c r="R14" i="14"/>
  <c r="Q14" i="14"/>
  <c r="P14" i="14"/>
  <c r="I14" i="14"/>
  <c r="H14" i="14"/>
  <c r="C14" i="14"/>
  <c r="B14" i="14"/>
  <c r="S13" i="14"/>
  <c r="S34" i="14" s="1"/>
  <c r="R13" i="14"/>
  <c r="R34" i="14" s="1"/>
  <c r="Q13" i="14"/>
  <c r="P13" i="14"/>
  <c r="P34" i="14" s="1"/>
  <c r="I13" i="14"/>
  <c r="I34" i="14" s="1"/>
  <c r="H13" i="14"/>
  <c r="H34" i="14" s="1"/>
  <c r="C13" i="14"/>
  <c r="B13" i="14"/>
  <c r="B34" i="14" s="1"/>
  <c r="S12" i="14"/>
  <c r="R12" i="14"/>
  <c r="Q12" i="14"/>
  <c r="P12" i="14"/>
  <c r="I12" i="14"/>
  <c r="H12" i="14"/>
  <c r="C12" i="14"/>
  <c r="B12" i="14"/>
  <c r="S11" i="14"/>
  <c r="R11" i="14"/>
  <c r="Q11" i="14"/>
  <c r="P11" i="14"/>
  <c r="I11" i="14"/>
  <c r="H11" i="14"/>
  <c r="C11" i="14"/>
  <c r="B11" i="14"/>
  <c r="S10" i="14"/>
  <c r="S33" i="14" s="1"/>
  <c r="R10" i="14"/>
  <c r="R33" i="14" s="1"/>
  <c r="Q10" i="14"/>
  <c r="P10" i="14"/>
  <c r="P33" i="14" s="1"/>
  <c r="I10" i="14"/>
  <c r="I33" i="14" s="1"/>
  <c r="H10" i="14"/>
  <c r="H33" i="14" s="1"/>
  <c r="C10" i="14"/>
  <c r="C33" i="14" s="1"/>
  <c r="B10" i="14"/>
  <c r="M9" i="14"/>
  <c r="L9" i="14"/>
  <c r="K9" i="14"/>
  <c r="J9" i="14"/>
  <c r="G9" i="14"/>
  <c r="S9" i="14" s="1"/>
  <c r="F9" i="14"/>
  <c r="E9" i="14"/>
  <c r="D9" i="14"/>
  <c r="M37" i="13"/>
  <c r="L37" i="13"/>
  <c r="K37" i="13"/>
  <c r="J37" i="13"/>
  <c r="G37" i="13"/>
  <c r="F37" i="13"/>
  <c r="E37" i="13"/>
  <c r="D37" i="13"/>
  <c r="M36" i="13"/>
  <c r="L36" i="13"/>
  <c r="K36" i="13"/>
  <c r="J36" i="13"/>
  <c r="G36" i="13"/>
  <c r="F36" i="13"/>
  <c r="E36" i="13"/>
  <c r="D36" i="13"/>
  <c r="M35" i="13"/>
  <c r="L35" i="13"/>
  <c r="K35" i="13"/>
  <c r="J35" i="13"/>
  <c r="G35" i="13"/>
  <c r="F35" i="13"/>
  <c r="E35" i="13"/>
  <c r="D35" i="13"/>
  <c r="M34" i="13"/>
  <c r="L34" i="13"/>
  <c r="K34" i="13"/>
  <c r="J34" i="13"/>
  <c r="G34" i="13"/>
  <c r="F34" i="13"/>
  <c r="E34" i="13"/>
  <c r="D34" i="13"/>
  <c r="M33" i="13"/>
  <c r="L33" i="13"/>
  <c r="K33" i="13"/>
  <c r="J33" i="13"/>
  <c r="G33" i="13"/>
  <c r="F33" i="13"/>
  <c r="E33" i="13"/>
  <c r="D33" i="13"/>
  <c r="S31" i="13"/>
  <c r="R31" i="13"/>
  <c r="Q31" i="13"/>
  <c r="P31" i="13"/>
  <c r="I31" i="13"/>
  <c r="H31" i="13"/>
  <c r="C31" i="13"/>
  <c r="B31" i="13"/>
  <c r="S30" i="13"/>
  <c r="R30" i="13"/>
  <c r="Q30" i="13"/>
  <c r="P30" i="13"/>
  <c r="I30" i="13"/>
  <c r="H30" i="13"/>
  <c r="C30" i="13"/>
  <c r="B30" i="13"/>
  <c r="S29" i="13"/>
  <c r="R29" i="13"/>
  <c r="Q29" i="13"/>
  <c r="P29" i="13"/>
  <c r="I29" i="13"/>
  <c r="H29" i="13"/>
  <c r="C29" i="13"/>
  <c r="B29" i="13"/>
  <c r="S28" i="13"/>
  <c r="R28" i="13"/>
  <c r="Q28" i="13"/>
  <c r="P28" i="13"/>
  <c r="I28" i="13"/>
  <c r="H28" i="13"/>
  <c r="C28" i="13"/>
  <c r="B28" i="13"/>
  <c r="S27" i="13"/>
  <c r="S37" i="13" s="1"/>
  <c r="R27" i="13"/>
  <c r="R37" i="13" s="1"/>
  <c r="Q27" i="13"/>
  <c r="P27" i="13"/>
  <c r="I27" i="13"/>
  <c r="I37" i="13" s="1"/>
  <c r="H27" i="13"/>
  <c r="H37" i="13" s="1"/>
  <c r="C27" i="13"/>
  <c r="B27" i="13"/>
  <c r="S26" i="13"/>
  <c r="R26" i="13"/>
  <c r="Q26" i="13"/>
  <c r="P26" i="13"/>
  <c r="I26" i="13"/>
  <c r="H26" i="13"/>
  <c r="C26" i="13"/>
  <c r="B26" i="13"/>
  <c r="S25" i="13"/>
  <c r="S36" i="13" s="1"/>
  <c r="R25" i="13"/>
  <c r="R36" i="13" s="1"/>
  <c r="Q25" i="13"/>
  <c r="P25" i="13"/>
  <c r="I25" i="13"/>
  <c r="I36" i="13" s="1"/>
  <c r="H25" i="13"/>
  <c r="H36" i="13" s="1"/>
  <c r="C25" i="13"/>
  <c r="B25" i="13"/>
  <c r="B36" i="13" s="1"/>
  <c r="S24" i="13"/>
  <c r="R24" i="13"/>
  <c r="Q24" i="13"/>
  <c r="P24" i="13"/>
  <c r="I24" i="13"/>
  <c r="H24" i="13"/>
  <c r="C24" i="13"/>
  <c r="B24" i="13"/>
  <c r="S23" i="13"/>
  <c r="S35" i="13" s="1"/>
  <c r="R23" i="13"/>
  <c r="R35" i="13" s="1"/>
  <c r="Q23" i="13"/>
  <c r="P23" i="13"/>
  <c r="I23" i="13"/>
  <c r="I35" i="13" s="1"/>
  <c r="H23" i="13"/>
  <c r="H35" i="13" s="1"/>
  <c r="C23" i="13"/>
  <c r="B23" i="13"/>
  <c r="S22" i="13"/>
  <c r="R22" i="13"/>
  <c r="Q22" i="13"/>
  <c r="P22" i="13"/>
  <c r="I22" i="13"/>
  <c r="H22" i="13"/>
  <c r="C22" i="13"/>
  <c r="B22" i="13"/>
  <c r="S21" i="13"/>
  <c r="R21" i="13"/>
  <c r="Q21" i="13"/>
  <c r="P21" i="13"/>
  <c r="I21" i="13"/>
  <c r="H21" i="13"/>
  <c r="C21" i="13"/>
  <c r="B21" i="13"/>
  <c r="S20" i="13"/>
  <c r="R20" i="13"/>
  <c r="Q20" i="13"/>
  <c r="P20" i="13"/>
  <c r="I20" i="13"/>
  <c r="H20" i="13"/>
  <c r="C20" i="13"/>
  <c r="B20" i="13"/>
  <c r="S19" i="13"/>
  <c r="R19" i="13"/>
  <c r="Q19" i="13"/>
  <c r="P19" i="13"/>
  <c r="I19" i="13"/>
  <c r="H19" i="13"/>
  <c r="C19" i="13"/>
  <c r="B19" i="13"/>
  <c r="S18" i="13"/>
  <c r="R18" i="13"/>
  <c r="Q18" i="13"/>
  <c r="P18" i="13"/>
  <c r="I18" i="13"/>
  <c r="H18" i="13"/>
  <c r="C18" i="13"/>
  <c r="B18" i="13"/>
  <c r="S17" i="13"/>
  <c r="R17" i="13"/>
  <c r="Q17" i="13"/>
  <c r="P17" i="13"/>
  <c r="I17" i="13"/>
  <c r="H17" i="13"/>
  <c r="C17" i="13"/>
  <c r="B17" i="13"/>
  <c r="S16" i="13"/>
  <c r="R16" i="13"/>
  <c r="Q16" i="13"/>
  <c r="P16" i="13"/>
  <c r="I16" i="13"/>
  <c r="H16" i="13"/>
  <c r="C16" i="13"/>
  <c r="B16" i="13"/>
  <c r="S15" i="13"/>
  <c r="R15" i="13"/>
  <c r="Q15" i="13"/>
  <c r="P15" i="13"/>
  <c r="I15" i="13"/>
  <c r="H15" i="13"/>
  <c r="C15" i="13"/>
  <c r="B15" i="13"/>
  <c r="S14" i="13"/>
  <c r="R14" i="13"/>
  <c r="Q14" i="13"/>
  <c r="P14" i="13"/>
  <c r="I14" i="13"/>
  <c r="H14" i="13"/>
  <c r="C14" i="13"/>
  <c r="B14" i="13"/>
  <c r="S13" i="13"/>
  <c r="S34" i="13" s="1"/>
  <c r="R13" i="13"/>
  <c r="R34" i="13" s="1"/>
  <c r="Q13" i="13"/>
  <c r="P13" i="13"/>
  <c r="I13" i="13"/>
  <c r="I34" i="13" s="1"/>
  <c r="H13" i="13"/>
  <c r="H34" i="13" s="1"/>
  <c r="C13" i="13"/>
  <c r="C34" i="13" s="1"/>
  <c r="B13" i="13"/>
  <c r="S12" i="13"/>
  <c r="R12" i="13"/>
  <c r="Q12" i="13"/>
  <c r="P12" i="13"/>
  <c r="I12" i="13"/>
  <c r="H12" i="13"/>
  <c r="C12" i="13"/>
  <c r="B12" i="13"/>
  <c r="S11" i="13"/>
  <c r="R11" i="13"/>
  <c r="Q11" i="13"/>
  <c r="P11" i="13"/>
  <c r="I11" i="13"/>
  <c r="H11" i="13"/>
  <c r="C11" i="13"/>
  <c r="B11" i="13"/>
  <c r="S10" i="13"/>
  <c r="S33" i="13" s="1"/>
  <c r="R10" i="13"/>
  <c r="R33" i="13" s="1"/>
  <c r="Q10" i="13"/>
  <c r="Q33" i="13" s="1"/>
  <c r="P10" i="13"/>
  <c r="I10" i="13"/>
  <c r="I33" i="13" s="1"/>
  <c r="H10" i="13"/>
  <c r="H33" i="13" s="1"/>
  <c r="C10" i="13"/>
  <c r="C33" i="13" s="1"/>
  <c r="B10" i="13"/>
  <c r="B33" i="13" s="1"/>
  <c r="M9" i="13"/>
  <c r="L9" i="13"/>
  <c r="K9" i="13"/>
  <c r="J9" i="13"/>
  <c r="G9" i="13"/>
  <c r="S9" i="13" s="1"/>
  <c r="F9" i="13"/>
  <c r="R9" i="13" s="1"/>
  <c r="E9" i="13"/>
  <c r="D9" i="13"/>
  <c r="M37" i="12"/>
  <c r="L37" i="12"/>
  <c r="K37" i="12"/>
  <c r="J37" i="12"/>
  <c r="G37" i="12"/>
  <c r="F37" i="12"/>
  <c r="E37" i="12"/>
  <c r="D37" i="12"/>
  <c r="M36" i="12"/>
  <c r="L36" i="12"/>
  <c r="K36" i="12"/>
  <c r="J36" i="12"/>
  <c r="G36" i="12"/>
  <c r="F36" i="12"/>
  <c r="E36" i="12"/>
  <c r="D36" i="12"/>
  <c r="M35" i="12"/>
  <c r="L35" i="12"/>
  <c r="K35" i="12"/>
  <c r="J35" i="12"/>
  <c r="G35" i="12"/>
  <c r="F35" i="12"/>
  <c r="E35" i="12"/>
  <c r="D35" i="12"/>
  <c r="M34" i="12"/>
  <c r="L34" i="12"/>
  <c r="K34" i="12"/>
  <c r="J34" i="12"/>
  <c r="G34" i="12"/>
  <c r="F34" i="12"/>
  <c r="E34" i="12"/>
  <c r="D34" i="12"/>
  <c r="M33" i="12"/>
  <c r="L33" i="12"/>
  <c r="K33" i="12"/>
  <c r="J33" i="12"/>
  <c r="G33" i="12"/>
  <c r="F33" i="12"/>
  <c r="E33" i="12"/>
  <c r="D33" i="12"/>
  <c r="S31" i="12"/>
  <c r="R31" i="12"/>
  <c r="Q31" i="12"/>
  <c r="P31" i="12"/>
  <c r="I31" i="12"/>
  <c r="H31" i="12"/>
  <c r="C31" i="12"/>
  <c r="B31" i="12"/>
  <c r="S30" i="12"/>
  <c r="R30" i="12"/>
  <c r="Q30" i="12"/>
  <c r="P30" i="12"/>
  <c r="I30" i="12"/>
  <c r="H30" i="12"/>
  <c r="C30" i="12"/>
  <c r="B30" i="12"/>
  <c r="S29" i="12"/>
  <c r="R29" i="12"/>
  <c r="Q29" i="12"/>
  <c r="P29" i="12"/>
  <c r="I29" i="12"/>
  <c r="H29" i="12"/>
  <c r="C29" i="12"/>
  <c r="B29" i="12"/>
  <c r="S28" i="12"/>
  <c r="R28" i="12"/>
  <c r="Q28" i="12"/>
  <c r="P28" i="12"/>
  <c r="I28" i="12"/>
  <c r="H28" i="12"/>
  <c r="C28" i="12"/>
  <c r="B28" i="12"/>
  <c r="S27" i="12"/>
  <c r="S37" i="12" s="1"/>
  <c r="R27" i="12"/>
  <c r="R37" i="12" s="1"/>
  <c r="Q27" i="12"/>
  <c r="P27" i="12"/>
  <c r="I27" i="12"/>
  <c r="I37" i="12" s="1"/>
  <c r="H27" i="12"/>
  <c r="H37" i="12" s="1"/>
  <c r="C27" i="12"/>
  <c r="B27" i="12"/>
  <c r="S26" i="12"/>
  <c r="R26" i="12"/>
  <c r="Q26" i="12"/>
  <c r="P26" i="12"/>
  <c r="I26" i="12"/>
  <c r="H26" i="12"/>
  <c r="C26" i="12"/>
  <c r="B26" i="12"/>
  <c r="S25" i="12"/>
  <c r="S36" i="12" s="1"/>
  <c r="R25" i="12"/>
  <c r="R36" i="12" s="1"/>
  <c r="Q25" i="12"/>
  <c r="P25" i="12"/>
  <c r="I25" i="12"/>
  <c r="I36" i="12" s="1"/>
  <c r="H25" i="12"/>
  <c r="H36" i="12" s="1"/>
  <c r="C25" i="12"/>
  <c r="C36" i="12" s="1"/>
  <c r="B25" i="12"/>
  <c r="S24" i="12"/>
  <c r="R24" i="12"/>
  <c r="Q24" i="12"/>
  <c r="P24" i="12"/>
  <c r="I24" i="12"/>
  <c r="H24" i="12"/>
  <c r="C24" i="12"/>
  <c r="B24" i="12"/>
  <c r="S23" i="12"/>
  <c r="S35" i="12" s="1"/>
  <c r="R23" i="12"/>
  <c r="R35" i="12" s="1"/>
  <c r="Q23" i="12"/>
  <c r="P23" i="12"/>
  <c r="I23" i="12"/>
  <c r="I35" i="12" s="1"/>
  <c r="H23" i="12"/>
  <c r="H35" i="12" s="1"/>
  <c r="C23" i="12"/>
  <c r="B23" i="12"/>
  <c r="S22" i="12"/>
  <c r="R22" i="12"/>
  <c r="Q22" i="12"/>
  <c r="P22" i="12"/>
  <c r="I22" i="12"/>
  <c r="H22" i="12"/>
  <c r="C22" i="12"/>
  <c r="B22" i="12"/>
  <c r="S21" i="12"/>
  <c r="R21" i="12"/>
  <c r="Q21" i="12"/>
  <c r="P21" i="12"/>
  <c r="I21" i="12"/>
  <c r="H21" i="12"/>
  <c r="C21" i="12"/>
  <c r="B21" i="12"/>
  <c r="S20" i="12"/>
  <c r="R20" i="12"/>
  <c r="Q20" i="12"/>
  <c r="P20" i="12"/>
  <c r="I20" i="12"/>
  <c r="H20" i="12"/>
  <c r="C20" i="12"/>
  <c r="B20" i="12"/>
  <c r="S19" i="12"/>
  <c r="R19" i="12"/>
  <c r="Q19" i="12"/>
  <c r="P19" i="12"/>
  <c r="I19" i="12"/>
  <c r="H19" i="12"/>
  <c r="C19" i="12"/>
  <c r="B19" i="12"/>
  <c r="S18" i="12"/>
  <c r="R18" i="12"/>
  <c r="Q18" i="12"/>
  <c r="P18" i="12"/>
  <c r="I18" i="12"/>
  <c r="H18" i="12"/>
  <c r="C18" i="12"/>
  <c r="B18" i="12"/>
  <c r="S17" i="12"/>
  <c r="R17" i="12"/>
  <c r="Q17" i="12"/>
  <c r="P17" i="12"/>
  <c r="I17" i="12"/>
  <c r="H17" i="12"/>
  <c r="C17" i="12"/>
  <c r="B17" i="12"/>
  <c r="S16" i="12"/>
  <c r="R16" i="12"/>
  <c r="Q16" i="12"/>
  <c r="P16" i="12"/>
  <c r="I16" i="12"/>
  <c r="H16" i="12"/>
  <c r="C16" i="12"/>
  <c r="B16" i="12"/>
  <c r="S15" i="12"/>
  <c r="R15" i="12"/>
  <c r="Q15" i="12"/>
  <c r="P15" i="12"/>
  <c r="I15" i="12"/>
  <c r="H15" i="12"/>
  <c r="C15" i="12"/>
  <c r="B15" i="12"/>
  <c r="S14" i="12"/>
  <c r="R14" i="12"/>
  <c r="Q14" i="12"/>
  <c r="P14" i="12"/>
  <c r="I14" i="12"/>
  <c r="H14" i="12"/>
  <c r="C14" i="12"/>
  <c r="B14" i="12"/>
  <c r="S13" i="12"/>
  <c r="S34" i="12" s="1"/>
  <c r="R13" i="12"/>
  <c r="R34" i="12" s="1"/>
  <c r="Q13" i="12"/>
  <c r="P13" i="12"/>
  <c r="I13" i="12"/>
  <c r="I34" i="12" s="1"/>
  <c r="H13" i="12"/>
  <c r="H34" i="12" s="1"/>
  <c r="C13" i="12"/>
  <c r="C34" i="12" s="1"/>
  <c r="B13" i="12"/>
  <c r="B34" i="12" s="1"/>
  <c r="S12" i="12"/>
  <c r="R12" i="12"/>
  <c r="Q12" i="12"/>
  <c r="P12" i="12"/>
  <c r="I12" i="12"/>
  <c r="H12" i="12"/>
  <c r="C12" i="12"/>
  <c r="B12" i="12"/>
  <c r="S11" i="12"/>
  <c r="R11" i="12"/>
  <c r="Q11" i="12"/>
  <c r="P11" i="12"/>
  <c r="I11" i="12"/>
  <c r="H11" i="12"/>
  <c r="C11" i="12"/>
  <c r="B11" i="12"/>
  <c r="S10" i="12"/>
  <c r="S33" i="12" s="1"/>
  <c r="R10" i="12"/>
  <c r="R33" i="12" s="1"/>
  <c r="Q10" i="12"/>
  <c r="Q33" i="12" s="1"/>
  <c r="P10" i="12"/>
  <c r="P33" i="12" s="1"/>
  <c r="I10" i="12"/>
  <c r="I33" i="12" s="1"/>
  <c r="H10" i="12"/>
  <c r="H33" i="12" s="1"/>
  <c r="C10" i="12"/>
  <c r="C33" i="12" s="1"/>
  <c r="B10" i="12"/>
  <c r="B33" i="12" s="1"/>
  <c r="M9" i="12"/>
  <c r="L9" i="12"/>
  <c r="K9" i="12"/>
  <c r="J9" i="12"/>
  <c r="G9" i="12"/>
  <c r="S9" i="12" s="1"/>
  <c r="F9" i="12"/>
  <c r="R9" i="12" s="1"/>
  <c r="E9" i="12"/>
  <c r="D9" i="12"/>
  <c r="M37" i="11"/>
  <c r="L37" i="11"/>
  <c r="K37" i="11"/>
  <c r="J37" i="11"/>
  <c r="G37" i="11"/>
  <c r="F37" i="11"/>
  <c r="E37" i="11"/>
  <c r="D37" i="11"/>
  <c r="M36" i="11"/>
  <c r="L36" i="11"/>
  <c r="K36" i="11"/>
  <c r="J36" i="11"/>
  <c r="G36" i="11"/>
  <c r="F36" i="11"/>
  <c r="E36" i="11"/>
  <c r="D36" i="11"/>
  <c r="M35" i="11"/>
  <c r="L35" i="11"/>
  <c r="K35" i="11"/>
  <c r="J35" i="11"/>
  <c r="G35" i="11"/>
  <c r="F35" i="11"/>
  <c r="E35" i="11"/>
  <c r="D35" i="11"/>
  <c r="M34" i="11"/>
  <c r="L34" i="11"/>
  <c r="K34" i="11"/>
  <c r="J34" i="11"/>
  <c r="G34" i="11"/>
  <c r="F34" i="11"/>
  <c r="E34" i="11"/>
  <c r="D34" i="11"/>
  <c r="M33" i="11"/>
  <c r="L33" i="11"/>
  <c r="K33" i="11"/>
  <c r="J33" i="11"/>
  <c r="G33" i="11"/>
  <c r="F33" i="11"/>
  <c r="E33" i="11"/>
  <c r="D33" i="11"/>
  <c r="S31" i="11"/>
  <c r="R31" i="11"/>
  <c r="Q31" i="11"/>
  <c r="P31" i="11"/>
  <c r="I31" i="11"/>
  <c r="H31" i="11"/>
  <c r="C31" i="11"/>
  <c r="B31" i="11"/>
  <c r="S30" i="11"/>
  <c r="R30" i="11"/>
  <c r="Q30" i="11"/>
  <c r="P30" i="11"/>
  <c r="I30" i="11"/>
  <c r="H30" i="11"/>
  <c r="C30" i="11"/>
  <c r="B30" i="11"/>
  <c r="S29" i="11"/>
  <c r="R29" i="11"/>
  <c r="Q29" i="11"/>
  <c r="P29" i="11"/>
  <c r="I29" i="11"/>
  <c r="H29" i="11"/>
  <c r="C29" i="11"/>
  <c r="B29" i="11"/>
  <c r="S28" i="11"/>
  <c r="R28" i="11"/>
  <c r="Q28" i="11"/>
  <c r="P28" i="11"/>
  <c r="I28" i="11"/>
  <c r="H28" i="11"/>
  <c r="C28" i="11"/>
  <c r="B28" i="11"/>
  <c r="S27" i="11"/>
  <c r="S37" i="11" s="1"/>
  <c r="R27" i="11"/>
  <c r="R37" i="11" s="1"/>
  <c r="Q27" i="11"/>
  <c r="P27" i="11"/>
  <c r="P37" i="11" s="1"/>
  <c r="I27" i="11"/>
  <c r="I37" i="11" s="1"/>
  <c r="H27" i="11"/>
  <c r="H37" i="11" s="1"/>
  <c r="C27" i="11"/>
  <c r="B27" i="11"/>
  <c r="S26" i="11"/>
  <c r="R26" i="11"/>
  <c r="Q26" i="11"/>
  <c r="P26" i="11"/>
  <c r="I26" i="11"/>
  <c r="H26" i="11"/>
  <c r="C26" i="11"/>
  <c r="B26" i="11"/>
  <c r="S25" i="11"/>
  <c r="S36" i="11" s="1"/>
  <c r="R25" i="11"/>
  <c r="R36" i="11" s="1"/>
  <c r="Q25" i="11"/>
  <c r="P25" i="11"/>
  <c r="P36" i="11" s="1"/>
  <c r="I25" i="11"/>
  <c r="I36" i="11" s="1"/>
  <c r="H25" i="11"/>
  <c r="H36" i="11" s="1"/>
  <c r="C25" i="11"/>
  <c r="B25" i="11"/>
  <c r="B36" i="11" s="1"/>
  <c r="S24" i="11"/>
  <c r="R24" i="11"/>
  <c r="Q24" i="11"/>
  <c r="P24" i="11"/>
  <c r="I24" i="11"/>
  <c r="H24" i="11"/>
  <c r="C24" i="11"/>
  <c r="B24" i="11"/>
  <c r="S23" i="11"/>
  <c r="S35" i="11" s="1"/>
  <c r="R23" i="11"/>
  <c r="R35" i="11" s="1"/>
  <c r="Q23" i="11"/>
  <c r="P23" i="11"/>
  <c r="P35" i="11" s="1"/>
  <c r="I23" i="11"/>
  <c r="I35" i="11" s="1"/>
  <c r="H23" i="11"/>
  <c r="H35" i="11" s="1"/>
  <c r="C23" i="11"/>
  <c r="B23" i="11"/>
  <c r="S22" i="11"/>
  <c r="R22" i="11"/>
  <c r="Q22" i="11"/>
  <c r="P22" i="11"/>
  <c r="I22" i="11"/>
  <c r="H22" i="11"/>
  <c r="C22" i="11"/>
  <c r="B22" i="11"/>
  <c r="S21" i="11"/>
  <c r="R21" i="11"/>
  <c r="Q21" i="11"/>
  <c r="P21" i="11"/>
  <c r="I21" i="11"/>
  <c r="H21" i="11"/>
  <c r="C21" i="11"/>
  <c r="B21" i="11"/>
  <c r="S20" i="11"/>
  <c r="R20" i="11"/>
  <c r="Q20" i="11"/>
  <c r="P20" i="11"/>
  <c r="I20" i="11"/>
  <c r="H20" i="11"/>
  <c r="C20" i="11"/>
  <c r="B20" i="11"/>
  <c r="S19" i="11"/>
  <c r="R19" i="11"/>
  <c r="Q19" i="11"/>
  <c r="P19" i="11"/>
  <c r="I19" i="11"/>
  <c r="H19" i="11"/>
  <c r="C19" i="11"/>
  <c r="B19" i="11"/>
  <c r="S18" i="11"/>
  <c r="R18" i="11"/>
  <c r="Q18" i="11"/>
  <c r="P18" i="11"/>
  <c r="I18" i="11"/>
  <c r="H18" i="11"/>
  <c r="C18" i="11"/>
  <c r="B18" i="11"/>
  <c r="S17" i="11"/>
  <c r="R17" i="11"/>
  <c r="Q17" i="11"/>
  <c r="P17" i="11"/>
  <c r="I17" i="11"/>
  <c r="H17" i="11"/>
  <c r="C17" i="11"/>
  <c r="B17" i="11"/>
  <c r="S16" i="11"/>
  <c r="R16" i="11"/>
  <c r="Q16" i="11"/>
  <c r="P16" i="11"/>
  <c r="I16" i="11"/>
  <c r="H16" i="11"/>
  <c r="C16" i="11"/>
  <c r="B16" i="11"/>
  <c r="S15" i="11"/>
  <c r="R15" i="11"/>
  <c r="Q15" i="11"/>
  <c r="P15" i="11"/>
  <c r="I15" i="11"/>
  <c r="H15" i="11"/>
  <c r="C15" i="11"/>
  <c r="B15" i="11"/>
  <c r="S14" i="11"/>
  <c r="R14" i="11"/>
  <c r="Q14" i="11"/>
  <c r="P14" i="11"/>
  <c r="I14" i="11"/>
  <c r="H14" i="11"/>
  <c r="C14" i="11"/>
  <c r="B14" i="11"/>
  <c r="S13" i="11"/>
  <c r="S34" i="11" s="1"/>
  <c r="R13" i="11"/>
  <c r="R34" i="11" s="1"/>
  <c r="Q13" i="11"/>
  <c r="P13" i="11"/>
  <c r="I13" i="11"/>
  <c r="I34" i="11" s="1"/>
  <c r="H13" i="11"/>
  <c r="H34" i="11" s="1"/>
  <c r="C13" i="11"/>
  <c r="B13" i="11"/>
  <c r="S12" i="11"/>
  <c r="R12" i="11"/>
  <c r="Q12" i="11"/>
  <c r="P12" i="11"/>
  <c r="I12" i="11"/>
  <c r="H12" i="11"/>
  <c r="C12" i="11"/>
  <c r="B12" i="11"/>
  <c r="S11" i="11"/>
  <c r="R11" i="11"/>
  <c r="Q11" i="11"/>
  <c r="P11" i="11"/>
  <c r="I11" i="11"/>
  <c r="H11" i="11"/>
  <c r="C11" i="11"/>
  <c r="B11" i="11"/>
  <c r="S10" i="11"/>
  <c r="S33" i="11" s="1"/>
  <c r="R10" i="11"/>
  <c r="R33" i="11" s="1"/>
  <c r="Q10" i="11"/>
  <c r="Q33" i="11" s="1"/>
  <c r="P10" i="11"/>
  <c r="P33" i="11" s="1"/>
  <c r="I10" i="11"/>
  <c r="I33" i="11" s="1"/>
  <c r="H10" i="11"/>
  <c r="H33" i="11" s="1"/>
  <c r="C10" i="11"/>
  <c r="C33" i="11" s="1"/>
  <c r="B10" i="11"/>
  <c r="B33" i="11" s="1"/>
  <c r="M9" i="11"/>
  <c r="L9" i="11"/>
  <c r="K9" i="11"/>
  <c r="J9" i="11"/>
  <c r="G9" i="11"/>
  <c r="F9" i="11"/>
  <c r="E9" i="11"/>
  <c r="D9" i="11"/>
  <c r="M37" i="10"/>
  <c r="L37" i="10"/>
  <c r="K37" i="10"/>
  <c r="J37" i="10"/>
  <c r="G37" i="10"/>
  <c r="F37" i="10"/>
  <c r="E37" i="10"/>
  <c r="D37" i="10"/>
  <c r="M36" i="10"/>
  <c r="L36" i="10"/>
  <c r="K36" i="10"/>
  <c r="J36" i="10"/>
  <c r="G36" i="10"/>
  <c r="F36" i="10"/>
  <c r="E36" i="10"/>
  <c r="D36" i="10"/>
  <c r="M35" i="10"/>
  <c r="L35" i="10"/>
  <c r="K35" i="10"/>
  <c r="J35" i="10"/>
  <c r="G35" i="10"/>
  <c r="F35" i="10"/>
  <c r="E35" i="10"/>
  <c r="D35" i="10"/>
  <c r="M34" i="10"/>
  <c r="L34" i="10"/>
  <c r="K34" i="10"/>
  <c r="J34" i="10"/>
  <c r="G34" i="10"/>
  <c r="F34" i="10"/>
  <c r="E34" i="10"/>
  <c r="D34" i="10"/>
  <c r="M33" i="10"/>
  <c r="L33" i="10"/>
  <c r="K33" i="10"/>
  <c r="J33" i="10"/>
  <c r="G33" i="10"/>
  <c r="F33" i="10"/>
  <c r="E33" i="10"/>
  <c r="D33" i="10"/>
  <c r="S31" i="10"/>
  <c r="R31" i="10"/>
  <c r="Q31" i="10"/>
  <c r="P31" i="10"/>
  <c r="I31" i="10"/>
  <c r="H31" i="10"/>
  <c r="C31" i="10"/>
  <c r="B31" i="10"/>
  <c r="S30" i="10"/>
  <c r="R30" i="10"/>
  <c r="Q30" i="10"/>
  <c r="P30" i="10"/>
  <c r="I30" i="10"/>
  <c r="H30" i="10"/>
  <c r="C30" i="10"/>
  <c r="B30" i="10"/>
  <c r="S29" i="10"/>
  <c r="R29" i="10"/>
  <c r="Q29" i="10"/>
  <c r="P29" i="10"/>
  <c r="I29" i="10"/>
  <c r="H29" i="10"/>
  <c r="C29" i="10"/>
  <c r="B29" i="10"/>
  <c r="S28" i="10"/>
  <c r="R28" i="10"/>
  <c r="Q28" i="10"/>
  <c r="P28" i="10"/>
  <c r="I28" i="10"/>
  <c r="H28" i="10"/>
  <c r="C28" i="10"/>
  <c r="B28" i="10"/>
  <c r="S27" i="10"/>
  <c r="S37" i="10" s="1"/>
  <c r="R27" i="10"/>
  <c r="R37" i="10" s="1"/>
  <c r="Q27" i="10"/>
  <c r="Q37" i="10" s="1"/>
  <c r="P27" i="10"/>
  <c r="P37" i="10" s="1"/>
  <c r="I27" i="10"/>
  <c r="I37" i="10" s="1"/>
  <c r="H27" i="10"/>
  <c r="H37" i="10" s="1"/>
  <c r="C27" i="10"/>
  <c r="B27" i="10"/>
  <c r="S26" i="10"/>
  <c r="R26" i="10"/>
  <c r="Q26" i="10"/>
  <c r="P26" i="10"/>
  <c r="I26" i="10"/>
  <c r="H26" i="10"/>
  <c r="C26" i="10"/>
  <c r="B26" i="10"/>
  <c r="S25" i="10"/>
  <c r="S36" i="10" s="1"/>
  <c r="R25" i="10"/>
  <c r="R36" i="10" s="1"/>
  <c r="Q25" i="10"/>
  <c r="Q36" i="10" s="1"/>
  <c r="P25" i="10"/>
  <c r="P36" i="10" s="1"/>
  <c r="I25" i="10"/>
  <c r="I36" i="10" s="1"/>
  <c r="H25" i="10"/>
  <c r="H36" i="10" s="1"/>
  <c r="C25" i="10"/>
  <c r="C36" i="10" s="1"/>
  <c r="B25" i="10"/>
  <c r="B36" i="10" s="1"/>
  <c r="S24" i="10"/>
  <c r="R24" i="10"/>
  <c r="Q24" i="10"/>
  <c r="P24" i="10"/>
  <c r="I24" i="10"/>
  <c r="H24" i="10"/>
  <c r="C24" i="10"/>
  <c r="B24" i="10"/>
  <c r="S23" i="10"/>
  <c r="S35" i="10" s="1"/>
  <c r="R23" i="10"/>
  <c r="R35" i="10" s="1"/>
  <c r="Q23" i="10"/>
  <c r="Q35" i="10" s="1"/>
  <c r="P23" i="10"/>
  <c r="I23" i="10"/>
  <c r="I35" i="10" s="1"/>
  <c r="H23" i="10"/>
  <c r="H35" i="10" s="1"/>
  <c r="C23" i="10"/>
  <c r="B23" i="10"/>
  <c r="S22" i="10"/>
  <c r="R22" i="10"/>
  <c r="Q22" i="10"/>
  <c r="P22" i="10"/>
  <c r="I22" i="10"/>
  <c r="H22" i="10"/>
  <c r="C22" i="10"/>
  <c r="B22" i="10"/>
  <c r="S21" i="10"/>
  <c r="R21" i="10"/>
  <c r="Q21" i="10"/>
  <c r="P21" i="10"/>
  <c r="I21" i="10"/>
  <c r="H21" i="10"/>
  <c r="C21" i="10"/>
  <c r="B21" i="10"/>
  <c r="S20" i="10"/>
  <c r="R20" i="10"/>
  <c r="Q20" i="10"/>
  <c r="P20" i="10"/>
  <c r="I20" i="10"/>
  <c r="H20" i="10"/>
  <c r="C20" i="10"/>
  <c r="B20" i="10"/>
  <c r="S19" i="10"/>
  <c r="R19" i="10"/>
  <c r="Q19" i="10"/>
  <c r="P19" i="10"/>
  <c r="I19" i="10"/>
  <c r="H19" i="10"/>
  <c r="C19" i="10"/>
  <c r="B19" i="10"/>
  <c r="S18" i="10"/>
  <c r="R18" i="10"/>
  <c r="Q18" i="10"/>
  <c r="P18" i="10"/>
  <c r="I18" i="10"/>
  <c r="H18" i="10"/>
  <c r="C18" i="10"/>
  <c r="B18" i="10"/>
  <c r="S17" i="10"/>
  <c r="R17" i="10"/>
  <c r="Q17" i="10"/>
  <c r="P17" i="10"/>
  <c r="I17" i="10"/>
  <c r="H17" i="10"/>
  <c r="C17" i="10"/>
  <c r="B17" i="10"/>
  <c r="S16" i="10"/>
  <c r="R16" i="10"/>
  <c r="Q16" i="10"/>
  <c r="P16" i="10"/>
  <c r="I16" i="10"/>
  <c r="H16" i="10"/>
  <c r="C16" i="10"/>
  <c r="B16" i="10"/>
  <c r="S15" i="10"/>
  <c r="R15" i="10"/>
  <c r="Q15" i="10"/>
  <c r="P15" i="10"/>
  <c r="I15" i="10"/>
  <c r="H15" i="10"/>
  <c r="C15" i="10"/>
  <c r="B15" i="10"/>
  <c r="S14" i="10"/>
  <c r="R14" i="10"/>
  <c r="Q14" i="10"/>
  <c r="P14" i="10"/>
  <c r="I14" i="10"/>
  <c r="H14" i="10"/>
  <c r="C14" i="10"/>
  <c r="B14" i="10"/>
  <c r="S13" i="10"/>
  <c r="R13" i="10"/>
  <c r="R34" i="10" s="1"/>
  <c r="Q13" i="10"/>
  <c r="Q34" i="10" s="1"/>
  <c r="P13" i="10"/>
  <c r="I13" i="10"/>
  <c r="I34" i="10" s="1"/>
  <c r="H13" i="10"/>
  <c r="H34" i="10" s="1"/>
  <c r="C13" i="10"/>
  <c r="B13" i="10"/>
  <c r="B34" i="10" s="1"/>
  <c r="S12" i="10"/>
  <c r="R12" i="10"/>
  <c r="Q12" i="10"/>
  <c r="P12" i="10"/>
  <c r="I12" i="10"/>
  <c r="H12" i="10"/>
  <c r="C12" i="10"/>
  <c r="B12" i="10"/>
  <c r="S11" i="10"/>
  <c r="R11" i="10"/>
  <c r="Q11" i="10"/>
  <c r="P11" i="10"/>
  <c r="I11" i="10"/>
  <c r="H11" i="10"/>
  <c r="C11" i="10"/>
  <c r="B11" i="10"/>
  <c r="S10" i="10"/>
  <c r="S33" i="10" s="1"/>
  <c r="R10" i="10"/>
  <c r="R33" i="10" s="1"/>
  <c r="Q10" i="10"/>
  <c r="Q33" i="10" s="1"/>
  <c r="P10" i="10"/>
  <c r="P33" i="10" s="1"/>
  <c r="I10" i="10"/>
  <c r="I33" i="10" s="1"/>
  <c r="H10" i="10"/>
  <c r="H33" i="10" s="1"/>
  <c r="C10" i="10"/>
  <c r="C33" i="10" s="1"/>
  <c r="B10" i="10"/>
  <c r="B33" i="10" s="1"/>
  <c r="M9" i="10"/>
  <c r="L9" i="10"/>
  <c r="K9" i="10"/>
  <c r="J9" i="10"/>
  <c r="G9" i="10"/>
  <c r="S9" i="10" s="1"/>
  <c r="F9" i="10"/>
  <c r="R9" i="10" s="1"/>
  <c r="E9" i="10"/>
  <c r="D9" i="10"/>
  <c r="M37" i="9"/>
  <c r="L37" i="9"/>
  <c r="K37" i="9"/>
  <c r="J37" i="9"/>
  <c r="G37" i="9"/>
  <c r="F37" i="9"/>
  <c r="E37" i="9"/>
  <c r="D37" i="9"/>
  <c r="M36" i="9"/>
  <c r="L36" i="9"/>
  <c r="K36" i="9"/>
  <c r="J36" i="9"/>
  <c r="G36" i="9"/>
  <c r="F36" i="9"/>
  <c r="E36" i="9"/>
  <c r="D36" i="9"/>
  <c r="M35" i="9"/>
  <c r="L35" i="9"/>
  <c r="K35" i="9"/>
  <c r="J35" i="9"/>
  <c r="G35" i="9"/>
  <c r="F35" i="9"/>
  <c r="E35" i="9"/>
  <c r="D35" i="9"/>
  <c r="M34" i="9"/>
  <c r="L34" i="9"/>
  <c r="K34" i="9"/>
  <c r="J34" i="9"/>
  <c r="G34" i="9"/>
  <c r="F34" i="9"/>
  <c r="E34" i="9"/>
  <c r="D34" i="9"/>
  <c r="M33" i="9"/>
  <c r="L33" i="9"/>
  <c r="K33" i="9"/>
  <c r="J33" i="9"/>
  <c r="G33" i="9"/>
  <c r="F33" i="9"/>
  <c r="E33" i="9"/>
  <c r="D33" i="9"/>
  <c r="S31" i="9"/>
  <c r="R31" i="9"/>
  <c r="Q31" i="9"/>
  <c r="P31" i="9"/>
  <c r="I31" i="9"/>
  <c r="H31" i="9"/>
  <c r="C31" i="9"/>
  <c r="B31" i="9"/>
  <c r="S30" i="9"/>
  <c r="R30" i="9"/>
  <c r="Q30" i="9"/>
  <c r="P30" i="9"/>
  <c r="I30" i="9"/>
  <c r="H30" i="9"/>
  <c r="C30" i="9"/>
  <c r="B30" i="9"/>
  <c r="S29" i="9"/>
  <c r="R29" i="9"/>
  <c r="Q29" i="9"/>
  <c r="P29" i="9"/>
  <c r="I29" i="9"/>
  <c r="H29" i="9"/>
  <c r="C29" i="9"/>
  <c r="B29" i="9"/>
  <c r="S28" i="9"/>
  <c r="R28" i="9"/>
  <c r="Q28" i="9"/>
  <c r="P28" i="9"/>
  <c r="I28" i="9"/>
  <c r="H28" i="9"/>
  <c r="C28" i="9"/>
  <c r="B28" i="9"/>
  <c r="S27" i="9"/>
  <c r="S37" i="9" s="1"/>
  <c r="R27" i="9"/>
  <c r="R37" i="9" s="1"/>
  <c r="Q27" i="9"/>
  <c r="P27" i="9"/>
  <c r="P37" i="9" s="1"/>
  <c r="I27" i="9"/>
  <c r="I37" i="9" s="1"/>
  <c r="H27" i="9"/>
  <c r="C27" i="9"/>
  <c r="B27" i="9"/>
  <c r="S26" i="9"/>
  <c r="R26" i="9"/>
  <c r="Q26" i="9"/>
  <c r="P26" i="9"/>
  <c r="I26" i="9"/>
  <c r="H26" i="9"/>
  <c r="C26" i="9"/>
  <c r="B26" i="9"/>
  <c r="S25" i="9"/>
  <c r="S36" i="9" s="1"/>
  <c r="R25" i="9"/>
  <c r="R36" i="9" s="1"/>
  <c r="Q25" i="9"/>
  <c r="P25" i="9"/>
  <c r="P36" i="9" s="1"/>
  <c r="I25" i="9"/>
  <c r="I36" i="9" s="1"/>
  <c r="H25" i="9"/>
  <c r="H36" i="9" s="1"/>
  <c r="C25" i="9"/>
  <c r="C36" i="9" s="1"/>
  <c r="B25" i="9"/>
  <c r="S24" i="9"/>
  <c r="R24" i="9"/>
  <c r="Q24" i="9"/>
  <c r="P24" i="9"/>
  <c r="I24" i="9"/>
  <c r="H24" i="9"/>
  <c r="C24" i="9"/>
  <c r="B24" i="9"/>
  <c r="S23" i="9"/>
  <c r="S35" i="9" s="1"/>
  <c r="R23" i="9"/>
  <c r="R35" i="9" s="1"/>
  <c r="Q23" i="9"/>
  <c r="P23" i="9"/>
  <c r="P35" i="9" s="1"/>
  <c r="I23" i="9"/>
  <c r="I35" i="9" s="1"/>
  <c r="H23" i="9"/>
  <c r="H35" i="9" s="1"/>
  <c r="C23" i="9"/>
  <c r="B23" i="9"/>
  <c r="S22" i="9"/>
  <c r="R22" i="9"/>
  <c r="Q22" i="9"/>
  <c r="P22" i="9"/>
  <c r="I22" i="9"/>
  <c r="H22" i="9"/>
  <c r="C22" i="9"/>
  <c r="B22" i="9"/>
  <c r="S21" i="9"/>
  <c r="R21" i="9"/>
  <c r="Q21" i="9"/>
  <c r="P21" i="9"/>
  <c r="I21" i="9"/>
  <c r="H21" i="9"/>
  <c r="C21" i="9"/>
  <c r="B21" i="9"/>
  <c r="S20" i="9"/>
  <c r="R20" i="9"/>
  <c r="Q20" i="9"/>
  <c r="P20" i="9"/>
  <c r="I20" i="9"/>
  <c r="H20" i="9"/>
  <c r="C20" i="9"/>
  <c r="B20" i="9"/>
  <c r="S19" i="9"/>
  <c r="R19" i="9"/>
  <c r="Q19" i="9"/>
  <c r="P19" i="9"/>
  <c r="I19" i="9"/>
  <c r="H19" i="9"/>
  <c r="C19" i="9"/>
  <c r="B19" i="9"/>
  <c r="S18" i="9"/>
  <c r="R18" i="9"/>
  <c r="Q18" i="9"/>
  <c r="P18" i="9"/>
  <c r="I18" i="9"/>
  <c r="H18" i="9"/>
  <c r="C18" i="9"/>
  <c r="B18" i="9"/>
  <c r="S17" i="9"/>
  <c r="R17" i="9"/>
  <c r="Q17" i="9"/>
  <c r="P17" i="9"/>
  <c r="I17" i="9"/>
  <c r="H17" i="9"/>
  <c r="C17" i="9"/>
  <c r="B17" i="9"/>
  <c r="S16" i="9"/>
  <c r="R16" i="9"/>
  <c r="Q16" i="9"/>
  <c r="P16" i="9"/>
  <c r="I16" i="9"/>
  <c r="H16" i="9"/>
  <c r="C16" i="9"/>
  <c r="B16" i="9"/>
  <c r="S15" i="9"/>
  <c r="R15" i="9"/>
  <c r="Q15" i="9"/>
  <c r="P15" i="9"/>
  <c r="I15" i="9"/>
  <c r="H15" i="9"/>
  <c r="C15" i="9"/>
  <c r="B15" i="9"/>
  <c r="S14" i="9"/>
  <c r="R14" i="9"/>
  <c r="Q14" i="9"/>
  <c r="P14" i="9"/>
  <c r="I14" i="9"/>
  <c r="H14" i="9"/>
  <c r="C14" i="9"/>
  <c r="B14" i="9"/>
  <c r="S13" i="9"/>
  <c r="S34" i="9" s="1"/>
  <c r="R13" i="9"/>
  <c r="R34" i="9" s="1"/>
  <c r="Q13" i="9"/>
  <c r="P13" i="9"/>
  <c r="P34" i="9" s="1"/>
  <c r="I13" i="9"/>
  <c r="I34" i="9" s="1"/>
  <c r="H13" i="9"/>
  <c r="H34" i="9" s="1"/>
  <c r="C13" i="9"/>
  <c r="C34" i="9" s="1"/>
  <c r="B13" i="9"/>
  <c r="B34" i="9" s="1"/>
  <c r="S12" i="9"/>
  <c r="R12" i="9"/>
  <c r="Q12" i="9"/>
  <c r="P12" i="9"/>
  <c r="I12" i="9"/>
  <c r="H12" i="9"/>
  <c r="C12" i="9"/>
  <c r="B12" i="9"/>
  <c r="S11" i="9"/>
  <c r="R11" i="9"/>
  <c r="Q11" i="9"/>
  <c r="P11" i="9"/>
  <c r="I11" i="9"/>
  <c r="H11" i="9"/>
  <c r="C11" i="9"/>
  <c r="B11" i="9"/>
  <c r="S10" i="9"/>
  <c r="S33" i="9" s="1"/>
  <c r="R10" i="9"/>
  <c r="R33" i="9" s="1"/>
  <c r="Q10" i="9"/>
  <c r="Q33" i="9" s="1"/>
  <c r="P10" i="9"/>
  <c r="P33" i="9" s="1"/>
  <c r="I10" i="9"/>
  <c r="I33" i="9" s="1"/>
  <c r="H10" i="9"/>
  <c r="H33" i="9" s="1"/>
  <c r="C10" i="9"/>
  <c r="C33" i="9" s="1"/>
  <c r="B10" i="9"/>
  <c r="M9" i="9"/>
  <c r="L9" i="9"/>
  <c r="K9" i="9"/>
  <c r="J9" i="9"/>
  <c r="G9" i="9"/>
  <c r="S9" i="9" s="1"/>
  <c r="F9" i="9"/>
  <c r="E9" i="9"/>
  <c r="D9" i="9"/>
  <c r="M37" i="8"/>
  <c r="L37" i="8"/>
  <c r="K37" i="8"/>
  <c r="J37" i="8"/>
  <c r="G37" i="8"/>
  <c r="F37" i="8"/>
  <c r="E37" i="8"/>
  <c r="D37" i="8"/>
  <c r="M36" i="8"/>
  <c r="L36" i="8"/>
  <c r="K36" i="8"/>
  <c r="J36" i="8"/>
  <c r="G36" i="8"/>
  <c r="F36" i="8"/>
  <c r="E36" i="8"/>
  <c r="D36" i="8"/>
  <c r="M35" i="8"/>
  <c r="L35" i="8"/>
  <c r="K35" i="8"/>
  <c r="J35" i="8"/>
  <c r="G35" i="8"/>
  <c r="F35" i="8"/>
  <c r="E35" i="8"/>
  <c r="D35" i="8"/>
  <c r="M34" i="8"/>
  <c r="L34" i="8"/>
  <c r="K34" i="8"/>
  <c r="J34" i="8"/>
  <c r="G34" i="8"/>
  <c r="F34" i="8"/>
  <c r="E34" i="8"/>
  <c r="D34" i="8"/>
  <c r="M33" i="8"/>
  <c r="L33" i="8"/>
  <c r="K33" i="8"/>
  <c r="J33" i="8"/>
  <c r="G33" i="8"/>
  <c r="F33" i="8"/>
  <c r="E33" i="8"/>
  <c r="D33" i="8"/>
  <c r="S31" i="8"/>
  <c r="R31" i="8"/>
  <c r="Q31" i="8"/>
  <c r="P31" i="8"/>
  <c r="I31" i="8"/>
  <c r="H31" i="8"/>
  <c r="C31" i="8"/>
  <c r="B31" i="8"/>
  <c r="S30" i="8"/>
  <c r="R30" i="8"/>
  <c r="Q30" i="8"/>
  <c r="P30" i="8"/>
  <c r="I30" i="8"/>
  <c r="H30" i="8"/>
  <c r="C30" i="8"/>
  <c r="B30" i="8"/>
  <c r="S29" i="8"/>
  <c r="R29" i="8"/>
  <c r="Q29" i="8"/>
  <c r="P29" i="8"/>
  <c r="I29" i="8"/>
  <c r="H29" i="8"/>
  <c r="C29" i="8"/>
  <c r="B29" i="8"/>
  <c r="S28" i="8"/>
  <c r="R28" i="8"/>
  <c r="Q28" i="8"/>
  <c r="P28" i="8"/>
  <c r="I28" i="8"/>
  <c r="H28" i="8"/>
  <c r="C28" i="8"/>
  <c r="B28" i="8"/>
  <c r="S27" i="8"/>
  <c r="R27" i="8"/>
  <c r="R37" i="8" s="1"/>
  <c r="Q27" i="8"/>
  <c r="Q37" i="8" s="1"/>
  <c r="P27" i="8"/>
  <c r="I27" i="8"/>
  <c r="I37" i="8" s="1"/>
  <c r="H27" i="8"/>
  <c r="H37" i="8" s="1"/>
  <c r="C27" i="8"/>
  <c r="B27" i="8"/>
  <c r="S26" i="8"/>
  <c r="R26" i="8"/>
  <c r="Q26" i="8"/>
  <c r="P26" i="8"/>
  <c r="I26" i="8"/>
  <c r="H26" i="8"/>
  <c r="C26" i="8"/>
  <c r="B26" i="8"/>
  <c r="S25" i="8"/>
  <c r="S36" i="8" s="1"/>
  <c r="R25" i="8"/>
  <c r="R36" i="8" s="1"/>
  <c r="Q25" i="8"/>
  <c r="Q36" i="8" s="1"/>
  <c r="P25" i="8"/>
  <c r="I25" i="8"/>
  <c r="H25" i="8"/>
  <c r="C25" i="8"/>
  <c r="C36" i="8" s="1"/>
  <c r="B25" i="8"/>
  <c r="B36" i="8" s="1"/>
  <c r="S24" i="8"/>
  <c r="R24" i="8"/>
  <c r="Q24" i="8"/>
  <c r="P24" i="8"/>
  <c r="I24" i="8"/>
  <c r="H24" i="8"/>
  <c r="C24" i="8"/>
  <c r="B24" i="8"/>
  <c r="S23" i="8"/>
  <c r="S35" i="8" s="1"/>
  <c r="R23" i="8"/>
  <c r="R35" i="8" s="1"/>
  <c r="Q23" i="8"/>
  <c r="P23" i="8"/>
  <c r="I23" i="8"/>
  <c r="I35" i="8" s="1"/>
  <c r="H23" i="8"/>
  <c r="C23" i="8"/>
  <c r="B23" i="8"/>
  <c r="S22" i="8"/>
  <c r="R22" i="8"/>
  <c r="Q22" i="8"/>
  <c r="P22" i="8"/>
  <c r="I22" i="8"/>
  <c r="H22" i="8"/>
  <c r="C22" i="8"/>
  <c r="B22" i="8"/>
  <c r="S21" i="8"/>
  <c r="R21" i="8"/>
  <c r="Q21" i="8"/>
  <c r="P21" i="8"/>
  <c r="I21" i="8"/>
  <c r="H21" i="8"/>
  <c r="C21" i="8"/>
  <c r="B21" i="8"/>
  <c r="S20" i="8"/>
  <c r="R20" i="8"/>
  <c r="Q20" i="8"/>
  <c r="P20" i="8"/>
  <c r="I20" i="8"/>
  <c r="H20" i="8"/>
  <c r="C20" i="8"/>
  <c r="B20" i="8"/>
  <c r="S19" i="8"/>
  <c r="R19" i="8"/>
  <c r="Q19" i="8"/>
  <c r="P19" i="8"/>
  <c r="I19" i="8"/>
  <c r="H19" i="8"/>
  <c r="C19" i="8"/>
  <c r="B19" i="8"/>
  <c r="S18" i="8"/>
  <c r="R18" i="8"/>
  <c r="Q18" i="8"/>
  <c r="P18" i="8"/>
  <c r="I18" i="8"/>
  <c r="H18" i="8"/>
  <c r="C18" i="8"/>
  <c r="B18" i="8"/>
  <c r="S17" i="8"/>
  <c r="R17" i="8"/>
  <c r="Q17" i="8"/>
  <c r="P17" i="8"/>
  <c r="I17" i="8"/>
  <c r="H17" i="8"/>
  <c r="C17" i="8"/>
  <c r="B17" i="8"/>
  <c r="S16" i="8"/>
  <c r="R16" i="8"/>
  <c r="Q16" i="8"/>
  <c r="P16" i="8"/>
  <c r="I16" i="8"/>
  <c r="H16" i="8"/>
  <c r="C16" i="8"/>
  <c r="B16" i="8"/>
  <c r="S15" i="8"/>
  <c r="R15" i="8"/>
  <c r="Q15" i="8"/>
  <c r="P15" i="8"/>
  <c r="I15" i="8"/>
  <c r="H15" i="8"/>
  <c r="C15" i="8"/>
  <c r="B15" i="8"/>
  <c r="S14" i="8"/>
  <c r="R14" i="8"/>
  <c r="Q14" i="8"/>
  <c r="P14" i="8"/>
  <c r="I14" i="8"/>
  <c r="H14" i="8"/>
  <c r="C14" i="8"/>
  <c r="B14" i="8"/>
  <c r="S13" i="8"/>
  <c r="S34" i="8" s="1"/>
  <c r="R13" i="8"/>
  <c r="R34" i="8" s="1"/>
  <c r="Q13" i="8"/>
  <c r="P13" i="8"/>
  <c r="I13" i="8"/>
  <c r="I34" i="8" s="1"/>
  <c r="H13" i="8"/>
  <c r="H34" i="8" s="1"/>
  <c r="C13" i="8"/>
  <c r="B13" i="8"/>
  <c r="S12" i="8"/>
  <c r="R12" i="8"/>
  <c r="Q12" i="8"/>
  <c r="P12" i="8"/>
  <c r="I12" i="8"/>
  <c r="H12" i="8"/>
  <c r="C12" i="8"/>
  <c r="B12" i="8"/>
  <c r="S11" i="8"/>
  <c r="R11" i="8"/>
  <c r="Q11" i="8"/>
  <c r="P11" i="8"/>
  <c r="I11" i="8"/>
  <c r="H11" i="8"/>
  <c r="C11" i="8"/>
  <c r="B11" i="8"/>
  <c r="S10" i="8"/>
  <c r="S33" i="8" s="1"/>
  <c r="R10" i="8"/>
  <c r="R33" i="8" s="1"/>
  <c r="Q10" i="8"/>
  <c r="P10" i="8"/>
  <c r="P33" i="8" s="1"/>
  <c r="I10" i="8"/>
  <c r="I33" i="8" s="1"/>
  <c r="H10" i="8"/>
  <c r="H33" i="8" s="1"/>
  <c r="C10" i="8"/>
  <c r="C33" i="8" s="1"/>
  <c r="B10" i="8"/>
  <c r="B33" i="8" s="1"/>
  <c r="M9" i="8"/>
  <c r="L9" i="8"/>
  <c r="K9" i="8"/>
  <c r="J9" i="8"/>
  <c r="G9" i="8"/>
  <c r="S9" i="8" s="1"/>
  <c r="F9" i="8"/>
  <c r="E9" i="8"/>
  <c r="D9" i="8"/>
  <c r="M37" i="7"/>
  <c r="L37" i="7"/>
  <c r="K37" i="7"/>
  <c r="J37" i="7"/>
  <c r="G37" i="7"/>
  <c r="F37" i="7"/>
  <c r="E37" i="7"/>
  <c r="D37" i="7"/>
  <c r="M36" i="7"/>
  <c r="L36" i="7"/>
  <c r="K36" i="7"/>
  <c r="J36" i="7"/>
  <c r="G36" i="7"/>
  <c r="F36" i="7"/>
  <c r="E36" i="7"/>
  <c r="D36" i="7"/>
  <c r="M35" i="7"/>
  <c r="L35" i="7"/>
  <c r="K35" i="7"/>
  <c r="J35" i="7"/>
  <c r="G35" i="7"/>
  <c r="F35" i="7"/>
  <c r="E35" i="7"/>
  <c r="D35" i="7"/>
  <c r="M34" i="7"/>
  <c r="L34" i="7"/>
  <c r="K34" i="7"/>
  <c r="J34" i="7"/>
  <c r="G34" i="7"/>
  <c r="F34" i="7"/>
  <c r="E34" i="7"/>
  <c r="D34" i="7"/>
  <c r="M33" i="7"/>
  <c r="L33" i="7"/>
  <c r="K33" i="7"/>
  <c r="J33" i="7"/>
  <c r="G33" i="7"/>
  <c r="F33" i="7"/>
  <c r="E33" i="7"/>
  <c r="D33" i="7"/>
  <c r="S31" i="7"/>
  <c r="R31" i="7"/>
  <c r="Q31" i="7"/>
  <c r="P31" i="7"/>
  <c r="I31" i="7"/>
  <c r="H31" i="7"/>
  <c r="C31" i="7"/>
  <c r="B31" i="7"/>
  <c r="S30" i="7"/>
  <c r="R30" i="7"/>
  <c r="Q30" i="7"/>
  <c r="P30" i="7"/>
  <c r="I30" i="7"/>
  <c r="H30" i="7"/>
  <c r="C30" i="7"/>
  <c r="B30" i="7"/>
  <c r="S29" i="7"/>
  <c r="R29" i="7"/>
  <c r="Q29" i="7"/>
  <c r="P29" i="7"/>
  <c r="I29" i="7"/>
  <c r="H29" i="7"/>
  <c r="C29" i="7"/>
  <c r="B29" i="7"/>
  <c r="S28" i="7"/>
  <c r="R28" i="7"/>
  <c r="Q28" i="7"/>
  <c r="P28" i="7"/>
  <c r="I28" i="7"/>
  <c r="H28" i="7"/>
  <c r="C28" i="7"/>
  <c r="B28" i="7"/>
  <c r="S27" i="7"/>
  <c r="S37" i="7" s="1"/>
  <c r="R27" i="7"/>
  <c r="R37" i="7" s="1"/>
  <c r="Q27" i="7"/>
  <c r="P27" i="7"/>
  <c r="I27" i="7"/>
  <c r="I37" i="7" s="1"/>
  <c r="H27" i="7"/>
  <c r="C27" i="7"/>
  <c r="B27" i="7"/>
  <c r="S26" i="7"/>
  <c r="R26" i="7"/>
  <c r="Q26" i="7"/>
  <c r="P26" i="7"/>
  <c r="I26" i="7"/>
  <c r="H26" i="7"/>
  <c r="C26" i="7"/>
  <c r="B26" i="7"/>
  <c r="S25" i="7"/>
  <c r="S36" i="7" s="1"/>
  <c r="R25" i="7"/>
  <c r="R36" i="7" s="1"/>
  <c r="Q25" i="7"/>
  <c r="Q36" i="7" s="1"/>
  <c r="P25" i="7"/>
  <c r="I25" i="7"/>
  <c r="I36" i="7" s="1"/>
  <c r="H25" i="7"/>
  <c r="H36" i="7" s="1"/>
  <c r="C25" i="7"/>
  <c r="C36" i="7" s="1"/>
  <c r="B25" i="7"/>
  <c r="B36" i="7" s="1"/>
  <c r="S24" i="7"/>
  <c r="R24" i="7"/>
  <c r="Q24" i="7"/>
  <c r="P24" i="7"/>
  <c r="I24" i="7"/>
  <c r="H24" i="7"/>
  <c r="C24" i="7"/>
  <c r="B24" i="7"/>
  <c r="S23" i="7"/>
  <c r="S35" i="7" s="1"/>
  <c r="R23" i="7"/>
  <c r="R35" i="7" s="1"/>
  <c r="Q23" i="7"/>
  <c r="Q35" i="7" s="1"/>
  <c r="P23" i="7"/>
  <c r="I23" i="7"/>
  <c r="I35" i="7" s="1"/>
  <c r="H23" i="7"/>
  <c r="C23" i="7"/>
  <c r="B23" i="7"/>
  <c r="S22" i="7"/>
  <c r="R22" i="7"/>
  <c r="Q22" i="7"/>
  <c r="P22" i="7"/>
  <c r="I22" i="7"/>
  <c r="H22" i="7"/>
  <c r="C22" i="7"/>
  <c r="B22" i="7"/>
  <c r="S21" i="7"/>
  <c r="R21" i="7"/>
  <c r="Q21" i="7"/>
  <c r="P21" i="7"/>
  <c r="I21" i="7"/>
  <c r="H21" i="7"/>
  <c r="C21" i="7"/>
  <c r="B21" i="7"/>
  <c r="S20" i="7"/>
  <c r="R20" i="7"/>
  <c r="Q20" i="7"/>
  <c r="P20" i="7"/>
  <c r="I20" i="7"/>
  <c r="H20" i="7"/>
  <c r="C20" i="7"/>
  <c r="B20" i="7"/>
  <c r="S19" i="7"/>
  <c r="R19" i="7"/>
  <c r="Q19" i="7"/>
  <c r="P19" i="7"/>
  <c r="I19" i="7"/>
  <c r="H19" i="7"/>
  <c r="C19" i="7"/>
  <c r="B19" i="7"/>
  <c r="S18" i="7"/>
  <c r="R18" i="7"/>
  <c r="Q18" i="7"/>
  <c r="P18" i="7"/>
  <c r="I18" i="7"/>
  <c r="H18" i="7"/>
  <c r="C18" i="7"/>
  <c r="B18" i="7"/>
  <c r="S17" i="7"/>
  <c r="R17" i="7"/>
  <c r="Q17" i="7"/>
  <c r="P17" i="7"/>
  <c r="I17" i="7"/>
  <c r="H17" i="7"/>
  <c r="C17" i="7"/>
  <c r="B17" i="7"/>
  <c r="S16" i="7"/>
  <c r="R16" i="7"/>
  <c r="Q16" i="7"/>
  <c r="P16" i="7"/>
  <c r="I16" i="7"/>
  <c r="H16" i="7"/>
  <c r="C16" i="7"/>
  <c r="B16" i="7"/>
  <c r="S15" i="7"/>
  <c r="R15" i="7"/>
  <c r="Q15" i="7"/>
  <c r="P15" i="7"/>
  <c r="I15" i="7"/>
  <c r="H15" i="7"/>
  <c r="C15" i="7"/>
  <c r="B15" i="7"/>
  <c r="S14" i="7"/>
  <c r="R14" i="7"/>
  <c r="Q14" i="7"/>
  <c r="P14" i="7"/>
  <c r="I14" i="7"/>
  <c r="H14" i="7"/>
  <c r="C14" i="7"/>
  <c r="B14" i="7"/>
  <c r="S13" i="7"/>
  <c r="S34" i="7" s="1"/>
  <c r="R13" i="7"/>
  <c r="R34" i="7" s="1"/>
  <c r="Q13" i="7"/>
  <c r="P13" i="7"/>
  <c r="P34" i="7" s="1"/>
  <c r="I13" i="7"/>
  <c r="I34" i="7" s="1"/>
  <c r="H13" i="7"/>
  <c r="C13" i="7"/>
  <c r="C34" i="7" s="1"/>
  <c r="B13" i="7"/>
  <c r="S12" i="7"/>
  <c r="R12" i="7"/>
  <c r="Q12" i="7"/>
  <c r="P12" i="7"/>
  <c r="I12" i="7"/>
  <c r="H12" i="7"/>
  <c r="C12" i="7"/>
  <c r="B12" i="7"/>
  <c r="S11" i="7"/>
  <c r="R11" i="7"/>
  <c r="Q11" i="7"/>
  <c r="P11" i="7"/>
  <c r="I11" i="7"/>
  <c r="H11" i="7"/>
  <c r="C11" i="7"/>
  <c r="B11" i="7"/>
  <c r="S10" i="7"/>
  <c r="S33" i="7" s="1"/>
  <c r="R10" i="7"/>
  <c r="R33" i="7" s="1"/>
  <c r="Q10" i="7"/>
  <c r="Q33" i="7" s="1"/>
  <c r="P10" i="7"/>
  <c r="P33" i="7" s="1"/>
  <c r="I10" i="7"/>
  <c r="I33" i="7" s="1"/>
  <c r="H10" i="7"/>
  <c r="H33" i="7" s="1"/>
  <c r="C10" i="7"/>
  <c r="C33" i="7" s="1"/>
  <c r="B10" i="7"/>
  <c r="B33" i="7" s="1"/>
  <c r="M9" i="7"/>
  <c r="L9" i="7"/>
  <c r="K9" i="7"/>
  <c r="J9" i="7"/>
  <c r="J43" i="7" s="1"/>
  <c r="G9" i="7"/>
  <c r="F9" i="7"/>
  <c r="E9" i="7"/>
  <c r="D9" i="7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P10" i="1"/>
  <c r="Q10" i="1"/>
  <c r="R10" i="1"/>
  <c r="S10" i="1"/>
  <c r="P11" i="1"/>
  <c r="Q11" i="1"/>
  <c r="R11" i="1"/>
  <c r="S11" i="1"/>
  <c r="P12" i="1"/>
  <c r="Q12" i="1"/>
  <c r="R12" i="1"/>
  <c r="S12" i="1"/>
  <c r="P13" i="1"/>
  <c r="Q13" i="1"/>
  <c r="R13" i="1"/>
  <c r="S13" i="1"/>
  <c r="P14" i="1"/>
  <c r="Q14" i="1"/>
  <c r="R14" i="1"/>
  <c r="S14" i="1"/>
  <c r="P15" i="1"/>
  <c r="Q15" i="1"/>
  <c r="R15" i="1"/>
  <c r="S15" i="1"/>
  <c r="P16" i="1"/>
  <c r="Q16" i="1"/>
  <c r="R16" i="1"/>
  <c r="S16" i="1"/>
  <c r="P17" i="1"/>
  <c r="Q17" i="1"/>
  <c r="R17" i="1"/>
  <c r="S17" i="1"/>
  <c r="P18" i="1"/>
  <c r="Q18" i="1"/>
  <c r="R18" i="1"/>
  <c r="S18" i="1"/>
  <c r="P19" i="1"/>
  <c r="Q19" i="1"/>
  <c r="R19" i="1"/>
  <c r="S19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I31" i="1"/>
  <c r="H31" i="1"/>
  <c r="C31" i="1"/>
  <c r="B31" i="1"/>
  <c r="I30" i="1"/>
  <c r="H30" i="1"/>
  <c r="C30" i="1"/>
  <c r="B30" i="1"/>
  <c r="I29" i="1"/>
  <c r="H29" i="1"/>
  <c r="C29" i="1"/>
  <c r="B29" i="1"/>
  <c r="I28" i="1"/>
  <c r="H28" i="1"/>
  <c r="C28" i="1"/>
  <c r="B28" i="1"/>
  <c r="I27" i="1"/>
  <c r="H27" i="1"/>
  <c r="H37" i="1" s="1"/>
  <c r="C27" i="1"/>
  <c r="B27" i="1"/>
  <c r="I26" i="1"/>
  <c r="H26" i="1"/>
  <c r="C26" i="1"/>
  <c r="B26" i="1"/>
  <c r="I25" i="1"/>
  <c r="I36" i="1" s="1"/>
  <c r="H25" i="1"/>
  <c r="H36" i="1" s="1"/>
  <c r="C25" i="1"/>
  <c r="B25" i="1"/>
  <c r="I24" i="1"/>
  <c r="H24" i="1"/>
  <c r="C24" i="1"/>
  <c r="B24" i="1"/>
  <c r="I23" i="1"/>
  <c r="I35" i="1" s="1"/>
  <c r="H23" i="1"/>
  <c r="H35" i="1" s="1"/>
  <c r="C23" i="1"/>
  <c r="B23" i="1"/>
  <c r="I22" i="1"/>
  <c r="H22" i="1"/>
  <c r="C22" i="1"/>
  <c r="B22" i="1"/>
  <c r="I21" i="1"/>
  <c r="H21" i="1"/>
  <c r="C21" i="1"/>
  <c r="B21" i="1"/>
  <c r="I20" i="1"/>
  <c r="H20" i="1"/>
  <c r="C20" i="1"/>
  <c r="B20" i="1"/>
  <c r="I19" i="1"/>
  <c r="H19" i="1"/>
  <c r="C19" i="1"/>
  <c r="B19" i="1"/>
  <c r="I18" i="1"/>
  <c r="H18" i="1"/>
  <c r="C18" i="1"/>
  <c r="B18" i="1"/>
  <c r="I17" i="1"/>
  <c r="H17" i="1"/>
  <c r="C17" i="1"/>
  <c r="B17" i="1"/>
  <c r="I16" i="1"/>
  <c r="H16" i="1"/>
  <c r="C16" i="1"/>
  <c r="B16" i="1"/>
  <c r="I15" i="1"/>
  <c r="H15" i="1"/>
  <c r="C15" i="1"/>
  <c r="B15" i="1"/>
  <c r="I14" i="1"/>
  <c r="H14" i="1"/>
  <c r="C14" i="1"/>
  <c r="B14" i="1"/>
  <c r="I13" i="1"/>
  <c r="H13" i="1"/>
  <c r="C13" i="1"/>
  <c r="B13" i="1"/>
  <c r="I12" i="1"/>
  <c r="H12" i="1"/>
  <c r="C12" i="1"/>
  <c r="B12" i="1"/>
  <c r="I11" i="1"/>
  <c r="H11" i="1"/>
  <c r="C11" i="1"/>
  <c r="B11" i="1"/>
  <c r="I10" i="1"/>
  <c r="H10" i="1"/>
  <c r="H33" i="1" s="1"/>
  <c r="C10" i="1"/>
  <c r="B10" i="1"/>
  <c r="M9" i="1"/>
  <c r="L9" i="1"/>
  <c r="K9" i="1"/>
  <c r="J9" i="1"/>
  <c r="J40" i="1" s="1"/>
  <c r="G9" i="1"/>
  <c r="G39" i="1" s="1"/>
  <c r="F9" i="1"/>
  <c r="R9" i="1" s="1"/>
  <c r="E9" i="1"/>
  <c r="D9" i="1"/>
  <c r="B33" i="17" l="1"/>
  <c r="I37" i="15"/>
  <c r="I34" i="16"/>
  <c r="S34" i="16"/>
  <c r="S40" i="16" s="1"/>
  <c r="H34" i="1"/>
  <c r="P35" i="24"/>
  <c r="Q35" i="12"/>
  <c r="C36" i="16"/>
  <c r="H35" i="18"/>
  <c r="H36" i="18"/>
  <c r="H37" i="18"/>
  <c r="Q33" i="8"/>
  <c r="Q36" i="12"/>
  <c r="Q34" i="14"/>
  <c r="C34" i="19"/>
  <c r="P35" i="15"/>
  <c r="P33" i="15"/>
  <c r="P36" i="13"/>
  <c r="P37" i="13"/>
  <c r="B36" i="25"/>
  <c r="P34" i="11"/>
  <c r="B33" i="14"/>
  <c r="Q34" i="7"/>
  <c r="B34" i="15"/>
  <c r="C33" i="15"/>
  <c r="P34" i="15"/>
  <c r="B35" i="23"/>
  <c r="B37" i="23"/>
  <c r="P35" i="17"/>
  <c r="P33" i="21"/>
  <c r="C34" i="21"/>
  <c r="Q36" i="17"/>
  <c r="B34" i="11"/>
  <c r="C36" i="1"/>
  <c r="Q34" i="17"/>
  <c r="Q35" i="8"/>
  <c r="Q37" i="13"/>
  <c r="P34" i="17"/>
  <c r="I36" i="8"/>
  <c r="S34" i="10"/>
  <c r="S40" i="10" s="1"/>
  <c r="P34" i="8"/>
  <c r="B36" i="17"/>
  <c r="H34" i="17"/>
  <c r="H35" i="17"/>
  <c r="P37" i="8"/>
  <c r="Q33" i="25"/>
  <c r="Q39" i="25" s="1"/>
  <c r="P34" i="16"/>
  <c r="P36" i="19"/>
  <c r="P34" i="18"/>
  <c r="P40" i="18" s="1"/>
  <c r="B36" i="18"/>
  <c r="P33" i="19"/>
  <c r="P34" i="21"/>
  <c r="C34" i="20"/>
  <c r="P34" i="12"/>
  <c r="P37" i="19"/>
  <c r="B36" i="22"/>
  <c r="P36" i="17"/>
  <c r="P37" i="24"/>
  <c r="B34" i="17"/>
  <c r="P37" i="17"/>
  <c r="P36" i="18"/>
  <c r="P42" i="18" s="1"/>
  <c r="P37" i="12"/>
  <c r="P35" i="18"/>
  <c r="P41" i="18" s="1"/>
  <c r="C34" i="14"/>
  <c r="P9" i="25"/>
  <c r="P9" i="15"/>
  <c r="P42" i="15" s="1"/>
  <c r="Q35" i="20"/>
  <c r="Q34" i="20"/>
  <c r="Q40" i="25"/>
  <c r="P9" i="9"/>
  <c r="P40" i="9" s="1"/>
  <c r="B36" i="1"/>
  <c r="P33" i="13"/>
  <c r="Q37" i="7"/>
  <c r="B34" i="22"/>
  <c r="Q34" i="11"/>
  <c r="Q33" i="15"/>
  <c r="B35" i="1"/>
  <c r="B36" i="12"/>
  <c r="P9" i="13"/>
  <c r="P36" i="12"/>
  <c r="I34" i="1"/>
  <c r="P35" i="8"/>
  <c r="P36" i="8"/>
  <c r="S37" i="8"/>
  <c r="S43" i="8" s="1"/>
  <c r="Q34" i="8"/>
  <c r="C34" i="10"/>
  <c r="B34" i="13"/>
  <c r="P35" i="13"/>
  <c r="P34" i="10"/>
  <c r="B34" i="1"/>
  <c r="B36" i="9"/>
  <c r="P34" i="13"/>
  <c r="B37" i="25"/>
  <c r="B34" i="8"/>
  <c r="N26" i="1"/>
  <c r="N18" i="19"/>
  <c r="N19" i="19"/>
  <c r="N20" i="19"/>
  <c r="N21" i="19"/>
  <c r="N22" i="19"/>
  <c r="N23" i="19"/>
  <c r="N24" i="19"/>
  <c r="N26" i="19"/>
  <c r="N27" i="19"/>
  <c r="N28" i="19"/>
  <c r="N29" i="19"/>
  <c r="N30" i="19"/>
  <c r="N31" i="19"/>
  <c r="B9" i="24"/>
  <c r="N11" i="24"/>
  <c r="N12" i="24"/>
  <c r="N14" i="24"/>
  <c r="N15" i="24"/>
  <c r="N16" i="24"/>
  <c r="N17" i="24"/>
  <c r="N18" i="24"/>
  <c r="N19" i="24"/>
  <c r="N20" i="24"/>
  <c r="N21" i="24"/>
  <c r="N22" i="24"/>
  <c r="N24" i="24"/>
  <c r="N26" i="24"/>
  <c r="N28" i="24"/>
  <c r="N29" i="24"/>
  <c r="N30" i="24"/>
  <c r="N31" i="24"/>
  <c r="H9" i="25"/>
  <c r="H41" i="25" s="1"/>
  <c r="N11" i="25"/>
  <c r="N12" i="25"/>
  <c r="N13" i="25"/>
  <c r="N14" i="25"/>
  <c r="N15" i="25"/>
  <c r="N16" i="25"/>
  <c r="N17" i="25"/>
  <c r="N18" i="25"/>
  <c r="N19" i="25"/>
  <c r="N20" i="25"/>
  <c r="N21" i="25"/>
  <c r="N22" i="25"/>
  <c r="N24" i="25"/>
  <c r="N26" i="25"/>
  <c r="N29" i="25"/>
  <c r="N30" i="25"/>
  <c r="N31" i="25"/>
  <c r="I33" i="1"/>
  <c r="I9" i="24"/>
  <c r="I42" i="24" s="1"/>
  <c r="O11" i="24"/>
  <c r="O12" i="24"/>
  <c r="O14" i="24"/>
  <c r="O15" i="24"/>
  <c r="O16" i="24"/>
  <c r="O17" i="24"/>
  <c r="O18" i="24"/>
  <c r="O19" i="24"/>
  <c r="O20" i="24"/>
  <c r="O21" i="24"/>
  <c r="O22" i="24"/>
  <c r="O23" i="24"/>
  <c r="O24" i="24"/>
  <c r="O26" i="24"/>
  <c r="O27" i="24"/>
  <c r="O28" i="24"/>
  <c r="O29" i="24"/>
  <c r="O30" i="24"/>
  <c r="I9" i="25"/>
  <c r="I41" i="25" s="1"/>
  <c r="O11" i="25"/>
  <c r="O12" i="25"/>
  <c r="O14" i="25"/>
  <c r="O15" i="25"/>
  <c r="O16" i="25"/>
  <c r="O17" i="25"/>
  <c r="O18" i="25"/>
  <c r="O19" i="25"/>
  <c r="O23" i="25"/>
  <c r="O27" i="25"/>
  <c r="O30" i="25"/>
  <c r="O31" i="25"/>
  <c r="I37" i="1"/>
  <c r="O31" i="24"/>
  <c r="O20" i="25"/>
  <c r="S43" i="23"/>
  <c r="S42" i="23"/>
  <c r="C34" i="18"/>
  <c r="C35" i="1"/>
  <c r="S41" i="23"/>
  <c r="C34" i="15"/>
  <c r="Q34" i="13"/>
  <c r="S40" i="23"/>
  <c r="S39" i="23"/>
  <c r="O21" i="25"/>
  <c r="P37" i="14"/>
  <c r="C36" i="17"/>
  <c r="Q36" i="13"/>
  <c r="Q43" i="24"/>
  <c r="Q42" i="24"/>
  <c r="Q36" i="9"/>
  <c r="Q35" i="17"/>
  <c r="Q41" i="24"/>
  <c r="P9" i="10"/>
  <c r="P39" i="10" s="1"/>
  <c r="P35" i="10"/>
  <c r="Q34" i="9"/>
  <c r="Q37" i="9"/>
  <c r="C36" i="11"/>
  <c r="Q37" i="12"/>
  <c r="C34" i="8"/>
  <c r="Q34" i="15"/>
  <c r="Q40" i="24"/>
  <c r="Q35" i="11"/>
  <c r="Q9" i="13"/>
  <c r="Q43" i="13" s="1"/>
  <c r="C36" i="13"/>
  <c r="Q39" i="24"/>
  <c r="Q36" i="11"/>
  <c r="Q37" i="11"/>
  <c r="C9" i="17"/>
  <c r="C39" i="17" s="1"/>
  <c r="O11" i="17"/>
  <c r="O12" i="17"/>
  <c r="O14" i="17"/>
  <c r="O15" i="17"/>
  <c r="O16" i="17"/>
  <c r="O17" i="17"/>
  <c r="O18" i="17"/>
  <c r="O22" i="25"/>
  <c r="O24" i="25"/>
  <c r="O28" i="25"/>
  <c r="C34" i="11"/>
  <c r="Q33" i="14"/>
  <c r="Q43" i="25"/>
  <c r="Q34" i="12"/>
  <c r="Q42" i="25"/>
  <c r="Q9" i="1"/>
  <c r="Q35" i="13"/>
  <c r="Q41" i="25"/>
  <c r="C33" i="1"/>
  <c r="Q35" i="19"/>
  <c r="Q36" i="19"/>
  <c r="Q37" i="19"/>
  <c r="P35" i="12"/>
  <c r="C34" i="1"/>
  <c r="P9" i="22"/>
  <c r="Q35" i="14"/>
  <c r="H37" i="9"/>
  <c r="K42" i="15"/>
  <c r="Q35" i="9"/>
  <c r="F43" i="1"/>
  <c r="H34" i="7"/>
  <c r="R9" i="9"/>
  <c r="R40" i="9" s="1"/>
  <c r="N10" i="1"/>
  <c r="N12" i="1"/>
  <c r="N14" i="1"/>
  <c r="N16" i="1"/>
  <c r="N18" i="1"/>
  <c r="N20" i="1"/>
  <c r="N22" i="1"/>
  <c r="N24" i="1"/>
  <c r="N28" i="1"/>
  <c r="N29" i="1"/>
  <c r="N30" i="1"/>
  <c r="N31" i="1"/>
  <c r="P36" i="1"/>
  <c r="I9" i="7"/>
  <c r="I40" i="7" s="1"/>
  <c r="F42" i="16"/>
  <c r="F40" i="1"/>
  <c r="F42" i="1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6" i="7"/>
  <c r="N27" i="7"/>
  <c r="N28" i="7"/>
  <c r="N29" i="7"/>
  <c r="N30" i="7"/>
  <c r="N31" i="7"/>
  <c r="H9" i="12"/>
  <c r="H39" i="12" s="1"/>
  <c r="N11" i="12"/>
  <c r="N12" i="12"/>
  <c r="N14" i="12"/>
  <c r="N15" i="12"/>
  <c r="N16" i="12"/>
  <c r="N17" i="12"/>
  <c r="N18" i="12"/>
  <c r="N19" i="12"/>
  <c r="N20" i="12"/>
  <c r="N21" i="12"/>
  <c r="N22" i="12"/>
  <c r="N23" i="12"/>
  <c r="N24" i="12"/>
  <c r="N26" i="12"/>
  <c r="N27" i="12"/>
  <c r="N28" i="12"/>
  <c r="N29" i="12"/>
  <c r="N30" i="12"/>
  <c r="N31" i="12"/>
  <c r="B9" i="13"/>
  <c r="B39" i="13" s="1"/>
  <c r="S37" i="1"/>
  <c r="Q36" i="1"/>
  <c r="S33" i="1"/>
  <c r="B33" i="1"/>
  <c r="C9" i="7"/>
  <c r="C39" i="7" s="1"/>
  <c r="I9" i="10"/>
  <c r="I40" i="10" s="1"/>
  <c r="O11" i="10"/>
  <c r="O12" i="10"/>
  <c r="O14" i="10"/>
  <c r="O15" i="10"/>
  <c r="O16" i="10"/>
  <c r="O17" i="10"/>
  <c r="O18" i="10"/>
  <c r="O19" i="10"/>
  <c r="O20" i="10"/>
  <c r="O21" i="10"/>
  <c r="O22" i="10"/>
  <c r="O23" i="10"/>
  <c r="O24" i="10"/>
  <c r="O26" i="10"/>
  <c r="O27" i="10"/>
  <c r="O28" i="10"/>
  <c r="O29" i="10"/>
  <c r="O30" i="10"/>
  <c r="O31" i="10"/>
  <c r="I9" i="11"/>
  <c r="I41" i="11" s="1"/>
  <c r="I9" i="12"/>
  <c r="I40" i="12" s="1"/>
  <c r="O11" i="12"/>
  <c r="O12" i="12"/>
  <c r="O14" i="12"/>
  <c r="O15" i="12"/>
  <c r="O16" i="12"/>
  <c r="O17" i="12"/>
  <c r="O18" i="12"/>
  <c r="O19" i="12"/>
  <c r="O20" i="12"/>
  <c r="O21" i="12"/>
  <c r="O22" i="12"/>
  <c r="O23" i="12"/>
  <c r="O24" i="12"/>
  <c r="O26" i="12"/>
  <c r="O27" i="12"/>
  <c r="O28" i="12"/>
  <c r="O29" i="12"/>
  <c r="O30" i="12"/>
  <c r="O31" i="12"/>
  <c r="O29" i="25"/>
  <c r="P9" i="24"/>
  <c r="P41" i="24" s="1"/>
  <c r="P33" i="25"/>
  <c r="D39" i="1"/>
  <c r="J42" i="1"/>
  <c r="M43" i="1"/>
  <c r="F40" i="7"/>
  <c r="F42" i="7"/>
  <c r="B9" i="8"/>
  <c r="B39" i="8" s="1"/>
  <c r="J42" i="16"/>
  <c r="E41" i="1"/>
  <c r="E42" i="1"/>
  <c r="E43" i="1"/>
  <c r="K39" i="1"/>
  <c r="F40" i="19"/>
  <c r="C9" i="13"/>
  <c r="C40" i="13" s="1"/>
  <c r="G41" i="14"/>
  <c r="G43" i="14"/>
  <c r="R37" i="1"/>
  <c r="R43" i="1" s="1"/>
  <c r="S34" i="1"/>
  <c r="F39" i="8"/>
  <c r="F40" i="8"/>
  <c r="F41" i="8"/>
  <c r="F42" i="8"/>
  <c r="F43" i="8"/>
  <c r="G39" i="14"/>
  <c r="M40" i="14"/>
  <c r="G42" i="14"/>
  <c r="R36" i="1"/>
  <c r="R42" i="1" s="1"/>
  <c r="S35" i="1"/>
  <c r="G40" i="1"/>
  <c r="D43" i="1"/>
  <c r="N27" i="1"/>
  <c r="B37" i="1"/>
  <c r="S9" i="1"/>
  <c r="S43" i="1" s="1"/>
  <c r="Q35" i="1"/>
  <c r="R35" i="1"/>
  <c r="R41" i="1" s="1"/>
  <c r="R33" i="1"/>
  <c r="R39" i="1" s="1"/>
  <c r="D40" i="1"/>
  <c r="G41" i="1"/>
  <c r="D39" i="7"/>
  <c r="D40" i="7"/>
  <c r="D41" i="7"/>
  <c r="D42" i="7"/>
  <c r="D43" i="7"/>
  <c r="K40" i="15"/>
  <c r="P34" i="1"/>
  <c r="Q9" i="9"/>
  <c r="C9" i="9"/>
  <c r="C39" i="9" s="1"/>
  <c r="G40" i="14"/>
  <c r="M42" i="14"/>
  <c r="K40" i="18"/>
  <c r="K42" i="18"/>
  <c r="I9" i="1"/>
  <c r="I41" i="1" s="1"/>
  <c r="O11" i="1"/>
  <c r="O12" i="1"/>
  <c r="O14" i="1"/>
  <c r="O15" i="1"/>
  <c r="O16" i="1"/>
  <c r="O17" i="1"/>
  <c r="O18" i="1"/>
  <c r="O19" i="1"/>
  <c r="O20" i="1"/>
  <c r="O21" i="1"/>
  <c r="O22" i="1"/>
  <c r="O24" i="1"/>
  <c r="O26" i="1"/>
  <c r="O27" i="1"/>
  <c r="O28" i="1"/>
  <c r="O29" i="1"/>
  <c r="O30" i="1"/>
  <c r="O31" i="1"/>
  <c r="M41" i="1"/>
  <c r="M42" i="1"/>
  <c r="G42" i="1"/>
  <c r="H9" i="1"/>
  <c r="H43" i="1" s="1"/>
  <c r="N11" i="1"/>
  <c r="N15" i="1"/>
  <c r="N17" i="1"/>
  <c r="N19" i="1"/>
  <c r="N21" i="1"/>
  <c r="P37" i="1"/>
  <c r="Q34" i="1"/>
  <c r="Q33" i="1"/>
  <c r="E39" i="1"/>
  <c r="E40" i="1"/>
  <c r="D42" i="1"/>
  <c r="G43" i="1"/>
  <c r="M39" i="1"/>
  <c r="K42" i="1"/>
  <c r="J43" i="1"/>
  <c r="D39" i="8"/>
  <c r="D40" i="8"/>
  <c r="D41" i="8"/>
  <c r="D42" i="8"/>
  <c r="D43" i="8"/>
  <c r="F39" i="11"/>
  <c r="F40" i="11"/>
  <c r="F41" i="11"/>
  <c r="F42" i="11"/>
  <c r="F43" i="11"/>
  <c r="H9" i="14"/>
  <c r="H40" i="14" s="1"/>
  <c r="N11" i="14"/>
  <c r="N12" i="14"/>
  <c r="N14" i="14"/>
  <c r="N15" i="14"/>
  <c r="N16" i="14"/>
  <c r="N17" i="14"/>
  <c r="N18" i="14"/>
  <c r="N19" i="14"/>
  <c r="N20" i="14"/>
  <c r="N21" i="14"/>
  <c r="N22" i="14"/>
  <c r="N23" i="14"/>
  <c r="N24" i="14"/>
  <c r="N26" i="14"/>
  <c r="N27" i="14"/>
  <c r="N28" i="14"/>
  <c r="N29" i="14"/>
  <c r="N30" i="14"/>
  <c r="N31" i="14"/>
  <c r="D39" i="14"/>
  <c r="J39" i="14"/>
  <c r="D40" i="14"/>
  <c r="J40" i="14"/>
  <c r="D41" i="14"/>
  <c r="J41" i="14"/>
  <c r="D42" i="14"/>
  <c r="J42" i="14"/>
  <c r="D43" i="14"/>
  <c r="J43" i="14"/>
  <c r="I9" i="16"/>
  <c r="I43" i="16" s="1"/>
  <c r="O11" i="16"/>
  <c r="O12" i="16"/>
  <c r="O14" i="16"/>
  <c r="O15" i="16"/>
  <c r="O16" i="16"/>
  <c r="O17" i="16"/>
  <c r="O18" i="16"/>
  <c r="O19" i="16"/>
  <c r="O20" i="16"/>
  <c r="O21" i="16"/>
  <c r="O22" i="16"/>
  <c r="O23" i="16"/>
  <c r="O24" i="16"/>
  <c r="O26" i="16"/>
  <c r="O27" i="16"/>
  <c r="O28" i="16"/>
  <c r="O29" i="16"/>
  <c r="O30" i="16"/>
  <c r="O31" i="16"/>
  <c r="E39" i="16"/>
  <c r="E40" i="16"/>
  <c r="E41" i="16"/>
  <c r="E42" i="16"/>
  <c r="E43" i="16"/>
  <c r="M40" i="1"/>
  <c r="K43" i="1"/>
  <c r="C9" i="8"/>
  <c r="C42" i="8" s="1"/>
  <c r="I9" i="8"/>
  <c r="I40" i="8" s="1"/>
  <c r="O11" i="8"/>
  <c r="O12" i="8"/>
  <c r="O14" i="8"/>
  <c r="O15" i="8"/>
  <c r="O16" i="8"/>
  <c r="O17" i="8"/>
  <c r="O18" i="8"/>
  <c r="O19" i="8"/>
  <c r="O20" i="8"/>
  <c r="O21" i="8"/>
  <c r="O22" i="8"/>
  <c r="O23" i="8"/>
  <c r="O24" i="8"/>
  <c r="O26" i="8"/>
  <c r="O27" i="8"/>
  <c r="O28" i="8"/>
  <c r="O29" i="8"/>
  <c r="O30" i="8"/>
  <c r="O31" i="8"/>
  <c r="H9" i="9"/>
  <c r="H40" i="9" s="1"/>
  <c r="N11" i="9"/>
  <c r="N12" i="9"/>
  <c r="N14" i="9"/>
  <c r="N15" i="9"/>
  <c r="N16" i="9"/>
  <c r="N17" i="9"/>
  <c r="N18" i="9"/>
  <c r="N19" i="9"/>
  <c r="N20" i="9"/>
  <c r="N21" i="9"/>
  <c r="N22" i="9"/>
  <c r="N23" i="9"/>
  <c r="N24" i="9"/>
  <c r="N26" i="9"/>
  <c r="N27" i="9"/>
  <c r="N28" i="9"/>
  <c r="N29" i="9"/>
  <c r="N30" i="9"/>
  <c r="N31" i="9"/>
  <c r="N28" i="10"/>
  <c r="N29" i="10"/>
  <c r="N30" i="10"/>
  <c r="N31" i="10"/>
  <c r="G39" i="11"/>
  <c r="G40" i="11"/>
  <c r="G41" i="11"/>
  <c r="G42" i="11"/>
  <c r="G43" i="11"/>
  <c r="C9" i="14"/>
  <c r="O11" i="14"/>
  <c r="O12" i="14"/>
  <c r="O14" i="14"/>
  <c r="O15" i="14"/>
  <c r="O16" i="14"/>
  <c r="O17" i="14"/>
  <c r="O18" i="14"/>
  <c r="O19" i="14"/>
  <c r="O20" i="14"/>
  <c r="O21" i="14"/>
  <c r="O22" i="14"/>
  <c r="O23" i="14"/>
  <c r="O26" i="14"/>
  <c r="G42" i="15"/>
  <c r="H9" i="17"/>
  <c r="H39" i="17" s="1"/>
  <c r="N11" i="17"/>
  <c r="N12" i="17"/>
  <c r="N14" i="17"/>
  <c r="N15" i="17"/>
  <c r="N16" i="17"/>
  <c r="J39" i="19"/>
  <c r="D40" i="19"/>
  <c r="J40" i="19"/>
  <c r="J41" i="19"/>
  <c r="D42" i="19"/>
  <c r="J42" i="19"/>
  <c r="J43" i="19"/>
  <c r="G39" i="17"/>
  <c r="G40" i="17"/>
  <c r="G41" i="17"/>
  <c r="G42" i="17"/>
  <c r="G43" i="17"/>
  <c r="I9" i="19"/>
  <c r="I41" i="19" s="1"/>
  <c r="O11" i="19"/>
  <c r="O12" i="19"/>
  <c r="O14" i="19"/>
  <c r="O15" i="19"/>
  <c r="O16" i="19"/>
  <c r="O17" i="19"/>
  <c r="O18" i="19"/>
  <c r="O19" i="19"/>
  <c r="O20" i="19"/>
  <c r="O21" i="19"/>
  <c r="O22" i="19"/>
  <c r="H9" i="20"/>
  <c r="H39" i="20" s="1"/>
  <c r="N11" i="20"/>
  <c r="N12" i="20"/>
  <c r="N14" i="20"/>
  <c r="N15" i="20"/>
  <c r="N16" i="20"/>
  <c r="N17" i="20"/>
  <c r="H9" i="21"/>
  <c r="H39" i="21" s="1"/>
  <c r="N11" i="21"/>
  <c r="N12" i="21"/>
  <c r="N13" i="21"/>
  <c r="N15" i="21"/>
  <c r="N16" i="21"/>
  <c r="N17" i="21"/>
  <c r="N18" i="21"/>
  <c r="N19" i="21"/>
  <c r="N20" i="21"/>
  <c r="N21" i="21"/>
  <c r="N22" i="21"/>
  <c r="N24" i="21"/>
  <c r="N26" i="21"/>
  <c r="N29" i="21"/>
  <c r="N30" i="21"/>
  <c r="N31" i="21"/>
  <c r="C9" i="22"/>
  <c r="C40" i="22" s="1"/>
  <c r="E39" i="24"/>
  <c r="K39" i="24"/>
  <c r="E40" i="24"/>
  <c r="K40" i="24"/>
  <c r="E41" i="24"/>
  <c r="K41" i="24"/>
  <c r="E42" i="24"/>
  <c r="K42" i="24"/>
  <c r="E43" i="24"/>
  <c r="K43" i="24"/>
  <c r="O26" i="25"/>
  <c r="N17" i="17"/>
  <c r="N18" i="17"/>
  <c r="N19" i="17"/>
  <c r="N20" i="17"/>
  <c r="N21" i="17"/>
  <c r="N22" i="17"/>
  <c r="N23" i="17"/>
  <c r="N24" i="17"/>
  <c r="N26" i="17"/>
  <c r="N27" i="17"/>
  <c r="N28" i="17"/>
  <c r="N29" i="17"/>
  <c r="N30" i="17"/>
  <c r="N31" i="17"/>
  <c r="B9" i="18"/>
  <c r="B40" i="18" s="1"/>
  <c r="I9" i="20"/>
  <c r="I42" i="20" s="1"/>
  <c r="O18" i="20"/>
  <c r="O19" i="20"/>
  <c r="O20" i="20"/>
  <c r="O21" i="20"/>
  <c r="O22" i="20"/>
  <c r="O23" i="20"/>
  <c r="O24" i="20"/>
  <c r="O26" i="20"/>
  <c r="O27" i="20"/>
  <c r="O28" i="20"/>
  <c r="O29" i="20"/>
  <c r="O30" i="20"/>
  <c r="O31" i="20"/>
  <c r="I9" i="21"/>
  <c r="I43" i="21" s="1"/>
  <c r="O11" i="21"/>
  <c r="O12" i="21"/>
  <c r="O14" i="21"/>
  <c r="O15" i="21"/>
  <c r="O16" i="21"/>
  <c r="O17" i="21"/>
  <c r="O18" i="21"/>
  <c r="O19" i="21"/>
  <c r="O20" i="21"/>
  <c r="O21" i="21"/>
  <c r="O22" i="21"/>
  <c r="O23" i="21"/>
  <c r="O24" i="21"/>
  <c r="O26" i="21"/>
  <c r="O27" i="21"/>
  <c r="O28" i="21"/>
  <c r="O29" i="21"/>
  <c r="O30" i="21"/>
  <c r="O31" i="21"/>
  <c r="H9" i="22"/>
  <c r="H41" i="22" s="1"/>
  <c r="N11" i="22"/>
  <c r="N12" i="22"/>
  <c r="N14" i="22"/>
  <c r="N15" i="22"/>
  <c r="N16" i="22"/>
  <c r="N17" i="22"/>
  <c r="N18" i="22"/>
  <c r="N19" i="22"/>
  <c r="N20" i="22"/>
  <c r="N21" i="22"/>
  <c r="N22" i="22"/>
  <c r="N24" i="22"/>
  <c r="N26" i="22"/>
  <c r="N28" i="22"/>
  <c r="N29" i="22"/>
  <c r="N30" i="22"/>
  <c r="N31" i="22"/>
  <c r="B9" i="23"/>
  <c r="N11" i="23"/>
  <c r="N12" i="23"/>
  <c r="N14" i="23"/>
  <c r="N15" i="23"/>
  <c r="N16" i="23"/>
  <c r="N17" i="23"/>
  <c r="N18" i="23"/>
  <c r="N19" i="23"/>
  <c r="N20" i="23"/>
  <c r="N21" i="23"/>
  <c r="N22" i="23"/>
  <c r="N24" i="23"/>
  <c r="N26" i="23"/>
  <c r="N28" i="23"/>
  <c r="N30" i="23"/>
  <c r="N31" i="23"/>
  <c r="S41" i="19"/>
  <c r="S42" i="19"/>
  <c r="S43" i="19"/>
  <c r="G39" i="19"/>
  <c r="M39" i="19"/>
  <c r="G40" i="19"/>
  <c r="M40" i="19"/>
  <c r="G41" i="19"/>
  <c r="M41" i="19"/>
  <c r="G42" i="19"/>
  <c r="M42" i="19"/>
  <c r="G43" i="19"/>
  <c r="M43" i="19"/>
  <c r="L39" i="20"/>
  <c r="L40" i="20"/>
  <c r="L41" i="20"/>
  <c r="L42" i="20"/>
  <c r="L43" i="20"/>
  <c r="I9" i="23"/>
  <c r="I41" i="23" s="1"/>
  <c r="O11" i="23"/>
  <c r="O12" i="23"/>
  <c r="O14" i="23"/>
  <c r="O15" i="23"/>
  <c r="O16" i="23"/>
  <c r="O17" i="23"/>
  <c r="O18" i="23"/>
  <c r="O19" i="23"/>
  <c r="O20" i="23"/>
  <c r="O21" i="23"/>
  <c r="O22" i="23"/>
  <c r="O23" i="23"/>
  <c r="O24" i="23"/>
  <c r="O26" i="23"/>
  <c r="O27" i="23"/>
  <c r="O28" i="23"/>
  <c r="O29" i="23"/>
  <c r="O30" i="23"/>
  <c r="O31" i="23"/>
  <c r="C9" i="24"/>
  <c r="C42" i="24" s="1"/>
  <c r="O23" i="1"/>
  <c r="O13" i="1"/>
  <c r="P35" i="7"/>
  <c r="J42" i="7"/>
  <c r="P9" i="20"/>
  <c r="P43" i="20" s="1"/>
  <c r="J40" i="25"/>
  <c r="D42" i="25"/>
  <c r="O25" i="1"/>
  <c r="P33" i="1"/>
  <c r="F39" i="1"/>
  <c r="F41" i="1"/>
  <c r="C37" i="1"/>
  <c r="H36" i="8"/>
  <c r="L40" i="8"/>
  <c r="L43" i="8"/>
  <c r="B33" i="9"/>
  <c r="D39" i="9"/>
  <c r="J39" i="9"/>
  <c r="D40" i="9"/>
  <c r="J40" i="9"/>
  <c r="D41" i="9"/>
  <c r="J41" i="9"/>
  <c r="P9" i="11"/>
  <c r="P41" i="11" s="1"/>
  <c r="B9" i="11"/>
  <c r="M39" i="11"/>
  <c r="M40" i="11"/>
  <c r="M41" i="11"/>
  <c r="M42" i="11"/>
  <c r="M43" i="11"/>
  <c r="I9" i="14"/>
  <c r="I43" i="14" s="1"/>
  <c r="K42" i="14"/>
  <c r="C35" i="14"/>
  <c r="S35" i="18"/>
  <c r="S41" i="18" s="1"/>
  <c r="S37" i="18"/>
  <c r="S43" i="18" s="1"/>
  <c r="G39" i="18"/>
  <c r="G40" i="18"/>
  <c r="M40" i="18"/>
  <c r="G41" i="18"/>
  <c r="G42" i="18"/>
  <c r="M42" i="18"/>
  <c r="G43" i="18"/>
  <c r="P36" i="7"/>
  <c r="D43" i="25"/>
  <c r="S36" i="1"/>
  <c r="N23" i="1"/>
  <c r="R34" i="1"/>
  <c r="R40" i="1" s="1"/>
  <c r="L39" i="1"/>
  <c r="K41" i="1"/>
  <c r="H35" i="8"/>
  <c r="L39" i="8"/>
  <c r="L41" i="8"/>
  <c r="L42" i="8"/>
  <c r="C9" i="1"/>
  <c r="N25" i="1"/>
  <c r="O10" i="1"/>
  <c r="J41" i="1"/>
  <c r="L42" i="1"/>
  <c r="D41" i="1"/>
  <c r="L41" i="1"/>
  <c r="S9" i="7"/>
  <c r="S41" i="7" s="1"/>
  <c r="H35" i="7"/>
  <c r="H37" i="7"/>
  <c r="L39" i="7"/>
  <c r="L40" i="7"/>
  <c r="L41" i="7"/>
  <c r="L42" i="7"/>
  <c r="L43" i="7"/>
  <c r="Q9" i="10"/>
  <c r="Q39" i="10" s="1"/>
  <c r="C9" i="10"/>
  <c r="C39" i="10" s="1"/>
  <c r="E39" i="10"/>
  <c r="K39" i="10"/>
  <c r="E40" i="10"/>
  <c r="K40" i="10"/>
  <c r="E41" i="10"/>
  <c r="K41" i="10"/>
  <c r="E42" i="10"/>
  <c r="K42" i="10"/>
  <c r="E43" i="10"/>
  <c r="K43" i="10"/>
  <c r="I9" i="17"/>
  <c r="I41" i="17" s="1"/>
  <c r="K42" i="17"/>
  <c r="K40" i="17"/>
  <c r="P37" i="7"/>
  <c r="J40" i="7"/>
  <c r="D40" i="25"/>
  <c r="D41" i="25"/>
  <c r="N13" i="1"/>
  <c r="K40" i="1"/>
  <c r="B9" i="1"/>
  <c r="P9" i="1"/>
  <c r="Q37" i="1"/>
  <c r="P35" i="1"/>
  <c r="J39" i="1"/>
  <c r="L40" i="1"/>
  <c r="L43" i="1"/>
  <c r="P9" i="7"/>
  <c r="P39" i="7" s="1"/>
  <c r="G39" i="7"/>
  <c r="M39" i="7"/>
  <c r="G40" i="7"/>
  <c r="M40" i="7"/>
  <c r="G41" i="7"/>
  <c r="M41" i="7"/>
  <c r="G42" i="7"/>
  <c r="M42" i="7"/>
  <c r="G43" i="7"/>
  <c r="H9" i="8"/>
  <c r="H39" i="8" s="1"/>
  <c r="N11" i="8"/>
  <c r="N12" i="8"/>
  <c r="N14" i="8"/>
  <c r="N15" i="8"/>
  <c r="N16" i="8"/>
  <c r="N17" i="8"/>
  <c r="N18" i="8"/>
  <c r="N19" i="8"/>
  <c r="N20" i="8"/>
  <c r="N21" i="8"/>
  <c r="N22" i="8"/>
  <c r="N23" i="8"/>
  <c r="N24" i="8"/>
  <c r="N26" i="8"/>
  <c r="N27" i="8"/>
  <c r="N28" i="8"/>
  <c r="N29" i="8"/>
  <c r="N30" i="8"/>
  <c r="N31" i="8"/>
  <c r="J39" i="8"/>
  <c r="J40" i="8"/>
  <c r="J41" i="8"/>
  <c r="J42" i="8"/>
  <c r="J43" i="8"/>
  <c r="B9" i="9"/>
  <c r="B40" i="9" s="1"/>
  <c r="F39" i="9"/>
  <c r="L39" i="9"/>
  <c r="F40" i="9"/>
  <c r="L40" i="9"/>
  <c r="F41" i="9"/>
  <c r="L41" i="9"/>
  <c r="F42" i="9"/>
  <c r="L42" i="9"/>
  <c r="F43" i="9"/>
  <c r="L43" i="9"/>
  <c r="M43" i="7"/>
  <c r="R9" i="8"/>
  <c r="R40" i="8" s="1"/>
  <c r="E39" i="8"/>
  <c r="K39" i="8"/>
  <c r="E40" i="8"/>
  <c r="K40" i="8"/>
  <c r="E41" i="8"/>
  <c r="K41" i="8"/>
  <c r="E42" i="8"/>
  <c r="K42" i="8"/>
  <c r="E43" i="8"/>
  <c r="K43" i="8"/>
  <c r="G39" i="9"/>
  <c r="M39" i="9"/>
  <c r="G40" i="9"/>
  <c r="M40" i="9"/>
  <c r="G41" i="9"/>
  <c r="M41" i="9"/>
  <c r="G42" i="9"/>
  <c r="M42" i="9"/>
  <c r="G43" i="9"/>
  <c r="M43" i="9"/>
  <c r="P9" i="12"/>
  <c r="B9" i="12"/>
  <c r="B39" i="12" s="1"/>
  <c r="D39" i="12"/>
  <c r="J39" i="12"/>
  <c r="D40" i="12"/>
  <c r="J40" i="12"/>
  <c r="D41" i="12"/>
  <c r="J41" i="12"/>
  <c r="D42" i="12"/>
  <c r="J42" i="12"/>
  <c r="D43" i="12"/>
  <c r="J43" i="12"/>
  <c r="F39" i="13"/>
  <c r="L39" i="13"/>
  <c r="F40" i="13"/>
  <c r="L40" i="13"/>
  <c r="F41" i="13"/>
  <c r="L41" i="13"/>
  <c r="F42" i="13"/>
  <c r="L42" i="13"/>
  <c r="F43" i="13"/>
  <c r="L43" i="13"/>
  <c r="R9" i="14"/>
  <c r="R39" i="14" s="1"/>
  <c r="B9" i="14"/>
  <c r="K40" i="14"/>
  <c r="F39" i="15"/>
  <c r="L39" i="15"/>
  <c r="F40" i="15"/>
  <c r="L40" i="15"/>
  <c r="F41" i="15"/>
  <c r="L41" i="15"/>
  <c r="F42" i="15"/>
  <c r="L42" i="15"/>
  <c r="F43" i="15"/>
  <c r="L43" i="15"/>
  <c r="Q9" i="20"/>
  <c r="Q43" i="20" s="1"/>
  <c r="C9" i="20"/>
  <c r="C39" i="20" s="1"/>
  <c r="B34" i="21"/>
  <c r="J41" i="21"/>
  <c r="J42" i="21"/>
  <c r="J43" i="21"/>
  <c r="G39" i="22"/>
  <c r="M39" i="22"/>
  <c r="G40" i="22"/>
  <c r="M40" i="22"/>
  <c r="G41" i="22"/>
  <c r="M41" i="22"/>
  <c r="G42" i="22"/>
  <c r="M42" i="22"/>
  <c r="G43" i="22"/>
  <c r="M43" i="22"/>
  <c r="D42" i="9"/>
  <c r="J42" i="9"/>
  <c r="D43" i="9"/>
  <c r="J43" i="9"/>
  <c r="B9" i="10"/>
  <c r="B40" i="10" s="1"/>
  <c r="Q9" i="12"/>
  <c r="Q39" i="12" s="1"/>
  <c r="C9" i="12"/>
  <c r="C40" i="12" s="1"/>
  <c r="E39" i="12"/>
  <c r="K39" i="12"/>
  <c r="E40" i="12"/>
  <c r="K40" i="12"/>
  <c r="E41" i="12"/>
  <c r="K41" i="12"/>
  <c r="E42" i="12"/>
  <c r="K42" i="12"/>
  <c r="E43" i="12"/>
  <c r="K43" i="12"/>
  <c r="G39" i="13"/>
  <c r="M39" i="13"/>
  <c r="G40" i="13"/>
  <c r="M40" i="13"/>
  <c r="G41" i="13"/>
  <c r="M41" i="13"/>
  <c r="G42" i="13"/>
  <c r="M42" i="13"/>
  <c r="G43" i="13"/>
  <c r="M43" i="13"/>
  <c r="B9" i="15"/>
  <c r="B39" i="15" s="1"/>
  <c r="S35" i="15"/>
  <c r="S41" i="15" s="1"/>
  <c r="S37" i="15"/>
  <c r="S43" i="15" s="1"/>
  <c r="G39" i="15"/>
  <c r="G40" i="15"/>
  <c r="M40" i="15"/>
  <c r="G41" i="15"/>
  <c r="M42" i="15"/>
  <c r="G43" i="15"/>
  <c r="K39" i="16"/>
  <c r="K40" i="16"/>
  <c r="K41" i="16"/>
  <c r="K42" i="16"/>
  <c r="K43" i="16"/>
  <c r="F43" i="7"/>
  <c r="O11" i="7"/>
  <c r="O12" i="7"/>
  <c r="O14" i="7"/>
  <c r="O15" i="7"/>
  <c r="O16" i="7"/>
  <c r="O17" i="7"/>
  <c r="O18" i="7"/>
  <c r="O19" i="7"/>
  <c r="O20" i="7"/>
  <c r="O21" i="7"/>
  <c r="O22" i="7"/>
  <c r="O23" i="7"/>
  <c r="O24" i="7"/>
  <c r="O26" i="7"/>
  <c r="O27" i="7"/>
  <c r="O28" i="7"/>
  <c r="O29" i="7"/>
  <c r="O30" i="7"/>
  <c r="O31" i="7"/>
  <c r="E39" i="7"/>
  <c r="K39" i="7"/>
  <c r="E40" i="7"/>
  <c r="K40" i="7"/>
  <c r="E41" i="7"/>
  <c r="K41" i="7"/>
  <c r="E42" i="7"/>
  <c r="K42" i="7"/>
  <c r="E43" i="7"/>
  <c r="K43" i="7"/>
  <c r="P9" i="8"/>
  <c r="S39" i="8"/>
  <c r="S40" i="8"/>
  <c r="S41" i="8"/>
  <c r="S42" i="8"/>
  <c r="G39" i="8"/>
  <c r="M39" i="8"/>
  <c r="G40" i="8"/>
  <c r="M40" i="8"/>
  <c r="G41" i="8"/>
  <c r="M41" i="8"/>
  <c r="G42" i="8"/>
  <c r="M42" i="8"/>
  <c r="G43" i="8"/>
  <c r="M43" i="8"/>
  <c r="I9" i="9"/>
  <c r="I39" i="9" s="1"/>
  <c r="O11" i="9"/>
  <c r="O12" i="9"/>
  <c r="O14" i="9"/>
  <c r="O15" i="9"/>
  <c r="O16" i="9"/>
  <c r="O17" i="9"/>
  <c r="O18" i="9"/>
  <c r="O19" i="9"/>
  <c r="O20" i="9"/>
  <c r="O21" i="9"/>
  <c r="O22" i="9"/>
  <c r="O23" i="9"/>
  <c r="O24" i="9"/>
  <c r="O26" i="9"/>
  <c r="O27" i="9"/>
  <c r="O28" i="9"/>
  <c r="O29" i="9"/>
  <c r="O30" i="9"/>
  <c r="O31" i="9"/>
  <c r="E39" i="9"/>
  <c r="K39" i="9"/>
  <c r="E40" i="9"/>
  <c r="K40" i="9"/>
  <c r="E41" i="9"/>
  <c r="K41" i="9"/>
  <c r="E42" i="9"/>
  <c r="K42" i="9"/>
  <c r="H9" i="10"/>
  <c r="H39" i="10" s="1"/>
  <c r="N11" i="10"/>
  <c r="N12" i="10"/>
  <c r="N14" i="10"/>
  <c r="N15" i="10"/>
  <c r="N16" i="10"/>
  <c r="N17" i="10"/>
  <c r="N18" i="10"/>
  <c r="N19" i="10"/>
  <c r="N20" i="10"/>
  <c r="N21" i="10"/>
  <c r="N22" i="10"/>
  <c r="N23" i="10"/>
  <c r="N24" i="10"/>
  <c r="N26" i="10"/>
  <c r="N27" i="10"/>
  <c r="D39" i="10"/>
  <c r="J39" i="10"/>
  <c r="D40" i="10"/>
  <c r="J40" i="10"/>
  <c r="D41" i="10"/>
  <c r="J41" i="10"/>
  <c r="D42" i="10"/>
  <c r="J42" i="10"/>
  <c r="D43" i="10"/>
  <c r="J43" i="10"/>
  <c r="S9" i="11"/>
  <c r="S39" i="11" s="1"/>
  <c r="L39" i="11"/>
  <c r="L40" i="11"/>
  <c r="L41" i="11"/>
  <c r="L42" i="11"/>
  <c r="L43" i="11"/>
  <c r="P35" i="14"/>
  <c r="B36" i="14"/>
  <c r="P36" i="14"/>
  <c r="S37" i="14"/>
  <c r="S43" i="14" s="1"/>
  <c r="R35" i="16"/>
  <c r="R41" i="16" s="1"/>
  <c r="R37" i="16"/>
  <c r="R43" i="16" s="1"/>
  <c r="F39" i="16"/>
  <c r="F40" i="16"/>
  <c r="L40" i="16"/>
  <c r="F41" i="16"/>
  <c r="L42" i="16"/>
  <c r="F43" i="16"/>
  <c r="F39" i="18"/>
  <c r="L39" i="18"/>
  <c r="F40" i="18"/>
  <c r="L40" i="18"/>
  <c r="F41" i="18"/>
  <c r="L41" i="18"/>
  <c r="F42" i="18"/>
  <c r="L42" i="18"/>
  <c r="F43" i="18"/>
  <c r="L43" i="18"/>
  <c r="F39" i="10"/>
  <c r="L39" i="10"/>
  <c r="F40" i="10"/>
  <c r="L40" i="10"/>
  <c r="F41" i="10"/>
  <c r="L41" i="10"/>
  <c r="F42" i="10"/>
  <c r="L42" i="10"/>
  <c r="F43" i="10"/>
  <c r="L43" i="10"/>
  <c r="C9" i="11"/>
  <c r="H9" i="11"/>
  <c r="H39" i="11" s="1"/>
  <c r="N11" i="11"/>
  <c r="N12" i="11"/>
  <c r="N14" i="11"/>
  <c r="N15" i="11"/>
  <c r="N16" i="11"/>
  <c r="N17" i="11"/>
  <c r="N18" i="11"/>
  <c r="N19" i="11"/>
  <c r="N20" i="11"/>
  <c r="N21" i="11"/>
  <c r="N22" i="11"/>
  <c r="N23" i="11"/>
  <c r="N24" i="11"/>
  <c r="N26" i="11"/>
  <c r="N27" i="11"/>
  <c r="N28" i="11"/>
  <c r="N29" i="11"/>
  <c r="N30" i="11"/>
  <c r="N31" i="11"/>
  <c r="D39" i="11"/>
  <c r="J39" i="11"/>
  <c r="D40" i="11"/>
  <c r="J40" i="11"/>
  <c r="D41" i="11"/>
  <c r="J41" i="11"/>
  <c r="D42" i="11"/>
  <c r="J42" i="11"/>
  <c r="D43" i="11"/>
  <c r="J43" i="11"/>
  <c r="F39" i="12"/>
  <c r="L39" i="12"/>
  <c r="F40" i="12"/>
  <c r="L40" i="12"/>
  <c r="F41" i="12"/>
  <c r="L41" i="12"/>
  <c r="F42" i="12"/>
  <c r="L42" i="12"/>
  <c r="F43" i="12"/>
  <c r="L43" i="12"/>
  <c r="H9" i="13"/>
  <c r="N11" i="13"/>
  <c r="N12" i="13"/>
  <c r="N14" i="13"/>
  <c r="N15" i="13"/>
  <c r="N16" i="13"/>
  <c r="N17" i="13"/>
  <c r="N18" i="13"/>
  <c r="N19" i="13"/>
  <c r="N20" i="13"/>
  <c r="N21" i="13"/>
  <c r="N22" i="13"/>
  <c r="N23" i="13"/>
  <c r="N24" i="13"/>
  <c r="N26" i="13"/>
  <c r="N27" i="13"/>
  <c r="N28" i="13"/>
  <c r="N29" i="13"/>
  <c r="N30" i="13"/>
  <c r="N31" i="13"/>
  <c r="D39" i="13"/>
  <c r="J39" i="13"/>
  <c r="D40" i="13"/>
  <c r="J40" i="13"/>
  <c r="D41" i="13"/>
  <c r="J41" i="13"/>
  <c r="D42" i="13"/>
  <c r="J42" i="13"/>
  <c r="D43" i="13"/>
  <c r="J43" i="13"/>
  <c r="O27" i="14"/>
  <c r="C37" i="14"/>
  <c r="O29" i="14"/>
  <c r="O30" i="14"/>
  <c r="O31" i="14"/>
  <c r="K39" i="14"/>
  <c r="E40" i="14"/>
  <c r="K41" i="14"/>
  <c r="E42" i="14"/>
  <c r="K43" i="14"/>
  <c r="H9" i="15"/>
  <c r="H41" i="15" s="1"/>
  <c r="N11" i="15"/>
  <c r="N12" i="15"/>
  <c r="N14" i="15"/>
  <c r="N15" i="15"/>
  <c r="N16" i="15"/>
  <c r="N17" i="15"/>
  <c r="N18" i="15"/>
  <c r="N19" i="15"/>
  <c r="N20" i="15"/>
  <c r="N21" i="15"/>
  <c r="N22" i="15"/>
  <c r="N23" i="15"/>
  <c r="N24" i="15"/>
  <c r="N26" i="15"/>
  <c r="N27" i="15"/>
  <c r="N28" i="15"/>
  <c r="N29" i="15"/>
  <c r="N30" i="15"/>
  <c r="N31" i="15"/>
  <c r="D39" i="15"/>
  <c r="J39" i="15"/>
  <c r="D40" i="15"/>
  <c r="J40" i="15"/>
  <c r="D41" i="15"/>
  <c r="J41" i="15"/>
  <c r="D42" i="15"/>
  <c r="J42" i="15"/>
  <c r="D43" i="15"/>
  <c r="J43" i="15"/>
  <c r="S39" i="16"/>
  <c r="G39" i="16"/>
  <c r="M39" i="16"/>
  <c r="G40" i="16"/>
  <c r="M40" i="16"/>
  <c r="G41" i="16"/>
  <c r="M41" i="16"/>
  <c r="G42" i="16"/>
  <c r="M42" i="16"/>
  <c r="G43" i="16"/>
  <c r="M43" i="16"/>
  <c r="P9" i="17"/>
  <c r="B9" i="17"/>
  <c r="B39" i="17" s="1"/>
  <c r="S35" i="17"/>
  <c r="S37" i="17"/>
  <c r="M40" i="17"/>
  <c r="M42" i="17"/>
  <c r="E43" i="9"/>
  <c r="K43" i="9"/>
  <c r="G39" i="10"/>
  <c r="M39" i="10"/>
  <c r="G40" i="10"/>
  <c r="M40" i="10"/>
  <c r="G41" i="10"/>
  <c r="M41" i="10"/>
  <c r="G42" i="10"/>
  <c r="M42" i="10"/>
  <c r="G43" i="10"/>
  <c r="M43" i="10"/>
  <c r="R9" i="11"/>
  <c r="R39" i="11" s="1"/>
  <c r="O11" i="11"/>
  <c r="O12" i="11"/>
  <c r="O14" i="11"/>
  <c r="O15" i="11"/>
  <c r="O16" i="11"/>
  <c r="O17" i="11"/>
  <c r="O18" i="11"/>
  <c r="O19" i="11"/>
  <c r="O20" i="11"/>
  <c r="O21" i="11"/>
  <c r="O22" i="11"/>
  <c r="O23" i="11"/>
  <c r="O24" i="11"/>
  <c r="O26" i="11"/>
  <c r="O27" i="11"/>
  <c r="O28" i="11"/>
  <c r="O29" i="11"/>
  <c r="O30" i="11"/>
  <c r="O31" i="11"/>
  <c r="E39" i="11"/>
  <c r="K39" i="11"/>
  <c r="E40" i="11"/>
  <c r="K40" i="11"/>
  <c r="E41" i="11"/>
  <c r="K41" i="11"/>
  <c r="E42" i="11"/>
  <c r="K42" i="11"/>
  <c r="E43" i="11"/>
  <c r="K43" i="11"/>
  <c r="G39" i="12"/>
  <c r="M39" i="12"/>
  <c r="G40" i="12"/>
  <c r="M40" i="12"/>
  <c r="G41" i="12"/>
  <c r="M41" i="12"/>
  <c r="G42" i="12"/>
  <c r="M42" i="12"/>
  <c r="G43" i="12"/>
  <c r="M43" i="12"/>
  <c r="I9" i="13"/>
  <c r="I40" i="13" s="1"/>
  <c r="O11" i="13"/>
  <c r="O12" i="13"/>
  <c r="O14" i="13"/>
  <c r="O15" i="13"/>
  <c r="O16" i="13"/>
  <c r="O17" i="13"/>
  <c r="O18" i="13"/>
  <c r="O19" i="13"/>
  <c r="O20" i="13"/>
  <c r="O21" i="13"/>
  <c r="O22" i="13"/>
  <c r="O23" i="13"/>
  <c r="O24" i="13"/>
  <c r="O26" i="13"/>
  <c r="O27" i="13"/>
  <c r="O28" i="13"/>
  <c r="O29" i="13"/>
  <c r="O30" i="13"/>
  <c r="O31" i="13"/>
  <c r="E39" i="13"/>
  <c r="K39" i="13"/>
  <c r="E40" i="13"/>
  <c r="K40" i="13"/>
  <c r="E41" i="13"/>
  <c r="K41" i="13"/>
  <c r="E42" i="13"/>
  <c r="K42" i="13"/>
  <c r="E43" i="13"/>
  <c r="K43" i="13"/>
  <c r="P9" i="14"/>
  <c r="M39" i="14"/>
  <c r="I35" i="14"/>
  <c r="S35" i="14"/>
  <c r="S41" i="14" s="1"/>
  <c r="I36" i="14"/>
  <c r="S36" i="14"/>
  <c r="S42" i="14" s="1"/>
  <c r="F39" i="14"/>
  <c r="L39" i="14"/>
  <c r="F40" i="14"/>
  <c r="L40" i="14"/>
  <c r="F41" i="14"/>
  <c r="L41" i="14"/>
  <c r="F42" i="14"/>
  <c r="L42" i="14"/>
  <c r="F43" i="14"/>
  <c r="L43" i="14"/>
  <c r="C9" i="15"/>
  <c r="O11" i="15"/>
  <c r="O12" i="15"/>
  <c r="O14" i="15"/>
  <c r="O15" i="15"/>
  <c r="O16" i="15"/>
  <c r="O17" i="15"/>
  <c r="O18" i="15"/>
  <c r="O19" i="15"/>
  <c r="O20" i="15"/>
  <c r="O21" i="15"/>
  <c r="O22" i="15"/>
  <c r="O23" i="15"/>
  <c r="C35" i="15"/>
  <c r="O26" i="15"/>
  <c r="O27" i="15"/>
  <c r="O28" i="15"/>
  <c r="O29" i="15"/>
  <c r="O30" i="15"/>
  <c r="O31" i="15"/>
  <c r="K39" i="15"/>
  <c r="E40" i="15"/>
  <c r="K41" i="15"/>
  <c r="E42" i="15"/>
  <c r="K43" i="15"/>
  <c r="C9" i="16"/>
  <c r="N11" i="16"/>
  <c r="N12" i="16"/>
  <c r="N14" i="16"/>
  <c r="N15" i="16"/>
  <c r="N16" i="16"/>
  <c r="N17" i="16"/>
  <c r="N18" i="16"/>
  <c r="N19" i="16"/>
  <c r="N20" i="16"/>
  <c r="N21" i="16"/>
  <c r="N22" i="16"/>
  <c r="N23" i="16"/>
  <c r="B35" i="16"/>
  <c r="D39" i="17"/>
  <c r="J39" i="17"/>
  <c r="D40" i="17"/>
  <c r="J40" i="17"/>
  <c r="D41" i="17"/>
  <c r="J41" i="17"/>
  <c r="D42" i="17"/>
  <c r="J42" i="17"/>
  <c r="D43" i="17"/>
  <c r="J43" i="17"/>
  <c r="F42" i="19"/>
  <c r="B9" i="20"/>
  <c r="O19" i="17"/>
  <c r="O20" i="17"/>
  <c r="O21" i="17"/>
  <c r="O22" i="17"/>
  <c r="O23" i="17"/>
  <c r="C35" i="17"/>
  <c r="O26" i="17"/>
  <c r="O27" i="17"/>
  <c r="C37" i="17"/>
  <c r="O29" i="17"/>
  <c r="O30" i="17"/>
  <c r="O31" i="17"/>
  <c r="K39" i="17"/>
  <c r="E40" i="17"/>
  <c r="K41" i="17"/>
  <c r="E42" i="17"/>
  <c r="K43" i="17"/>
  <c r="H9" i="18"/>
  <c r="N11" i="18"/>
  <c r="N12" i="18"/>
  <c r="N14" i="18"/>
  <c r="N15" i="18"/>
  <c r="N16" i="18"/>
  <c r="N17" i="18"/>
  <c r="N18" i="18"/>
  <c r="N19" i="18"/>
  <c r="N20" i="18"/>
  <c r="N21" i="18"/>
  <c r="N22" i="18"/>
  <c r="N23" i="18"/>
  <c r="N24" i="18"/>
  <c r="N26" i="18"/>
  <c r="N27" i="18"/>
  <c r="N28" i="18"/>
  <c r="N29" i="18"/>
  <c r="N30" i="18"/>
  <c r="N31" i="18"/>
  <c r="D39" i="18"/>
  <c r="J39" i="18"/>
  <c r="D40" i="18"/>
  <c r="J40" i="18"/>
  <c r="D41" i="18"/>
  <c r="J41" i="18"/>
  <c r="D42" i="18"/>
  <c r="J42" i="18"/>
  <c r="D43" i="18"/>
  <c r="J43" i="18"/>
  <c r="D41" i="19"/>
  <c r="S39" i="19"/>
  <c r="I34" i="19"/>
  <c r="S34" i="19"/>
  <c r="S40" i="19" s="1"/>
  <c r="O23" i="19"/>
  <c r="O24" i="19"/>
  <c r="O26" i="19"/>
  <c r="O27" i="19"/>
  <c r="O28" i="19"/>
  <c r="O29" i="19"/>
  <c r="O30" i="19"/>
  <c r="O31" i="19"/>
  <c r="E39" i="19"/>
  <c r="K39" i="19"/>
  <c r="E40" i="19"/>
  <c r="K40" i="19"/>
  <c r="E41" i="19"/>
  <c r="K41" i="19"/>
  <c r="E42" i="19"/>
  <c r="K42" i="19"/>
  <c r="E43" i="19"/>
  <c r="K43" i="19"/>
  <c r="S9" i="20"/>
  <c r="S39" i="20" s="1"/>
  <c r="O11" i="20"/>
  <c r="O12" i="20"/>
  <c r="O14" i="20"/>
  <c r="O15" i="20"/>
  <c r="O16" i="20"/>
  <c r="O17" i="20"/>
  <c r="Q9" i="21"/>
  <c r="Q40" i="21" s="1"/>
  <c r="C9" i="21"/>
  <c r="N26" i="16"/>
  <c r="N27" i="16"/>
  <c r="B37" i="16"/>
  <c r="N29" i="16"/>
  <c r="N30" i="16"/>
  <c r="N31" i="16"/>
  <c r="J39" i="16"/>
  <c r="D40" i="16"/>
  <c r="J41" i="16"/>
  <c r="D42" i="16"/>
  <c r="J43" i="16"/>
  <c r="S9" i="17"/>
  <c r="S40" i="17" s="1"/>
  <c r="F39" i="17"/>
  <c r="L39" i="17"/>
  <c r="F40" i="17"/>
  <c r="L40" i="17"/>
  <c r="F41" i="17"/>
  <c r="L41" i="17"/>
  <c r="F42" i="17"/>
  <c r="L42" i="17"/>
  <c r="F43" i="17"/>
  <c r="L43" i="17"/>
  <c r="C9" i="18"/>
  <c r="C39" i="18" s="1"/>
  <c r="O11" i="18"/>
  <c r="O12" i="18"/>
  <c r="O14" i="18"/>
  <c r="O15" i="18"/>
  <c r="O16" i="18"/>
  <c r="O17" i="18"/>
  <c r="O18" i="18"/>
  <c r="O19" i="18"/>
  <c r="O20" i="18"/>
  <c r="O21" i="18"/>
  <c r="O22" i="18"/>
  <c r="O23" i="18"/>
  <c r="C35" i="18"/>
  <c r="O26" i="18"/>
  <c r="O27" i="18"/>
  <c r="O28" i="18"/>
  <c r="O29" i="18"/>
  <c r="O30" i="18"/>
  <c r="O31" i="18"/>
  <c r="K39" i="18"/>
  <c r="E40" i="18"/>
  <c r="K41" i="18"/>
  <c r="E42" i="18"/>
  <c r="K43" i="18"/>
  <c r="C9" i="19"/>
  <c r="N10" i="19"/>
  <c r="N11" i="19"/>
  <c r="N12" i="19"/>
  <c r="B34" i="19"/>
  <c r="P34" i="19"/>
  <c r="N14" i="19"/>
  <c r="N15" i="19"/>
  <c r="N16" i="19"/>
  <c r="N17" i="19"/>
  <c r="R35" i="19"/>
  <c r="R41" i="19" s="1"/>
  <c r="R37" i="19"/>
  <c r="R43" i="19" s="1"/>
  <c r="F39" i="19"/>
  <c r="L40" i="19"/>
  <c r="F41" i="19"/>
  <c r="L42" i="19"/>
  <c r="F43" i="19"/>
  <c r="Q9" i="23"/>
  <c r="Q42" i="23" s="1"/>
  <c r="C9" i="23"/>
  <c r="E39" i="23"/>
  <c r="K39" i="23"/>
  <c r="E40" i="23"/>
  <c r="K40" i="23"/>
  <c r="E41" i="23"/>
  <c r="K41" i="23"/>
  <c r="E42" i="23"/>
  <c r="K42" i="23"/>
  <c r="E43" i="23"/>
  <c r="K43" i="23"/>
  <c r="G39" i="20"/>
  <c r="M39" i="20"/>
  <c r="G40" i="20"/>
  <c r="M40" i="20"/>
  <c r="G41" i="20"/>
  <c r="M41" i="20"/>
  <c r="G42" i="20"/>
  <c r="M42" i="20"/>
  <c r="G43" i="20"/>
  <c r="M43" i="20"/>
  <c r="R9" i="21"/>
  <c r="R43" i="21" s="1"/>
  <c r="E39" i="21"/>
  <c r="K39" i="21"/>
  <c r="E40" i="21"/>
  <c r="K40" i="21"/>
  <c r="E41" i="21"/>
  <c r="K41" i="21"/>
  <c r="E42" i="21"/>
  <c r="K42" i="21"/>
  <c r="E43" i="21"/>
  <c r="K43" i="21"/>
  <c r="D39" i="22"/>
  <c r="D40" i="22"/>
  <c r="D41" i="22"/>
  <c r="D42" i="22"/>
  <c r="D43" i="22"/>
  <c r="R9" i="23"/>
  <c r="F39" i="23"/>
  <c r="F40" i="23"/>
  <c r="F41" i="23"/>
  <c r="F42" i="23"/>
  <c r="F43" i="23"/>
  <c r="H9" i="24"/>
  <c r="H39" i="24" s="1"/>
  <c r="L39" i="24"/>
  <c r="L40" i="24"/>
  <c r="L41" i="24"/>
  <c r="L42" i="24"/>
  <c r="L43" i="24"/>
  <c r="E39" i="25"/>
  <c r="K39" i="25"/>
  <c r="E40" i="25"/>
  <c r="K40" i="25"/>
  <c r="E41" i="25"/>
  <c r="K41" i="25"/>
  <c r="E42" i="25"/>
  <c r="K42" i="25"/>
  <c r="E43" i="25"/>
  <c r="K43" i="25"/>
  <c r="N18" i="20"/>
  <c r="N19" i="20"/>
  <c r="N20" i="20"/>
  <c r="N21" i="20"/>
  <c r="N22" i="20"/>
  <c r="N24" i="20"/>
  <c r="N26" i="20"/>
  <c r="N28" i="20"/>
  <c r="N29" i="20"/>
  <c r="N30" i="20"/>
  <c r="N31" i="20"/>
  <c r="J39" i="20"/>
  <c r="J40" i="20"/>
  <c r="J41" i="20"/>
  <c r="J42" i="20"/>
  <c r="J43" i="20"/>
  <c r="L41" i="21"/>
  <c r="L42" i="21"/>
  <c r="L43" i="21"/>
  <c r="I9" i="22"/>
  <c r="O11" i="22"/>
  <c r="O12" i="22"/>
  <c r="O14" i="22"/>
  <c r="O15" i="22"/>
  <c r="O16" i="22"/>
  <c r="O17" i="22"/>
  <c r="O18" i="22"/>
  <c r="O19" i="22"/>
  <c r="O20" i="22"/>
  <c r="O21" i="22"/>
  <c r="O22" i="22"/>
  <c r="O23" i="22"/>
  <c r="O24" i="22"/>
  <c r="O26" i="22"/>
  <c r="O27" i="22"/>
  <c r="O28" i="22"/>
  <c r="O29" i="22"/>
  <c r="O30" i="22"/>
  <c r="O31" i="22"/>
  <c r="E39" i="22"/>
  <c r="K39" i="22"/>
  <c r="E40" i="22"/>
  <c r="K40" i="22"/>
  <c r="E41" i="22"/>
  <c r="K41" i="22"/>
  <c r="E42" i="22"/>
  <c r="K42" i="22"/>
  <c r="E43" i="22"/>
  <c r="K43" i="22"/>
  <c r="G39" i="23"/>
  <c r="M39" i="23"/>
  <c r="G40" i="23"/>
  <c r="M40" i="23"/>
  <c r="G41" i="23"/>
  <c r="M41" i="23"/>
  <c r="G42" i="23"/>
  <c r="M42" i="23"/>
  <c r="G43" i="23"/>
  <c r="M43" i="23"/>
  <c r="S39" i="24"/>
  <c r="G39" i="24"/>
  <c r="M39" i="24"/>
  <c r="G40" i="24"/>
  <c r="M40" i="24"/>
  <c r="G41" i="24"/>
  <c r="M41" i="24"/>
  <c r="G42" i="24"/>
  <c r="M42" i="24"/>
  <c r="G43" i="24"/>
  <c r="M43" i="24"/>
  <c r="R9" i="25"/>
  <c r="R39" i="25" s="1"/>
  <c r="H33" i="25"/>
  <c r="R34" i="25"/>
  <c r="F40" i="25"/>
  <c r="F41" i="25"/>
  <c r="F42" i="25"/>
  <c r="F43" i="25"/>
  <c r="E39" i="20"/>
  <c r="K39" i="20"/>
  <c r="E40" i="20"/>
  <c r="K40" i="20"/>
  <c r="E41" i="20"/>
  <c r="K41" i="20"/>
  <c r="E42" i="20"/>
  <c r="K42" i="20"/>
  <c r="E43" i="20"/>
  <c r="K43" i="20"/>
  <c r="P9" i="21"/>
  <c r="S39" i="21"/>
  <c r="G39" i="21"/>
  <c r="M39" i="21"/>
  <c r="G40" i="21"/>
  <c r="M40" i="21"/>
  <c r="G41" i="21"/>
  <c r="M41" i="21"/>
  <c r="G42" i="21"/>
  <c r="M42" i="21"/>
  <c r="G43" i="21"/>
  <c r="M43" i="21"/>
  <c r="R9" i="22"/>
  <c r="R39" i="22" s="1"/>
  <c r="F39" i="22"/>
  <c r="F40" i="22"/>
  <c r="F41" i="22"/>
  <c r="F42" i="22"/>
  <c r="F43" i="22"/>
  <c r="P9" i="23"/>
  <c r="P39" i="23" s="1"/>
  <c r="D39" i="23"/>
  <c r="D40" i="23"/>
  <c r="D41" i="23"/>
  <c r="D42" i="23"/>
  <c r="D43" i="23"/>
  <c r="R9" i="24"/>
  <c r="R40" i="24" s="1"/>
  <c r="J39" i="24"/>
  <c r="J40" i="24"/>
  <c r="J41" i="24"/>
  <c r="J42" i="24"/>
  <c r="J43" i="24"/>
  <c r="C9" i="25"/>
  <c r="G39" i="25"/>
  <c r="M39" i="25"/>
  <c r="G40" i="25"/>
  <c r="M40" i="25"/>
  <c r="G41" i="25"/>
  <c r="M41" i="25"/>
  <c r="G42" i="25"/>
  <c r="M42" i="25"/>
  <c r="G43" i="25"/>
  <c r="M43" i="25"/>
  <c r="H34" i="25"/>
  <c r="B35" i="25"/>
  <c r="N23" i="25"/>
  <c r="S41" i="25"/>
  <c r="H36" i="25"/>
  <c r="N27" i="25"/>
  <c r="S43" i="25"/>
  <c r="J39" i="25"/>
  <c r="L40" i="25"/>
  <c r="J41" i="25"/>
  <c r="J42" i="25"/>
  <c r="J43" i="25"/>
  <c r="B9" i="25"/>
  <c r="P35" i="25"/>
  <c r="R36" i="25"/>
  <c r="P37" i="25"/>
  <c r="N28" i="25"/>
  <c r="F39" i="25"/>
  <c r="B34" i="25"/>
  <c r="S40" i="25"/>
  <c r="N25" i="25"/>
  <c r="S42" i="25"/>
  <c r="L39" i="25"/>
  <c r="L41" i="25"/>
  <c r="L42" i="25"/>
  <c r="L43" i="25"/>
  <c r="B33" i="25"/>
  <c r="N10" i="25"/>
  <c r="S39" i="25"/>
  <c r="P34" i="25"/>
  <c r="R35" i="25"/>
  <c r="P36" i="25"/>
  <c r="R37" i="25"/>
  <c r="D39" i="25"/>
  <c r="O10" i="25"/>
  <c r="C35" i="25"/>
  <c r="C37" i="25"/>
  <c r="O13" i="25"/>
  <c r="O25" i="25"/>
  <c r="D39" i="24"/>
  <c r="D40" i="24"/>
  <c r="D41" i="24"/>
  <c r="D42" i="24"/>
  <c r="D43" i="24"/>
  <c r="R33" i="24"/>
  <c r="B34" i="24"/>
  <c r="N13" i="24"/>
  <c r="S40" i="24"/>
  <c r="H35" i="24"/>
  <c r="B36" i="24"/>
  <c r="N25" i="24"/>
  <c r="S42" i="24"/>
  <c r="H37" i="24"/>
  <c r="B33" i="24"/>
  <c r="N10" i="24"/>
  <c r="P34" i="24"/>
  <c r="R35" i="24"/>
  <c r="P36" i="24"/>
  <c r="F39" i="24"/>
  <c r="F40" i="24"/>
  <c r="F41" i="24"/>
  <c r="F42" i="24"/>
  <c r="F43" i="24"/>
  <c r="P33" i="24"/>
  <c r="H34" i="24"/>
  <c r="B35" i="24"/>
  <c r="N23" i="24"/>
  <c r="S41" i="24"/>
  <c r="H36" i="24"/>
  <c r="B37" i="24"/>
  <c r="N27" i="24"/>
  <c r="S43" i="24"/>
  <c r="O10" i="24"/>
  <c r="C35" i="24"/>
  <c r="C37" i="24"/>
  <c r="O13" i="24"/>
  <c r="O25" i="24"/>
  <c r="R33" i="23"/>
  <c r="B34" i="23"/>
  <c r="N13" i="23"/>
  <c r="H35" i="23"/>
  <c r="B36" i="23"/>
  <c r="N25" i="23"/>
  <c r="H37" i="23"/>
  <c r="N29" i="23"/>
  <c r="J39" i="23"/>
  <c r="J40" i="23"/>
  <c r="J41" i="23"/>
  <c r="J42" i="23"/>
  <c r="J43" i="23"/>
  <c r="H9" i="23"/>
  <c r="B33" i="23"/>
  <c r="N10" i="23"/>
  <c r="P34" i="23"/>
  <c r="R35" i="23"/>
  <c r="P36" i="23"/>
  <c r="R37" i="23"/>
  <c r="N23" i="23"/>
  <c r="N27" i="23"/>
  <c r="L39" i="23"/>
  <c r="L40" i="23"/>
  <c r="L41" i="23"/>
  <c r="L42" i="23"/>
  <c r="L43" i="23"/>
  <c r="H33" i="23"/>
  <c r="R34" i="23"/>
  <c r="P35" i="23"/>
  <c r="R36" i="23"/>
  <c r="P37" i="23"/>
  <c r="O10" i="23"/>
  <c r="C35" i="23"/>
  <c r="C37" i="23"/>
  <c r="O13" i="23"/>
  <c r="O25" i="23"/>
  <c r="N13" i="22"/>
  <c r="S40" i="22"/>
  <c r="Q41" i="22"/>
  <c r="N25" i="22"/>
  <c r="S42" i="22"/>
  <c r="Q43" i="22"/>
  <c r="J39" i="22"/>
  <c r="J40" i="22"/>
  <c r="J41" i="22"/>
  <c r="J42" i="22"/>
  <c r="J43" i="22"/>
  <c r="B33" i="22"/>
  <c r="N10" i="22"/>
  <c r="S39" i="22"/>
  <c r="P34" i="22"/>
  <c r="R35" i="22"/>
  <c r="P36" i="22"/>
  <c r="R37" i="22"/>
  <c r="P33" i="22"/>
  <c r="H34" i="22"/>
  <c r="Q40" i="22"/>
  <c r="B35" i="22"/>
  <c r="N23" i="22"/>
  <c r="S41" i="22"/>
  <c r="H36" i="22"/>
  <c r="Q42" i="22"/>
  <c r="B37" i="22"/>
  <c r="N27" i="22"/>
  <c r="S43" i="22"/>
  <c r="L39" i="22"/>
  <c r="L40" i="22"/>
  <c r="L41" i="22"/>
  <c r="L42" i="22"/>
  <c r="L43" i="22"/>
  <c r="B9" i="22"/>
  <c r="H33" i="22"/>
  <c r="Q39" i="22"/>
  <c r="R34" i="22"/>
  <c r="P35" i="22"/>
  <c r="R36" i="22"/>
  <c r="P37" i="22"/>
  <c r="O10" i="22"/>
  <c r="C35" i="22"/>
  <c r="C37" i="22"/>
  <c r="O13" i="22"/>
  <c r="O25" i="22"/>
  <c r="N10" i="21"/>
  <c r="N14" i="21"/>
  <c r="D39" i="21"/>
  <c r="D41" i="21"/>
  <c r="D42" i="21"/>
  <c r="D43" i="21"/>
  <c r="H34" i="21"/>
  <c r="B35" i="21"/>
  <c r="N23" i="21"/>
  <c r="S41" i="21"/>
  <c r="H36" i="21"/>
  <c r="B37" i="21"/>
  <c r="N27" i="21"/>
  <c r="S43" i="21"/>
  <c r="J39" i="21"/>
  <c r="F40" i="21"/>
  <c r="L40" i="21"/>
  <c r="B9" i="21"/>
  <c r="N28" i="21"/>
  <c r="F39" i="21"/>
  <c r="F41" i="21"/>
  <c r="F42" i="21"/>
  <c r="F43" i="21"/>
  <c r="R33" i="21"/>
  <c r="S40" i="21"/>
  <c r="H35" i="21"/>
  <c r="B36" i="21"/>
  <c r="N25" i="21"/>
  <c r="S42" i="21"/>
  <c r="H37" i="21"/>
  <c r="L39" i="21"/>
  <c r="D40" i="21"/>
  <c r="J40" i="21"/>
  <c r="O10" i="21"/>
  <c r="C35" i="21"/>
  <c r="C37" i="21"/>
  <c r="O13" i="21"/>
  <c r="O25" i="21"/>
  <c r="R40" i="20"/>
  <c r="R42" i="20"/>
  <c r="D39" i="20"/>
  <c r="D40" i="20"/>
  <c r="D41" i="20"/>
  <c r="D42" i="20"/>
  <c r="D43" i="20"/>
  <c r="R33" i="20"/>
  <c r="R39" i="20" s="1"/>
  <c r="B34" i="20"/>
  <c r="N13" i="20"/>
  <c r="H35" i="20"/>
  <c r="B36" i="20"/>
  <c r="N25" i="20"/>
  <c r="H37" i="20"/>
  <c r="B33" i="20"/>
  <c r="N10" i="20"/>
  <c r="P34" i="20"/>
  <c r="R35" i="20"/>
  <c r="R41" i="20" s="1"/>
  <c r="P36" i="20"/>
  <c r="R43" i="20"/>
  <c r="F39" i="20"/>
  <c r="F40" i="20"/>
  <c r="F41" i="20"/>
  <c r="F42" i="20"/>
  <c r="F43" i="20"/>
  <c r="P33" i="20"/>
  <c r="H34" i="20"/>
  <c r="B35" i="20"/>
  <c r="N23" i="20"/>
  <c r="H36" i="20"/>
  <c r="B37" i="20"/>
  <c r="N27" i="20"/>
  <c r="O10" i="20"/>
  <c r="C35" i="20"/>
  <c r="C37" i="20"/>
  <c r="O13" i="20"/>
  <c r="O25" i="20"/>
  <c r="R39" i="19"/>
  <c r="R40" i="19"/>
  <c r="R42" i="19"/>
  <c r="B35" i="19"/>
  <c r="Q9" i="19"/>
  <c r="O10" i="19"/>
  <c r="C35" i="19"/>
  <c r="C37" i="19"/>
  <c r="B33" i="19"/>
  <c r="B37" i="19"/>
  <c r="D39" i="19"/>
  <c r="L39" i="19"/>
  <c r="D43" i="19"/>
  <c r="B9" i="19"/>
  <c r="B42" i="19" s="1"/>
  <c r="N13" i="19"/>
  <c r="N25" i="19"/>
  <c r="H9" i="19"/>
  <c r="H42" i="19" s="1"/>
  <c r="P9" i="19"/>
  <c r="L41" i="19"/>
  <c r="O13" i="19"/>
  <c r="O25" i="19"/>
  <c r="P39" i="18"/>
  <c r="P43" i="18"/>
  <c r="R39" i="18"/>
  <c r="R40" i="18"/>
  <c r="R41" i="18"/>
  <c r="R42" i="18"/>
  <c r="R43" i="18"/>
  <c r="S39" i="18"/>
  <c r="S40" i="18"/>
  <c r="S42" i="18"/>
  <c r="I9" i="18"/>
  <c r="Q9" i="18"/>
  <c r="Q42" i="18" s="1"/>
  <c r="O10" i="18"/>
  <c r="O24" i="18"/>
  <c r="C37" i="18"/>
  <c r="E41" i="18"/>
  <c r="M41" i="18"/>
  <c r="M43" i="18"/>
  <c r="N10" i="18"/>
  <c r="B35" i="18"/>
  <c r="B37" i="18"/>
  <c r="E39" i="18"/>
  <c r="N13" i="18"/>
  <c r="N25" i="18"/>
  <c r="E43" i="18"/>
  <c r="O13" i="18"/>
  <c r="O25" i="18"/>
  <c r="R39" i="17"/>
  <c r="R40" i="17"/>
  <c r="R41" i="17"/>
  <c r="R42" i="17"/>
  <c r="R43" i="17"/>
  <c r="O24" i="17"/>
  <c r="E41" i="17"/>
  <c r="M41" i="17"/>
  <c r="M43" i="17"/>
  <c r="N10" i="17"/>
  <c r="B35" i="17"/>
  <c r="B37" i="17"/>
  <c r="Q9" i="17"/>
  <c r="O10" i="17"/>
  <c r="N13" i="17"/>
  <c r="N25" i="17"/>
  <c r="O28" i="17"/>
  <c r="E39" i="17"/>
  <c r="E43" i="17"/>
  <c r="O13" i="17"/>
  <c r="O25" i="17"/>
  <c r="R39" i="16"/>
  <c r="R40" i="16"/>
  <c r="R42" i="16"/>
  <c r="S41" i="16"/>
  <c r="S42" i="16"/>
  <c r="S43" i="16"/>
  <c r="D39" i="16"/>
  <c r="L39" i="16"/>
  <c r="Q9" i="16"/>
  <c r="Q39" i="16" s="1"/>
  <c r="O10" i="16"/>
  <c r="C35" i="16"/>
  <c r="C37" i="16"/>
  <c r="N10" i="16"/>
  <c r="N24" i="16"/>
  <c r="N28" i="16"/>
  <c r="D43" i="16"/>
  <c r="B9" i="16"/>
  <c r="N13" i="16"/>
  <c r="N25" i="16"/>
  <c r="H9" i="16"/>
  <c r="H39" i="16" s="1"/>
  <c r="P9" i="16"/>
  <c r="P39" i="16" s="1"/>
  <c r="L41" i="16"/>
  <c r="O13" i="16"/>
  <c r="O25" i="16"/>
  <c r="R39" i="15"/>
  <c r="R40" i="15"/>
  <c r="R41" i="15"/>
  <c r="R43" i="15"/>
  <c r="R42" i="15"/>
  <c r="S39" i="15"/>
  <c r="S40" i="15"/>
  <c r="S42" i="15"/>
  <c r="I9" i="15"/>
  <c r="I39" i="15" s="1"/>
  <c r="Q9" i="15"/>
  <c r="Q42" i="15" s="1"/>
  <c r="C37" i="15"/>
  <c r="M41" i="15"/>
  <c r="M43" i="15"/>
  <c r="N10" i="15"/>
  <c r="B35" i="15"/>
  <c r="B37" i="15"/>
  <c r="O10" i="15"/>
  <c r="O24" i="15"/>
  <c r="E41" i="15"/>
  <c r="N13" i="15"/>
  <c r="N25" i="15"/>
  <c r="E39" i="15"/>
  <c r="E43" i="15"/>
  <c r="O13" i="15"/>
  <c r="O25" i="15"/>
  <c r="S39" i="14"/>
  <c r="S40" i="14"/>
  <c r="O10" i="14"/>
  <c r="O28" i="14"/>
  <c r="E41" i="14"/>
  <c r="M41" i="14"/>
  <c r="M43" i="14"/>
  <c r="N10" i="14"/>
  <c r="B35" i="14"/>
  <c r="B37" i="14"/>
  <c r="Q9" i="14"/>
  <c r="Q43" i="14" s="1"/>
  <c r="E39" i="14"/>
  <c r="E43" i="14"/>
  <c r="N13" i="14"/>
  <c r="N25" i="14"/>
  <c r="O24" i="14"/>
  <c r="O13" i="14"/>
  <c r="O25" i="14"/>
  <c r="R39" i="13"/>
  <c r="R40" i="13"/>
  <c r="R41" i="13"/>
  <c r="R42" i="13"/>
  <c r="R43" i="13"/>
  <c r="S39" i="13"/>
  <c r="S40" i="13"/>
  <c r="S41" i="13"/>
  <c r="S42" i="13"/>
  <c r="S43" i="13"/>
  <c r="N10" i="13"/>
  <c r="B35" i="13"/>
  <c r="B37" i="13"/>
  <c r="O10" i="13"/>
  <c r="C35" i="13"/>
  <c r="C37" i="13"/>
  <c r="N13" i="13"/>
  <c r="N25" i="13"/>
  <c r="O13" i="13"/>
  <c r="O25" i="13"/>
  <c r="R39" i="12"/>
  <c r="R40" i="12"/>
  <c r="R41" i="12"/>
  <c r="R42" i="12"/>
  <c r="R43" i="12"/>
  <c r="S39" i="12"/>
  <c r="S40" i="12"/>
  <c r="S41" i="12"/>
  <c r="S42" i="12"/>
  <c r="S43" i="12"/>
  <c r="N10" i="12"/>
  <c r="B35" i="12"/>
  <c r="B37" i="12"/>
  <c r="O10" i="12"/>
  <c r="C35" i="12"/>
  <c r="C37" i="12"/>
  <c r="N13" i="12"/>
  <c r="N25" i="12"/>
  <c r="O13" i="12"/>
  <c r="O25" i="12"/>
  <c r="N10" i="11"/>
  <c r="B35" i="11"/>
  <c r="B37" i="11"/>
  <c r="Q9" i="11"/>
  <c r="Q39" i="11" s="1"/>
  <c r="O10" i="11"/>
  <c r="C35" i="11"/>
  <c r="C37" i="11"/>
  <c r="N13" i="11"/>
  <c r="N25" i="11"/>
  <c r="O13" i="11"/>
  <c r="O25" i="11"/>
  <c r="R39" i="10"/>
  <c r="R40" i="10"/>
  <c r="R41" i="10"/>
  <c r="R42" i="10"/>
  <c r="R43" i="10"/>
  <c r="S39" i="10"/>
  <c r="S41" i="10"/>
  <c r="S42" i="10"/>
  <c r="S43" i="10"/>
  <c r="N10" i="10"/>
  <c r="B35" i="10"/>
  <c r="B37" i="10"/>
  <c r="O10" i="10"/>
  <c r="C35" i="10"/>
  <c r="C37" i="10"/>
  <c r="N13" i="10"/>
  <c r="N25" i="10"/>
  <c r="O13" i="10"/>
  <c r="O25" i="10"/>
  <c r="S39" i="9"/>
  <c r="S40" i="9"/>
  <c r="S41" i="9"/>
  <c r="S42" i="9"/>
  <c r="S43" i="9"/>
  <c r="N10" i="9"/>
  <c r="B35" i="9"/>
  <c r="B37" i="9"/>
  <c r="O10" i="9"/>
  <c r="C35" i="9"/>
  <c r="C37" i="9"/>
  <c r="N13" i="9"/>
  <c r="N25" i="9"/>
  <c r="O13" i="9"/>
  <c r="O25" i="9"/>
  <c r="N10" i="8"/>
  <c r="B35" i="8"/>
  <c r="B37" i="8"/>
  <c r="Q9" i="8"/>
  <c r="Q42" i="8" s="1"/>
  <c r="O10" i="8"/>
  <c r="C35" i="8"/>
  <c r="C37" i="8"/>
  <c r="N13" i="8"/>
  <c r="N25" i="8"/>
  <c r="O13" i="8"/>
  <c r="O25" i="8"/>
  <c r="B9" i="7"/>
  <c r="N25" i="7"/>
  <c r="B34" i="7"/>
  <c r="F39" i="7"/>
  <c r="H9" i="7"/>
  <c r="H39" i="7" s="1"/>
  <c r="N10" i="7"/>
  <c r="B35" i="7"/>
  <c r="B37" i="7"/>
  <c r="R9" i="7"/>
  <c r="R39" i="7" s="1"/>
  <c r="Q9" i="7"/>
  <c r="Q39" i="7" s="1"/>
  <c r="O10" i="7"/>
  <c r="C35" i="7"/>
  <c r="C37" i="7"/>
  <c r="J39" i="7"/>
  <c r="F41" i="7"/>
  <c r="J41" i="7"/>
  <c r="O13" i="7"/>
  <c r="O25" i="7"/>
  <c r="P43" i="13" l="1"/>
  <c r="P39" i="21"/>
  <c r="P40" i="17"/>
  <c r="B43" i="23"/>
  <c r="P40" i="8"/>
  <c r="Q43" i="12"/>
  <c r="Q42" i="12"/>
  <c r="Q40" i="12"/>
  <c r="Q41" i="12"/>
  <c r="Q42" i="17"/>
  <c r="C40" i="21"/>
  <c r="B40" i="11"/>
  <c r="Q42" i="14"/>
  <c r="Q41" i="14"/>
  <c r="Q40" i="14"/>
  <c r="Q39" i="14"/>
  <c r="P39" i="15"/>
  <c r="H39" i="25"/>
  <c r="P42" i="19"/>
  <c r="P43" i="14"/>
  <c r="P40" i="25"/>
  <c r="P41" i="25"/>
  <c r="P40" i="15"/>
  <c r="P43" i="15"/>
  <c r="P43" i="9"/>
  <c r="P41" i="15"/>
  <c r="P39" i="9"/>
  <c r="P40" i="12"/>
  <c r="P42" i="25"/>
  <c r="P43" i="25"/>
  <c r="P39" i="25"/>
  <c r="C40" i="9"/>
  <c r="N9" i="13"/>
  <c r="C42" i="9"/>
  <c r="O9" i="25"/>
  <c r="P41" i="9"/>
  <c r="P42" i="9"/>
  <c r="P39" i="13"/>
  <c r="P42" i="13"/>
  <c r="P41" i="13"/>
  <c r="P40" i="13"/>
  <c r="S43" i="20"/>
  <c r="S42" i="20"/>
  <c r="S41" i="20"/>
  <c r="H43" i="25"/>
  <c r="C43" i="7"/>
  <c r="P43" i="10"/>
  <c r="S40" i="20"/>
  <c r="P42" i="10"/>
  <c r="C43" i="15"/>
  <c r="P40" i="10"/>
  <c r="N9" i="25"/>
  <c r="H42" i="25"/>
  <c r="H40" i="25"/>
  <c r="I40" i="24"/>
  <c r="I41" i="24"/>
  <c r="N37" i="24"/>
  <c r="B41" i="24"/>
  <c r="N33" i="25"/>
  <c r="N36" i="19"/>
  <c r="B43" i="24"/>
  <c r="I42" i="25"/>
  <c r="O33" i="24"/>
  <c r="I39" i="25"/>
  <c r="I43" i="24"/>
  <c r="I39" i="24"/>
  <c r="O36" i="24"/>
  <c r="N33" i="24"/>
  <c r="N34" i="24"/>
  <c r="I40" i="25"/>
  <c r="I43" i="25"/>
  <c r="N37" i="19"/>
  <c r="O33" i="25"/>
  <c r="O37" i="24"/>
  <c r="O34" i="24"/>
  <c r="B39" i="24"/>
  <c r="B42" i="24"/>
  <c r="B40" i="24"/>
  <c r="N34" i="25"/>
  <c r="C40" i="15"/>
  <c r="R43" i="9"/>
  <c r="P40" i="11"/>
  <c r="Q42" i="13"/>
  <c r="B41" i="18"/>
  <c r="C41" i="24"/>
  <c r="O9" i="17"/>
  <c r="C43" i="12"/>
  <c r="B41" i="12"/>
  <c r="C42" i="17"/>
  <c r="P41" i="20"/>
  <c r="R43" i="11"/>
  <c r="P43" i="11"/>
  <c r="P39" i="11"/>
  <c r="C41" i="16"/>
  <c r="S39" i="17"/>
  <c r="P42" i="11"/>
  <c r="Q42" i="9"/>
  <c r="S40" i="7"/>
  <c r="P43" i="8"/>
  <c r="H40" i="12"/>
  <c r="C41" i="17"/>
  <c r="I43" i="20"/>
  <c r="O34" i="25"/>
  <c r="I43" i="17"/>
  <c r="B42" i="13"/>
  <c r="B40" i="13"/>
  <c r="Q43" i="1"/>
  <c r="Q39" i="1"/>
  <c r="C43" i="9"/>
  <c r="H42" i="12"/>
  <c r="C40" i="17"/>
  <c r="B40" i="23"/>
  <c r="I43" i="7"/>
  <c r="Q40" i="1"/>
  <c r="Q41" i="1"/>
  <c r="Q42" i="1"/>
  <c r="P41" i="10"/>
  <c r="C41" i="9"/>
  <c r="Q42" i="10"/>
  <c r="C43" i="17"/>
  <c r="I40" i="17"/>
  <c r="I39" i="7"/>
  <c r="B43" i="1"/>
  <c r="R39" i="9"/>
  <c r="I41" i="14"/>
  <c r="C39" i="13"/>
  <c r="R42" i="9"/>
  <c r="O37" i="25"/>
  <c r="I40" i="14"/>
  <c r="Q40" i="13"/>
  <c r="Q39" i="13"/>
  <c r="I42" i="14"/>
  <c r="I39" i="14"/>
  <c r="Q41" i="13"/>
  <c r="N33" i="20"/>
  <c r="C41" i="7"/>
  <c r="S43" i="7"/>
  <c r="S39" i="7"/>
  <c r="H40" i="10"/>
  <c r="Q41" i="10"/>
  <c r="R41" i="11"/>
  <c r="O33" i="17"/>
  <c r="O39" i="17" s="1"/>
  <c r="I42" i="17"/>
  <c r="I39" i="17"/>
  <c r="S42" i="7"/>
  <c r="H42" i="10"/>
  <c r="Q40" i="10"/>
  <c r="H42" i="14"/>
  <c r="H40" i="20"/>
  <c r="O9" i="19"/>
  <c r="I40" i="19"/>
  <c r="I43" i="19"/>
  <c r="Q43" i="10"/>
  <c r="C43" i="22"/>
  <c r="C41" i="25"/>
  <c r="H39" i="14"/>
  <c r="H42" i="8"/>
  <c r="P42" i="8"/>
  <c r="P39" i="20"/>
  <c r="P42" i="20"/>
  <c r="I42" i="16"/>
  <c r="P41" i="8"/>
  <c r="H39" i="22"/>
  <c r="H40" i="22"/>
  <c r="P39" i="8"/>
  <c r="P40" i="20"/>
  <c r="I39" i="16"/>
  <c r="C40" i="8"/>
  <c r="O33" i="13"/>
  <c r="I39" i="12"/>
  <c r="H41" i="1"/>
  <c r="N36" i="13"/>
  <c r="C43" i="8"/>
  <c r="N9" i="8"/>
  <c r="Q40" i="9"/>
  <c r="N33" i="14"/>
  <c r="I40" i="11"/>
  <c r="R41" i="8"/>
  <c r="R41" i="9"/>
  <c r="I43" i="10"/>
  <c r="I41" i="10"/>
  <c r="I39" i="10"/>
  <c r="H43" i="14"/>
  <c r="H42" i="20"/>
  <c r="H41" i="20"/>
  <c r="C41" i="22"/>
  <c r="P41" i="22"/>
  <c r="P39" i="22"/>
  <c r="P40" i="22"/>
  <c r="B41" i="23"/>
  <c r="C42" i="13"/>
  <c r="O9" i="11"/>
  <c r="I42" i="19"/>
  <c r="I43" i="11"/>
  <c r="I39" i="11"/>
  <c r="C43" i="13"/>
  <c r="H43" i="20"/>
  <c r="N9" i="23"/>
  <c r="C39" i="22"/>
  <c r="I39" i="19"/>
  <c r="H41" i="14"/>
  <c r="P41" i="14"/>
  <c r="I42" i="11"/>
  <c r="I42" i="10"/>
  <c r="H42" i="11"/>
  <c r="C41" i="13"/>
  <c r="R41" i="21"/>
  <c r="P43" i="22"/>
  <c r="P42" i="22"/>
  <c r="C42" i="22"/>
  <c r="O9" i="22"/>
  <c r="N9" i="20"/>
  <c r="N9" i="14"/>
  <c r="C42" i="7"/>
  <c r="O33" i="9"/>
  <c r="N33" i="12"/>
  <c r="P43" i="21"/>
  <c r="I40" i="23"/>
  <c r="I43" i="23"/>
  <c r="H43" i="9"/>
  <c r="N33" i="7"/>
  <c r="C40" i="7"/>
  <c r="H43" i="10"/>
  <c r="H41" i="10"/>
  <c r="O37" i="14"/>
  <c r="C43" i="20"/>
  <c r="P42" i="21"/>
  <c r="P42" i="14"/>
  <c r="O9" i="1"/>
  <c r="N33" i="11"/>
  <c r="C39" i="15"/>
  <c r="Q42" i="19"/>
  <c r="Q43" i="23"/>
  <c r="H40" i="24"/>
  <c r="H41" i="24"/>
  <c r="C42" i="20"/>
  <c r="S42" i="1"/>
  <c r="H41" i="9"/>
  <c r="H39" i="9"/>
  <c r="Q39" i="9"/>
  <c r="N36" i="10"/>
  <c r="B43" i="13"/>
  <c r="P40" i="14"/>
  <c r="H42" i="17"/>
  <c r="H40" i="17"/>
  <c r="O9" i="16"/>
  <c r="I41" i="16"/>
  <c r="I43" i="8"/>
  <c r="I41" i="8"/>
  <c r="I39" i="8"/>
  <c r="I42" i="7"/>
  <c r="H40" i="1"/>
  <c r="O9" i="7"/>
  <c r="N37" i="1"/>
  <c r="N37" i="12"/>
  <c r="N37" i="7"/>
  <c r="Q41" i="9"/>
  <c r="Q43" i="9"/>
  <c r="H41" i="11"/>
  <c r="H43" i="12"/>
  <c r="H41" i="12"/>
  <c r="B41" i="13"/>
  <c r="H40" i="13"/>
  <c r="B43" i="14"/>
  <c r="P39" i="14"/>
  <c r="Q41" i="20"/>
  <c r="P40" i="24"/>
  <c r="I40" i="16"/>
  <c r="I41" i="7"/>
  <c r="H42" i="9"/>
  <c r="H43" i="11"/>
  <c r="H40" i="11"/>
  <c r="H42" i="13"/>
  <c r="H43" i="17"/>
  <c r="H41" i="17"/>
  <c r="C41" i="18"/>
  <c r="Q39" i="20"/>
  <c r="I42" i="8"/>
  <c r="P41" i="12"/>
  <c r="H42" i="1"/>
  <c r="H39" i="1"/>
  <c r="O33" i="14"/>
  <c r="R41" i="14"/>
  <c r="N9" i="15"/>
  <c r="O33" i="23"/>
  <c r="C39" i="8"/>
  <c r="B41" i="8"/>
  <c r="I41" i="12"/>
  <c r="N36" i="7"/>
  <c r="H40" i="8"/>
  <c r="N34" i="12"/>
  <c r="I43" i="12"/>
  <c r="R40" i="14"/>
  <c r="B41" i="15"/>
  <c r="O33" i="19"/>
  <c r="B40" i="20"/>
  <c r="R42" i="21"/>
  <c r="N33" i="21"/>
  <c r="P43" i="23"/>
  <c r="N9" i="24"/>
  <c r="Q43" i="21"/>
  <c r="B42" i="15"/>
  <c r="B40" i="15"/>
  <c r="B42" i="8"/>
  <c r="C43" i="14"/>
  <c r="N37" i="14"/>
  <c r="S41" i="17"/>
  <c r="C41" i="8"/>
  <c r="O9" i="9"/>
  <c r="H43" i="8"/>
  <c r="O33" i="10"/>
  <c r="O33" i="11"/>
  <c r="R43" i="14"/>
  <c r="R42" i="14"/>
  <c r="S43" i="17"/>
  <c r="O33" i="22"/>
  <c r="P42" i="23"/>
  <c r="H42" i="24"/>
  <c r="H43" i="24"/>
  <c r="R40" i="25"/>
  <c r="Q39" i="21"/>
  <c r="R43" i="8"/>
  <c r="O36" i="12"/>
  <c r="P39" i="12"/>
  <c r="N33" i="16"/>
  <c r="B43" i="17"/>
  <c r="S42" i="17"/>
  <c r="C41" i="20"/>
  <c r="C43" i="21"/>
  <c r="R39" i="21"/>
  <c r="R40" i="21"/>
  <c r="N33" i="22"/>
  <c r="I42" i="23"/>
  <c r="O9" i="24"/>
  <c r="I39" i="23"/>
  <c r="O9" i="23"/>
  <c r="B42" i="17"/>
  <c r="N33" i="1"/>
  <c r="N34" i="7"/>
  <c r="B43" i="7"/>
  <c r="O9" i="12"/>
  <c r="P43" i="12"/>
  <c r="B41" i="7"/>
  <c r="B43" i="8"/>
  <c r="R39" i="8"/>
  <c r="B41" i="9"/>
  <c r="I42" i="12"/>
  <c r="P42" i="12"/>
  <c r="B41" i="17"/>
  <c r="O34" i="19"/>
  <c r="C43" i="19"/>
  <c r="O33" i="20"/>
  <c r="C41" i="21"/>
  <c r="P40" i="21"/>
  <c r="R42" i="22"/>
  <c r="R41" i="22"/>
  <c r="C42" i="21"/>
  <c r="C40" i="20"/>
  <c r="B39" i="18"/>
  <c r="B40" i="17"/>
  <c r="B40" i="14"/>
  <c r="B39" i="10"/>
  <c r="B40" i="8"/>
  <c r="S39" i="1"/>
  <c r="C42" i="11"/>
  <c r="N36" i="12"/>
  <c r="N9" i="17"/>
  <c r="B43" i="18"/>
  <c r="O33" i="18"/>
  <c r="C41" i="19"/>
  <c r="C43" i="24"/>
  <c r="B42" i="18"/>
  <c r="N9" i="18"/>
  <c r="P42" i="1"/>
  <c r="S41" i="1"/>
  <c r="O33" i="7"/>
  <c r="R43" i="7"/>
  <c r="N34" i="8"/>
  <c r="S42" i="11"/>
  <c r="C40" i="11"/>
  <c r="O34" i="12"/>
  <c r="C41" i="12"/>
  <c r="N33" i="15"/>
  <c r="I39" i="21"/>
  <c r="I40" i="21"/>
  <c r="H40" i="21"/>
  <c r="N9" i="22"/>
  <c r="P40" i="23"/>
  <c r="Q41" i="23"/>
  <c r="P42" i="24"/>
  <c r="P43" i="24"/>
  <c r="R41" i="25"/>
  <c r="R42" i="25"/>
  <c r="O37" i="22"/>
  <c r="C39" i="21"/>
  <c r="P41" i="17"/>
  <c r="H41" i="8"/>
  <c r="C40" i="24"/>
  <c r="O36" i="10"/>
  <c r="C43" i="11"/>
  <c r="C39" i="11"/>
  <c r="H43" i="13"/>
  <c r="N34" i="14"/>
  <c r="C42" i="15"/>
  <c r="O9" i="21"/>
  <c r="I42" i="21"/>
  <c r="I41" i="21"/>
  <c r="R40" i="22"/>
  <c r="R43" i="22"/>
  <c r="Q39" i="23"/>
  <c r="Q40" i="23"/>
  <c r="P39" i="24"/>
  <c r="B39" i="11"/>
  <c r="O37" i="23"/>
  <c r="O35" i="23"/>
  <c r="S40" i="1"/>
  <c r="O37" i="12"/>
  <c r="O36" i="9"/>
  <c r="O36" i="11"/>
  <c r="B43" i="11"/>
  <c r="O33" i="12"/>
  <c r="H41" i="13"/>
  <c r="H39" i="13"/>
  <c r="O34" i="10"/>
  <c r="N33" i="10"/>
  <c r="C41" i="11"/>
  <c r="B41" i="11"/>
  <c r="B43" i="12"/>
  <c r="N9" i="12"/>
  <c r="O34" i="16"/>
  <c r="N36" i="16"/>
  <c r="N37" i="16"/>
  <c r="N34" i="17"/>
  <c r="O34" i="18"/>
  <c r="N37" i="20"/>
  <c r="O34" i="21"/>
  <c r="P41" i="21"/>
  <c r="H42" i="22"/>
  <c r="H43" i="22"/>
  <c r="O36" i="23"/>
  <c r="P41" i="23"/>
  <c r="N33" i="23"/>
  <c r="C43" i="25"/>
  <c r="R43" i="25"/>
  <c r="P42" i="17"/>
  <c r="P39" i="17"/>
  <c r="C41" i="15"/>
  <c r="B42" i="11"/>
  <c r="C39" i="12"/>
  <c r="C40" i="14"/>
  <c r="O37" i="10"/>
  <c r="O36" i="8"/>
  <c r="O34" i="9"/>
  <c r="N33" i="9"/>
  <c r="I42" i="9"/>
  <c r="I40" i="9"/>
  <c r="N34" i="10"/>
  <c r="B43" i="10"/>
  <c r="N9" i="10"/>
  <c r="O34" i="11"/>
  <c r="S41" i="11"/>
  <c r="N34" i="13"/>
  <c r="I43" i="13"/>
  <c r="I41" i="13"/>
  <c r="I39" i="13"/>
  <c r="O34" i="14"/>
  <c r="B41" i="14"/>
  <c r="O35" i="15"/>
  <c r="N34" i="16"/>
  <c r="O33" i="16"/>
  <c r="N33" i="17"/>
  <c r="C42" i="18"/>
  <c r="C40" i="18"/>
  <c r="N34" i="19"/>
  <c r="B43" i="20"/>
  <c r="N35" i="20"/>
  <c r="O36" i="22"/>
  <c r="I42" i="22"/>
  <c r="I40" i="22"/>
  <c r="I41" i="22"/>
  <c r="O34" i="23"/>
  <c r="R39" i="23"/>
  <c r="B39" i="14"/>
  <c r="B42" i="10"/>
  <c r="C39" i="14"/>
  <c r="O34" i="1"/>
  <c r="O36" i="7"/>
  <c r="O34" i="7"/>
  <c r="H41" i="7"/>
  <c r="O34" i="8"/>
  <c r="R42" i="8"/>
  <c r="N36" i="9"/>
  <c r="C43" i="10"/>
  <c r="B41" i="10"/>
  <c r="O9" i="10"/>
  <c r="N36" i="11"/>
  <c r="S40" i="11"/>
  <c r="R42" i="11"/>
  <c r="R40" i="11"/>
  <c r="O36" i="13"/>
  <c r="O9" i="13"/>
  <c r="O36" i="15"/>
  <c r="N36" i="15"/>
  <c r="O33" i="15"/>
  <c r="N9" i="16"/>
  <c r="O36" i="17"/>
  <c r="O37" i="17"/>
  <c r="N36" i="18"/>
  <c r="O36" i="20"/>
  <c r="Q42" i="20"/>
  <c r="B41" i="20"/>
  <c r="B39" i="20"/>
  <c r="I39" i="20"/>
  <c r="I40" i="20"/>
  <c r="Q42" i="21"/>
  <c r="N34" i="21"/>
  <c r="O34" i="22"/>
  <c r="I43" i="22"/>
  <c r="N36" i="22"/>
  <c r="N34" i="22"/>
  <c r="C43" i="23"/>
  <c r="H39" i="23"/>
  <c r="R41" i="23"/>
  <c r="R41" i="24"/>
  <c r="R42" i="24"/>
  <c r="O36" i="25"/>
  <c r="B39" i="25"/>
  <c r="B42" i="25"/>
  <c r="B40" i="25"/>
  <c r="Q41" i="21"/>
  <c r="N33" i="19"/>
  <c r="B42" i="14"/>
  <c r="N37" i="8"/>
  <c r="N34" i="1"/>
  <c r="P43" i="7"/>
  <c r="O33" i="1"/>
  <c r="C42" i="14"/>
  <c r="O36" i="1"/>
  <c r="O35" i="1"/>
  <c r="N37" i="17"/>
  <c r="C39" i="24"/>
  <c r="N37" i="9"/>
  <c r="O37" i="8"/>
  <c r="O9" i="8"/>
  <c r="O37" i="16"/>
  <c r="I42" i="1"/>
  <c r="N36" i="8"/>
  <c r="O33" i="8"/>
  <c r="N33" i="8"/>
  <c r="N34" i="9"/>
  <c r="B43" i="9"/>
  <c r="I43" i="9"/>
  <c r="I41" i="9"/>
  <c r="N9" i="9"/>
  <c r="N43" i="9" s="1"/>
  <c r="C41" i="10"/>
  <c r="N34" i="11"/>
  <c r="S43" i="11"/>
  <c r="O34" i="13"/>
  <c r="N33" i="13"/>
  <c r="I42" i="13"/>
  <c r="N36" i="14"/>
  <c r="O34" i="15"/>
  <c r="N34" i="15"/>
  <c r="B43" i="15"/>
  <c r="O36" i="16"/>
  <c r="C43" i="16"/>
  <c r="O34" i="17"/>
  <c r="N36" i="17"/>
  <c r="O36" i="18"/>
  <c r="N34" i="18"/>
  <c r="N33" i="18"/>
  <c r="C43" i="18"/>
  <c r="O9" i="18"/>
  <c r="O36" i="19"/>
  <c r="O34" i="20"/>
  <c r="Q40" i="20"/>
  <c r="I41" i="20"/>
  <c r="B42" i="20"/>
  <c r="N34" i="20"/>
  <c r="O9" i="20"/>
  <c r="O36" i="21"/>
  <c r="O33" i="21"/>
  <c r="H43" i="21"/>
  <c r="H41" i="21"/>
  <c r="N9" i="21"/>
  <c r="H42" i="21"/>
  <c r="O35" i="22"/>
  <c r="N37" i="22"/>
  <c r="C41" i="23"/>
  <c r="R42" i="23"/>
  <c r="R40" i="23"/>
  <c r="R43" i="23"/>
  <c r="B39" i="23"/>
  <c r="B42" i="23"/>
  <c r="N34" i="23"/>
  <c r="R43" i="24"/>
  <c r="C40" i="23"/>
  <c r="N37" i="11"/>
  <c r="N37" i="10"/>
  <c r="N36" i="1"/>
  <c r="B39" i="1"/>
  <c r="C41" i="14"/>
  <c r="O9" i="14"/>
  <c r="O37" i="21"/>
  <c r="O37" i="20"/>
  <c r="O37" i="1"/>
  <c r="I40" i="1"/>
  <c r="I39" i="1"/>
  <c r="I43" i="1"/>
  <c r="P42" i="16"/>
  <c r="P43" i="19"/>
  <c r="C42" i="25"/>
  <c r="H41" i="18"/>
  <c r="C39" i="16"/>
  <c r="H40" i="15"/>
  <c r="C40" i="1"/>
  <c r="P43" i="1"/>
  <c r="H42" i="7"/>
  <c r="Q39" i="15"/>
  <c r="H40" i="16"/>
  <c r="B39" i="16"/>
  <c r="O35" i="17"/>
  <c r="Q40" i="17"/>
  <c r="O35" i="18"/>
  <c r="B39" i="19"/>
  <c r="B42" i="21"/>
  <c r="O35" i="21"/>
  <c r="C39" i="23"/>
  <c r="C42" i="19"/>
  <c r="N37" i="13"/>
  <c r="H40" i="18"/>
  <c r="O37" i="7"/>
  <c r="H43" i="15"/>
  <c r="H39" i="15"/>
  <c r="B42" i="12"/>
  <c r="C42" i="10"/>
  <c r="P42" i="7"/>
  <c r="N9" i="11"/>
  <c r="B42" i="9"/>
  <c r="P41" i="7"/>
  <c r="B40" i="1"/>
  <c r="C42" i="1"/>
  <c r="R41" i="7"/>
  <c r="Q41" i="15"/>
  <c r="H42" i="16"/>
  <c r="B41" i="19"/>
  <c r="P40" i="19"/>
  <c r="P41" i="19"/>
  <c r="B40" i="21"/>
  <c r="N35" i="22"/>
  <c r="C40" i="25"/>
  <c r="O37" i="11"/>
  <c r="C40" i="19"/>
  <c r="H43" i="18"/>
  <c r="H39" i="18"/>
  <c r="C42" i="16"/>
  <c r="C42" i="12"/>
  <c r="I39" i="22"/>
  <c r="H42" i="15"/>
  <c r="B40" i="12"/>
  <c r="N9" i="1"/>
  <c r="B42" i="1"/>
  <c r="C40" i="10"/>
  <c r="N35" i="1"/>
  <c r="P39" i="1"/>
  <c r="P40" i="7"/>
  <c r="P40" i="1"/>
  <c r="C41" i="1"/>
  <c r="Q41" i="8"/>
  <c r="H40" i="7"/>
  <c r="Q43" i="8"/>
  <c r="O35" i="14"/>
  <c r="Q43" i="15"/>
  <c r="Q40" i="15"/>
  <c r="N35" i="16"/>
  <c r="Q43" i="16"/>
  <c r="O35" i="16"/>
  <c r="P39" i="19"/>
  <c r="B41" i="21"/>
  <c r="N35" i="24"/>
  <c r="R39" i="24"/>
  <c r="B41" i="25"/>
  <c r="C39" i="25"/>
  <c r="C42" i="23"/>
  <c r="O37" i="18"/>
  <c r="O37" i="19"/>
  <c r="N37" i="18"/>
  <c r="P43" i="17"/>
  <c r="O37" i="15"/>
  <c r="O37" i="13"/>
  <c r="N37" i="15"/>
  <c r="C39" i="19"/>
  <c r="H42" i="18"/>
  <c r="O37" i="9"/>
  <c r="C40" i="16"/>
  <c r="P41" i="1"/>
  <c r="B41" i="1"/>
  <c r="B39" i="9"/>
  <c r="C43" i="1"/>
  <c r="C39" i="1"/>
  <c r="N37" i="25"/>
  <c r="N36" i="25"/>
  <c r="B43" i="25"/>
  <c r="N35" i="25"/>
  <c r="O35" i="25"/>
  <c r="N36" i="24"/>
  <c r="O35" i="24"/>
  <c r="N36" i="23"/>
  <c r="N37" i="23"/>
  <c r="N35" i="23"/>
  <c r="H43" i="23"/>
  <c r="H42" i="23"/>
  <c r="H40" i="23"/>
  <c r="H41" i="23"/>
  <c r="B42" i="22"/>
  <c r="B43" i="22"/>
  <c r="B40" i="22"/>
  <c r="B41" i="22"/>
  <c r="B39" i="22"/>
  <c r="N37" i="21"/>
  <c r="B43" i="21"/>
  <c r="N35" i="21"/>
  <c r="B39" i="21"/>
  <c r="N36" i="21"/>
  <c r="N36" i="20"/>
  <c r="O35" i="20"/>
  <c r="Q41" i="19"/>
  <c r="H43" i="19"/>
  <c r="H41" i="19"/>
  <c r="Q40" i="19"/>
  <c r="Q43" i="19"/>
  <c r="N35" i="19"/>
  <c r="H39" i="19"/>
  <c r="H40" i="19"/>
  <c r="N9" i="19"/>
  <c r="B43" i="19"/>
  <c r="Q39" i="19"/>
  <c r="B40" i="19"/>
  <c r="O35" i="19"/>
  <c r="I42" i="18"/>
  <c r="I40" i="18"/>
  <c r="Q40" i="18"/>
  <c r="Q41" i="18"/>
  <c r="Q43" i="18"/>
  <c r="I43" i="18"/>
  <c r="I41" i="18"/>
  <c r="I39" i="18"/>
  <c r="Q39" i="18"/>
  <c r="N35" i="18"/>
  <c r="Q43" i="17"/>
  <c r="Q41" i="17"/>
  <c r="Q39" i="17"/>
  <c r="N35" i="17"/>
  <c r="B43" i="16"/>
  <c r="B42" i="16"/>
  <c r="P40" i="16"/>
  <c r="Q41" i="16"/>
  <c r="H43" i="16"/>
  <c r="H41" i="16"/>
  <c r="P43" i="16"/>
  <c r="B41" i="16"/>
  <c r="B40" i="16"/>
  <c r="Q40" i="16"/>
  <c r="Q42" i="16"/>
  <c r="P41" i="16"/>
  <c r="I42" i="15"/>
  <c r="I40" i="15"/>
  <c r="O9" i="15"/>
  <c r="N35" i="15"/>
  <c r="I43" i="15"/>
  <c r="I41" i="15"/>
  <c r="N35" i="14"/>
  <c r="O36" i="14"/>
  <c r="N35" i="13"/>
  <c r="O35" i="13"/>
  <c r="N35" i="12"/>
  <c r="O35" i="12"/>
  <c r="O35" i="11"/>
  <c r="Q42" i="11"/>
  <c r="Q40" i="11"/>
  <c r="N35" i="11"/>
  <c r="Q43" i="11"/>
  <c r="Q41" i="11"/>
  <c r="N35" i="10"/>
  <c r="O35" i="10"/>
  <c r="N35" i="9"/>
  <c r="O35" i="9"/>
  <c r="Q39" i="8"/>
  <c r="Q40" i="8"/>
  <c r="N35" i="8"/>
  <c r="O35" i="8"/>
  <c r="Q42" i="7"/>
  <c r="Q40" i="7"/>
  <c r="N9" i="7"/>
  <c r="R42" i="7"/>
  <c r="R40" i="7"/>
  <c r="B39" i="7"/>
  <c r="B42" i="7"/>
  <c r="Q43" i="7"/>
  <c r="Q41" i="7"/>
  <c r="N35" i="7"/>
  <c r="B40" i="7"/>
  <c r="H43" i="7"/>
  <c r="O35" i="7"/>
  <c r="O40" i="25" l="1"/>
  <c r="N41" i="13"/>
  <c r="N43" i="13"/>
  <c r="N40" i="13"/>
  <c r="N39" i="13"/>
  <c r="N42" i="13"/>
  <c r="N40" i="25"/>
  <c r="O42" i="25"/>
  <c r="O41" i="25"/>
  <c r="O39" i="25"/>
  <c r="O43" i="25"/>
  <c r="O39" i="21"/>
  <c r="O40" i="21"/>
  <c r="O39" i="19"/>
  <c r="O41" i="17"/>
  <c r="O42" i="17"/>
  <c r="N39" i="25"/>
  <c r="N42" i="25"/>
  <c r="N39" i="24"/>
  <c r="N43" i="25"/>
  <c r="N41" i="25"/>
  <c r="O43" i="24"/>
  <c r="N42" i="19"/>
  <c r="O41" i="19"/>
  <c r="O40" i="17"/>
  <c r="O43" i="17"/>
  <c r="O40" i="11"/>
  <c r="N39" i="18"/>
  <c r="N41" i="8"/>
  <c r="N42" i="18"/>
  <c r="O40" i="7"/>
  <c r="O39" i="7"/>
  <c r="O39" i="24"/>
  <c r="O43" i="19"/>
  <c r="N40" i="20"/>
  <c r="N42" i="8"/>
  <c r="O42" i="19"/>
  <c r="O40" i="19"/>
  <c r="N39" i="17"/>
  <c r="O42" i="23"/>
  <c r="N39" i="15"/>
  <c r="O39" i="8"/>
  <c r="O42" i="11"/>
  <c r="N39" i="14"/>
  <c r="O41" i="23"/>
  <c r="O39" i="11"/>
  <c r="N42" i="17"/>
  <c r="N43" i="17"/>
  <c r="O39" i="1"/>
  <c r="O40" i="23"/>
  <c r="O42" i="9"/>
  <c r="O43" i="23"/>
  <c r="N39" i="20"/>
  <c r="O43" i="11"/>
  <c r="O41" i="11"/>
  <c r="N41" i="17"/>
  <c r="N40" i="17"/>
  <c r="N43" i="23"/>
  <c r="N40" i="23"/>
  <c r="N40" i="15"/>
  <c r="N40" i="14"/>
  <c r="N39" i="10"/>
  <c r="O39" i="20"/>
  <c r="N42" i="16"/>
  <c r="O41" i="12"/>
  <c r="O40" i="22"/>
  <c r="N41" i="22"/>
  <c r="N40" i="22"/>
  <c r="N42" i="22"/>
  <c r="N42" i="23"/>
  <c r="N39" i="7"/>
  <c r="N40" i="18"/>
  <c r="N41" i="18"/>
  <c r="N42" i="20"/>
  <c r="O43" i="7"/>
  <c r="O42" i="21"/>
  <c r="N42" i="14"/>
  <c r="O42" i="7"/>
  <c r="N43" i="20"/>
  <c r="N40" i="8"/>
  <c r="N43" i="24"/>
  <c r="N39" i="16"/>
  <c r="N43" i="14"/>
  <c r="O43" i="22"/>
  <c r="N41" i="14"/>
  <c r="O41" i="7"/>
  <c r="N41" i="23"/>
  <c r="N43" i="18"/>
  <c r="O41" i="21"/>
  <c r="O43" i="21"/>
  <c r="N43" i="22"/>
  <c r="N39" i="8"/>
  <c r="N43" i="8"/>
  <c r="O42" i="20"/>
  <c r="N41" i="20"/>
  <c r="N39" i="23"/>
  <c r="O39" i="14"/>
  <c r="O41" i="22"/>
  <c r="N43" i="12"/>
  <c r="O39" i="12"/>
  <c r="O43" i="12"/>
  <c r="O40" i="12"/>
  <c r="O39" i="9"/>
  <c r="N41" i="16"/>
  <c r="O42" i="22"/>
  <c r="O39" i="22"/>
  <c r="O41" i="20"/>
  <c r="N43" i="11"/>
  <c r="O40" i="24"/>
  <c r="N41" i="15"/>
  <c r="O43" i="1"/>
  <c r="O41" i="1"/>
  <c r="N42" i="15"/>
  <c r="N40" i="24"/>
  <c r="N41" i="24"/>
  <c r="O41" i="16"/>
  <c r="N42" i="1"/>
  <c r="O42" i="16"/>
  <c r="O42" i="1"/>
  <c r="O39" i="16"/>
  <c r="N42" i="24"/>
  <c r="N43" i="15"/>
  <c r="O43" i="16"/>
  <c r="O40" i="1"/>
  <c r="O40" i="16"/>
  <c r="N39" i="22"/>
  <c r="O39" i="23"/>
  <c r="N41" i="11"/>
  <c r="O43" i="13"/>
  <c r="N41" i="1"/>
  <c r="O39" i="15"/>
  <c r="O40" i="18"/>
  <c r="N43" i="16"/>
  <c r="O41" i="9"/>
  <c r="N42" i="12"/>
  <c r="O43" i="9"/>
  <c r="O40" i="13"/>
  <c r="N40" i="16"/>
  <c r="N40" i="12"/>
  <c r="O40" i="10"/>
  <c r="O42" i="10"/>
  <c r="N41" i="12"/>
  <c r="O43" i="18"/>
  <c r="O40" i="9"/>
  <c r="O40" i="14"/>
  <c r="N41" i="10"/>
  <c r="N40" i="11"/>
  <c r="O41" i="8"/>
  <c r="O39" i="13"/>
  <c r="O42" i="24"/>
  <c r="O41" i="14"/>
  <c r="N40" i="21"/>
  <c r="O42" i="18"/>
  <c r="O43" i="10"/>
  <c r="N40" i="10"/>
  <c r="O42" i="12"/>
  <c r="O41" i="13"/>
  <c r="O42" i="14"/>
  <c r="O41" i="24"/>
  <c r="O43" i="14"/>
  <c r="N40" i="1"/>
  <c r="O39" i="18"/>
  <c r="O39" i="10"/>
  <c r="N39" i="21"/>
  <c r="O41" i="18"/>
  <c r="N39" i="9"/>
  <c r="N41" i="9"/>
  <c r="O41" i="10"/>
  <c r="O40" i="15"/>
  <c r="O43" i="8"/>
  <c r="O42" i="13"/>
  <c r="N39" i="12"/>
  <c r="N42" i="21"/>
  <c r="N43" i="21"/>
  <c r="N40" i="9"/>
  <c r="O40" i="8"/>
  <c r="O43" i="20"/>
  <c r="N42" i="9"/>
  <c r="O42" i="8"/>
  <c r="N41" i="21"/>
  <c r="O40" i="20"/>
  <c r="N43" i="10"/>
  <c r="N42" i="10"/>
  <c r="O43" i="15"/>
  <c r="N39" i="11"/>
  <c r="N41" i="7"/>
  <c r="N39" i="1"/>
  <c r="N43" i="1"/>
  <c r="N42" i="11"/>
  <c r="N41" i="19"/>
  <c r="N43" i="19"/>
  <c r="N39" i="19"/>
  <c r="N40" i="19"/>
  <c r="O42" i="15"/>
  <c r="O41" i="15"/>
  <c r="N40" i="7"/>
  <c r="N43" i="7"/>
  <c r="N42" i="7"/>
</calcChain>
</file>

<file path=xl/sharedStrings.xml><?xml version="1.0" encoding="utf-8"?>
<sst xmlns="http://schemas.openxmlformats.org/spreadsheetml/2006/main" count="1200" uniqueCount="60">
  <si>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</si>
  <si>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</si>
  <si>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</si>
  <si>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</si>
  <si>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</si>
  <si>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</si>
  <si>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</si>
  <si>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</si>
  <si>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</si>
  <si>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</si>
  <si>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</si>
  <si>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</si>
  <si>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</si>
  <si>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</si>
  <si>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</si>
  <si>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</si>
  <si>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</si>
  <si>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</si>
  <si>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</si>
  <si>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</si>
  <si>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</si>
  <si>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</si>
  <si>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</si>
  <si>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</si>
  <si>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</si>
  <si>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</si>
  <si>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</si>
  <si>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</si>
  <si>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</si>
  <si>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</si>
  <si>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</si>
  <si>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</si>
  <si>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</si>
  <si>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</si>
  <si>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</si>
  <si>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</si>
  <si>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うち外国人</t>
    <rPh sb="2" eb="5">
      <t>ガイコクジン</t>
    </rPh>
    <phoneticPr fontId="1"/>
  </si>
  <si>
    <t>不詳</t>
    <rPh sb="0" eb="2">
      <t>フショウ</t>
    </rPh>
    <phoneticPr fontId="1"/>
  </si>
  <si>
    <t>令和3年10月1日現在（ａ）</t>
  </si>
  <si>
    <t>令和2年10月1日現在（ｂ）</t>
  </si>
  <si>
    <t>第2表　市町村別、年齢（5歳階級）、男女別人口</t>
    <rPh sb="0" eb="1">
      <t>ダイ</t>
    </rPh>
    <rPh sb="2" eb="3">
      <t>ヒョウ</t>
    </rPh>
    <rPh sb="4" eb="7">
      <t>シチョウソン</t>
    </rPh>
    <rPh sb="7" eb="8">
      <t>ベツ</t>
    </rPh>
    <rPh sb="9" eb="11">
      <t>ネンレイ</t>
    </rPh>
    <rPh sb="13" eb="14">
      <t>サイ</t>
    </rPh>
    <rPh sb="14" eb="16">
      <t>カイキュウ</t>
    </rPh>
    <rPh sb="18" eb="20">
      <t>ダンジョ</t>
    </rPh>
    <rPh sb="20" eb="21">
      <t>ベツ</t>
    </rPh>
    <rPh sb="21" eb="23">
      <t>ジンコウ</t>
    </rPh>
    <phoneticPr fontId="2"/>
  </si>
  <si>
    <t>江府町</t>
    <rPh sb="0" eb="3">
      <t>コウフチョウ</t>
    </rPh>
    <phoneticPr fontId="1"/>
  </si>
  <si>
    <t>日野町</t>
    <rPh sb="0" eb="3">
      <t>ヒノチョウ</t>
    </rPh>
    <phoneticPr fontId="1"/>
  </si>
  <si>
    <t>日南町</t>
    <rPh sb="0" eb="3">
      <t>ニチナンチョウ</t>
    </rPh>
    <phoneticPr fontId="1"/>
  </si>
  <si>
    <t>伯耆町</t>
    <rPh sb="0" eb="3">
      <t>ホウキチョウ</t>
    </rPh>
    <phoneticPr fontId="1"/>
  </si>
  <si>
    <t>南部町</t>
    <rPh sb="0" eb="3">
      <t>ナンブチョウ</t>
    </rPh>
    <phoneticPr fontId="1"/>
  </si>
  <si>
    <t>大山町</t>
    <rPh sb="0" eb="3">
      <t>ダイセンチョウ</t>
    </rPh>
    <phoneticPr fontId="1"/>
  </si>
  <si>
    <t>日吉津村</t>
    <rPh sb="0" eb="4">
      <t>ヒエヅソン</t>
    </rPh>
    <phoneticPr fontId="1"/>
  </si>
  <si>
    <t>北栄町</t>
    <rPh sb="0" eb="3">
      <t>ホクエイチョウ</t>
    </rPh>
    <phoneticPr fontId="1"/>
  </si>
  <si>
    <t>琴浦町</t>
    <rPh sb="0" eb="3">
      <t>コトウラチョウ</t>
    </rPh>
    <phoneticPr fontId="1"/>
  </si>
  <si>
    <t>湯梨浜町</t>
    <rPh sb="0" eb="4">
      <t>ユリハマチョウ</t>
    </rPh>
    <phoneticPr fontId="1"/>
  </si>
  <si>
    <t>三朝町</t>
    <rPh sb="0" eb="3">
      <t>ミササチョウ</t>
    </rPh>
    <phoneticPr fontId="1"/>
  </si>
  <si>
    <t>八頭町</t>
    <rPh sb="0" eb="3">
      <t>ヤズチョウ</t>
    </rPh>
    <phoneticPr fontId="1"/>
  </si>
  <si>
    <t>智頭町</t>
    <rPh sb="0" eb="3">
      <t>チヅチョウ</t>
    </rPh>
    <phoneticPr fontId="1"/>
  </si>
  <si>
    <t>若桜町</t>
    <rPh sb="0" eb="3">
      <t>ワカサチョウ</t>
    </rPh>
    <phoneticPr fontId="1"/>
  </si>
  <si>
    <t>岩美町</t>
    <rPh sb="0" eb="3">
      <t>イワミチョウ</t>
    </rPh>
    <phoneticPr fontId="1"/>
  </si>
  <si>
    <t>境港市</t>
    <rPh sb="0" eb="3">
      <t>サカイミナトシ</t>
    </rPh>
    <phoneticPr fontId="1"/>
  </si>
  <si>
    <t>倉吉市</t>
    <rPh sb="0" eb="3">
      <t>クラヨシシ</t>
    </rPh>
    <phoneticPr fontId="1"/>
  </si>
  <si>
    <t>米子市</t>
    <rPh sb="0" eb="3">
      <t>ヨナゴシ</t>
    </rPh>
    <phoneticPr fontId="1"/>
  </si>
  <si>
    <t>鳥取市</t>
    <rPh sb="0" eb="3">
      <t>トットリシ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</si>
</sst>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44"/>
  <sheetViews>
    <sheetView tabSelected="1" view="pageBreakPreview" zoomScale="75" zoomScaleNormal="75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35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548562</v>
      </c>
      <c r="C9" s="4">
        <f>E9+G9</f>
        <v>9230</v>
      </c>
      <c r="D9" s="4">
        <f>SUM(D10:D31)</f>
        <v>262227</v>
      </c>
      <c r="E9" s="4">
        <f>SUM(E10:E31)</f>
        <v>3973</v>
      </c>
      <c r="F9" s="4">
        <f>SUM(F10:F31)</f>
        <v>286335</v>
      </c>
      <c r="G9" s="4">
        <f>SUM(G10:G31)</f>
        <v>5257</v>
      </c>
      <c r="H9" s="4">
        <f>J9+L9</f>
        <v>553407</v>
      </c>
      <c r="I9" s="4">
        <f>K9+M9</f>
        <v>9428</v>
      </c>
      <c r="J9" s="4">
        <f>SUM(J10:J31)</f>
        <v>264432</v>
      </c>
      <c r="K9" s="4">
        <f>SUM(K10:K31)</f>
        <v>4045</v>
      </c>
      <c r="L9" s="4">
        <f>SUM(L10:L31)</f>
        <v>288975</v>
      </c>
      <c r="M9" s="4">
        <f>SUM(M10:M31)</f>
        <v>5383</v>
      </c>
      <c r="N9" s="4">
        <f>B9-H9</f>
        <v>-4845</v>
      </c>
      <c r="O9" s="4">
        <f t="shared" ref="O9:S9" si="0">C9-I9</f>
        <v>-198</v>
      </c>
      <c r="P9" s="4">
        <f t="shared" si="0"/>
        <v>-2205</v>
      </c>
      <c r="Q9" s="4">
        <f t="shared" si="0"/>
        <v>-72</v>
      </c>
      <c r="R9" s="4">
        <f t="shared" si="0"/>
        <v>-2640</v>
      </c>
      <c r="S9" s="4">
        <f t="shared" si="0"/>
        <v>-126</v>
      </c>
    </row>
    <row r="10" spans="1:19" s="1" customFormat="1" ht="18" customHeight="1" x14ac:dyDescent="0.15">
      <c r="A10" s="4" t="s">
        <v>2</v>
      </c>
      <c r="B10" s="4">
        <f t="shared" ref="B10:C30" si="1">D10+F10</f>
        <v>19961</v>
      </c>
      <c r="C10" s="4">
        <f t="shared" si="1"/>
        <v>77</v>
      </c>
      <c r="D10" s="4">
        <v>10301</v>
      </c>
      <c r="E10" s="4">
        <v>29</v>
      </c>
      <c r="F10" s="4">
        <v>9660</v>
      </c>
      <c r="G10" s="4">
        <v>48</v>
      </c>
      <c r="H10" s="4">
        <f t="shared" ref="H10:I30" si="2">J10+L10</f>
        <v>20594</v>
      </c>
      <c r="I10" s="4">
        <f t="shared" si="2"/>
        <v>79</v>
      </c>
      <c r="J10" s="4">
        <v>10698</v>
      </c>
      <c r="K10" s="4">
        <v>32</v>
      </c>
      <c r="L10" s="4">
        <v>9896</v>
      </c>
      <c r="M10" s="4">
        <v>47</v>
      </c>
      <c r="N10" s="4">
        <f t="shared" ref="N10:N31" si="3">B10-H10</f>
        <v>-633</v>
      </c>
      <c r="O10" s="4">
        <f t="shared" ref="O10:O31" si="4">C10-I10</f>
        <v>-2</v>
      </c>
      <c r="P10" s="4">
        <f t="shared" ref="P10:P31" si="5">D10-J10</f>
        <v>-397</v>
      </c>
      <c r="Q10" s="4">
        <f t="shared" ref="Q10:Q31" si="6">E10-K10</f>
        <v>-3</v>
      </c>
      <c r="R10" s="4">
        <f t="shared" ref="R10:R31" si="7">F10-L10</f>
        <v>-236</v>
      </c>
      <c r="S10" s="4">
        <f t="shared" ref="S10:S31" si="8">G10-M10</f>
        <v>1</v>
      </c>
    </row>
    <row r="11" spans="1:19" s="1" customFormat="1" ht="18" customHeight="1" x14ac:dyDescent="0.15">
      <c r="A11" s="4" t="s">
        <v>3</v>
      </c>
      <c r="B11" s="4">
        <f t="shared" si="1"/>
        <v>22995</v>
      </c>
      <c r="C11" s="4">
        <f t="shared" si="1"/>
        <v>74</v>
      </c>
      <c r="D11" s="4">
        <v>11746</v>
      </c>
      <c r="E11" s="4">
        <v>35</v>
      </c>
      <c r="F11" s="4">
        <v>11249</v>
      </c>
      <c r="G11" s="4">
        <v>39</v>
      </c>
      <c r="H11" s="4">
        <f t="shared" si="2"/>
        <v>23406</v>
      </c>
      <c r="I11" s="4">
        <f t="shared" si="2"/>
        <v>69</v>
      </c>
      <c r="J11" s="4">
        <v>11845</v>
      </c>
      <c r="K11" s="4">
        <v>34</v>
      </c>
      <c r="L11" s="4">
        <v>11561</v>
      </c>
      <c r="M11" s="4">
        <v>35</v>
      </c>
      <c r="N11" s="4">
        <f t="shared" si="3"/>
        <v>-411</v>
      </c>
      <c r="O11" s="4">
        <f t="shared" si="4"/>
        <v>5</v>
      </c>
      <c r="P11" s="4">
        <f t="shared" si="5"/>
        <v>-99</v>
      </c>
      <c r="Q11" s="4">
        <f t="shared" si="6"/>
        <v>1</v>
      </c>
      <c r="R11" s="4">
        <f t="shared" si="7"/>
        <v>-312</v>
      </c>
      <c r="S11" s="4">
        <f t="shared" si="8"/>
        <v>4</v>
      </c>
    </row>
    <row r="12" spans="1:19" s="1" customFormat="1" ht="18" customHeight="1" x14ac:dyDescent="0.15">
      <c r="A12" s="4" t="s">
        <v>4</v>
      </c>
      <c r="B12" s="4">
        <f t="shared" si="1"/>
        <v>24132</v>
      </c>
      <c r="C12" s="4">
        <f t="shared" si="1"/>
        <v>68</v>
      </c>
      <c r="D12" s="4">
        <v>12328</v>
      </c>
      <c r="E12" s="4">
        <v>40</v>
      </c>
      <c r="F12" s="4">
        <v>11804</v>
      </c>
      <c r="G12" s="4">
        <v>28</v>
      </c>
      <c r="H12" s="4">
        <f t="shared" si="2"/>
        <v>24330</v>
      </c>
      <c r="I12" s="4">
        <f t="shared" si="2"/>
        <v>69</v>
      </c>
      <c r="J12" s="4">
        <v>12517</v>
      </c>
      <c r="K12" s="4">
        <v>39</v>
      </c>
      <c r="L12" s="4">
        <v>11813</v>
      </c>
      <c r="M12" s="4">
        <v>30</v>
      </c>
      <c r="N12" s="4">
        <f t="shared" si="3"/>
        <v>-198</v>
      </c>
      <c r="O12" s="4">
        <f t="shared" si="4"/>
        <v>-1</v>
      </c>
      <c r="P12" s="4">
        <f t="shared" si="5"/>
        <v>-189</v>
      </c>
      <c r="Q12" s="4">
        <f t="shared" si="6"/>
        <v>1</v>
      </c>
      <c r="R12" s="4">
        <f t="shared" si="7"/>
        <v>-9</v>
      </c>
      <c r="S12" s="4">
        <f t="shared" si="8"/>
        <v>-2</v>
      </c>
    </row>
    <row r="13" spans="1:19" s="1" customFormat="1" ht="18" customHeight="1" x14ac:dyDescent="0.15">
      <c r="A13" s="4" t="s">
        <v>5</v>
      </c>
      <c r="B13" s="4">
        <f t="shared" si="1"/>
        <v>25320</v>
      </c>
      <c r="C13" s="4">
        <f t="shared" si="1"/>
        <v>121</v>
      </c>
      <c r="D13" s="4">
        <v>13083</v>
      </c>
      <c r="E13" s="4">
        <v>53</v>
      </c>
      <c r="F13" s="4">
        <v>12237</v>
      </c>
      <c r="G13" s="4">
        <v>68</v>
      </c>
      <c r="H13" s="4">
        <f t="shared" si="2"/>
        <v>24950</v>
      </c>
      <c r="I13" s="4">
        <f t="shared" si="2"/>
        <v>127</v>
      </c>
      <c r="J13" s="4">
        <v>12905</v>
      </c>
      <c r="K13" s="4">
        <v>58</v>
      </c>
      <c r="L13" s="4">
        <v>12045</v>
      </c>
      <c r="M13" s="4">
        <v>69</v>
      </c>
      <c r="N13" s="4">
        <f t="shared" si="3"/>
        <v>370</v>
      </c>
      <c r="O13" s="4">
        <f t="shared" si="4"/>
        <v>-6</v>
      </c>
      <c r="P13" s="4">
        <f t="shared" si="5"/>
        <v>178</v>
      </c>
      <c r="Q13" s="4">
        <f t="shared" si="6"/>
        <v>-5</v>
      </c>
      <c r="R13" s="4">
        <f t="shared" si="7"/>
        <v>192</v>
      </c>
      <c r="S13" s="4">
        <f t="shared" si="8"/>
        <v>-1</v>
      </c>
    </row>
    <row r="14" spans="1:19" s="1" customFormat="1" ht="18" customHeight="1" x14ac:dyDescent="0.15">
      <c r="A14" s="4" t="s">
        <v>6</v>
      </c>
      <c r="B14" s="4">
        <f t="shared" si="1"/>
        <v>20652</v>
      </c>
      <c r="C14" s="4">
        <f t="shared" si="1"/>
        <v>718</v>
      </c>
      <c r="D14" s="4">
        <v>10751</v>
      </c>
      <c r="E14" s="4">
        <v>279</v>
      </c>
      <c r="F14" s="4">
        <v>9901</v>
      </c>
      <c r="G14" s="4">
        <v>439</v>
      </c>
      <c r="H14" s="4">
        <f t="shared" si="2"/>
        <v>21436</v>
      </c>
      <c r="I14" s="4">
        <f t="shared" si="2"/>
        <v>864</v>
      </c>
      <c r="J14" s="4">
        <v>11057</v>
      </c>
      <c r="K14" s="4">
        <v>319</v>
      </c>
      <c r="L14" s="4">
        <v>10379</v>
      </c>
      <c r="M14" s="4">
        <v>545</v>
      </c>
      <c r="N14" s="4">
        <f t="shared" si="3"/>
        <v>-784</v>
      </c>
      <c r="O14" s="4">
        <f t="shared" si="4"/>
        <v>-146</v>
      </c>
      <c r="P14" s="4">
        <f t="shared" si="5"/>
        <v>-306</v>
      </c>
      <c r="Q14" s="4">
        <f t="shared" si="6"/>
        <v>-40</v>
      </c>
      <c r="R14" s="4">
        <f t="shared" si="7"/>
        <v>-478</v>
      </c>
      <c r="S14" s="4">
        <f t="shared" si="8"/>
        <v>-106</v>
      </c>
    </row>
    <row r="15" spans="1:19" s="1" customFormat="1" ht="18" customHeight="1" x14ac:dyDescent="0.15">
      <c r="A15" s="4" t="s">
        <v>7</v>
      </c>
      <c r="B15" s="4">
        <f t="shared" si="1"/>
        <v>21425</v>
      </c>
      <c r="C15" s="4">
        <f t="shared" si="1"/>
        <v>660</v>
      </c>
      <c r="D15" s="4">
        <v>10789</v>
      </c>
      <c r="E15" s="4">
        <v>258</v>
      </c>
      <c r="F15" s="4">
        <v>10636</v>
      </c>
      <c r="G15" s="4">
        <v>402</v>
      </c>
      <c r="H15" s="4">
        <f t="shared" si="2"/>
        <v>21942</v>
      </c>
      <c r="I15" s="4">
        <f t="shared" si="2"/>
        <v>688</v>
      </c>
      <c r="J15" s="4">
        <v>10982</v>
      </c>
      <c r="K15" s="4">
        <v>264</v>
      </c>
      <c r="L15" s="4">
        <v>10960</v>
      </c>
      <c r="M15" s="4">
        <v>424</v>
      </c>
      <c r="N15" s="4">
        <f t="shared" si="3"/>
        <v>-517</v>
      </c>
      <c r="O15" s="4">
        <f t="shared" si="4"/>
        <v>-28</v>
      </c>
      <c r="P15" s="4">
        <f t="shared" si="5"/>
        <v>-193</v>
      </c>
      <c r="Q15" s="4">
        <f t="shared" si="6"/>
        <v>-6</v>
      </c>
      <c r="R15" s="4">
        <f t="shared" si="7"/>
        <v>-324</v>
      </c>
      <c r="S15" s="4">
        <f t="shared" si="8"/>
        <v>-22</v>
      </c>
    </row>
    <row r="16" spans="1:19" s="1" customFormat="1" ht="18" customHeight="1" x14ac:dyDescent="0.15">
      <c r="A16" s="4" t="s">
        <v>8</v>
      </c>
      <c r="B16" s="4">
        <f t="shared" si="1"/>
        <v>24729</v>
      </c>
      <c r="C16" s="4">
        <f t="shared" si="1"/>
        <v>475</v>
      </c>
      <c r="D16" s="4">
        <v>12397</v>
      </c>
      <c r="E16" s="4">
        <v>182</v>
      </c>
      <c r="F16" s="4">
        <v>12332</v>
      </c>
      <c r="G16" s="4">
        <v>293</v>
      </c>
      <c r="H16" s="4">
        <f t="shared" si="2"/>
        <v>25747</v>
      </c>
      <c r="I16" s="4">
        <f t="shared" si="2"/>
        <v>490</v>
      </c>
      <c r="J16" s="4">
        <v>12982</v>
      </c>
      <c r="K16" s="4">
        <v>185</v>
      </c>
      <c r="L16" s="4">
        <v>12765</v>
      </c>
      <c r="M16" s="4">
        <v>305</v>
      </c>
      <c r="N16" s="4">
        <f t="shared" si="3"/>
        <v>-1018</v>
      </c>
      <c r="O16" s="4">
        <f t="shared" si="4"/>
        <v>-15</v>
      </c>
      <c r="P16" s="4">
        <f t="shared" si="5"/>
        <v>-585</v>
      </c>
      <c r="Q16" s="4">
        <f t="shared" si="6"/>
        <v>-3</v>
      </c>
      <c r="R16" s="4">
        <f t="shared" si="7"/>
        <v>-433</v>
      </c>
      <c r="S16" s="4">
        <f t="shared" si="8"/>
        <v>-12</v>
      </c>
    </row>
    <row r="17" spans="1:19" s="1" customFormat="1" ht="18" customHeight="1" x14ac:dyDescent="0.15">
      <c r="A17" s="4" t="s">
        <v>9</v>
      </c>
      <c r="B17" s="4">
        <f t="shared" si="1"/>
        <v>30142</v>
      </c>
      <c r="C17" s="4">
        <f t="shared" si="1"/>
        <v>422</v>
      </c>
      <c r="D17" s="4">
        <v>15289</v>
      </c>
      <c r="E17" s="4">
        <v>142</v>
      </c>
      <c r="F17" s="4">
        <v>14853</v>
      </c>
      <c r="G17" s="4">
        <v>280</v>
      </c>
      <c r="H17" s="4">
        <f t="shared" si="2"/>
        <v>30788</v>
      </c>
      <c r="I17" s="4">
        <f t="shared" si="2"/>
        <v>436</v>
      </c>
      <c r="J17" s="4">
        <v>15604</v>
      </c>
      <c r="K17" s="4">
        <v>157</v>
      </c>
      <c r="L17" s="4">
        <v>15184</v>
      </c>
      <c r="M17" s="4">
        <v>279</v>
      </c>
      <c r="N17" s="4">
        <f t="shared" si="3"/>
        <v>-646</v>
      </c>
      <c r="O17" s="4">
        <f t="shared" si="4"/>
        <v>-14</v>
      </c>
      <c r="P17" s="4">
        <f t="shared" si="5"/>
        <v>-315</v>
      </c>
      <c r="Q17" s="4">
        <f t="shared" si="6"/>
        <v>-15</v>
      </c>
      <c r="R17" s="4">
        <f t="shared" si="7"/>
        <v>-331</v>
      </c>
      <c r="S17" s="4">
        <f t="shared" si="8"/>
        <v>1</v>
      </c>
    </row>
    <row r="18" spans="1:19" s="1" customFormat="1" ht="18" customHeight="1" x14ac:dyDescent="0.15">
      <c r="A18" s="4" t="s">
        <v>10</v>
      </c>
      <c r="B18" s="4">
        <f t="shared" si="1"/>
        <v>33611</v>
      </c>
      <c r="C18" s="4">
        <f t="shared" si="1"/>
        <v>358</v>
      </c>
      <c r="D18" s="4">
        <v>17052</v>
      </c>
      <c r="E18" s="4">
        <v>117</v>
      </c>
      <c r="F18" s="4">
        <v>16559</v>
      </c>
      <c r="G18" s="4">
        <v>241</v>
      </c>
      <c r="H18" s="4">
        <f t="shared" si="2"/>
        <v>34776</v>
      </c>
      <c r="I18" s="4">
        <f t="shared" si="2"/>
        <v>385</v>
      </c>
      <c r="J18" s="4">
        <v>17614</v>
      </c>
      <c r="K18" s="4">
        <v>111</v>
      </c>
      <c r="L18" s="4">
        <v>17162</v>
      </c>
      <c r="M18" s="4">
        <v>274</v>
      </c>
      <c r="N18" s="4">
        <f t="shared" si="3"/>
        <v>-1165</v>
      </c>
      <c r="O18" s="4">
        <f t="shared" si="4"/>
        <v>-27</v>
      </c>
      <c r="P18" s="4">
        <f t="shared" si="5"/>
        <v>-562</v>
      </c>
      <c r="Q18" s="4">
        <f t="shared" si="6"/>
        <v>6</v>
      </c>
      <c r="R18" s="4">
        <f t="shared" si="7"/>
        <v>-603</v>
      </c>
      <c r="S18" s="4">
        <f t="shared" si="8"/>
        <v>-33</v>
      </c>
    </row>
    <row r="19" spans="1:19" s="1" customFormat="1" ht="18" customHeight="1" x14ac:dyDescent="0.15">
      <c r="A19" s="4" t="s">
        <v>11</v>
      </c>
      <c r="B19" s="4">
        <f t="shared" si="1"/>
        <v>38154</v>
      </c>
      <c r="C19" s="4">
        <f t="shared" si="1"/>
        <v>331</v>
      </c>
      <c r="D19" s="4">
        <v>19275</v>
      </c>
      <c r="E19" s="4">
        <v>90</v>
      </c>
      <c r="F19" s="4">
        <v>18879</v>
      </c>
      <c r="G19" s="4">
        <v>241</v>
      </c>
      <c r="H19" s="4">
        <f t="shared" si="2"/>
        <v>37993</v>
      </c>
      <c r="I19" s="4">
        <f t="shared" si="2"/>
        <v>311</v>
      </c>
      <c r="J19" s="4">
        <v>19208</v>
      </c>
      <c r="K19" s="4">
        <v>83</v>
      </c>
      <c r="L19" s="4">
        <v>18785</v>
      </c>
      <c r="M19" s="4">
        <v>228</v>
      </c>
      <c r="N19" s="4">
        <f t="shared" si="3"/>
        <v>161</v>
      </c>
      <c r="O19" s="4">
        <f t="shared" si="4"/>
        <v>20</v>
      </c>
      <c r="P19" s="4">
        <f t="shared" si="5"/>
        <v>67</v>
      </c>
      <c r="Q19" s="4">
        <f t="shared" si="6"/>
        <v>7</v>
      </c>
      <c r="R19" s="4">
        <f t="shared" si="7"/>
        <v>94</v>
      </c>
      <c r="S19" s="4">
        <f t="shared" si="8"/>
        <v>13</v>
      </c>
    </row>
    <row r="20" spans="1:19" s="1" customFormat="1" ht="18" customHeight="1" x14ac:dyDescent="0.15">
      <c r="A20" s="4" t="s">
        <v>12</v>
      </c>
      <c r="B20" s="4">
        <f t="shared" si="1"/>
        <v>33868</v>
      </c>
      <c r="C20" s="4">
        <f t="shared" si="1"/>
        <v>257</v>
      </c>
      <c r="D20" s="4">
        <v>16804</v>
      </c>
      <c r="E20" s="4">
        <v>56</v>
      </c>
      <c r="F20" s="4">
        <v>17064</v>
      </c>
      <c r="G20" s="4">
        <v>201</v>
      </c>
      <c r="H20" s="4">
        <f t="shared" si="2"/>
        <v>32124</v>
      </c>
      <c r="I20" s="4">
        <f t="shared" si="2"/>
        <v>267</v>
      </c>
      <c r="J20" s="4">
        <v>15814</v>
      </c>
      <c r="K20" s="4">
        <v>66</v>
      </c>
      <c r="L20" s="4">
        <v>16310</v>
      </c>
      <c r="M20" s="4">
        <v>201</v>
      </c>
      <c r="N20" s="4">
        <f t="shared" si="3"/>
        <v>1744</v>
      </c>
      <c r="O20" s="4">
        <f t="shared" si="4"/>
        <v>-10</v>
      </c>
      <c r="P20" s="4">
        <f t="shared" si="5"/>
        <v>990</v>
      </c>
      <c r="Q20" s="4">
        <f t="shared" si="6"/>
        <v>-10</v>
      </c>
      <c r="R20" s="4">
        <f t="shared" si="7"/>
        <v>754</v>
      </c>
      <c r="S20" s="4">
        <f t="shared" si="8"/>
        <v>0</v>
      </c>
    </row>
    <row r="21" spans="1:19" s="1" customFormat="1" ht="18" customHeight="1" x14ac:dyDescent="0.15">
      <c r="A21" s="4" t="s">
        <v>13</v>
      </c>
      <c r="B21" s="4">
        <f t="shared" si="1"/>
        <v>31992</v>
      </c>
      <c r="C21" s="4">
        <f t="shared" si="1"/>
        <v>169</v>
      </c>
      <c r="D21" s="4">
        <v>15474</v>
      </c>
      <c r="E21" s="4">
        <v>40</v>
      </c>
      <c r="F21" s="4">
        <v>16518</v>
      </c>
      <c r="G21" s="4">
        <v>129</v>
      </c>
      <c r="H21" s="4">
        <f t="shared" si="2"/>
        <v>33348</v>
      </c>
      <c r="I21" s="4">
        <f t="shared" si="2"/>
        <v>152</v>
      </c>
      <c r="J21" s="4">
        <v>16177</v>
      </c>
      <c r="K21" s="4">
        <v>40</v>
      </c>
      <c r="L21" s="4">
        <v>17171</v>
      </c>
      <c r="M21" s="4">
        <v>112</v>
      </c>
      <c r="N21" s="4">
        <f t="shared" si="3"/>
        <v>-1356</v>
      </c>
      <c r="O21" s="4">
        <f t="shared" si="4"/>
        <v>17</v>
      </c>
      <c r="P21" s="4">
        <f t="shared" si="5"/>
        <v>-703</v>
      </c>
      <c r="Q21" s="4">
        <f t="shared" si="6"/>
        <v>0</v>
      </c>
      <c r="R21" s="4">
        <f t="shared" si="7"/>
        <v>-653</v>
      </c>
      <c r="S21" s="4">
        <f t="shared" si="8"/>
        <v>17</v>
      </c>
    </row>
    <row r="22" spans="1:19" s="1" customFormat="1" ht="18" customHeight="1" x14ac:dyDescent="0.15">
      <c r="A22" s="4" t="s">
        <v>14</v>
      </c>
      <c r="B22" s="4">
        <f t="shared" si="1"/>
        <v>35638</v>
      </c>
      <c r="C22" s="4">
        <f t="shared" si="1"/>
        <v>125</v>
      </c>
      <c r="D22" s="4">
        <v>17307</v>
      </c>
      <c r="E22" s="4">
        <v>41</v>
      </c>
      <c r="F22" s="4">
        <v>18331</v>
      </c>
      <c r="G22" s="4">
        <v>84</v>
      </c>
      <c r="H22" s="4">
        <f t="shared" si="2"/>
        <v>36898</v>
      </c>
      <c r="I22" s="4">
        <f t="shared" si="2"/>
        <v>125</v>
      </c>
      <c r="J22" s="4">
        <v>17940</v>
      </c>
      <c r="K22" s="4">
        <v>46</v>
      </c>
      <c r="L22" s="4">
        <v>18958</v>
      </c>
      <c r="M22" s="4">
        <v>79</v>
      </c>
      <c r="N22" s="4">
        <f t="shared" si="3"/>
        <v>-1260</v>
      </c>
      <c r="O22" s="4">
        <f t="shared" si="4"/>
        <v>0</v>
      </c>
      <c r="P22" s="4">
        <f t="shared" si="5"/>
        <v>-633</v>
      </c>
      <c r="Q22" s="4">
        <f t="shared" si="6"/>
        <v>-5</v>
      </c>
      <c r="R22" s="4">
        <f t="shared" si="7"/>
        <v>-627</v>
      </c>
      <c r="S22" s="4">
        <f t="shared" si="8"/>
        <v>5</v>
      </c>
    </row>
    <row r="23" spans="1:19" s="1" customFormat="1" ht="18" customHeight="1" x14ac:dyDescent="0.15">
      <c r="A23" s="4" t="s">
        <v>15</v>
      </c>
      <c r="B23" s="4">
        <f t="shared" si="1"/>
        <v>40384</v>
      </c>
      <c r="C23" s="4">
        <f t="shared" si="1"/>
        <v>112</v>
      </c>
      <c r="D23" s="4">
        <v>19633</v>
      </c>
      <c r="E23" s="4">
        <v>45</v>
      </c>
      <c r="F23" s="4">
        <v>20751</v>
      </c>
      <c r="G23" s="4">
        <v>67</v>
      </c>
      <c r="H23" s="4">
        <f t="shared" si="2"/>
        <v>41737</v>
      </c>
      <c r="I23" s="4">
        <f t="shared" si="2"/>
        <v>117</v>
      </c>
      <c r="J23" s="4">
        <v>20422</v>
      </c>
      <c r="K23" s="4">
        <v>51</v>
      </c>
      <c r="L23" s="4">
        <v>21315</v>
      </c>
      <c r="M23" s="4">
        <v>66</v>
      </c>
      <c r="N23" s="4">
        <f t="shared" si="3"/>
        <v>-1353</v>
      </c>
      <c r="O23" s="4">
        <f t="shared" si="4"/>
        <v>-5</v>
      </c>
      <c r="P23" s="4">
        <f t="shared" si="5"/>
        <v>-789</v>
      </c>
      <c r="Q23" s="4">
        <f t="shared" si="6"/>
        <v>-6</v>
      </c>
      <c r="R23" s="4">
        <f t="shared" si="7"/>
        <v>-564</v>
      </c>
      <c r="S23" s="4">
        <f t="shared" si="8"/>
        <v>1</v>
      </c>
    </row>
    <row r="24" spans="1:19" s="1" customFormat="1" ht="18" customHeight="1" x14ac:dyDescent="0.15">
      <c r="A24" s="4" t="s">
        <v>16</v>
      </c>
      <c r="B24" s="4">
        <f t="shared" si="1"/>
        <v>46062</v>
      </c>
      <c r="C24" s="4">
        <f t="shared" si="1"/>
        <v>117</v>
      </c>
      <c r="D24" s="4">
        <v>21940</v>
      </c>
      <c r="E24" s="4">
        <v>51</v>
      </c>
      <c r="F24" s="4">
        <v>24122</v>
      </c>
      <c r="G24" s="4">
        <v>66</v>
      </c>
      <c r="H24" s="4">
        <f t="shared" si="2"/>
        <v>42834</v>
      </c>
      <c r="I24" s="4">
        <f t="shared" si="2"/>
        <v>116</v>
      </c>
      <c r="J24" s="4">
        <v>20344</v>
      </c>
      <c r="K24" s="4">
        <v>49</v>
      </c>
      <c r="L24" s="4">
        <v>22490</v>
      </c>
      <c r="M24" s="4">
        <v>67</v>
      </c>
      <c r="N24" s="4">
        <f t="shared" si="3"/>
        <v>3228</v>
      </c>
      <c r="O24" s="4">
        <f>C24-I24</f>
        <v>1</v>
      </c>
      <c r="P24" s="4">
        <f t="shared" si="5"/>
        <v>1596</v>
      </c>
      <c r="Q24" s="4">
        <f t="shared" si="6"/>
        <v>2</v>
      </c>
      <c r="R24" s="4">
        <f t="shared" si="7"/>
        <v>1632</v>
      </c>
      <c r="S24" s="4">
        <f t="shared" si="8"/>
        <v>-1</v>
      </c>
    </row>
    <row r="25" spans="1:19" s="1" customFormat="1" ht="18" customHeight="1" x14ac:dyDescent="0.15">
      <c r="A25" s="4" t="s">
        <v>17</v>
      </c>
      <c r="B25" s="4">
        <f t="shared" si="1"/>
        <v>28618</v>
      </c>
      <c r="C25" s="4">
        <f t="shared" si="1"/>
        <v>91</v>
      </c>
      <c r="D25" s="4">
        <v>12616</v>
      </c>
      <c r="E25" s="4">
        <v>43</v>
      </c>
      <c r="F25" s="4">
        <v>16002</v>
      </c>
      <c r="G25" s="4">
        <v>48</v>
      </c>
      <c r="H25" s="4">
        <f t="shared" si="2"/>
        <v>30543</v>
      </c>
      <c r="I25" s="4">
        <f t="shared" si="2"/>
        <v>84</v>
      </c>
      <c r="J25" s="4">
        <v>13472</v>
      </c>
      <c r="K25" s="4">
        <v>41</v>
      </c>
      <c r="L25" s="4">
        <v>17071</v>
      </c>
      <c r="M25" s="4">
        <v>43</v>
      </c>
      <c r="N25" s="4">
        <f t="shared" si="3"/>
        <v>-1925</v>
      </c>
      <c r="O25" s="4">
        <f t="shared" si="4"/>
        <v>7</v>
      </c>
      <c r="P25" s="4">
        <f t="shared" si="5"/>
        <v>-856</v>
      </c>
      <c r="Q25" s="4">
        <f t="shared" si="6"/>
        <v>2</v>
      </c>
      <c r="R25" s="4">
        <f t="shared" si="7"/>
        <v>-1069</v>
      </c>
      <c r="S25" s="4">
        <f t="shared" si="8"/>
        <v>5</v>
      </c>
    </row>
    <row r="26" spans="1:19" s="1" customFormat="1" ht="18" customHeight="1" x14ac:dyDescent="0.15">
      <c r="A26" s="4" t="s">
        <v>18</v>
      </c>
      <c r="B26" s="4">
        <f t="shared" si="1"/>
        <v>25471</v>
      </c>
      <c r="C26" s="4">
        <f t="shared" si="1"/>
        <v>41</v>
      </c>
      <c r="D26" s="4">
        <v>10061</v>
      </c>
      <c r="E26" s="4">
        <v>14</v>
      </c>
      <c r="F26" s="4">
        <v>15410</v>
      </c>
      <c r="G26" s="4">
        <v>27</v>
      </c>
      <c r="H26" s="4">
        <f t="shared" si="2"/>
        <v>25460</v>
      </c>
      <c r="I26" s="4">
        <f t="shared" si="2"/>
        <v>44</v>
      </c>
      <c r="J26" s="4">
        <v>9950</v>
      </c>
      <c r="K26" s="4">
        <v>14</v>
      </c>
      <c r="L26" s="4">
        <v>15510</v>
      </c>
      <c r="M26" s="4">
        <v>30</v>
      </c>
      <c r="N26" s="4">
        <f t="shared" si="3"/>
        <v>11</v>
      </c>
      <c r="O26" s="4">
        <f t="shared" si="4"/>
        <v>-3</v>
      </c>
      <c r="P26" s="4">
        <f t="shared" si="5"/>
        <v>111</v>
      </c>
      <c r="Q26" s="4">
        <f t="shared" si="6"/>
        <v>0</v>
      </c>
      <c r="R26" s="4">
        <f t="shared" si="7"/>
        <v>-100</v>
      </c>
      <c r="S26" s="4">
        <f t="shared" si="8"/>
        <v>-3</v>
      </c>
    </row>
    <row r="27" spans="1:19" s="1" customFormat="1" ht="18" customHeight="1" x14ac:dyDescent="0.15">
      <c r="A27" s="4" t="s">
        <v>19</v>
      </c>
      <c r="B27" s="4">
        <f t="shared" si="1"/>
        <v>20790</v>
      </c>
      <c r="C27" s="4">
        <f t="shared" si="1"/>
        <v>30</v>
      </c>
      <c r="D27" s="4">
        <v>7012</v>
      </c>
      <c r="E27" s="4">
        <v>9</v>
      </c>
      <c r="F27" s="4">
        <v>13778</v>
      </c>
      <c r="G27" s="4">
        <v>21</v>
      </c>
      <c r="H27" s="4">
        <f t="shared" si="2"/>
        <v>20602</v>
      </c>
      <c r="I27" s="4">
        <f t="shared" si="2"/>
        <v>26</v>
      </c>
      <c r="J27" s="4">
        <v>6764</v>
      </c>
      <c r="K27" s="4">
        <v>7</v>
      </c>
      <c r="L27" s="4">
        <v>13838</v>
      </c>
      <c r="M27" s="4">
        <v>19</v>
      </c>
      <c r="N27" s="4">
        <f t="shared" si="3"/>
        <v>188</v>
      </c>
      <c r="O27" s="4">
        <f t="shared" si="4"/>
        <v>4</v>
      </c>
      <c r="P27" s="4">
        <f t="shared" si="5"/>
        <v>248</v>
      </c>
      <c r="Q27" s="4">
        <f t="shared" si="6"/>
        <v>2</v>
      </c>
      <c r="R27" s="4">
        <f t="shared" si="7"/>
        <v>-60</v>
      </c>
      <c r="S27" s="4">
        <f t="shared" si="8"/>
        <v>2</v>
      </c>
    </row>
    <row r="28" spans="1:19" s="1" customFormat="1" ht="18" customHeight="1" x14ac:dyDescent="0.15">
      <c r="A28" s="4" t="s">
        <v>20</v>
      </c>
      <c r="B28" s="4">
        <f t="shared" si="1"/>
        <v>11994</v>
      </c>
      <c r="C28" s="4">
        <f t="shared" si="1"/>
        <v>19</v>
      </c>
      <c r="D28" s="4">
        <v>3098</v>
      </c>
      <c r="E28" s="4">
        <v>2</v>
      </c>
      <c r="F28" s="4">
        <v>8896</v>
      </c>
      <c r="G28" s="4">
        <v>17</v>
      </c>
      <c r="H28" s="4">
        <f t="shared" si="2"/>
        <v>11668</v>
      </c>
      <c r="I28" s="4">
        <f t="shared" si="2"/>
        <v>16</v>
      </c>
      <c r="J28" s="4">
        <v>2977</v>
      </c>
      <c r="K28" s="4">
        <v>2</v>
      </c>
      <c r="L28" s="4">
        <v>8691</v>
      </c>
      <c r="M28" s="4">
        <v>14</v>
      </c>
      <c r="N28" s="4">
        <f t="shared" si="3"/>
        <v>326</v>
      </c>
      <c r="O28" s="4">
        <f t="shared" si="4"/>
        <v>3</v>
      </c>
      <c r="P28" s="4">
        <f t="shared" si="5"/>
        <v>121</v>
      </c>
      <c r="Q28" s="4">
        <f t="shared" si="6"/>
        <v>0</v>
      </c>
      <c r="R28" s="4">
        <f t="shared" si="7"/>
        <v>205</v>
      </c>
      <c r="S28" s="4">
        <f t="shared" si="8"/>
        <v>3</v>
      </c>
    </row>
    <row r="29" spans="1:19" s="1" customFormat="1" ht="18" customHeight="1" x14ac:dyDescent="0.15">
      <c r="A29" s="4" t="s">
        <v>21</v>
      </c>
      <c r="B29" s="4">
        <f t="shared" si="1"/>
        <v>3911</v>
      </c>
      <c r="C29" s="4">
        <f t="shared" si="1"/>
        <v>5</v>
      </c>
      <c r="D29" s="4">
        <v>721</v>
      </c>
      <c r="E29" s="4">
        <v>1</v>
      </c>
      <c r="F29" s="4">
        <v>3190</v>
      </c>
      <c r="G29" s="4">
        <v>4</v>
      </c>
      <c r="H29" s="4">
        <f t="shared" si="2"/>
        <v>3582</v>
      </c>
      <c r="I29" s="4">
        <f t="shared" si="2"/>
        <v>4</v>
      </c>
      <c r="J29" s="4">
        <v>630</v>
      </c>
      <c r="K29" s="4">
        <v>1</v>
      </c>
      <c r="L29" s="4">
        <v>2952</v>
      </c>
      <c r="M29" s="4">
        <v>3</v>
      </c>
      <c r="N29" s="4">
        <f t="shared" si="3"/>
        <v>329</v>
      </c>
      <c r="O29" s="4">
        <f t="shared" si="4"/>
        <v>1</v>
      </c>
      <c r="P29" s="4">
        <f t="shared" si="5"/>
        <v>91</v>
      </c>
      <c r="Q29" s="4">
        <f t="shared" si="6"/>
        <v>0</v>
      </c>
      <c r="R29" s="4">
        <f t="shared" si="7"/>
        <v>238</v>
      </c>
      <c r="S29" s="4">
        <f t="shared" si="8"/>
        <v>1</v>
      </c>
    </row>
    <row r="30" spans="1:19" s="1" customFormat="1" ht="18" customHeight="1" x14ac:dyDescent="0.15">
      <c r="A30" s="4" t="s">
        <v>22</v>
      </c>
      <c r="B30" s="4">
        <f t="shared" si="1"/>
        <v>684</v>
      </c>
      <c r="C30" s="4">
        <f>E30+G30</f>
        <v>1</v>
      </c>
      <c r="D30" s="4">
        <v>77</v>
      </c>
      <c r="E30" s="4">
        <v>0</v>
      </c>
      <c r="F30" s="4">
        <v>607</v>
      </c>
      <c r="G30" s="4">
        <v>1</v>
      </c>
      <c r="H30" s="4">
        <f t="shared" si="2"/>
        <v>620</v>
      </c>
      <c r="I30" s="4">
        <f t="shared" si="2"/>
        <v>0</v>
      </c>
      <c r="J30" s="4">
        <v>57</v>
      </c>
      <c r="K30" s="4">
        <v>0</v>
      </c>
      <c r="L30" s="4">
        <v>563</v>
      </c>
      <c r="M30" s="4">
        <v>0</v>
      </c>
      <c r="N30" s="4">
        <f t="shared" si="3"/>
        <v>64</v>
      </c>
      <c r="O30" s="4">
        <f t="shared" si="4"/>
        <v>1</v>
      </c>
      <c r="P30" s="4">
        <f t="shared" si="5"/>
        <v>20</v>
      </c>
      <c r="Q30" s="4">
        <f t="shared" si="6"/>
        <v>0</v>
      </c>
      <c r="R30" s="4">
        <f t="shared" si="7"/>
        <v>44</v>
      </c>
      <c r="S30" s="4">
        <f t="shared" si="8"/>
        <v>1</v>
      </c>
    </row>
    <row r="31" spans="1:19" s="1" customFormat="1" ht="18" customHeight="1" thickBot="1" x14ac:dyDescent="0.2">
      <c r="A31" s="4" t="s">
        <v>37</v>
      </c>
      <c r="B31" s="4">
        <f>D31+F31</f>
        <v>8029</v>
      </c>
      <c r="C31" s="4">
        <f>E31+G31</f>
        <v>4959</v>
      </c>
      <c r="D31" s="4">
        <v>4473</v>
      </c>
      <c r="E31" s="4">
        <v>2446</v>
      </c>
      <c r="F31" s="4">
        <v>3556</v>
      </c>
      <c r="G31" s="4">
        <v>2513</v>
      </c>
      <c r="H31" s="4">
        <f>J31+L31</f>
        <v>8029</v>
      </c>
      <c r="I31" s="4">
        <f t="shared" ref="I31" si="9">K31+M31</f>
        <v>4959</v>
      </c>
      <c r="J31" s="4">
        <v>4473</v>
      </c>
      <c r="K31" s="4">
        <v>2446</v>
      </c>
      <c r="L31" s="4">
        <v>3556</v>
      </c>
      <c r="M31" s="4">
        <v>2513</v>
      </c>
      <c r="N31" s="4">
        <f t="shared" si="3"/>
        <v>0</v>
      </c>
      <c r="O31" s="4">
        <f t="shared" si="4"/>
        <v>0</v>
      </c>
      <c r="P31" s="4">
        <f t="shared" si="5"/>
        <v>0</v>
      </c>
      <c r="Q31" s="4">
        <f t="shared" si="6"/>
        <v>0</v>
      </c>
      <c r="R31" s="4">
        <f t="shared" si="7"/>
        <v>0</v>
      </c>
      <c r="S31" s="4">
        <f t="shared" si="8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67088</v>
      </c>
      <c r="C33" s="4">
        <f t="shared" ref="C33:G33" si="10">SUM(C10:C12)</f>
        <v>219</v>
      </c>
      <c r="D33" s="4">
        <f t="shared" si="10"/>
        <v>34375</v>
      </c>
      <c r="E33" s="4">
        <f t="shared" si="10"/>
        <v>104</v>
      </c>
      <c r="F33" s="4">
        <f t="shared" si="10"/>
        <v>32713</v>
      </c>
      <c r="G33" s="4">
        <f t="shared" si="10"/>
        <v>115</v>
      </c>
      <c r="H33" s="4">
        <f>SUM(H10:H12)</f>
        <v>68330</v>
      </c>
      <c r="I33" s="4">
        <f t="shared" ref="I33:M33" si="11">SUM(I10:I12)</f>
        <v>217</v>
      </c>
      <c r="J33" s="4">
        <f t="shared" si="11"/>
        <v>35060</v>
      </c>
      <c r="K33" s="4">
        <f t="shared" si="11"/>
        <v>105</v>
      </c>
      <c r="L33" s="4">
        <f t="shared" si="11"/>
        <v>33270</v>
      </c>
      <c r="M33" s="4">
        <f t="shared" si="11"/>
        <v>112</v>
      </c>
      <c r="N33" s="4">
        <f>SUM(N10:N12)</f>
        <v>-1242</v>
      </c>
      <c r="O33" s="4">
        <f t="shared" ref="O33:S33" si="12">SUM(O10:O12)</f>
        <v>2</v>
      </c>
      <c r="P33" s="4">
        <f t="shared" si="12"/>
        <v>-685</v>
      </c>
      <c r="Q33" s="4">
        <f t="shared" si="12"/>
        <v>-1</v>
      </c>
      <c r="R33" s="4">
        <f t="shared" si="12"/>
        <v>-557</v>
      </c>
      <c r="S33" s="4">
        <f t="shared" si="12"/>
        <v>3</v>
      </c>
    </row>
    <row r="34" spans="1:19" s="1" customFormat="1" ht="18" customHeight="1" x14ac:dyDescent="0.15">
      <c r="A34" s="4" t="s">
        <v>29</v>
      </c>
      <c r="B34" s="4">
        <f>SUM(B13:B22)</f>
        <v>295531</v>
      </c>
      <c r="C34" s="4">
        <f t="shared" ref="C34:G34" si="13">SUM(C13:C22)</f>
        <v>3636</v>
      </c>
      <c r="D34" s="4">
        <f t="shared" si="13"/>
        <v>148221</v>
      </c>
      <c r="E34" s="4">
        <f t="shared" si="13"/>
        <v>1258</v>
      </c>
      <c r="F34" s="4">
        <f t="shared" si="13"/>
        <v>147310</v>
      </c>
      <c r="G34" s="4">
        <f t="shared" si="13"/>
        <v>2378</v>
      </c>
      <c r="H34" s="4">
        <f>SUM(H13:H22)</f>
        <v>300002</v>
      </c>
      <c r="I34" s="4">
        <f t="shared" ref="I34:M34" si="14">SUM(I13:I22)</f>
        <v>3845</v>
      </c>
      <c r="J34" s="4">
        <f t="shared" si="14"/>
        <v>150283</v>
      </c>
      <c r="K34" s="4">
        <f t="shared" si="14"/>
        <v>1329</v>
      </c>
      <c r="L34" s="4">
        <f t="shared" si="14"/>
        <v>149719</v>
      </c>
      <c r="M34" s="4">
        <f t="shared" si="14"/>
        <v>2516</v>
      </c>
      <c r="N34" s="4">
        <f>SUM(N13:N22)</f>
        <v>-4471</v>
      </c>
      <c r="O34" s="4">
        <f t="shared" ref="O34:S34" si="15">SUM(O13:O22)</f>
        <v>-209</v>
      </c>
      <c r="P34" s="4">
        <f t="shared" si="15"/>
        <v>-2062</v>
      </c>
      <c r="Q34" s="4">
        <f t="shared" si="15"/>
        <v>-71</v>
      </c>
      <c r="R34" s="4">
        <f t="shared" si="15"/>
        <v>-2409</v>
      </c>
      <c r="S34" s="4">
        <f t="shared" si="15"/>
        <v>-138</v>
      </c>
    </row>
    <row r="35" spans="1:19" s="1" customFormat="1" ht="18" customHeight="1" x14ac:dyDescent="0.15">
      <c r="A35" s="4" t="s">
        <v>25</v>
      </c>
      <c r="B35" s="4">
        <f>SUM(B23:B30)</f>
        <v>177914</v>
      </c>
      <c r="C35" s="4">
        <f t="shared" ref="C35:G35" si="16">SUM(C23:C30)</f>
        <v>416</v>
      </c>
      <c r="D35" s="4">
        <f t="shared" si="16"/>
        <v>75158</v>
      </c>
      <c r="E35" s="4">
        <f t="shared" si="16"/>
        <v>165</v>
      </c>
      <c r="F35" s="4">
        <f t="shared" si="16"/>
        <v>102756</v>
      </c>
      <c r="G35" s="4">
        <f t="shared" si="16"/>
        <v>251</v>
      </c>
      <c r="H35" s="4">
        <f>SUM(H23:H30)</f>
        <v>177046</v>
      </c>
      <c r="I35" s="4">
        <f t="shared" ref="I35:M35" si="17">SUM(I23:I30)</f>
        <v>407</v>
      </c>
      <c r="J35" s="4">
        <f t="shared" si="17"/>
        <v>74616</v>
      </c>
      <c r="K35" s="4">
        <f t="shared" si="17"/>
        <v>165</v>
      </c>
      <c r="L35" s="4">
        <f t="shared" si="17"/>
        <v>102430</v>
      </c>
      <c r="M35" s="4">
        <f t="shared" si="17"/>
        <v>242</v>
      </c>
      <c r="N35" s="4">
        <f>SUM(N23:N30)</f>
        <v>868</v>
      </c>
      <c r="O35" s="4">
        <f t="shared" ref="O35:R35" si="18">SUM(O23:O30)</f>
        <v>9</v>
      </c>
      <c r="P35" s="4">
        <f t="shared" si="18"/>
        <v>542</v>
      </c>
      <c r="Q35" s="4">
        <f t="shared" si="18"/>
        <v>0</v>
      </c>
      <c r="R35" s="4">
        <f t="shared" si="18"/>
        <v>326</v>
      </c>
      <c r="S35" s="4">
        <f>SUM(S23:S30)</f>
        <v>9</v>
      </c>
    </row>
    <row r="36" spans="1:19" s="1" customFormat="1" ht="18" customHeight="1" x14ac:dyDescent="0.15">
      <c r="A36" s="4" t="s">
        <v>26</v>
      </c>
      <c r="B36" s="4">
        <f>SUM(B25:B30)</f>
        <v>91468</v>
      </c>
      <c r="C36" s="4">
        <f t="shared" ref="C36:G36" si="19">SUM(C25:C30)</f>
        <v>187</v>
      </c>
      <c r="D36" s="4">
        <f t="shared" si="19"/>
        <v>33585</v>
      </c>
      <c r="E36" s="4">
        <f t="shared" si="19"/>
        <v>69</v>
      </c>
      <c r="F36" s="4">
        <f t="shared" si="19"/>
        <v>57883</v>
      </c>
      <c r="G36" s="4">
        <f t="shared" si="19"/>
        <v>118</v>
      </c>
      <c r="H36" s="4">
        <f>SUM(H25:H30)</f>
        <v>92475</v>
      </c>
      <c r="I36" s="4">
        <f t="shared" ref="I36:M36" si="20">SUM(I25:I30)</f>
        <v>174</v>
      </c>
      <c r="J36" s="4">
        <f t="shared" si="20"/>
        <v>33850</v>
      </c>
      <c r="K36" s="4">
        <f t="shared" si="20"/>
        <v>65</v>
      </c>
      <c r="L36" s="4">
        <f t="shared" si="20"/>
        <v>58625</v>
      </c>
      <c r="M36" s="4">
        <f t="shared" si="20"/>
        <v>109</v>
      </c>
      <c r="N36" s="4">
        <f>SUM(N25:N30)</f>
        <v>-1007</v>
      </c>
      <c r="O36" s="4">
        <f t="shared" ref="O36:S36" si="21">SUM(O25:O30)</f>
        <v>13</v>
      </c>
      <c r="P36" s="4">
        <f t="shared" si="21"/>
        <v>-265</v>
      </c>
      <c r="Q36" s="4">
        <f t="shared" si="21"/>
        <v>4</v>
      </c>
      <c r="R36" s="4">
        <f t="shared" si="21"/>
        <v>-742</v>
      </c>
      <c r="S36" s="4">
        <f t="shared" si="21"/>
        <v>9</v>
      </c>
    </row>
    <row r="37" spans="1:19" s="1" customFormat="1" ht="18" customHeight="1" x14ac:dyDescent="0.15">
      <c r="A37" s="4" t="s">
        <v>27</v>
      </c>
      <c r="B37" s="4">
        <f>SUM(B27:B30)</f>
        <v>37379</v>
      </c>
      <c r="C37" s="4">
        <f t="shared" ref="C37:G37" si="22">SUM(C27:C30)</f>
        <v>55</v>
      </c>
      <c r="D37" s="4">
        <f t="shared" si="22"/>
        <v>10908</v>
      </c>
      <c r="E37" s="4">
        <f t="shared" si="22"/>
        <v>12</v>
      </c>
      <c r="F37" s="4">
        <f t="shared" si="22"/>
        <v>26471</v>
      </c>
      <c r="G37" s="4">
        <f t="shared" si="22"/>
        <v>43</v>
      </c>
      <c r="H37" s="4">
        <f>SUM(H27:H30)</f>
        <v>36472</v>
      </c>
      <c r="I37" s="4">
        <f t="shared" ref="I37:M37" si="23">SUM(I27:I30)</f>
        <v>46</v>
      </c>
      <c r="J37" s="4">
        <f t="shared" si="23"/>
        <v>10428</v>
      </c>
      <c r="K37" s="4">
        <f t="shared" si="23"/>
        <v>10</v>
      </c>
      <c r="L37" s="4">
        <f t="shared" si="23"/>
        <v>26044</v>
      </c>
      <c r="M37" s="4">
        <f t="shared" si="23"/>
        <v>36</v>
      </c>
      <c r="N37" s="4">
        <f>SUM(N27:N30)</f>
        <v>907</v>
      </c>
      <c r="O37" s="4">
        <f t="shared" ref="O37:S37" si="24">SUM(O27:O30)</f>
        <v>9</v>
      </c>
      <c r="P37" s="4">
        <f t="shared" si="24"/>
        <v>480</v>
      </c>
      <c r="Q37" s="4">
        <f t="shared" si="24"/>
        <v>2</v>
      </c>
      <c r="R37" s="4">
        <f t="shared" si="24"/>
        <v>427</v>
      </c>
      <c r="S37" s="4">
        <f t="shared" si="24"/>
        <v>7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12.4114531397713</v>
      </c>
      <c r="C39" s="11">
        <f t="shared" ref="C39:G39" si="25">C33/(C9-C31)*100</f>
        <v>5.1276047763989698</v>
      </c>
      <c r="D39" s="11">
        <f t="shared" si="25"/>
        <v>13.336359474537737</v>
      </c>
      <c r="E39" s="11">
        <f t="shared" si="25"/>
        <v>6.8107400130975773</v>
      </c>
      <c r="F39" s="11">
        <f t="shared" si="25"/>
        <v>11.568397936197524</v>
      </c>
      <c r="G39" s="11">
        <f t="shared" si="25"/>
        <v>4.1909620991253647</v>
      </c>
      <c r="H39" s="11">
        <f>H33/(H9-H31)*100</f>
        <v>12.528924892459909</v>
      </c>
      <c r="I39" s="11">
        <f t="shared" ref="I39:M39" si="26">I33/(I9-I31)*100</f>
        <v>4.8556724099351083</v>
      </c>
      <c r="J39" s="11">
        <f t="shared" si="26"/>
        <v>13.486742140106708</v>
      </c>
      <c r="K39" s="11">
        <f t="shared" si="26"/>
        <v>6.5666041275797378</v>
      </c>
      <c r="L39" s="11">
        <f t="shared" si="26"/>
        <v>11.656547041367253</v>
      </c>
      <c r="M39" s="11">
        <f t="shared" si="26"/>
        <v>3.9024390243902438</v>
      </c>
      <c r="N39" s="11">
        <f>N33/(N9-N31)*100</f>
        <v>25.63467492260062</v>
      </c>
      <c r="O39" s="11">
        <f t="shared" ref="O39:S39" si="27">O33/(O9-O31)*100</f>
        <v>-1.0101010101010102</v>
      </c>
      <c r="P39" s="11">
        <f t="shared" si="27"/>
        <v>31.065759637188208</v>
      </c>
      <c r="Q39" s="11">
        <f t="shared" si="27"/>
        <v>1.3888888888888888</v>
      </c>
      <c r="R39" s="11">
        <f t="shared" si="27"/>
        <v>21.098484848484851</v>
      </c>
      <c r="S39" s="11">
        <f t="shared" si="27"/>
        <v>-2.3809523809523809</v>
      </c>
    </row>
    <row r="40" spans="1:19" ht="18" customHeight="1" x14ac:dyDescent="0.15">
      <c r="A40" s="4" t="s">
        <v>29</v>
      </c>
      <c r="B40" s="11">
        <f>B34/(B9-B31)*100</f>
        <v>54.673997702267954</v>
      </c>
      <c r="C40" s="11">
        <f t="shared" ref="C40:G40" si="28">C34/(C9-C31)*100</f>
        <v>85.132287520487012</v>
      </c>
      <c r="D40" s="11">
        <f t="shared" si="28"/>
        <v>57.504830186922419</v>
      </c>
      <c r="E40" s="11">
        <f t="shared" si="28"/>
        <v>82.383759004584149</v>
      </c>
      <c r="F40" s="11">
        <f t="shared" si="28"/>
        <v>52.093684467375581</v>
      </c>
      <c r="G40" s="11">
        <f t="shared" si="28"/>
        <v>86.661807580174937</v>
      </c>
      <c r="H40" s="11">
        <f>H34/(H9-H31)*100</f>
        <v>55.008086134754244</v>
      </c>
      <c r="I40" s="11">
        <f t="shared" ref="I40:M40" si="29">I34/(I9-I31)*100</f>
        <v>86.037144775117483</v>
      </c>
      <c r="J40" s="11">
        <f t="shared" si="29"/>
        <v>57.810270081051243</v>
      </c>
      <c r="K40" s="11">
        <f t="shared" si="29"/>
        <v>83.114446529080681</v>
      </c>
      <c r="L40" s="11">
        <f t="shared" si="29"/>
        <v>52.455863134549553</v>
      </c>
      <c r="M40" s="11">
        <f t="shared" si="29"/>
        <v>87.665505226480832</v>
      </c>
      <c r="N40" s="11">
        <f>N34/(N9-N31)*100</f>
        <v>92.280701754385959</v>
      </c>
      <c r="O40" s="11">
        <f t="shared" ref="O40:S40" si="30">O34/(O9-O31)*100</f>
        <v>105.55555555555556</v>
      </c>
      <c r="P40" s="11">
        <f t="shared" si="30"/>
        <v>93.51473922902494</v>
      </c>
      <c r="Q40" s="11">
        <f t="shared" si="30"/>
        <v>98.611111111111114</v>
      </c>
      <c r="R40" s="11">
        <f t="shared" si="30"/>
        <v>91.25</v>
      </c>
      <c r="S40" s="11">
        <f t="shared" si="30"/>
        <v>109.52380952380953</v>
      </c>
    </row>
    <row r="41" spans="1:19" ht="18" customHeight="1" x14ac:dyDescent="0.15">
      <c r="A41" s="4" t="s">
        <v>25</v>
      </c>
      <c r="B41" s="11">
        <f>B35/(B9-B31)*100</f>
        <v>32.914549157960757</v>
      </c>
      <c r="C41" s="11">
        <f t="shared" ref="C41:G41" si="31">C35/(C9-C31)*100</f>
        <v>9.740107703114024</v>
      </c>
      <c r="D41" s="11">
        <f t="shared" si="31"/>
        <v>29.158810338539848</v>
      </c>
      <c r="E41" s="11">
        <f t="shared" si="31"/>
        <v>10.805500982318271</v>
      </c>
      <c r="F41" s="11">
        <f t="shared" si="31"/>
        <v>36.337917596426891</v>
      </c>
      <c r="G41" s="11">
        <f t="shared" si="31"/>
        <v>9.147230320699709</v>
      </c>
      <c r="H41" s="11">
        <f>H35/(H9-H31)*100</f>
        <v>32.462988972785851</v>
      </c>
      <c r="I41" s="11">
        <f t="shared" ref="I41:M41" si="32">I35/(I9-I31)*100</f>
        <v>9.1071828149474143</v>
      </c>
      <c r="J41" s="11">
        <f t="shared" si="32"/>
        <v>28.702987778842047</v>
      </c>
      <c r="K41" s="11">
        <f t="shared" si="32"/>
        <v>10.318949343339586</v>
      </c>
      <c r="L41" s="11">
        <f t="shared" si="32"/>
        <v>35.887589824083186</v>
      </c>
      <c r="M41" s="11">
        <f t="shared" si="32"/>
        <v>8.432055749128919</v>
      </c>
      <c r="N41" s="11">
        <f>N35/(N9-N31)*100</f>
        <v>-17.915376676986583</v>
      </c>
      <c r="O41" s="11">
        <f t="shared" ref="O41:S41" si="33">O35/(O9-O31)*100</f>
        <v>-4.5454545454545459</v>
      </c>
      <c r="P41" s="11">
        <f t="shared" si="33"/>
        <v>-24.580498866213151</v>
      </c>
      <c r="Q41" s="11">
        <f t="shared" si="33"/>
        <v>0</v>
      </c>
      <c r="R41" s="11">
        <f t="shared" si="33"/>
        <v>-12.34848484848485</v>
      </c>
      <c r="S41" s="11">
        <f t="shared" si="33"/>
        <v>-7.1428571428571423</v>
      </c>
    </row>
    <row r="42" spans="1:19" ht="18" customHeight="1" x14ac:dyDescent="0.15">
      <c r="A42" s="4" t="s">
        <v>26</v>
      </c>
      <c r="B42" s="11">
        <f>B36/(B9-B31)*100</f>
        <v>16.921816059334027</v>
      </c>
      <c r="C42" s="11">
        <f t="shared" ref="C42:F42" si="34">C36/(C9-C31)*100</f>
        <v>4.3783657223132755</v>
      </c>
      <c r="D42" s="11">
        <f t="shared" si="34"/>
        <v>13.029865685886543</v>
      </c>
      <c r="E42" s="11">
        <f t="shared" si="34"/>
        <v>4.5186640471512778</v>
      </c>
      <c r="F42" s="11">
        <f t="shared" si="34"/>
        <v>20.469341782805653</v>
      </c>
      <c r="G42" s="11">
        <f>G36/(G9-G31)*100</f>
        <v>4.3002915451895047</v>
      </c>
      <c r="H42" s="11">
        <f>H36/(H9-H31)*100</f>
        <v>16.956129510174595</v>
      </c>
      <c r="I42" s="11">
        <f t="shared" ref="I42:L42" si="35">I36/(I9-I31)*100</f>
        <v>3.893488476169165</v>
      </c>
      <c r="J42" s="11">
        <f t="shared" si="35"/>
        <v>13.021284125573649</v>
      </c>
      <c r="K42" s="11">
        <f t="shared" si="35"/>
        <v>4.0650406504065035</v>
      </c>
      <c r="L42" s="11">
        <f t="shared" si="35"/>
        <v>20.539978067332587</v>
      </c>
      <c r="M42" s="11">
        <f>M36/(M9-M31)*100</f>
        <v>3.7979094076655056</v>
      </c>
      <c r="N42" s="11">
        <f>N36/(N9-N31)*100</f>
        <v>20.784313725490197</v>
      </c>
      <c r="O42" s="11">
        <f t="shared" ref="O42:R42" si="36">O36/(O9-O31)*100</f>
        <v>-6.5656565656565666</v>
      </c>
      <c r="P42" s="11">
        <f t="shared" si="36"/>
        <v>12.01814058956916</v>
      </c>
      <c r="Q42" s="11">
        <f t="shared" si="36"/>
        <v>-5.5555555555555554</v>
      </c>
      <c r="R42" s="11">
        <f t="shared" si="36"/>
        <v>28.106060606060606</v>
      </c>
      <c r="S42" s="11">
        <f>S36/(S9-S31)*100</f>
        <v>-7.1428571428571423</v>
      </c>
    </row>
    <row r="43" spans="1:19" ht="18" customHeight="1" x14ac:dyDescent="0.15">
      <c r="A43" s="4" t="s">
        <v>27</v>
      </c>
      <c r="B43" s="11">
        <f>B37/(B9-B31)*100</f>
        <v>6.9152114671999678</v>
      </c>
      <c r="C43" s="11">
        <f t="shared" ref="C43:G43" si="37">C37/(C9-C31)*100</f>
        <v>1.287754624209787</v>
      </c>
      <c r="D43" s="11">
        <f t="shared" si="37"/>
        <v>4.2319420843129496</v>
      </c>
      <c r="E43" s="11">
        <f t="shared" si="37"/>
        <v>0.78585461689587421</v>
      </c>
      <c r="F43" s="11">
        <f t="shared" si="37"/>
        <v>9.36102044352657</v>
      </c>
      <c r="G43" s="11">
        <f t="shared" si="37"/>
        <v>1.5670553935860059</v>
      </c>
      <c r="H43" s="11">
        <f>H37/(H9-H31)*100</f>
        <v>6.6874718085437994</v>
      </c>
      <c r="I43" s="11">
        <f t="shared" ref="I43:M43" si="38">I37/(I9-I31)*100</f>
        <v>1.0293130454240322</v>
      </c>
      <c r="J43" s="11">
        <f t="shared" si="38"/>
        <v>4.011401797975835</v>
      </c>
      <c r="K43" s="11">
        <f t="shared" si="38"/>
        <v>0.62539086929330834</v>
      </c>
      <c r="L43" s="11">
        <f t="shared" si="38"/>
        <v>9.1248305123344977</v>
      </c>
      <c r="M43" s="11">
        <f t="shared" si="38"/>
        <v>1.254355400696864</v>
      </c>
      <c r="N43" s="11">
        <f>N37/(N9-N31)*100</f>
        <v>-18.720330237358102</v>
      </c>
      <c r="O43" s="11">
        <f t="shared" ref="O43:S43" si="39">O37/(O9-O31)*100</f>
        <v>-4.5454545454545459</v>
      </c>
      <c r="P43" s="11">
        <f t="shared" si="39"/>
        <v>-21.768707482993197</v>
      </c>
      <c r="Q43" s="11">
        <f t="shared" si="39"/>
        <v>-2.7777777777777777</v>
      </c>
      <c r="R43" s="11">
        <f t="shared" si="39"/>
        <v>-16.174242424242426</v>
      </c>
      <c r="S43" s="11">
        <f t="shared" si="39"/>
        <v>-5.5555555555555554</v>
      </c>
    </row>
    <row r="44" spans="1:19" x14ac:dyDescent="0.15">
      <c r="A44" s="6" t="s">
        <v>30</v>
      </c>
    </row>
  </sheetData>
  <mergeCells count="13">
    <mergeCell ref="A38:S38"/>
    <mergeCell ref="B7:C7"/>
    <mergeCell ref="D7:E7"/>
    <mergeCell ref="N6:S6"/>
    <mergeCell ref="B6:G6"/>
    <mergeCell ref="F7:G7"/>
    <mergeCell ref="J7:K7"/>
    <mergeCell ref="L7:M7"/>
    <mergeCell ref="H7:I7"/>
    <mergeCell ref="H6:M6"/>
    <mergeCell ref="N7:O7"/>
    <mergeCell ref="P7:Q7"/>
    <mergeCell ref="R7:S7"/>
  </mergeCells>
  <phoneticPr fontId="1"/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44"/>
  <sheetViews>
    <sheetView view="pageBreakPreview" zoomScale="75" zoomScaleNormal="70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51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5915</v>
      </c>
      <c r="C9" s="4">
        <f>E9+G9</f>
        <v>66</v>
      </c>
      <c r="D9" s="4">
        <f>SUM(D10:D31)</f>
        <v>2819</v>
      </c>
      <c r="E9" s="4">
        <f>SUM(E10:E31)</f>
        <v>29</v>
      </c>
      <c r="F9" s="4">
        <f>SUM(F10:F31)</f>
        <v>3096</v>
      </c>
      <c r="G9" s="4">
        <f>SUM(G10:G31)</f>
        <v>37</v>
      </c>
      <c r="H9" s="4">
        <f>J9+L9</f>
        <v>6060</v>
      </c>
      <c r="I9" s="4">
        <f>K9+M9</f>
        <v>65</v>
      </c>
      <c r="J9" s="4">
        <f>SUM(J10:J31)</f>
        <v>2875</v>
      </c>
      <c r="K9" s="4">
        <f>SUM(K10:K31)</f>
        <v>26</v>
      </c>
      <c r="L9" s="4">
        <f>SUM(L10:L31)</f>
        <v>3185</v>
      </c>
      <c r="M9" s="4">
        <f>SUM(M10:M31)</f>
        <v>39</v>
      </c>
      <c r="N9" s="4">
        <f>B9-H9</f>
        <v>-145</v>
      </c>
      <c r="O9" s="4">
        <f t="shared" ref="O9:S24" si="0">C9-I9</f>
        <v>1</v>
      </c>
      <c r="P9" s="4">
        <f t="shared" si="0"/>
        <v>-56</v>
      </c>
      <c r="Q9" s="4">
        <f t="shared" si="0"/>
        <v>3</v>
      </c>
      <c r="R9" s="4">
        <f t="shared" si="0"/>
        <v>-89</v>
      </c>
      <c r="S9" s="4">
        <f t="shared" si="0"/>
        <v>-2</v>
      </c>
    </row>
    <row r="10" spans="1:19" s="1" customFormat="1" ht="18" customHeight="1" x14ac:dyDescent="0.15">
      <c r="A10" s="4" t="s">
        <v>2</v>
      </c>
      <c r="B10" s="4">
        <f t="shared" ref="B10:C30" si="1">D10+F10</f>
        <v>143</v>
      </c>
      <c r="C10" s="4">
        <f t="shared" si="1"/>
        <v>3</v>
      </c>
      <c r="D10" s="4">
        <v>76</v>
      </c>
      <c r="E10" s="4">
        <v>0</v>
      </c>
      <c r="F10" s="4">
        <v>67</v>
      </c>
      <c r="G10" s="4">
        <v>3</v>
      </c>
      <c r="H10" s="4">
        <f t="shared" ref="H10:I30" si="2">J10+L10</f>
        <v>175</v>
      </c>
      <c r="I10" s="4">
        <f t="shared" si="2"/>
        <v>3</v>
      </c>
      <c r="J10" s="4">
        <v>90</v>
      </c>
      <c r="K10" s="4">
        <v>0</v>
      </c>
      <c r="L10" s="4">
        <v>85</v>
      </c>
      <c r="M10" s="4">
        <v>3</v>
      </c>
      <c r="N10" s="4">
        <f t="shared" ref="N10:S31" si="3">B10-H10</f>
        <v>-32</v>
      </c>
      <c r="O10" s="4">
        <f t="shared" si="0"/>
        <v>0</v>
      </c>
      <c r="P10" s="4">
        <f t="shared" si="0"/>
        <v>-14</v>
      </c>
      <c r="Q10" s="4">
        <f t="shared" si="0"/>
        <v>0</v>
      </c>
      <c r="R10" s="4">
        <f t="shared" si="0"/>
        <v>-18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230</v>
      </c>
      <c r="C11" s="4">
        <f t="shared" si="1"/>
        <v>3</v>
      </c>
      <c r="D11" s="4">
        <v>119</v>
      </c>
      <c r="E11" s="4">
        <v>2</v>
      </c>
      <c r="F11" s="4">
        <v>111</v>
      </c>
      <c r="G11" s="4">
        <v>1</v>
      </c>
      <c r="H11" s="4">
        <f t="shared" si="2"/>
        <v>222</v>
      </c>
      <c r="I11" s="4">
        <f t="shared" si="2"/>
        <v>2</v>
      </c>
      <c r="J11" s="4">
        <v>112</v>
      </c>
      <c r="K11" s="4">
        <v>2</v>
      </c>
      <c r="L11" s="4">
        <v>110</v>
      </c>
      <c r="M11" s="4">
        <v>0</v>
      </c>
      <c r="N11" s="4">
        <f t="shared" si="3"/>
        <v>8</v>
      </c>
      <c r="O11" s="4">
        <f t="shared" si="0"/>
        <v>1</v>
      </c>
      <c r="P11" s="4">
        <f t="shared" si="0"/>
        <v>7</v>
      </c>
      <c r="Q11" s="4">
        <f t="shared" si="0"/>
        <v>0</v>
      </c>
      <c r="R11" s="4">
        <f t="shared" si="0"/>
        <v>1</v>
      </c>
      <c r="S11" s="4">
        <f t="shared" si="0"/>
        <v>1</v>
      </c>
    </row>
    <row r="12" spans="1:19" s="1" customFormat="1" ht="18" customHeight="1" x14ac:dyDescent="0.15">
      <c r="A12" s="4" t="s">
        <v>4</v>
      </c>
      <c r="B12" s="4">
        <f t="shared" si="1"/>
        <v>287</v>
      </c>
      <c r="C12" s="4">
        <f t="shared" si="1"/>
        <v>1</v>
      </c>
      <c r="D12" s="4">
        <v>142</v>
      </c>
      <c r="E12" s="4">
        <v>1</v>
      </c>
      <c r="F12" s="4">
        <v>145</v>
      </c>
      <c r="G12" s="4">
        <v>0</v>
      </c>
      <c r="H12" s="4">
        <f t="shared" si="2"/>
        <v>279</v>
      </c>
      <c r="I12" s="4">
        <f t="shared" si="2"/>
        <v>1</v>
      </c>
      <c r="J12" s="4">
        <v>150</v>
      </c>
      <c r="K12" s="4">
        <v>1</v>
      </c>
      <c r="L12" s="4">
        <v>129</v>
      </c>
      <c r="M12" s="4">
        <v>0</v>
      </c>
      <c r="N12" s="4">
        <f t="shared" si="3"/>
        <v>8</v>
      </c>
      <c r="O12" s="4">
        <f t="shared" si="0"/>
        <v>0</v>
      </c>
      <c r="P12" s="4">
        <f t="shared" si="0"/>
        <v>-8</v>
      </c>
      <c r="Q12" s="4">
        <f t="shared" si="0"/>
        <v>0</v>
      </c>
      <c r="R12" s="4">
        <f t="shared" si="0"/>
        <v>16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246</v>
      </c>
      <c r="C13" s="4">
        <f t="shared" si="1"/>
        <v>0</v>
      </c>
      <c r="D13" s="4">
        <v>131</v>
      </c>
      <c r="E13" s="4">
        <v>0</v>
      </c>
      <c r="F13" s="4">
        <v>115</v>
      </c>
      <c r="G13" s="4">
        <v>0</v>
      </c>
      <c r="H13" s="4">
        <f t="shared" si="2"/>
        <v>237</v>
      </c>
      <c r="I13" s="4">
        <f t="shared" si="2"/>
        <v>3</v>
      </c>
      <c r="J13" s="4">
        <v>120</v>
      </c>
      <c r="K13" s="4">
        <v>3</v>
      </c>
      <c r="L13" s="4">
        <v>117</v>
      </c>
      <c r="M13" s="4">
        <v>0</v>
      </c>
      <c r="N13" s="4">
        <f t="shared" si="3"/>
        <v>9</v>
      </c>
      <c r="O13" s="4">
        <f t="shared" si="0"/>
        <v>-3</v>
      </c>
      <c r="P13" s="4">
        <f t="shared" si="0"/>
        <v>11</v>
      </c>
      <c r="Q13" s="4">
        <f t="shared" si="0"/>
        <v>-3</v>
      </c>
      <c r="R13" s="4">
        <f t="shared" si="0"/>
        <v>-2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145</v>
      </c>
      <c r="C14" s="4">
        <f t="shared" si="1"/>
        <v>8</v>
      </c>
      <c r="D14" s="4">
        <v>80</v>
      </c>
      <c r="E14" s="4">
        <v>8</v>
      </c>
      <c r="F14" s="4">
        <v>65</v>
      </c>
      <c r="G14" s="4">
        <v>0</v>
      </c>
      <c r="H14" s="4">
        <f t="shared" si="2"/>
        <v>151</v>
      </c>
      <c r="I14" s="4">
        <f t="shared" si="2"/>
        <v>7</v>
      </c>
      <c r="J14" s="4">
        <v>78</v>
      </c>
      <c r="K14" s="4">
        <v>3</v>
      </c>
      <c r="L14" s="4">
        <v>73</v>
      </c>
      <c r="M14" s="4">
        <v>4</v>
      </c>
      <c r="N14" s="4">
        <f t="shared" si="3"/>
        <v>-6</v>
      </c>
      <c r="O14" s="4">
        <f t="shared" si="0"/>
        <v>1</v>
      </c>
      <c r="P14" s="4">
        <f t="shared" si="0"/>
        <v>2</v>
      </c>
      <c r="Q14" s="4">
        <f t="shared" si="0"/>
        <v>5</v>
      </c>
      <c r="R14" s="4">
        <f t="shared" si="0"/>
        <v>-8</v>
      </c>
      <c r="S14" s="4">
        <f t="shared" si="0"/>
        <v>-4</v>
      </c>
    </row>
    <row r="15" spans="1:19" s="1" customFormat="1" ht="18" customHeight="1" x14ac:dyDescent="0.15">
      <c r="A15" s="4" t="s">
        <v>7</v>
      </c>
      <c r="B15" s="4">
        <f t="shared" si="1"/>
        <v>126</v>
      </c>
      <c r="C15" s="4">
        <f t="shared" si="1"/>
        <v>14</v>
      </c>
      <c r="D15" s="4">
        <v>73</v>
      </c>
      <c r="E15" s="4">
        <v>7</v>
      </c>
      <c r="F15" s="4">
        <v>53</v>
      </c>
      <c r="G15" s="4">
        <v>7</v>
      </c>
      <c r="H15" s="4">
        <f t="shared" si="2"/>
        <v>163</v>
      </c>
      <c r="I15" s="4">
        <f t="shared" si="2"/>
        <v>12</v>
      </c>
      <c r="J15" s="4">
        <v>89</v>
      </c>
      <c r="K15" s="4">
        <v>6</v>
      </c>
      <c r="L15" s="4">
        <v>74</v>
      </c>
      <c r="M15" s="4">
        <v>6</v>
      </c>
      <c r="N15" s="4">
        <f t="shared" si="3"/>
        <v>-37</v>
      </c>
      <c r="O15" s="4">
        <f t="shared" si="0"/>
        <v>2</v>
      </c>
      <c r="P15" s="4">
        <f t="shared" si="0"/>
        <v>-16</v>
      </c>
      <c r="Q15" s="4">
        <f t="shared" si="0"/>
        <v>1</v>
      </c>
      <c r="R15" s="4">
        <f t="shared" si="0"/>
        <v>-21</v>
      </c>
      <c r="S15" s="4">
        <f t="shared" si="0"/>
        <v>1</v>
      </c>
    </row>
    <row r="16" spans="1:19" s="1" customFormat="1" ht="18" customHeight="1" x14ac:dyDescent="0.15">
      <c r="A16" s="4" t="s">
        <v>8</v>
      </c>
      <c r="B16" s="4">
        <f t="shared" si="1"/>
        <v>223</v>
      </c>
      <c r="C16" s="4">
        <f t="shared" si="1"/>
        <v>13</v>
      </c>
      <c r="D16" s="4">
        <v>116</v>
      </c>
      <c r="E16" s="4">
        <v>5</v>
      </c>
      <c r="F16" s="4">
        <v>107</v>
      </c>
      <c r="G16" s="4">
        <v>8</v>
      </c>
      <c r="H16" s="4">
        <f t="shared" si="2"/>
        <v>226</v>
      </c>
      <c r="I16" s="4">
        <f t="shared" si="2"/>
        <v>12</v>
      </c>
      <c r="J16" s="4">
        <v>118</v>
      </c>
      <c r="K16" s="4">
        <v>4</v>
      </c>
      <c r="L16" s="4">
        <v>108</v>
      </c>
      <c r="M16" s="4">
        <v>8</v>
      </c>
      <c r="N16" s="4">
        <f t="shared" si="3"/>
        <v>-3</v>
      </c>
      <c r="O16" s="4">
        <f t="shared" si="0"/>
        <v>1</v>
      </c>
      <c r="P16" s="4">
        <f t="shared" si="0"/>
        <v>-2</v>
      </c>
      <c r="Q16" s="4">
        <f t="shared" si="0"/>
        <v>1</v>
      </c>
      <c r="R16" s="4">
        <f t="shared" si="0"/>
        <v>-1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289</v>
      </c>
      <c r="C17" s="4">
        <f t="shared" si="1"/>
        <v>7</v>
      </c>
      <c r="D17" s="4">
        <v>138</v>
      </c>
      <c r="E17" s="4">
        <v>2</v>
      </c>
      <c r="F17" s="4">
        <v>151</v>
      </c>
      <c r="G17" s="4">
        <v>5</v>
      </c>
      <c r="H17" s="4">
        <f t="shared" si="2"/>
        <v>310</v>
      </c>
      <c r="I17" s="4">
        <f t="shared" si="2"/>
        <v>8</v>
      </c>
      <c r="J17" s="4">
        <v>154</v>
      </c>
      <c r="K17" s="4">
        <v>4</v>
      </c>
      <c r="L17" s="4">
        <v>156</v>
      </c>
      <c r="M17" s="4">
        <v>4</v>
      </c>
      <c r="N17" s="4">
        <f t="shared" si="3"/>
        <v>-21</v>
      </c>
      <c r="O17" s="4">
        <f t="shared" si="0"/>
        <v>-1</v>
      </c>
      <c r="P17" s="4">
        <f t="shared" si="0"/>
        <v>-16</v>
      </c>
      <c r="Q17" s="4">
        <f t="shared" si="0"/>
        <v>-2</v>
      </c>
      <c r="R17" s="4">
        <f t="shared" si="0"/>
        <v>-5</v>
      </c>
      <c r="S17" s="4">
        <f t="shared" si="0"/>
        <v>1</v>
      </c>
    </row>
    <row r="18" spans="1:19" s="1" customFormat="1" ht="18" customHeight="1" x14ac:dyDescent="0.15">
      <c r="A18" s="4" t="s">
        <v>10</v>
      </c>
      <c r="B18" s="4">
        <f t="shared" si="1"/>
        <v>327</v>
      </c>
      <c r="C18" s="4">
        <f t="shared" si="1"/>
        <v>4</v>
      </c>
      <c r="D18" s="4">
        <v>171</v>
      </c>
      <c r="E18" s="4">
        <v>2</v>
      </c>
      <c r="F18" s="4">
        <v>156</v>
      </c>
      <c r="G18" s="4">
        <v>2</v>
      </c>
      <c r="H18" s="4">
        <f t="shared" si="2"/>
        <v>343</v>
      </c>
      <c r="I18" s="4">
        <f t="shared" si="2"/>
        <v>5</v>
      </c>
      <c r="J18" s="4">
        <v>183</v>
      </c>
      <c r="K18" s="4">
        <v>1</v>
      </c>
      <c r="L18" s="4">
        <v>160</v>
      </c>
      <c r="M18" s="4">
        <v>4</v>
      </c>
      <c r="N18" s="4">
        <f t="shared" si="3"/>
        <v>-16</v>
      </c>
      <c r="O18" s="4">
        <f t="shared" si="0"/>
        <v>-1</v>
      </c>
      <c r="P18" s="4">
        <f t="shared" si="0"/>
        <v>-12</v>
      </c>
      <c r="Q18" s="4">
        <f t="shared" si="0"/>
        <v>1</v>
      </c>
      <c r="R18" s="4">
        <f t="shared" si="0"/>
        <v>-4</v>
      </c>
      <c r="S18" s="4">
        <f t="shared" si="0"/>
        <v>-2</v>
      </c>
    </row>
    <row r="19" spans="1:19" s="1" customFormat="1" ht="18" customHeight="1" x14ac:dyDescent="0.15">
      <c r="A19" s="4" t="s">
        <v>11</v>
      </c>
      <c r="B19" s="4">
        <f t="shared" si="1"/>
        <v>378</v>
      </c>
      <c r="C19" s="4">
        <f t="shared" si="1"/>
        <v>2</v>
      </c>
      <c r="D19" s="4">
        <v>190</v>
      </c>
      <c r="E19" s="4">
        <v>0</v>
      </c>
      <c r="F19" s="4">
        <v>188</v>
      </c>
      <c r="G19" s="4">
        <v>2</v>
      </c>
      <c r="H19" s="4">
        <f t="shared" si="2"/>
        <v>366</v>
      </c>
      <c r="I19" s="4">
        <f t="shared" si="2"/>
        <v>1</v>
      </c>
      <c r="J19" s="4">
        <v>182</v>
      </c>
      <c r="K19" s="4">
        <v>0</v>
      </c>
      <c r="L19" s="4">
        <v>184</v>
      </c>
      <c r="M19" s="4">
        <v>1</v>
      </c>
      <c r="N19" s="4">
        <f t="shared" si="3"/>
        <v>12</v>
      </c>
      <c r="O19" s="4">
        <f t="shared" si="0"/>
        <v>1</v>
      </c>
      <c r="P19" s="4">
        <f t="shared" si="0"/>
        <v>8</v>
      </c>
      <c r="Q19" s="4">
        <f t="shared" si="0"/>
        <v>0</v>
      </c>
      <c r="R19" s="4">
        <f t="shared" si="0"/>
        <v>4</v>
      </c>
      <c r="S19" s="4">
        <f t="shared" si="0"/>
        <v>1</v>
      </c>
    </row>
    <row r="20" spans="1:19" s="1" customFormat="1" ht="18" customHeight="1" x14ac:dyDescent="0.15">
      <c r="A20" s="4" t="s">
        <v>12</v>
      </c>
      <c r="B20" s="4">
        <f t="shared" si="1"/>
        <v>312</v>
      </c>
      <c r="C20" s="4">
        <f t="shared" si="1"/>
        <v>2</v>
      </c>
      <c r="D20" s="4">
        <v>160</v>
      </c>
      <c r="E20" s="4">
        <v>0</v>
      </c>
      <c r="F20" s="4">
        <v>152</v>
      </c>
      <c r="G20" s="4">
        <v>2</v>
      </c>
      <c r="H20" s="4">
        <f t="shared" si="2"/>
        <v>299</v>
      </c>
      <c r="I20" s="4">
        <f t="shared" si="2"/>
        <v>2</v>
      </c>
      <c r="J20" s="4">
        <v>147</v>
      </c>
      <c r="K20" s="4">
        <v>0</v>
      </c>
      <c r="L20" s="4">
        <v>152</v>
      </c>
      <c r="M20" s="4">
        <v>2</v>
      </c>
      <c r="N20" s="4">
        <f t="shared" si="3"/>
        <v>13</v>
      </c>
      <c r="O20" s="4">
        <f t="shared" si="0"/>
        <v>0</v>
      </c>
      <c r="P20" s="4">
        <f t="shared" si="0"/>
        <v>13</v>
      </c>
      <c r="Q20" s="4">
        <f t="shared" si="0"/>
        <v>0</v>
      </c>
      <c r="R20" s="4">
        <f t="shared" si="0"/>
        <v>0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348</v>
      </c>
      <c r="C21" s="4">
        <f t="shared" si="1"/>
        <v>2</v>
      </c>
      <c r="D21" s="4">
        <v>160</v>
      </c>
      <c r="E21" s="4">
        <v>0</v>
      </c>
      <c r="F21" s="4">
        <v>188</v>
      </c>
      <c r="G21" s="4">
        <v>2</v>
      </c>
      <c r="H21" s="4">
        <f t="shared" si="2"/>
        <v>367</v>
      </c>
      <c r="I21" s="4">
        <f t="shared" si="2"/>
        <v>2</v>
      </c>
      <c r="J21" s="4">
        <v>176</v>
      </c>
      <c r="K21" s="4">
        <v>0</v>
      </c>
      <c r="L21" s="4">
        <v>191</v>
      </c>
      <c r="M21" s="4">
        <v>2</v>
      </c>
      <c r="N21" s="4">
        <f t="shared" si="3"/>
        <v>-19</v>
      </c>
      <c r="O21" s="4">
        <f t="shared" si="0"/>
        <v>0</v>
      </c>
      <c r="P21" s="4">
        <f t="shared" si="0"/>
        <v>-16</v>
      </c>
      <c r="Q21" s="4">
        <f t="shared" si="0"/>
        <v>0</v>
      </c>
      <c r="R21" s="4">
        <f t="shared" si="0"/>
        <v>-3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455</v>
      </c>
      <c r="C22" s="4">
        <f t="shared" si="1"/>
        <v>1</v>
      </c>
      <c r="D22" s="4">
        <v>234</v>
      </c>
      <c r="E22" s="4">
        <v>0</v>
      </c>
      <c r="F22" s="4">
        <v>221</v>
      </c>
      <c r="G22" s="4">
        <v>1</v>
      </c>
      <c r="H22" s="4">
        <f t="shared" si="2"/>
        <v>500</v>
      </c>
      <c r="I22" s="4">
        <f t="shared" si="2"/>
        <v>1</v>
      </c>
      <c r="J22" s="4">
        <v>255</v>
      </c>
      <c r="K22" s="4">
        <v>0</v>
      </c>
      <c r="L22" s="4">
        <v>245</v>
      </c>
      <c r="M22" s="4">
        <v>1</v>
      </c>
      <c r="N22" s="4">
        <f t="shared" si="3"/>
        <v>-45</v>
      </c>
      <c r="O22" s="4">
        <f t="shared" si="0"/>
        <v>0</v>
      </c>
      <c r="P22" s="4">
        <f t="shared" si="0"/>
        <v>-21</v>
      </c>
      <c r="Q22" s="4">
        <f t="shared" si="0"/>
        <v>0</v>
      </c>
      <c r="R22" s="4">
        <f t="shared" si="0"/>
        <v>-24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538</v>
      </c>
      <c r="C23" s="4">
        <f t="shared" si="1"/>
        <v>1</v>
      </c>
      <c r="D23" s="4">
        <v>262</v>
      </c>
      <c r="E23" s="4">
        <v>0</v>
      </c>
      <c r="F23" s="4">
        <v>276</v>
      </c>
      <c r="G23" s="4">
        <v>1</v>
      </c>
      <c r="H23" s="4">
        <f t="shared" si="2"/>
        <v>550</v>
      </c>
      <c r="I23" s="4">
        <f t="shared" si="2"/>
        <v>1</v>
      </c>
      <c r="J23" s="4">
        <v>272</v>
      </c>
      <c r="K23" s="4">
        <v>0</v>
      </c>
      <c r="L23" s="4">
        <v>278</v>
      </c>
      <c r="M23" s="4">
        <v>1</v>
      </c>
      <c r="N23" s="4">
        <f t="shared" si="3"/>
        <v>-12</v>
      </c>
      <c r="O23" s="4">
        <f t="shared" si="0"/>
        <v>0</v>
      </c>
      <c r="P23" s="4">
        <f t="shared" si="0"/>
        <v>-10</v>
      </c>
      <c r="Q23" s="4">
        <f t="shared" si="0"/>
        <v>0</v>
      </c>
      <c r="R23" s="4">
        <f t="shared" si="0"/>
        <v>-2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602</v>
      </c>
      <c r="C24" s="4">
        <f t="shared" si="1"/>
        <v>0</v>
      </c>
      <c r="D24" s="4">
        <v>310</v>
      </c>
      <c r="E24" s="4">
        <v>0</v>
      </c>
      <c r="F24" s="4">
        <v>292</v>
      </c>
      <c r="G24" s="4">
        <v>0</v>
      </c>
      <c r="H24" s="4">
        <f t="shared" si="2"/>
        <v>551</v>
      </c>
      <c r="I24" s="4">
        <f t="shared" si="2"/>
        <v>0</v>
      </c>
      <c r="J24" s="4">
        <v>275</v>
      </c>
      <c r="K24" s="4">
        <v>0</v>
      </c>
      <c r="L24" s="4">
        <v>276</v>
      </c>
      <c r="M24" s="4">
        <v>0</v>
      </c>
      <c r="N24" s="4">
        <f t="shared" si="3"/>
        <v>51</v>
      </c>
      <c r="O24" s="4">
        <f>C24-I24</f>
        <v>0</v>
      </c>
      <c r="P24" s="4">
        <f t="shared" si="0"/>
        <v>35</v>
      </c>
      <c r="Q24" s="4">
        <f t="shared" si="0"/>
        <v>0</v>
      </c>
      <c r="R24" s="4">
        <f t="shared" si="0"/>
        <v>16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329</v>
      </c>
      <c r="C25" s="4">
        <f t="shared" si="1"/>
        <v>0</v>
      </c>
      <c r="D25" s="4">
        <v>143</v>
      </c>
      <c r="E25" s="4">
        <v>0</v>
      </c>
      <c r="F25" s="4">
        <v>186</v>
      </c>
      <c r="G25" s="4">
        <v>0</v>
      </c>
      <c r="H25" s="4">
        <f t="shared" si="2"/>
        <v>361</v>
      </c>
      <c r="I25" s="4">
        <f t="shared" si="2"/>
        <v>0</v>
      </c>
      <c r="J25" s="4">
        <v>152</v>
      </c>
      <c r="K25" s="4">
        <v>0</v>
      </c>
      <c r="L25" s="4">
        <v>209</v>
      </c>
      <c r="M25" s="4">
        <v>0</v>
      </c>
      <c r="N25" s="4">
        <f t="shared" si="3"/>
        <v>-32</v>
      </c>
      <c r="O25" s="4">
        <f t="shared" si="3"/>
        <v>0</v>
      </c>
      <c r="P25" s="4">
        <f t="shared" si="3"/>
        <v>-9</v>
      </c>
      <c r="Q25" s="4">
        <f t="shared" si="3"/>
        <v>0</v>
      </c>
      <c r="R25" s="4">
        <f t="shared" si="3"/>
        <v>-23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352</v>
      </c>
      <c r="C26" s="4">
        <f t="shared" si="1"/>
        <v>0</v>
      </c>
      <c r="D26" s="4">
        <v>139</v>
      </c>
      <c r="E26" s="4">
        <v>0</v>
      </c>
      <c r="F26" s="4">
        <v>213</v>
      </c>
      <c r="G26" s="4">
        <v>0</v>
      </c>
      <c r="H26" s="4">
        <f t="shared" si="2"/>
        <v>350</v>
      </c>
      <c r="I26" s="4">
        <f t="shared" si="2"/>
        <v>1</v>
      </c>
      <c r="J26" s="4">
        <v>145</v>
      </c>
      <c r="K26" s="4">
        <v>1</v>
      </c>
      <c r="L26" s="4">
        <v>205</v>
      </c>
      <c r="M26" s="4">
        <v>0</v>
      </c>
      <c r="N26" s="4">
        <f t="shared" si="3"/>
        <v>2</v>
      </c>
      <c r="O26" s="4">
        <f t="shared" si="3"/>
        <v>-1</v>
      </c>
      <c r="P26" s="4">
        <f t="shared" si="3"/>
        <v>-6</v>
      </c>
      <c r="Q26" s="4">
        <f t="shared" si="3"/>
        <v>-1</v>
      </c>
      <c r="R26" s="4">
        <f t="shared" si="3"/>
        <v>8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329</v>
      </c>
      <c r="C27" s="4">
        <f t="shared" si="1"/>
        <v>1</v>
      </c>
      <c r="D27" s="4">
        <v>110</v>
      </c>
      <c r="E27" s="4">
        <v>1</v>
      </c>
      <c r="F27" s="4">
        <v>219</v>
      </c>
      <c r="G27" s="4">
        <v>0</v>
      </c>
      <c r="H27" s="4">
        <f t="shared" si="2"/>
        <v>338</v>
      </c>
      <c r="I27" s="4">
        <f t="shared" si="2"/>
        <v>0</v>
      </c>
      <c r="J27" s="4">
        <v>107</v>
      </c>
      <c r="K27" s="4">
        <v>0</v>
      </c>
      <c r="L27" s="4">
        <v>231</v>
      </c>
      <c r="M27" s="4">
        <v>0</v>
      </c>
      <c r="N27" s="4">
        <f t="shared" si="3"/>
        <v>-9</v>
      </c>
      <c r="O27" s="4">
        <f t="shared" si="3"/>
        <v>1</v>
      </c>
      <c r="P27" s="4">
        <f t="shared" si="3"/>
        <v>3</v>
      </c>
      <c r="Q27" s="4">
        <f t="shared" si="3"/>
        <v>1</v>
      </c>
      <c r="R27" s="4">
        <f t="shared" si="3"/>
        <v>-12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166</v>
      </c>
      <c r="C28" s="4">
        <f t="shared" si="1"/>
        <v>0</v>
      </c>
      <c r="D28" s="4">
        <v>43</v>
      </c>
      <c r="E28" s="4">
        <v>0</v>
      </c>
      <c r="F28" s="4">
        <v>123</v>
      </c>
      <c r="G28" s="4">
        <v>0</v>
      </c>
      <c r="H28" s="4">
        <f t="shared" si="2"/>
        <v>183</v>
      </c>
      <c r="I28" s="4">
        <f t="shared" si="2"/>
        <v>0</v>
      </c>
      <c r="J28" s="4">
        <v>54</v>
      </c>
      <c r="K28" s="4">
        <v>0</v>
      </c>
      <c r="L28" s="4">
        <v>129</v>
      </c>
      <c r="M28" s="4">
        <v>0</v>
      </c>
      <c r="N28" s="4">
        <f t="shared" si="3"/>
        <v>-17</v>
      </c>
      <c r="O28" s="4">
        <f t="shared" si="3"/>
        <v>0</v>
      </c>
      <c r="P28" s="4">
        <f t="shared" si="3"/>
        <v>-11</v>
      </c>
      <c r="Q28" s="4">
        <f t="shared" si="3"/>
        <v>0</v>
      </c>
      <c r="R28" s="4">
        <f t="shared" si="3"/>
        <v>-6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67</v>
      </c>
      <c r="C29" s="4">
        <f t="shared" si="1"/>
        <v>0</v>
      </c>
      <c r="D29" s="4">
        <v>16</v>
      </c>
      <c r="E29" s="4">
        <v>0</v>
      </c>
      <c r="F29" s="4">
        <v>51</v>
      </c>
      <c r="G29" s="4">
        <v>0</v>
      </c>
      <c r="H29" s="4">
        <f t="shared" si="2"/>
        <v>61</v>
      </c>
      <c r="I29" s="4">
        <f t="shared" si="2"/>
        <v>0</v>
      </c>
      <c r="J29" s="4">
        <v>9</v>
      </c>
      <c r="K29" s="4">
        <v>0</v>
      </c>
      <c r="L29" s="4">
        <v>52</v>
      </c>
      <c r="M29" s="4">
        <v>0</v>
      </c>
      <c r="N29" s="4">
        <f t="shared" si="3"/>
        <v>6</v>
      </c>
      <c r="O29" s="4">
        <f t="shared" si="3"/>
        <v>0</v>
      </c>
      <c r="P29" s="4">
        <f t="shared" si="3"/>
        <v>7</v>
      </c>
      <c r="Q29" s="4">
        <f t="shared" si="3"/>
        <v>0</v>
      </c>
      <c r="R29" s="4">
        <f t="shared" si="3"/>
        <v>-1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9</v>
      </c>
      <c r="C30" s="4">
        <f>E30+G30</f>
        <v>0</v>
      </c>
      <c r="D30" s="4">
        <v>0</v>
      </c>
      <c r="E30" s="4">
        <v>0</v>
      </c>
      <c r="F30" s="4">
        <v>9</v>
      </c>
      <c r="G30" s="4">
        <v>0</v>
      </c>
      <c r="H30" s="4">
        <f t="shared" si="2"/>
        <v>14</v>
      </c>
      <c r="I30" s="4">
        <f t="shared" si="2"/>
        <v>0</v>
      </c>
      <c r="J30" s="4">
        <v>1</v>
      </c>
      <c r="K30" s="4">
        <v>0</v>
      </c>
      <c r="L30" s="4">
        <v>13</v>
      </c>
      <c r="M30" s="4">
        <v>0</v>
      </c>
      <c r="N30" s="4">
        <f t="shared" si="3"/>
        <v>-5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-4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14</v>
      </c>
      <c r="C31" s="4">
        <f>E31+G31</f>
        <v>4</v>
      </c>
      <c r="D31" s="4">
        <v>6</v>
      </c>
      <c r="E31" s="4">
        <v>1</v>
      </c>
      <c r="F31" s="4">
        <v>8</v>
      </c>
      <c r="G31" s="4">
        <v>3</v>
      </c>
      <c r="H31" s="4">
        <f>J31+L31</f>
        <v>14</v>
      </c>
      <c r="I31" s="4">
        <f t="shared" ref="I31" si="4">K31+M31</f>
        <v>4</v>
      </c>
      <c r="J31" s="4">
        <v>6</v>
      </c>
      <c r="K31" s="4">
        <v>1</v>
      </c>
      <c r="L31" s="4">
        <v>8</v>
      </c>
      <c r="M31" s="4">
        <v>3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660</v>
      </c>
      <c r="C33" s="4">
        <f t="shared" ref="C33:G33" si="5">SUM(C10:C12)</f>
        <v>7</v>
      </c>
      <c r="D33" s="4">
        <f t="shared" si="5"/>
        <v>337</v>
      </c>
      <c r="E33" s="4">
        <f t="shared" si="5"/>
        <v>3</v>
      </c>
      <c r="F33" s="4">
        <f t="shared" si="5"/>
        <v>323</v>
      </c>
      <c r="G33" s="4">
        <f t="shared" si="5"/>
        <v>4</v>
      </c>
      <c r="H33" s="4">
        <f>SUM(H10:H12)</f>
        <v>676</v>
      </c>
      <c r="I33" s="4">
        <f t="shared" ref="I33:M33" si="6">SUM(I10:I12)</f>
        <v>6</v>
      </c>
      <c r="J33" s="4">
        <f t="shared" si="6"/>
        <v>352</v>
      </c>
      <c r="K33" s="4">
        <f t="shared" si="6"/>
        <v>3</v>
      </c>
      <c r="L33" s="4">
        <f t="shared" si="6"/>
        <v>324</v>
      </c>
      <c r="M33" s="4">
        <f t="shared" si="6"/>
        <v>3</v>
      </c>
      <c r="N33" s="4">
        <f>SUM(N10:N12)</f>
        <v>-16</v>
      </c>
      <c r="O33" s="4">
        <f t="shared" ref="O33:S33" si="7">SUM(O10:O12)</f>
        <v>1</v>
      </c>
      <c r="P33" s="4">
        <f t="shared" si="7"/>
        <v>-15</v>
      </c>
      <c r="Q33" s="4">
        <f t="shared" si="7"/>
        <v>0</v>
      </c>
      <c r="R33" s="4">
        <f t="shared" si="7"/>
        <v>-1</v>
      </c>
      <c r="S33" s="4">
        <f t="shared" si="7"/>
        <v>1</v>
      </c>
    </row>
    <row r="34" spans="1:19" s="1" customFormat="1" ht="18" customHeight="1" x14ac:dyDescent="0.15">
      <c r="A34" s="4" t="s">
        <v>29</v>
      </c>
      <c r="B34" s="4">
        <f>SUM(B13:B22)</f>
        <v>2849</v>
      </c>
      <c r="C34" s="4">
        <f t="shared" ref="C34:G34" si="8">SUM(C13:C22)</f>
        <v>53</v>
      </c>
      <c r="D34" s="4">
        <f t="shared" si="8"/>
        <v>1453</v>
      </c>
      <c r="E34" s="4">
        <f t="shared" si="8"/>
        <v>24</v>
      </c>
      <c r="F34" s="4">
        <f t="shared" si="8"/>
        <v>1396</v>
      </c>
      <c r="G34" s="4">
        <f t="shared" si="8"/>
        <v>29</v>
      </c>
      <c r="H34" s="4">
        <f>SUM(H13:H22)</f>
        <v>2962</v>
      </c>
      <c r="I34" s="4">
        <f t="shared" ref="I34:M34" si="9">SUM(I13:I22)</f>
        <v>53</v>
      </c>
      <c r="J34" s="4">
        <f t="shared" si="9"/>
        <v>1502</v>
      </c>
      <c r="K34" s="4">
        <f t="shared" si="9"/>
        <v>21</v>
      </c>
      <c r="L34" s="4">
        <f t="shared" si="9"/>
        <v>1460</v>
      </c>
      <c r="M34" s="4">
        <f t="shared" si="9"/>
        <v>32</v>
      </c>
      <c r="N34" s="4">
        <f>SUM(N13:N22)</f>
        <v>-113</v>
      </c>
      <c r="O34" s="4">
        <f t="shared" ref="O34:S34" si="10">SUM(O13:O22)</f>
        <v>0</v>
      </c>
      <c r="P34" s="4">
        <f t="shared" si="10"/>
        <v>-49</v>
      </c>
      <c r="Q34" s="4">
        <f t="shared" si="10"/>
        <v>3</v>
      </c>
      <c r="R34" s="4">
        <f t="shared" si="10"/>
        <v>-64</v>
      </c>
      <c r="S34" s="4">
        <f t="shared" si="10"/>
        <v>-3</v>
      </c>
    </row>
    <row r="35" spans="1:19" s="1" customFormat="1" ht="18" customHeight="1" x14ac:dyDescent="0.15">
      <c r="A35" s="4" t="s">
        <v>25</v>
      </c>
      <c r="B35" s="4">
        <f>SUM(B23:B30)</f>
        <v>2392</v>
      </c>
      <c r="C35" s="4">
        <f t="shared" ref="C35:G35" si="11">SUM(C23:C30)</f>
        <v>2</v>
      </c>
      <c r="D35" s="4">
        <f t="shared" si="11"/>
        <v>1023</v>
      </c>
      <c r="E35" s="4">
        <f t="shared" si="11"/>
        <v>1</v>
      </c>
      <c r="F35" s="4">
        <f t="shared" si="11"/>
        <v>1369</v>
      </c>
      <c r="G35" s="4">
        <f t="shared" si="11"/>
        <v>1</v>
      </c>
      <c r="H35" s="4">
        <f>SUM(H23:H30)</f>
        <v>2408</v>
      </c>
      <c r="I35" s="4">
        <f t="shared" ref="I35:M35" si="12">SUM(I23:I30)</f>
        <v>2</v>
      </c>
      <c r="J35" s="4">
        <f t="shared" si="12"/>
        <v>1015</v>
      </c>
      <c r="K35" s="4">
        <f t="shared" si="12"/>
        <v>1</v>
      </c>
      <c r="L35" s="4">
        <f t="shared" si="12"/>
        <v>1393</v>
      </c>
      <c r="M35" s="4">
        <f t="shared" si="12"/>
        <v>1</v>
      </c>
      <c r="N35" s="4">
        <f>SUM(N23:N30)</f>
        <v>-16</v>
      </c>
      <c r="O35" s="4">
        <f t="shared" ref="O35:R35" si="13">SUM(O23:O30)</f>
        <v>0</v>
      </c>
      <c r="P35" s="4">
        <f t="shared" si="13"/>
        <v>8</v>
      </c>
      <c r="Q35" s="4">
        <f t="shared" si="13"/>
        <v>0</v>
      </c>
      <c r="R35" s="4">
        <f t="shared" si="13"/>
        <v>-24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1252</v>
      </c>
      <c r="C36" s="4">
        <f t="shared" ref="C36:G36" si="14">SUM(C25:C30)</f>
        <v>1</v>
      </c>
      <c r="D36" s="4">
        <f t="shared" si="14"/>
        <v>451</v>
      </c>
      <c r="E36" s="4">
        <f t="shared" si="14"/>
        <v>1</v>
      </c>
      <c r="F36" s="4">
        <f t="shared" si="14"/>
        <v>801</v>
      </c>
      <c r="G36" s="4">
        <f t="shared" si="14"/>
        <v>0</v>
      </c>
      <c r="H36" s="4">
        <f>SUM(H25:H30)</f>
        <v>1307</v>
      </c>
      <c r="I36" s="4">
        <f t="shared" ref="I36:M36" si="15">SUM(I25:I30)</f>
        <v>1</v>
      </c>
      <c r="J36" s="4">
        <f t="shared" si="15"/>
        <v>468</v>
      </c>
      <c r="K36" s="4">
        <f t="shared" si="15"/>
        <v>1</v>
      </c>
      <c r="L36" s="4">
        <f t="shared" si="15"/>
        <v>839</v>
      </c>
      <c r="M36" s="4">
        <f t="shared" si="15"/>
        <v>0</v>
      </c>
      <c r="N36" s="4">
        <f>SUM(N25:N30)</f>
        <v>-55</v>
      </c>
      <c r="O36" s="4">
        <f t="shared" ref="O36:S36" si="16">SUM(O25:O30)</f>
        <v>0</v>
      </c>
      <c r="P36" s="4">
        <f t="shared" si="16"/>
        <v>-17</v>
      </c>
      <c r="Q36" s="4">
        <f t="shared" si="16"/>
        <v>0</v>
      </c>
      <c r="R36" s="4">
        <f t="shared" si="16"/>
        <v>-38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571</v>
      </c>
      <c r="C37" s="4">
        <f t="shared" ref="C37:G37" si="17">SUM(C27:C30)</f>
        <v>1</v>
      </c>
      <c r="D37" s="4">
        <f t="shared" si="17"/>
        <v>169</v>
      </c>
      <c r="E37" s="4">
        <f t="shared" si="17"/>
        <v>1</v>
      </c>
      <c r="F37" s="4">
        <f t="shared" si="17"/>
        <v>402</v>
      </c>
      <c r="G37" s="4">
        <f t="shared" si="17"/>
        <v>0</v>
      </c>
      <c r="H37" s="4">
        <f>SUM(H27:H30)</f>
        <v>596</v>
      </c>
      <c r="I37" s="4">
        <f t="shared" ref="I37:M37" si="18">SUM(I27:I30)</f>
        <v>0</v>
      </c>
      <c r="J37" s="4">
        <f t="shared" si="18"/>
        <v>171</v>
      </c>
      <c r="K37" s="4">
        <f t="shared" si="18"/>
        <v>0</v>
      </c>
      <c r="L37" s="4">
        <f t="shared" si="18"/>
        <v>425</v>
      </c>
      <c r="M37" s="4">
        <f t="shared" si="18"/>
        <v>0</v>
      </c>
      <c r="N37" s="4">
        <f>SUM(N27:N30)</f>
        <v>-25</v>
      </c>
      <c r="O37" s="4">
        <f t="shared" ref="O37:S37" si="19">SUM(O27:O30)</f>
        <v>1</v>
      </c>
      <c r="P37" s="4">
        <f t="shared" si="19"/>
        <v>-2</v>
      </c>
      <c r="Q37" s="4">
        <f t="shared" si="19"/>
        <v>1</v>
      </c>
      <c r="R37" s="4">
        <f t="shared" si="19"/>
        <v>-23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11.184544992374173</v>
      </c>
      <c r="C39" s="11">
        <f t="shared" ref="C39:G39" si="20">C33/(C9-C31)*100</f>
        <v>11.29032258064516</v>
      </c>
      <c r="D39" s="11">
        <f t="shared" si="20"/>
        <v>11.980092428012798</v>
      </c>
      <c r="E39" s="11">
        <f t="shared" si="20"/>
        <v>10.714285714285714</v>
      </c>
      <c r="F39" s="11">
        <f t="shared" si="20"/>
        <v>10.459844559585491</v>
      </c>
      <c r="G39" s="11">
        <f t="shared" si="20"/>
        <v>11.76470588235294</v>
      </c>
      <c r="H39" s="11">
        <f>H33/(H9-H31)*100</f>
        <v>11.180946080052928</v>
      </c>
      <c r="I39" s="11">
        <f t="shared" ref="I39:M39" si="21">I33/(I9-I31)*100</f>
        <v>9.8360655737704921</v>
      </c>
      <c r="J39" s="11">
        <f t="shared" si="21"/>
        <v>12.269083304287207</v>
      </c>
      <c r="K39" s="11">
        <f t="shared" si="21"/>
        <v>12</v>
      </c>
      <c r="L39" s="11">
        <f t="shared" si="21"/>
        <v>10.198300283286118</v>
      </c>
      <c r="M39" s="11">
        <f t="shared" si="21"/>
        <v>8.3333333333333321</v>
      </c>
      <c r="N39" s="11">
        <f>N33/(N9-N31)*100</f>
        <v>11.03448275862069</v>
      </c>
      <c r="O39" s="11">
        <f t="shared" ref="O39:S39" si="22">O33/(O9-O31)*100</f>
        <v>100</v>
      </c>
      <c r="P39" s="11">
        <f t="shared" si="22"/>
        <v>26.785714285714285</v>
      </c>
      <c r="Q39" s="11">
        <f t="shared" si="22"/>
        <v>0</v>
      </c>
      <c r="R39" s="11">
        <f t="shared" si="22"/>
        <v>1.1235955056179776</v>
      </c>
      <c r="S39" s="11">
        <f t="shared" si="22"/>
        <v>-50</v>
      </c>
    </row>
    <row r="40" spans="1:19" ht="18" customHeight="1" x14ac:dyDescent="0.15">
      <c r="A40" s="4" t="s">
        <v>29</v>
      </c>
      <c r="B40" s="11">
        <f>B34/(B9-B31)*100</f>
        <v>48.279952550415182</v>
      </c>
      <c r="C40" s="11">
        <f t="shared" ref="C40:G40" si="23">C34/(C9-C31)*100</f>
        <v>85.483870967741936</v>
      </c>
      <c r="D40" s="11">
        <f t="shared" si="23"/>
        <v>51.653039459651616</v>
      </c>
      <c r="E40" s="11">
        <f t="shared" si="23"/>
        <v>85.714285714285708</v>
      </c>
      <c r="F40" s="11">
        <f t="shared" si="23"/>
        <v>45.207253886010363</v>
      </c>
      <c r="G40" s="11">
        <f t="shared" si="23"/>
        <v>85.294117647058826</v>
      </c>
      <c r="H40" s="11">
        <f>H34/(H9-H31)*100</f>
        <v>48.991068475024804</v>
      </c>
      <c r="I40" s="11">
        <f t="shared" ref="I40:M40" si="24">I34/(I9-I31)*100</f>
        <v>86.885245901639337</v>
      </c>
      <c r="J40" s="11">
        <f t="shared" si="24"/>
        <v>52.352736144998261</v>
      </c>
      <c r="K40" s="11">
        <f t="shared" si="24"/>
        <v>84</v>
      </c>
      <c r="L40" s="11">
        <f t="shared" si="24"/>
        <v>45.955303745672019</v>
      </c>
      <c r="M40" s="11">
        <f t="shared" si="24"/>
        <v>88.888888888888886</v>
      </c>
      <c r="N40" s="11">
        <f>N34/(N9-N31)*100</f>
        <v>77.931034482758619</v>
      </c>
      <c r="O40" s="11">
        <f t="shared" ref="O40:S40" si="25">O34/(O9-O31)*100</f>
        <v>0</v>
      </c>
      <c r="P40" s="11">
        <f t="shared" si="25"/>
        <v>87.5</v>
      </c>
      <c r="Q40" s="11">
        <f t="shared" si="25"/>
        <v>100</v>
      </c>
      <c r="R40" s="11">
        <f t="shared" si="25"/>
        <v>71.910112359550567</v>
      </c>
      <c r="S40" s="11">
        <f t="shared" si="25"/>
        <v>150</v>
      </c>
    </row>
    <row r="41" spans="1:19" ht="18" customHeight="1" x14ac:dyDescent="0.15">
      <c r="A41" s="4" t="s">
        <v>25</v>
      </c>
      <c r="B41" s="11">
        <f>B35/(B9-B31)*100</f>
        <v>40.53550245721064</v>
      </c>
      <c r="C41" s="11">
        <f t="shared" ref="C41:G41" si="26">C35/(C9-C31)*100</f>
        <v>3.225806451612903</v>
      </c>
      <c r="D41" s="11">
        <f t="shared" si="26"/>
        <v>36.366868112335588</v>
      </c>
      <c r="E41" s="11">
        <f t="shared" si="26"/>
        <v>3.5714285714285712</v>
      </c>
      <c r="F41" s="11">
        <f t="shared" si="26"/>
        <v>44.332901554404145</v>
      </c>
      <c r="G41" s="11">
        <f t="shared" si="26"/>
        <v>2.9411764705882351</v>
      </c>
      <c r="H41" s="11">
        <f>H35/(H9-H31)*100</f>
        <v>39.827985444922263</v>
      </c>
      <c r="I41" s="11">
        <f t="shared" ref="I41:M41" si="27">I35/(I9-I31)*100</f>
        <v>3.278688524590164</v>
      </c>
      <c r="J41" s="11">
        <f t="shared" si="27"/>
        <v>35.378180550714532</v>
      </c>
      <c r="K41" s="11">
        <f t="shared" si="27"/>
        <v>4</v>
      </c>
      <c r="L41" s="11">
        <f t="shared" si="27"/>
        <v>43.846395971041865</v>
      </c>
      <c r="M41" s="11">
        <f t="shared" si="27"/>
        <v>2.7777777777777777</v>
      </c>
      <c r="N41" s="11">
        <f>N35/(N9-N31)*100</f>
        <v>11.03448275862069</v>
      </c>
      <c r="O41" s="11">
        <f t="shared" ref="O41:S41" si="28">O35/(O9-O31)*100</f>
        <v>0</v>
      </c>
      <c r="P41" s="11">
        <f t="shared" si="28"/>
        <v>-14.285714285714285</v>
      </c>
      <c r="Q41" s="11">
        <f t="shared" si="28"/>
        <v>0</v>
      </c>
      <c r="R41" s="11">
        <f t="shared" si="28"/>
        <v>26.966292134831459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21.216742924927978</v>
      </c>
      <c r="C42" s="11">
        <f t="shared" ref="C42:F42" si="29">C36/(C9-C31)*100</f>
        <v>1.6129032258064515</v>
      </c>
      <c r="D42" s="11">
        <f t="shared" si="29"/>
        <v>16.032705296836117</v>
      </c>
      <c r="E42" s="11">
        <f t="shared" si="29"/>
        <v>3.5714285714285712</v>
      </c>
      <c r="F42" s="11">
        <f t="shared" si="29"/>
        <v>25.939119170984455</v>
      </c>
      <c r="G42" s="11">
        <f>G36/(G9-G31)*100</f>
        <v>0</v>
      </c>
      <c r="H42" s="11">
        <f>H36/(H9-H31)*100</f>
        <v>21.61759841217334</v>
      </c>
      <c r="I42" s="11">
        <f t="shared" ref="I42:L42" si="30">I36/(I9-I31)*100</f>
        <v>1.639344262295082</v>
      </c>
      <c r="J42" s="11">
        <f t="shared" si="30"/>
        <v>16.312303938654583</v>
      </c>
      <c r="K42" s="11">
        <f t="shared" si="30"/>
        <v>4</v>
      </c>
      <c r="L42" s="11">
        <f t="shared" si="30"/>
        <v>26.408561536040288</v>
      </c>
      <c r="M42" s="11">
        <f>M36/(M9-M31)*100</f>
        <v>0</v>
      </c>
      <c r="N42" s="11">
        <f>N36/(N9-N31)*100</f>
        <v>37.931034482758619</v>
      </c>
      <c r="O42" s="11">
        <f t="shared" ref="O42:R42" si="31">O36/(O9-O31)*100</f>
        <v>0</v>
      </c>
      <c r="P42" s="11">
        <f t="shared" si="31"/>
        <v>30.357142857142854</v>
      </c>
      <c r="Q42" s="11">
        <f t="shared" si="31"/>
        <v>0</v>
      </c>
      <c r="R42" s="11">
        <f t="shared" si="31"/>
        <v>42.696629213483142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9.6763260464328074</v>
      </c>
      <c r="C43" s="11">
        <f t="shared" ref="C43:G43" si="32">C37/(C9-C31)*100</f>
        <v>1.6129032258064515</v>
      </c>
      <c r="D43" s="11">
        <f t="shared" si="32"/>
        <v>6.0078208318521158</v>
      </c>
      <c r="E43" s="11">
        <f t="shared" si="32"/>
        <v>3.5714285714285712</v>
      </c>
      <c r="F43" s="11">
        <f t="shared" si="32"/>
        <v>13.018134715025905</v>
      </c>
      <c r="G43" s="11">
        <f t="shared" si="32"/>
        <v>0</v>
      </c>
      <c r="H43" s="11">
        <f>H37/(H9-H31)*100</f>
        <v>9.8577571948395626</v>
      </c>
      <c r="I43" s="11">
        <f t="shared" ref="I43:M43" si="33">I37/(I9-I31)*100</f>
        <v>0</v>
      </c>
      <c r="J43" s="11">
        <f t="shared" si="33"/>
        <v>5.9602649006622519</v>
      </c>
      <c r="K43" s="11">
        <f t="shared" si="33"/>
        <v>0</v>
      </c>
      <c r="L43" s="11">
        <f t="shared" si="33"/>
        <v>13.377400062952471</v>
      </c>
      <c r="M43" s="11">
        <f t="shared" si="33"/>
        <v>0</v>
      </c>
      <c r="N43" s="11">
        <f>N37/(N9-N31)*100</f>
        <v>17.241379310344829</v>
      </c>
      <c r="O43" s="11">
        <f t="shared" ref="O43:S43" si="34">O37/(O9-O31)*100</f>
        <v>100</v>
      </c>
      <c r="P43" s="11">
        <f t="shared" si="34"/>
        <v>3.5714285714285712</v>
      </c>
      <c r="Q43" s="11">
        <f t="shared" si="34"/>
        <v>33.333333333333329</v>
      </c>
      <c r="R43" s="11">
        <f t="shared" si="34"/>
        <v>25.842696629213485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S44"/>
  <sheetViews>
    <sheetView view="pageBreakPreview" zoomScale="75" zoomScaleNormal="70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50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15945</v>
      </c>
      <c r="C9" s="4">
        <f>E9+G9</f>
        <v>83</v>
      </c>
      <c r="D9" s="4">
        <f>SUM(D10:D31)</f>
        <v>7608</v>
      </c>
      <c r="E9" s="4">
        <f>SUM(E10:E31)</f>
        <v>20</v>
      </c>
      <c r="F9" s="4">
        <f>SUM(F10:F31)</f>
        <v>8337</v>
      </c>
      <c r="G9" s="4">
        <f>SUM(G10:G31)</f>
        <v>63</v>
      </c>
      <c r="H9" s="4">
        <f>J9+L9</f>
        <v>16055</v>
      </c>
      <c r="I9" s="4">
        <f>K9+M9</f>
        <v>100</v>
      </c>
      <c r="J9" s="4">
        <f>SUM(J10:J31)</f>
        <v>7657</v>
      </c>
      <c r="K9" s="4">
        <f>SUM(K10:K31)</f>
        <v>21</v>
      </c>
      <c r="L9" s="4">
        <f>SUM(L10:L31)</f>
        <v>8398</v>
      </c>
      <c r="M9" s="4">
        <f>SUM(M10:M31)</f>
        <v>79</v>
      </c>
      <c r="N9" s="4">
        <f>B9-H9</f>
        <v>-110</v>
      </c>
      <c r="O9" s="4">
        <f t="shared" ref="O9:S24" si="0">C9-I9</f>
        <v>-17</v>
      </c>
      <c r="P9" s="4">
        <f t="shared" si="0"/>
        <v>-49</v>
      </c>
      <c r="Q9" s="4">
        <f t="shared" si="0"/>
        <v>-1</v>
      </c>
      <c r="R9" s="4">
        <f t="shared" si="0"/>
        <v>-61</v>
      </c>
      <c r="S9" s="4">
        <f t="shared" si="0"/>
        <v>-16</v>
      </c>
    </row>
    <row r="10" spans="1:19" s="1" customFormat="1" ht="18" customHeight="1" x14ac:dyDescent="0.15">
      <c r="A10" s="4" t="s">
        <v>2</v>
      </c>
      <c r="B10" s="4">
        <f t="shared" ref="B10:C30" si="1">D10+F10</f>
        <v>690</v>
      </c>
      <c r="C10" s="4">
        <f t="shared" si="1"/>
        <v>1</v>
      </c>
      <c r="D10" s="4">
        <v>369</v>
      </c>
      <c r="E10" s="4">
        <v>1</v>
      </c>
      <c r="F10" s="4">
        <v>321</v>
      </c>
      <c r="G10" s="4">
        <v>0</v>
      </c>
      <c r="H10" s="4">
        <f t="shared" ref="H10:I30" si="2">J10+L10</f>
        <v>697</v>
      </c>
      <c r="I10" s="4">
        <f t="shared" si="2"/>
        <v>1</v>
      </c>
      <c r="J10" s="4">
        <v>363</v>
      </c>
      <c r="K10" s="4">
        <v>1</v>
      </c>
      <c r="L10" s="4">
        <v>334</v>
      </c>
      <c r="M10" s="4">
        <v>0</v>
      </c>
      <c r="N10" s="4">
        <f t="shared" ref="N10:S31" si="3">B10-H10</f>
        <v>-7</v>
      </c>
      <c r="O10" s="4">
        <f t="shared" si="0"/>
        <v>0</v>
      </c>
      <c r="P10" s="4">
        <f t="shared" si="0"/>
        <v>6</v>
      </c>
      <c r="Q10" s="4">
        <f t="shared" si="0"/>
        <v>0</v>
      </c>
      <c r="R10" s="4">
        <f t="shared" si="0"/>
        <v>-13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752</v>
      </c>
      <c r="C11" s="4">
        <f t="shared" si="1"/>
        <v>0</v>
      </c>
      <c r="D11" s="4">
        <v>385</v>
      </c>
      <c r="E11" s="4">
        <v>0</v>
      </c>
      <c r="F11" s="4">
        <v>367</v>
      </c>
      <c r="G11" s="4">
        <v>0</v>
      </c>
      <c r="H11" s="4">
        <f t="shared" si="2"/>
        <v>772</v>
      </c>
      <c r="I11" s="4">
        <f t="shared" si="2"/>
        <v>0</v>
      </c>
      <c r="J11" s="4">
        <v>385</v>
      </c>
      <c r="K11" s="4">
        <v>0</v>
      </c>
      <c r="L11" s="4">
        <v>387</v>
      </c>
      <c r="M11" s="4">
        <v>0</v>
      </c>
      <c r="N11" s="4">
        <f t="shared" si="3"/>
        <v>-20</v>
      </c>
      <c r="O11" s="4">
        <f t="shared" si="0"/>
        <v>0</v>
      </c>
      <c r="P11" s="4">
        <f t="shared" si="0"/>
        <v>0</v>
      </c>
      <c r="Q11" s="4">
        <f t="shared" si="0"/>
        <v>0</v>
      </c>
      <c r="R11" s="4">
        <f t="shared" si="0"/>
        <v>-20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784</v>
      </c>
      <c r="C12" s="4">
        <f t="shared" si="1"/>
        <v>-1</v>
      </c>
      <c r="D12" s="4">
        <v>393</v>
      </c>
      <c r="E12" s="4">
        <v>0</v>
      </c>
      <c r="F12" s="4">
        <v>391</v>
      </c>
      <c r="G12" s="4">
        <v>-1</v>
      </c>
      <c r="H12" s="4">
        <f t="shared" si="2"/>
        <v>795</v>
      </c>
      <c r="I12" s="4">
        <f t="shared" si="2"/>
        <v>1</v>
      </c>
      <c r="J12" s="4">
        <v>410</v>
      </c>
      <c r="K12" s="4">
        <v>1</v>
      </c>
      <c r="L12" s="4">
        <v>385</v>
      </c>
      <c r="M12" s="4">
        <v>0</v>
      </c>
      <c r="N12" s="4">
        <f t="shared" si="3"/>
        <v>-11</v>
      </c>
      <c r="O12" s="4">
        <f t="shared" si="0"/>
        <v>-2</v>
      </c>
      <c r="P12" s="4">
        <f t="shared" si="0"/>
        <v>-17</v>
      </c>
      <c r="Q12" s="4">
        <f t="shared" si="0"/>
        <v>-1</v>
      </c>
      <c r="R12" s="4">
        <f t="shared" si="0"/>
        <v>6</v>
      </c>
      <c r="S12" s="4">
        <f t="shared" si="0"/>
        <v>-1</v>
      </c>
    </row>
    <row r="13" spans="1:19" s="1" customFormat="1" ht="18" customHeight="1" x14ac:dyDescent="0.15">
      <c r="A13" s="4" t="s">
        <v>5</v>
      </c>
      <c r="B13" s="4">
        <f t="shared" si="1"/>
        <v>743</v>
      </c>
      <c r="C13" s="4">
        <f t="shared" si="1"/>
        <v>1</v>
      </c>
      <c r="D13" s="4">
        <v>376</v>
      </c>
      <c r="E13" s="4">
        <v>3</v>
      </c>
      <c r="F13" s="4">
        <v>367</v>
      </c>
      <c r="G13" s="4">
        <v>-2</v>
      </c>
      <c r="H13" s="4">
        <f t="shared" si="2"/>
        <v>673</v>
      </c>
      <c r="I13" s="4">
        <f t="shared" si="2"/>
        <v>5</v>
      </c>
      <c r="J13" s="4">
        <v>332</v>
      </c>
      <c r="K13" s="4">
        <v>2</v>
      </c>
      <c r="L13" s="4">
        <v>341</v>
      </c>
      <c r="M13" s="4">
        <v>3</v>
      </c>
      <c r="N13" s="4">
        <f t="shared" si="3"/>
        <v>70</v>
      </c>
      <c r="O13" s="4">
        <f t="shared" si="0"/>
        <v>-4</v>
      </c>
      <c r="P13" s="4">
        <f t="shared" si="0"/>
        <v>44</v>
      </c>
      <c r="Q13" s="4">
        <f t="shared" si="0"/>
        <v>1</v>
      </c>
      <c r="R13" s="4">
        <f t="shared" si="0"/>
        <v>26</v>
      </c>
      <c r="S13" s="4">
        <f t="shared" si="0"/>
        <v>-5</v>
      </c>
    </row>
    <row r="14" spans="1:19" s="1" customFormat="1" ht="18" customHeight="1" x14ac:dyDescent="0.15">
      <c r="A14" s="4" t="s">
        <v>6</v>
      </c>
      <c r="B14" s="4">
        <f t="shared" si="1"/>
        <v>407</v>
      </c>
      <c r="C14" s="4">
        <f t="shared" si="1"/>
        <v>13</v>
      </c>
      <c r="D14" s="4">
        <v>195</v>
      </c>
      <c r="E14" s="4">
        <v>2</v>
      </c>
      <c r="F14" s="4">
        <v>212</v>
      </c>
      <c r="G14" s="4">
        <v>11</v>
      </c>
      <c r="H14" s="4">
        <f t="shared" si="2"/>
        <v>460</v>
      </c>
      <c r="I14" s="4">
        <f t="shared" si="2"/>
        <v>14</v>
      </c>
      <c r="J14" s="4">
        <v>213</v>
      </c>
      <c r="K14" s="4">
        <v>0</v>
      </c>
      <c r="L14" s="4">
        <v>247</v>
      </c>
      <c r="M14" s="4">
        <v>14</v>
      </c>
      <c r="N14" s="4">
        <f t="shared" si="3"/>
        <v>-53</v>
      </c>
      <c r="O14" s="4">
        <f t="shared" si="0"/>
        <v>-1</v>
      </c>
      <c r="P14" s="4">
        <f t="shared" si="0"/>
        <v>-18</v>
      </c>
      <c r="Q14" s="4">
        <f t="shared" si="0"/>
        <v>2</v>
      </c>
      <c r="R14" s="4">
        <f t="shared" si="0"/>
        <v>-35</v>
      </c>
      <c r="S14" s="4">
        <f t="shared" si="0"/>
        <v>-3</v>
      </c>
    </row>
    <row r="15" spans="1:19" s="1" customFormat="1" ht="18" customHeight="1" x14ac:dyDescent="0.15">
      <c r="A15" s="4" t="s">
        <v>7</v>
      </c>
      <c r="B15" s="4">
        <f t="shared" si="1"/>
        <v>573</v>
      </c>
      <c r="C15" s="4">
        <f t="shared" si="1"/>
        <v>7</v>
      </c>
      <c r="D15" s="4">
        <v>262</v>
      </c>
      <c r="E15" s="4">
        <v>-1</v>
      </c>
      <c r="F15" s="4">
        <v>311</v>
      </c>
      <c r="G15" s="4">
        <v>8</v>
      </c>
      <c r="H15" s="4">
        <f t="shared" si="2"/>
        <v>622</v>
      </c>
      <c r="I15" s="4">
        <f t="shared" si="2"/>
        <v>12</v>
      </c>
      <c r="J15" s="4">
        <v>296</v>
      </c>
      <c r="K15" s="4">
        <v>1</v>
      </c>
      <c r="L15" s="4">
        <v>326</v>
      </c>
      <c r="M15" s="4">
        <v>11</v>
      </c>
      <c r="N15" s="4">
        <f t="shared" si="3"/>
        <v>-49</v>
      </c>
      <c r="O15" s="4">
        <f t="shared" si="0"/>
        <v>-5</v>
      </c>
      <c r="P15" s="4">
        <f t="shared" si="0"/>
        <v>-34</v>
      </c>
      <c r="Q15" s="4">
        <f t="shared" si="0"/>
        <v>-2</v>
      </c>
      <c r="R15" s="4">
        <f t="shared" si="0"/>
        <v>-15</v>
      </c>
      <c r="S15" s="4">
        <f t="shared" si="0"/>
        <v>-3</v>
      </c>
    </row>
    <row r="16" spans="1:19" s="1" customFormat="1" ht="18" customHeight="1" x14ac:dyDescent="0.15">
      <c r="A16" s="4" t="s">
        <v>8</v>
      </c>
      <c r="B16" s="4">
        <f t="shared" si="1"/>
        <v>738</v>
      </c>
      <c r="C16" s="4">
        <f t="shared" si="1"/>
        <v>3</v>
      </c>
      <c r="D16" s="4">
        <v>359</v>
      </c>
      <c r="E16" s="4">
        <v>-1</v>
      </c>
      <c r="F16" s="4">
        <v>379</v>
      </c>
      <c r="G16" s="4">
        <v>4</v>
      </c>
      <c r="H16" s="4">
        <f t="shared" si="2"/>
        <v>775</v>
      </c>
      <c r="I16" s="4">
        <f t="shared" si="2"/>
        <v>12</v>
      </c>
      <c r="J16" s="4">
        <v>370</v>
      </c>
      <c r="K16" s="4">
        <v>0</v>
      </c>
      <c r="L16" s="4">
        <v>405</v>
      </c>
      <c r="M16" s="4">
        <v>12</v>
      </c>
      <c r="N16" s="4">
        <f t="shared" si="3"/>
        <v>-37</v>
      </c>
      <c r="O16" s="4">
        <f t="shared" si="0"/>
        <v>-9</v>
      </c>
      <c r="P16" s="4">
        <f t="shared" si="0"/>
        <v>-11</v>
      </c>
      <c r="Q16" s="4">
        <f t="shared" si="0"/>
        <v>-1</v>
      </c>
      <c r="R16" s="4">
        <f t="shared" si="0"/>
        <v>-26</v>
      </c>
      <c r="S16" s="4">
        <f t="shared" si="0"/>
        <v>-8</v>
      </c>
    </row>
    <row r="17" spans="1:19" s="1" customFormat="1" ht="18" customHeight="1" x14ac:dyDescent="0.15">
      <c r="A17" s="4" t="s">
        <v>9</v>
      </c>
      <c r="B17" s="4">
        <f t="shared" si="1"/>
        <v>863</v>
      </c>
      <c r="C17" s="4">
        <f t="shared" si="1"/>
        <v>13</v>
      </c>
      <c r="D17" s="4">
        <v>429</v>
      </c>
      <c r="E17" s="4">
        <v>3</v>
      </c>
      <c r="F17" s="4">
        <v>434</v>
      </c>
      <c r="G17" s="4">
        <v>10</v>
      </c>
      <c r="H17" s="4">
        <f t="shared" si="2"/>
        <v>883</v>
      </c>
      <c r="I17" s="4">
        <f t="shared" si="2"/>
        <v>9</v>
      </c>
      <c r="J17" s="4">
        <v>455</v>
      </c>
      <c r="K17" s="4">
        <v>4</v>
      </c>
      <c r="L17" s="4">
        <v>428</v>
      </c>
      <c r="M17" s="4">
        <v>5</v>
      </c>
      <c r="N17" s="4">
        <f t="shared" si="3"/>
        <v>-20</v>
      </c>
      <c r="O17" s="4">
        <f t="shared" si="0"/>
        <v>4</v>
      </c>
      <c r="P17" s="4">
        <f t="shared" si="0"/>
        <v>-26</v>
      </c>
      <c r="Q17" s="4">
        <f t="shared" si="0"/>
        <v>-1</v>
      </c>
      <c r="R17" s="4">
        <f t="shared" si="0"/>
        <v>6</v>
      </c>
      <c r="S17" s="4">
        <f t="shared" si="0"/>
        <v>5</v>
      </c>
    </row>
    <row r="18" spans="1:19" s="1" customFormat="1" ht="18" customHeight="1" x14ac:dyDescent="0.15">
      <c r="A18" s="4" t="s">
        <v>10</v>
      </c>
      <c r="B18" s="4">
        <f t="shared" si="1"/>
        <v>1007</v>
      </c>
      <c r="C18" s="4">
        <f t="shared" si="1"/>
        <v>9</v>
      </c>
      <c r="D18" s="4">
        <v>527</v>
      </c>
      <c r="E18" s="4">
        <v>4</v>
      </c>
      <c r="F18" s="4">
        <v>480</v>
      </c>
      <c r="G18" s="4">
        <v>5</v>
      </c>
      <c r="H18" s="4">
        <f t="shared" si="2"/>
        <v>1018</v>
      </c>
      <c r="I18" s="4">
        <f t="shared" si="2"/>
        <v>13</v>
      </c>
      <c r="J18" s="4">
        <v>531</v>
      </c>
      <c r="K18" s="4">
        <v>5</v>
      </c>
      <c r="L18" s="4">
        <v>487</v>
      </c>
      <c r="M18" s="4">
        <v>8</v>
      </c>
      <c r="N18" s="4">
        <f t="shared" si="3"/>
        <v>-11</v>
      </c>
      <c r="O18" s="4">
        <f t="shared" si="0"/>
        <v>-4</v>
      </c>
      <c r="P18" s="4">
        <f t="shared" si="0"/>
        <v>-4</v>
      </c>
      <c r="Q18" s="4">
        <f t="shared" si="0"/>
        <v>-1</v>
      </c>
      <c r="R18" s="4">
        <f t="shared" si="0"/>
        <v>-7</v>
      </c>
      <c r="S18" s="4">
        <f t="shared" si="0"/>
        <v>-3</v>
      </c>
    </row>
    <row r="19" spans="1:19" s="1" customFormat="1" ht="18" customHeight="1" x14ac:dyDescent="0.15">
      <c r="A19" s="4" t="s">
        <v>11</v>
      </c>
      <c r="B19" s="4">
        <f t="shared" si="1"/>
        <v>1105</v>
      </c>
      <c r="C19" s="4">
        <f t="shared" si="1"/>
        <v>10</v>
      </c>
      <c r="D19" s="4">
        <v>567</v>
      </c>
      <c r="E19" s="4">
        <v>2</v>
      </c>
      <c r="F19" s="4">
        <v>538</v>
      </c>
      <c r="G19" s="4">
        <v>8</v>
      </c>
      <c r="H19" s="4">
        <f t="shared" si="2"/>
        <v>1107</v>
      </c>
      <c r="I19" s="4">
        <f t="shared" si="2"/>
        <v>6</v>
      </c>
      <c r="J19" s="4">
        <v>556</v>
      </c>
      <c r="K19" s="4">
        <v>0</v>
      </c>
      <c r="L19" s="4">
        <v>551</v>
      </c>
      <c r="M19" s="4">
        <v>6</v>
      </c>
      <c r="N19" s="4">
        <f t="shared" si="3"/>
        <v>-2</v>
      </c>
      <c r="O19" s="4">
        <f t="shared" si="0"/>
        <v>4</v>
      </c>
      <c r="P19" s="4">
        <f t="shared" si="0"/>
        <v>11</v>
      </c>
      <c r="Q19" s="4">
        <f t="shared" si="0"/>
        <v>2</v>
      </c>
      <c r="R19" s="4">
        <f t="shared" si="0"/>
        <v>-13</v>
      </c>
      <c r="S19" s="4">
        <f t="shared" si="0"/>
        <v>2</v>
      </c>
    </row>
    <row r="20" spans="1:19" s="1" customFormat="1" ht="18" customHeight="1" x14ac:dyDescent="0.15">
      <c r="A20" s="4" t="s">
        <v>12</v>
      </c>
      <c r="B20" s="4">
        <f t="shared" si="1"/>
        <v>927</v>
      </c>
      <c r="C20" s="4">
        <f t="shared" si="1"/>
        <v>5</v>
      </c>
      <c r="D20" s="4">
        <v>450</v>
      </c>
      <c r="E20" s="4">
        <v>0</v>
      </c>
      <c r="F20" s="4">
        <v>477</v>
      </c>
      <c r="G20" s="4">
        <v>5</v>
      </c>
      <c r="H20" s="4">
        <f t="shared" si="2"/>
        <v>885</v>
      </c>
      <c r="I20" s="4">
        <f t="shared" si="2"/>
        <v>7</v>
      </c>
      <c r="J20" s="4">
        <v>424</v>
      </c>
      <c r="K20" s="4">
        <v>0</v>
      </c>
      <c r="L20" s="4">
        <v>461</v>
      </c>
      <c r="M20" s="4">
        <v>7</v>
      </c>
      <c r="N20" s="4">
        <f t="shared" si="3"/>
        <v>42</v>
      </c>
      <c r="O20" s="4">
        <f t="shared" si="0"/>
        <v>-2</v>
      </c>
      <c r="P20" s="4">
        <f t="shared" si="0"/>
        <v>26</v>
      </c>
      <c r="Q20" s="4">
        <f t="shared" si="0"/>
        <v>0</v>
      </c>
      <c r="R20" s="4">
        <f t="shared" si="0"/>
        <v>16</v>
      </c>
      <c r="S20" s="4">
        <f t="shared" si="0"/>
        <v>-2</v>
      </c>
    </row>
    <row r="21" spans="1:19" s="1" customFormat="1" ht="18" customHeight="1" x14ac:dyDescent="0.15">
      <c r="A21" s="4" t="s">
        <v>13</v>
      </c>
      <c r="B21" s="4">
        <f t="shared" si="1"/>
        <v>974</v>
      </c>
      <c r="C21" s="4">
        <f t="shared" si="1"/>
        <v>6</v>
      </c>
      <c r="D21" s="4">
        <v>477</v>
      </c>
      <c r="E21" s="4">
        <v>2</v>
      </c>
      <c r="F21" s="4">
        <v>497</v>
      </c>
      <c r="G21" s="4">
        <v>4</v>
      </c>
      <c r="H21" s="4">
        <f t="shared" si="2"/>
        <v>1020</v>
      </c>
      <c r="I21" s="4">
        <f t="shared" si="2"/>
        <v>4</v>
      </c>
      <c r="J21" s="4">
        <v>490</v>
      </c>
      <c r="K21" s="4">
        <v>2</v>
      </c>
      <c r="L21" s="4">
        <v>530</v>
      </c>
      <c r="M21" s="4">
        <v>2</v>
      </c>
      <c r="N21" s="4">
        <f t="shared" si="3"/>
        <v>-46</v>
      </c>
      <c r="O21" s="4">
        <f t="shared" si="0"/>
        <v>2</v>
      </c>
      <c r="P21" s="4">
        <f t="shared" si="0"/>
        <v>-13</v>
      </c>
      <c r="Q21" s="4">
        <f t="shared" si="0"/>
        <v>0</v>
      </c>
      <c r="R21" s="4">
        <f t="shared" si="0"/>
        <v>-33</v>
      </c>
      <c r="S21" s="4">
        <f t="shared" si="0"/>
        <v>2</v>
      </c>
    </row>
    <row r="22" spans="1:19" s="1" customFormat="1" ht="18" customHeight="1" x14ac:dyDescent="0.15">
      <c r="A22" s="4" t="s">
        <v>14</v>
      </c>
      <c r="B22" s="4">
        <f t="shared" si="1"/>
        <v>1118</v>
      </c>
      <c r="C22" s="4">
        <f t="shared" si="1"/>
        <v>3</v>
      </c>
      <c r="D22" s="4">
        <v>539</v>
      </c>
      <c r="E22" s="4">
        <v>1</v>
      </c>
      <c r="F22" s="4">
        <v>579</v>
      </c>
      <c r="G22" s="4">
        <v>2</v>
      </c>
      <c r="H22" s="4">
        <f t="shared" si="2"/>
        <v>1159</v>
      </c>
      <c r="I22" s="4">
        <f t="shared" si="2"/>
        <v>3</v>
      </c>
      <c r="J22" s="4">
        <v>586</v>
      </c>
      <c r="K22" s="4">
        <v>1</v>
      </c>
      <c r="L22" s="4">
        <v>573</v>
      </c>
      <c r="M22" s="4">
        <v>2</v>
      </c>
      <c r="N22" s="4">
        <f t="shared" si="3"/>
        <v>-41</v>
      </c>
      <c r="O22" s="4">
        <f t="shared" si="0"/>
        <v>0</v>
      </c>
      <c r="P22" s="4">
        <f t="shared" si="0"/>
        <v>-47</v>
      </c>
      <c r="Q22" s="4">
        <f t="shared" si="0"/>
        <v>0</v>
      </c>
      <c r="R22" s="4">
        <f t="shared" si="0"/>
        <v>6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1236</v>
      </c>
      <c r="C23" s="4">
        <f t="shared" si="1"/>
        <v>2</v>
      </c>
      <c r="D23" s="4">
        <v>614</v>
      </c>
      <c r="E23" s="4">
        <v>1</v>
      </c>
      <c r="F23" s="4">
        <v>622</v>
      </c>
      <c r="G23" s="4">
        <v>1</v>
      </c>
      <c r="H23" s="4">
        <f t="shared" si="2"/>
        <v>1274</v>
      </c>
      <c r="I23" s="4">
        <f t="shared" si="2"/>
        <v>2</v>
      </c>
      <c r="J23" s="4">
        <v>644</v>
      </c>
      <c r="K23" s="4">
        <v>1</v>
      </c>
      <c r="L23" s="4">
        <v>630</v>
      </c>
      <c r="M23" s="4">
        <v>1</v>
      </c>
      <c r="N23" s="4">
        <f t="shared" si="3"/>
        <v>-38</v>
      </c>
      <c r="O23" s="4">
        <f t="shared" si="0"/>
        <v>0</v>
      </c>
      <c r="P23" s="4">
        <f t="shared" si="0"/>
        <v>-30</v>
      </c>
      <c r="Q23" s="4">
        <f t="shared" si="0"/>
        <v>0</v>
      </c>
      <c r="R23" s="4">
        <f t="shared" si="0"/>
        <v>-8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1378</v>
      </c>
      <c r="C24" s="4">
        <f t="shared" si="1"/>
        <v>1</v>
      </c>
      <c r="D24" s="4">
        <v>702</v>
      </c>
      <c r="E24" s="4">
        <v>0</v>
      </c>
      <c r="F24" s="4">
        <v>676</v>
      </c>
      <c r="G24" s="4">
        <v>1</v>
      </c>
      <c r="H24" s="4">
        <f t="shared" si="2"/>
        <v>1287</v>
      </c>
      <c r="I24" s="4">
        <f t="shared" si="2"/>
        <v>1</v>
      </c>
      <c r="J24" s="4">
        <v>640</v>
      </c>
      <c r="K24" s="4">
        <v>0</v>
      </c>
      <c r="L24" s="4">
        <v>647</v>
      </c>
      <c r="M24" s="4">
        <v>1</v>
      </c>
      <c r="N24" s="4">
        <f t="shared" si="3"/>
        <v>91</v>
      </c>
      <c r="O24" s="4">
        <f>C24-I24</f>
        <v>0</v>
      </c>
      <c r="P24" s="4">
        <f t="shared" si="0"/>
        <v>62</v>
      </c>
      <c r="Q24" s="4">
        <f t="shared" si="0"/>
        <v>0</v>
      </c>
      <c r="R24" s="4">
        <f t="shared" si="0"/>
        <v>29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782</v>
      </c>
      <c r="C25" s="4">
        <f t="shared" si="1"/>
        <v>1</v>
      </c>
      <c r="D25" s="4">
        <v>320</v>
      </c>
      <c r="E25" s="4">
        <v>0</v>
      </c>
      <c r="F25" s="4">
        <v>462</v>
      </c>
      <c r="G25" s="4">
        <v>1</v>
      </c>
      <c r="H25" s="4">
        <f t="shared" si="2"/>
        <v>826</v>
      </c>
      <c r="I25" s="4">
        <f t="shared" si="2"/>
        <v>1</v>
      </c>
      <c r="J25" s="4">
        <v>350</v>
      </c>
      <c r="K25" s="4">
        <v>0</v>
      </c>
      <c r="L25" s="4">
        <v>476</v>
      </c>
      <c r="M25" s="4">
        <v>1</v>
      </c>
      <c r="N25" s="4">
        <f t="shared" si="3"/>
        <v>-44</v>
      </c>
      <c r="O25" s="4">
        <f t="shared" si="3"/>
        <v>0</v>
      </c>
      <c r="P25" s="4">
        <f t="shared" si="3"/>
        <v>-30</v>
      </c>
      <c r="Q25" s="4">
        <f t="shared" si="3"/>
        <v>0</v>
      </c>
      <c r="R25" s="4">
        <f t="shared" si="3"/>
        <v>-14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745</v>
      </c>
      <c r="C26" s="4">
        <f t="shared" si="1"/>
        <v>0</v>
      </c>
      <c r="D26" s="4">
        <v>288</v>
      </c>
      <c r="E26" s="4">
        <v>0</v>
      </c>
      <c r="F26" s="4">
        <v>457</v>
      </c>
      <c r="G26" s="4">
        <v>0</v>
      </c>
      <c r="H26" s="4">
        <f t="shared" si="2"/>
        <v>695</v>
      </c>
      <c r="I26" s="4">
        <f t="shared" si="2"/>
        <v>0</v>
      </c>
      <c r="J26" s="4">
        <v>263</v>
      </c>
      <c r="K26" s="4">
        <v>0</v>
      </c>
      <c r="L26" s="4">
        <v>432</v>
      </c>
      <c r="M26" s="4">
        <v>0</v>
      </c>
      <c r="N26" s="4">
        <f t="shared" si="3"/>
        <v>50</v>
      </c>
      <c r="O26" s="4">
        <f t="shared" si="3"/>
        <v>0</v>
      </c>
      <c r="P26" s="4">
        <f t="shared" si="3"/>
        <v>25</v>
      </c>
      <c r="Q26" s="4">
        <f t="shared" si="3"/>
        <v>0</v>
      </c>
      <c r="R26" s="4">
        <f t="shared" si="3"/>
        <v>25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608</v>
      </c>
      <c r="C27" s="4">
        <f t="shared" si="1"/>
        <v>0</v>
      </c>
      <c r="D27" s="4">
        <v>205</v>
      </c>
      <c r="E27" s="4">
        <v>0</v>
      </c>
      <c r="F27" s="4">
        <v>403</v>
      </c>
      <c r="G27" s="4">
        <v>0</v>
      </c>
      <c r="H27" s="4">
        <f t="shared" si="2"/>
        <v>615</v>
      </c>
      <c r="I27" s="4">
        <f t="shared" si="2"/>
        <v>0</v>
      </c>
      <c r="J27" s="4">
        <v>205</v>
      </c>
      <c r="K27" s="4">
        <v>0</v>
      </c>
      <c r="L27" s="4">
        <v>410</v>
      </c>
      <c r="M27" s="4">
        <v>0</v>
      </c>
      <c r="N27" s="4">
        <f t="shared" si="3"/>
        <v>-7</v>
      </c>
      <c r="O27" s="4">
        <f t="shared" si="3"/>
        <v>0</v>
      </c>
      <c r="P27" s="4">
        <f t="shared" si="3"/>
        <v>0</v>
      </c>
      <c r="Q27" s="4">
        <f t="shared" si="3"/>
        <v>0</v>
      </c>
      <c r="R27" s="4">
        <f t="shared" si="3"/>
        <v>-7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333</v>
      </c>
      <c r="C28" s="4">
        <f t="shared" si="1"/>
        <v>0</v>
      </c>
      <c r="D28" s="4">
        <v>99</v>
      </c>
      <c r="E28" s="4">
        <v>0</v>
      </c>
      <c r="F28" s="4">
        <v>234</v>
      </c>
      <c r="G28" s="4">
        <v>0</v>
      </c>
      <c r="H28" s="4">
        <f t="shared" si="2"/>
        <v>325</v>
      </c>
      <c r="I28" s="4">
        <f t="shared" si="2"/>
        <v>0</v>
      </c>
      <c r="J28" s="4">
        <v>100</v>
      </c>
      <c r="K28" s="4">
        <v>0</v>
      </c>
      <c r="L28" s="4">
        <v>225</v>
      </c>
      <c r="M28" s="4">
        <v>0</v>
      </c>
      <c r="N28" s="4">
        <f t="shared" si="3"/>
        <v>8</v>
      </c>
      <c r="O28" s="4">
        <f t="shared" si="3"/>
        <v>0</v>
      </c>
      <c r="P28" s="4">
        <f t="shared" si="3"/>
        <v>-1</v>
      </c>
      <c r="Q28" s="4">
        <f t="shared" si="3"/>
        <v>0</v>
      </c>
      <c r="R28" s="4">
        <f t="shared" si="3"/>
        <v>9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121</v>
      </c>
      <c r="C29" s="4">
        <f t="shared" si="1"/>
        <v>0</v>
      </c>
      <c r="D29" s="4">
        <v>22</v>
      </c>
      <c r="E29" s="4">
        <v>0</v>
      </c>
      <c r="F29" s="4">
        <v>99</v>
      </c>
      <c r="G29" s="4">
        <v>0</v>
      </c>
      <c r="H29" s="4">
        <f t="shared" si="2"/>
        <v>103</v>
      </c>
      <c r="I29" s="4">
        <f t="shared" si="2"/>
        <v>0</v>
      </c>
      <c r="J29" s="4">
        <v>17</v>
      </c>
      <c r="K29" s="4">
        <v>0</v>
      </c>
      <c r="L29" s="4">
        <v>86</v>
      </c>
      <c r="M29" s="4">
        <v>0</v>
      </c>
      <c r="N29" s="4">
        <f t="shared" si="3"/>
        <v>18</v>
      </c>
      <c r="O29" s="4">
        <f t="shared" si="3"/>
        <v>0</v>
      </c>
      <c r="P29" s="4">
        <f t="shared" si="3"/>
        <v>5</v>
      </c>
      <c r="Q29" s="4">
        <f t="shared" si="3"/>
        <v>0</v>
      </c>
      <c r="R29" s="4">
        <f t="shared" si="3"/>
        <v>13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11</v>
      </c>
      <c r="C30" s="4">
        <f>E30+G30</f>
        <v>0</v>
      </c>
      <c r="D30" s="4">
        <v>4</v>
      </c>
      <c r="E30" s="4">
        <v>0</v>
      </c>
      <c r="F30" s="4">
        <v>7</v>
      </c>
      <c r="G30" s="4">
        <v>0</v>
      </c>
      <c r="H30" s="4">
        <f t="shared" si="2"/>
        <v>14</v>
      </c>
      <c r="I30" s="4">
        <f t="shared" si="2"/>
        <v>0</v>
      </c>
      <c r="J30" s="4">
        <v>1</v>
      </c>
      <c r="K30" s="4">
        <v>0</v>
      </c>
      <c r="L30" s="4">
        <v>13</v>
      </c>
      <c r="M30" s="4">
        <v>0</v>
      </c>
      <c r="N30" s="4">
        <f t="shared" si="3"/>
        <v>-3</v>
      </c>
      <c r="O30" s="4">
        <f t="shared" si="3"/>
        <v>0</v>
      </c>
      <c r="P30" s="4">
        <f t="shared" si="3"/>
        <v>3</v>
      </c>
      <c r="Q30" s="4">
        <f t="shared" si="3"/>
        <v>0</v>
      </c>
      <c r="R30" s="4">
        <f t="shared" si="3"/>
        <v>-6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50</v>
      </c>
      <c r="C31" s="4">
        <f>E31+G31</f>
        <v>9</v>
      </c>
      <c r="D31" s="4">
        <v>26</v>
      </c>
      <c r="E31" s="4">
        <v>3</v>
      </c>
      <c r="F31" s="4">
        <v>24</v>
      </c>
      <c r="G31" s="4">
        <v>6</v>
      </c>
      <c r="H31" s="4">
        <f>J31+L31</f>
        <v>50</v>
      </c>
      <c r="I31" s="4">
        <f t="shared" ref="I31" si="4">K31+M31</f>
        <v>9</v>
      </c>
      <c r="J31" s="4">
        <v>26</v>
      </c>
      <c r="K31" s="4">
        <v>3</v>
      </c>
      <c r="L31" s="4">
        <v>24</v>
      </c>
      <c r="M31" s="4">
        <v>6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2226</v>
      </c>
      <c r="C33" s="4">
        <f t="shared" ref="C33:G33" si="5">SUM(C10:C12)</f>
        <v>0</v>
      </c>
      <c r="D33" s="4">
        <f t="shared" si="5"/>
        <v>1147</v>
      </c>
      <c r="E33" s="4">
        <f t="shared" si="5"/>
        <v>1</v>
      </c>
      <c r="F33" s="4">
        <f t="shared" si="5"/>
        <v>1079</v>
      </c>
      <c r="G33" s="4">
        <f t="shared" si="5"/>
        <v>-1</v>
      </c>
      <c r="H33" s="4">
        <f>SUM(H10:H12)</f>
        <v>2264</v>
      </c>
      <c r="I33" s="4">
        <f t="shared" ref="I33:M33" si="6">SUM(I10:I12)</f>
        <v>2</v>
      </c>
      <c r="J33" s="4">
        <f t="shared" si="6"/>
        <v>1158</v>
      </c>
      <c r="K33" s="4">
        <f t="shared" si="6"/>
        <v>2</v>
      </c>
      <c r="L33" s="4">
        <f t="shared" si="6"/>
        <v>1106</v>
      </c>
      <c r="M33" s="4">
        <f t="shared" si="6"/>
        <v>0</v>
      </c>
      <c r="N33" s="4">
        <f>SUM(N10:N12)</f>
        <v>-38</v>
      </c>
      <c r="O33" s="4">
        <f t="shared" ref="O33:S33" si="7">SUM(O10:O12)</f>
        <v>-2</v>
      </c>
      <c r="P33" s="4">
        <f t="shared" si="7"/>
        <v>-11</v>
      </c>
      <c r="Q33" s="4">
        <f t="shared" si="7"/>
        <v>-1</v>
      </c>
      <c r="R33" s="4">
        <f t="shared" si="7"/>
        <v>-27</v>
      </c>
      <c r="S33" s="4">
        <f t="shared" si="7"/>
        <v>-1</v>
      </c>
    </row>
    <row r="34" spans="1:19" s="1" customFormat="1" ht="18" customHeight="1" x14ac:dyDescent="0.15">
      <c r="A34" s="4" t="s">
        <v>29</v>
      </c>
      <c r="B34" s="4">
        <f>SUM(B13:B22)</f>
        <v>8455</v>
      </c>
      <c r="C34" s="4">
        <f t="shared" ref="C34:G34" si="8">SUM(C13:C22)</f>
        <v>70</v>
      </c>
      <c r="D34" s="4">
        <f t="shared" si="8"/>
        <v>4181</v>
      </c>
      <c r="E34" s="4">
        <f t="shared" si="8"/>
        <v>15</v>
      </c>
      <c r="F34" s="4">
        <f t="shared" si="8"/>
        <v>4274</v>
      </c>
      <c r="G34" s="4">
        <f t="shared" si="8"/>
        <v>55</v>
      </c>
      <c r="H34" s="4">
        <f>SUM(H13:H22)</f>
        <v>8602</v>
      </c>
      <c r="I34" s="4">
        <f t="shared" ref="I34:M34" si="9">SUM(I13:I22)</f>
        <v>85</v>
      </c>
      <c r="J34" s="4">
        <f t="shared" si="9"/>
        <v>4253</v>
      </c>
      <c r="K34" s="4">
        <f t="shared" si="9"/>
        <v>15</v>
      </c>
      <c r="L34" s="4">
        <f t="shared" si="9"/>
        <v>4349</v>
      </c>
      <c r="M34" s="4">
        <f t="shared" si="9"/>
        <v>70</v>
      </c>
      <c r="N34" s="4">
        <f>SUM(N13:N22)</f>
        <v>-147</v>
      </c>
      <c r="O34" s="4">
        <f t="shared" ref="O34:S34" si="10">SUM(O13:O22)</f>
        <v>-15</v>
      </c>
      <c r="P34" s="4">
        <f t="shared" si="10"/>
        <v>-72</v>
      </c>
      <c r="Q34" s="4">
        <f t="shared" si="10"/>
        <v>0</v>
      </c>
      <c r="R34" s="4">
        <f t="shared" si="10"/>
        <v>-75</v>
      </c>
      <c r="S34" s="4">
        <f t="shared" si="10"/>
        <v>-15</v>
      </c>
    </row>
    <row r="35" spans="1:19" s="1" customFormat="1" ht="18" customHeight="1" x14ac:dyDescent="0.15">
      <c r="A35" s="4" t="s">
        <v>25</v>
      </c>
      <c r="B35" s="4">
        <f>SUM(B23:B30)</f>
        <v>5214</v>
      </c>
      <c r="C35" s="4">
        <f t="shared" ref="C35:G35" si="11">SUM(C23:C30)</f>
        <v>4</v>
      </c>
      <c r="D35" s="4">
        <f t="shared" si="11"/>
        <v>2254</v>
      </c>
      <c r="E35" s="4">
        <f t="shared" si="11"/>
        <v>1</v>
      </c>
      <c r="F35" s="4">
        <f t="shared" si="11"/>
        <v>2960</v>
      </c>
      <c r="G35" s="4">
        <f t="shared" si="11"/>
        <v>3</v>
      </c>
      <c r="H35" s="4">
        <f>SUM(H23:H30)</f>
        <v>5139</v>
      </c>
      <c r="I35" s="4">
        <f t="shared" ref="I35:M35" si="12">SUM(I23:I30)</f>
        <v>4</v>
      </c>
      <c r="J35" s="4">
        <f t="shared" si="12"/>
        <v>2220</v>
      </c>
      <c r="K35" s="4">
        <f t="shared" si="12"/>
        <v>1</v>
      </c>
      <c r="L35" s="4">
        <f t="shared" si="12"/>
        <v>2919</v>
      </c>
      <c r="M35" s="4">
        <f t="shared" si="12"/>
        <v>3</v>
      </c>
      <c r="N35" s="4">
        <f>SUM(N23:N30)</f>
        <v>75</v>
      </c>
      <c r="O35" s="4">
        <f t="shared" ref="O35:R35" si="13">SUM(O23:O30)</f>
        <v>0</v>
      </c>
      <c r="P35" s="4">
        <f t="shared" si="13"/>
        <v>34</v>
      </c>
      <c r="Q35" s="4">
        <f t="shared" si="13"/>
        <v>0</v>
      </c>
      <c r="R35" s="4">
        <f t="shared" si="13"/>
        <v>41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2600</v>
      </c>
      <c r="C36" s="4">
        <f t="shared" ref="C36:G36" si="14">SUM(C25:C30)</f>
        <v>1</v>
      </c>
      <c r="D36" s="4">
        <f t="shared" si="14"/>
        <v>938</v>
      </c>
      <c r="E36" s="4">
        <f t="shared" si="14"/>
        <v>0</v>
      </c>
      <c r="F36" s="4">
        <f t="shared" si="14"/>
        <v>1662</v>
      </c>
      <c r="G36" s="4">
        <f t="shared" si="14"/>
        <v>1</v>
      </c>
      <c r="H36" s="4">
        <f>SUM(H25:H30)</f>
        <v>2578</v>
      </c>
      <c r="I36" s="4">
        <f t="shared" ref="I36:M36" si="15">SUM(I25:I30)</f>
        <v>1</v>
      </c>
      <c r="J36" s="4">
        <f t="shared" si="15"/>
        <v>936</v>
      </c>
      <c r="K36" s="4">
        <f t="shared" si="15"/>
        <v>0</v>
      </c>
      <c r="L36" s="4">
        <f t="shared" si="15"/>
        <v>1642</v>
      </c>
      <c r="M36" s="4">
        <f t="shared" si="15"/>
        <v>1</v>
      </c>
      <c r="N36" s="4">
        <f>SUM(N25:N30)</f>
        <v>22</v>
      </c>
      <c r="O36" s="4">
        <f t="shared" ref="O36:S36" si="16">SUM(O25:O30)</f>
        <v>0</v>
      </c>
      <c r="P36" s="4">
        <f t="shared" si="16"/>
        <v>2</v>
      </c>
      <c r="Q36" s="4">
        <f t="shared" si="16"/>
        <v>0</v>
      </c>
      <c r="R36" s="4">
        <f t="shared" si="16"/>
        <v>20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1073</v>
      </c>
      <c r="C37" s="4">
        <f t="shared" ref="C37:G37" si="17">SUM(C27:C30)</f>
        <v>0</v>
      </c>
      <c r="D37" s="4">
        <f t="shared" si="17"/>
        <v>330</v>
      </c>
      <c r="E37" s="4">
        <f t="shared" si="17"/>
        <v>0</v>
      </c>
      <c r="F37" s="4">
        <f t="shared" si="17"/>
        <v>743</v>
      </c>
      <c r="G37" s="4">
        <f t="shared" si="17"/>
        <v>0</v>
      </c>
      <c r="H37" s="4">
        <f>SUM(H27:H30)</f>
        <v>1057</v>
      </c>
      <c r="I37" s="4">
        <f t="shared" ref="I37:M37" si="18">SUM(I27:I30)</f>
        <v>0</v>
      </c>
      <c r="J37" s="4">
        <f t="shared" si="18"/>
        <v>323</v>
      </c>
      <c r="K37" s="4">
        <f t="shared" si="18"/>
        <v>0</v>
      </c>
      <c r="L37" s="4">
        <f t="shared" si="18"/>
        <v>734</v>
      </c>
      <c r="M37" s="4">
        <f t="shared" si="18"/>
        <v>0</v>
      </c>
      <c r="N37" s="4">
        <f>SUM(N27:N30)</f>
        <v>16</v>
      </c>
      <c r="O37" s="4">
        <f t="shared" ref="O37:S37" si="19">SUM(O27:O30)</f>
        <v>0</v>
      </c>
      <c r="P37" s="4">
        <f t="shared" si="19"/>
        <v>7</v>
      </c>
      <c r="Q37" s="4">
        <f t="shared" si="19"/>
        <v>0</v>
      </c>
      <c r="R37" s="4">
        <f t="shared" si="19"/>
        <v>9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14.004403900597673</v>
      </c>
      <c r="C39" s="11">
        <f t="shared" ref="C39:G39" si="20">C33/(C9-C31)*100</f>
        <v>0</v>
      </c>
      <c r="D39" s="11">
        <f t="shared" si="20"/>
        <v>15.127934581904512</v>
      </c>
      <c r="E39" s="11">
        <f t="shared" si="20"/>
        <v>5.8823529411764701</v>
      </c>
      <c r="F39" s="11">
        <f t="shared" si="20"/>
        <v>12.97967039576567</v>
      </c>
      <c r="G39" s="11">
        <f t="shared" si="20"/>
        <v>-1.7543859649122806</v>
      </c>
      <c r="H39" s="11">
        <f>H33/(H9-H31)*100</f>
        <v>14.14557950640425</v>
      </c>
      <c r="I39" s="11">
        <f t="shared" ref="I39:M39" si="21">I33/(I9-I31)*100</f>
        <v>2.197802197802198</v>
      </c>
      <c r="J39" s="11">
        <f t="shared" si="21"/>
        <v>15.174944306119775</v>
      </c>
      <c r="K39" s="11">
        <f t="shared" si="21"/>
        <v>11.111111111111111</v>
      </c>
      <c r="L39" s="11">
        <f t="shared" si="21"/>
        <v>13.20754716981132</v>
      </c>
      <c r="M39" s="11">
        <f t="shared" si="21"/>
        <v>0</v>
      </c>
      <c r="N39" s="11">
        <f>N33/(N9-N31)*100</f>
        <v>34.545454545454547</v>
      </c>
      <c r="O39" s="11">
        <f t="shared" ref="O39:S39" si="22">O33/(O9-O31)*100</f>
        <v>11.76470588235294</v>
      </c>
      <c r="P39" s="11">
        <f t="shared" si="22"/>
        <v>22.448979591836736</v>
      </c>
      <c r="Q39" s="11">
        <f t="shared" si="22"/>
        <v>100</v>
      </c>
      <c r="R39" s="11">
        <f t="shared" si="22"/>
        <v>44.26229508196721</v>
      </c>
      <c r="S39" s="11">
        <f t="shared" si="22"/>
        <v>6.25</v>
      </c>
    </row>
    <row r="40" spans="1:19" ht="18" customHeight="1" x14ac:dyDescent="0.15">
      <c r="A40" s="4" t="s">
        <v>29</v>
      </c>
      <c r="B40" s="11">
        <f>B34/(B9-B31)*100</f>
        <v>53.192827933312358</v>
      </c>
      <c r="C40" s="11">
        <f t="shared" ref="C40:G40" si="23">C34/(C9-C31)*100</f>
        <v>94.594594594594597</v>
      </c>
      <c r="D40" s="11">
        <f t="shared" si="23"/>
        <v>55.14376154049063</v>
      </c>
      <c r="E40" s="11">
        <f t="shared" si="23"/>
        <v>88.235294117647058</v>
      </c>
      <c r="F40" s="11">
        <f t="shared" si="23"/>
        <v>51.413448815108865</v>
      </c>
      <c r="G40" s="11">
        <f t="shared" si="23"/>
        <v>96.491228070175438</v>
      </c>
      <c r="H40" s="11">
        <f>H34/(H9-H31)*100</f>
        <v>53.745704467353953</v>
      </c>
      <c r="I40" s="11">
        <f t="shared" ref="I40:M40" si="24">I34/(I9-I31)*100</f>
        <v>93.406593406593402</v>
      </c>
      <c r="J40" s="11">
        <f t="shared" si="24"/>
        <v>55.733193552614338</v>
      </c>
      <c r="K40" s="11">
        <f t="shared" si="24"/>
        <v>83.333333333333343</v>
      </c>
      <c r="L40" s="11">
        <f t="shared" si="24"/>
        <v>51.934559350370193</v>
      </c>
      <c r="M40" s="11">
        <f t="shared" si="24"/>
        <v>95.890410958904098</v>
      </c>
      <c r="N40" s="11">
        <f>N34/(N9-N31)*100</f>
        <v>133.63636363636365</v>
      </c>
      <c r="O40" s="11">
        <f t="shared" ref="O40:S40" si="25">O34/(O9-O31)*100</f>
        <v>88.235294117647058</v>
      </c>
      <c r="P40" s="11">
        <f t="shared" si="25"/>
        <v>146.9387755102041</v>
      </c>
      <c r="Q40" s="11">
        <f t="shared" si="25"/>
        <v>0</v>
      </c>
      <c r="R40" s="11">
        <f t="shared" si="25"/>
        <v>122.95081967213115</v>
      </c>
      <c r="S40" s="11">
        <f t="shared" si="25"/>
        <v>93.75</v>
      </c>
    </row>
    <row r="41" spans="1:19" ht="18" customHeight="1" x14ac:dyDescent="0.15">
      <c r="A41" s="4" t="s">
        <v>25</v>
      </c>
      <c r="B41" s="11">
        <f>B35/(B9-B31)*100</f>
        <v>32.802768166089962</v>
      </c>
      <c r="C41" s="11">
        <f t="shared" ref="C41:G41" si="26">C35/(C9-C31)*100</f>
        <v>5.4054054054054053</v>
      </c>
      <c r="D41" s="11">
        <f t="shared" si="26"/>
        <v>29.728303877604855</v>
      </c>
      <c r="E41" s="11">
        <f t="shared" si="26"/>
        <v>5.8823529411764701</v>
      </c>
      <c r="F41" s="11">
        <f t="shared" si="26"/>
        <v>35.606880789125469</v>
      </c>
      <c r="G41" s="11">
        <f t="shared" si="26"/>
        <v>5.2631578947368416</v>
      </c>
      <c r="H41" s="11">
        <f>H35/(H9-H31)*100</f>
        <v>32.108716026241801</v>
      </c>
      <c r="I41" s="11">
        <f t="shared" ref="I41:M41" si="27">I35/(I9-I31)*100</f>
        <v>4.395604395604396</v>
      </c>
      <c r="J41" s="11">
        <f t="shared" si="27"/>
        <v>29.091862141265889</v>
      </c>
      <c r="K41" s="11">
        <f t="shared" si="27"/>
        <v>5.5555555555555554</v>
      </c>
      <c r="L41" s="11">
        <f t="shared" si="27"/>
        <v>34.857893479818486</v>
      </c>
      <c r="M41" s="11">
        <f t="shared" si="27"/>
        <v>4.10958904109589</v>
      </c>
      <c r="N41" s="11">
        <f>N35/(N9-N31)*100</f>
        <v>-68.181818181818173</v>
      </c>
      <c r="O41" s="11">
        <f t="shared" ref="O41:S41" si="28">O35/(O9-O31)*100</f>
        <v>0</v>
      </c>
      <c r="P41" s="11">
        <f t="shared" si="28"/>
        <v>-69.387755102040813</v>
      </c>
      <c r="Q41" s="11">
        <f t="shared" si="28"/>
        <v>0</v>
      </c>
      <c r="R41" s="11">
        <f t="shared" si="28"/>
        <v>-67.213114754098356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16.35734507706826</v>
      </c>
      <c r="C42" s="11">
        <f t="shared" ref="C42:F42" si="29">C36/(C9-C31)*100</f>
        <v>1.3513513513513513</v>
      </c>
      <c r="D42" s="11">
        <f t="shared" si="29"/>
        <v>12.371405961487735</v>
      </c>
      <c r="E42" s="11">
        <f t="shared" si="29"/>
        <v>0</v>
      </c>
      <c r="F42" s="11">
        <f t="shared" si="29"/>
        <v>19.99278238902923</v>
      </c>
      <c r="G42" s="11">
        <f>G36/(G9-G31)*100</f>
        <v>1.7543859649122806</v>
      </c>
      <c r="H42" s="11">
        <f>H36/(H9-H31)*100</f>
        <v>16.107466416744767</v>
      </c>
      <c r="I42" s="11">
        <f t="shared" ref="I42:L42" si="30">I36/(I9-I31)*100</f>
        <v>1.098901098901099</v>
      </c>
      <c r="J42" s="11">
        <f t="shared" si="30"/>
        <v>12.265758091993186</v>
      </c>
      <c r="K42" s="11">
        <f t="shared" si="30"/>
        <v>0</v>
      </c>
      <c r="L42" s="11">
        <f t="shared" si="30"/>
        <v>19.60831144017196</v>
      </c>
      <c r="M42" s="11">
        <f>M36/(M9-M31)*100</f>
        <v>1.3698630136986301</v>
      </c>
      <c r="N42" s="11">
        <f>N36/(N9-N31)*100</f>
        <v>-20</v>
      </c>
      <c r="O42" s="11">
        <f t="shared" ref="O42:R42" si="31">O36/(O9-O31)*100</f>
        <v>0</v>
      </c>
      <c r="P42" s="11">
        <f t="shared" si="31"/>
        <v>-4.0816326530612246</v>
      </c>
      <c r="Q42" s="11">
        <f t="shared" si="31"/>
        <v>0</v>
      </c>
      <c r="R42" s="11">
        <f t="shared" si="31"/>
        <v>-32.786885245901637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6.7505504875747091</v>
      </c>
      <c r="C43" s="11">
        <f t="shared" ref="C43:G43" si="32">C37/(C9-C31)*100</f>
        <v>0</v>
      </c>
      <c r="D43" s="11">
        <f t="shared" si="32"/>
        <v>4.3524136111843834</v>
      </c>
      <c r="E43" s="11">
        <f t="shared" si="32"/>
        <v>0</v>
      </c>
      <c r="F43" s="11">
        <f t="shared" si="32"/>
        <v>8.9378082521352091</v>
      </c>
      <c r="G43" s="11">
        <f t="shared" si="32"/>
        <v>0</v>
      </c>
      <c r="H43" s="11">
        <f>H37/(H9-H31)*100</f>
        <v>6.6041861918150575</v>
      </c>
      <c r="I43" s="11">
        <f t="shared" ref="I43:M43" si="33">I37/(I9-I31)*100</f>
        <v>0</v>
      </c>
      <c r="J43" s="11">
        <f t="shared" si="33"/>
        <v>4.2327348971301273</v>
      </c>
      <c r="K43" s="11">
        <f t="shared" si="33"/>
        <v>0</v>
      </c>
      <c r="L43" s="11">
        <f t="shared" si="33"/>
        <v>8.7652256985908767</v>
      </c>
      <c r="M43" s="11">
        <f t="shared" si="33"/>
        <v>0</v>
      </c>
      <c r="N43" s="11">
        <f>N37/(N9-N31)*100</f>
        <v>-14.545454545454545</v>
      </c>
      <c r="O43" s="11">
        <f t="shared" ref="O43:S43" si="34">O37/(O9-O31)*100</f>
        <v>0</v>
      </c>
      <c r="P43" s="11">
        <f t="shared" si="34"/>
        <v>-14.285714285714285</v>
      </c>
      <c r="Q43" s="11">
        <f t="shared" si="34"/>
        <v>0</v>
      </c>
      <c r="R43" s="11">
        <f t="shared" si="34"/>
        <v>-14.754098360655737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44"/>
  <sheetViews>
    <sheetView view="pageBreakPreview" zoomScale="75" zoomScaleNormal="70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49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16066</v>
      </c>
      <c r="C9" s="4">
        <f>E9+G9</f>
        <v>195</v>
      </c>
      <c r="D9" s="4">
        <f>SUM(D10:D31)</f>
        <v>7577</v>
      </c>
      <c r="E9" s="4">
        <f>SUM(E10:E31)</f>
        <v>58</v>
      </c>
      <c r="F9" s="4">
        <f>SUM(F10:F31)</f>
        <v>8489</v>
      </c>
      <c r="G9" s="4">
        <f>SUM(G10:G31)</f>
        <v>137</v>
      </c>
      <c r="H9" s="4">
        <f>J9+L9</f>
        <v>16365</v>
      </c>
      <c r="I9" s="4">
        <f>K9+M9</f>
        <v>199</v>
      </c>
      <c r="J9" s="4">
        <f>SUM(J10:J31)</f>
        <v>7682</v>
      </c>
      <c r="K9" s="4">
        <f>SUM(K10:K31)</f>
        <v>52</v>
      </c>
      <c r="L9" s="4">
        <f>SUM(L10:L31)</f>
        <v>8683</v>
      </c>
      <c r="M9" s="4">
        <f>SUM(M10:M31)</f>
        <v>147</v>
      </c>
      <c r="N9" s="4">
        <f>B9-H9</f>
        <v>-299</v>
      </c>
      <c r="O9" s="4">
        <f t="shared" ref="O9:S24" si="0">C9-I9</f>
        <v>-4</v>
      </c>
      <c r="P9" s="4">
        <f t="shared" si="0"/>
        <v>-105</v>
      </c>
      <c r="Q9" s="4">
        <f t="shared" si="0"/>
        <v>6</v>
      </c>
      <c r="R9" s="4">
        <f t="shared" si="0"/>
        <v>-194</v>
      </c>
      <c r="S9" s="4">
        <f t="shared" si="0"/>
        <v>-10</v>
      </c>
    </row>
    <row r="10" spans="1:19" s="1" customFormat="1" ht="18" customHeight="1" x14ac:dyDescent="0.15">
      <c r="A10" s="4" t="s">
        <v>2</v>
      </c>
      <c r="B10" s="4">
        <f t="shared" ref="B10:C30" si="1">D10+F10</f>
        <v>550</v>
      </c>
      <c r="C10" s="4">
        <f t="shared" si="1"/>
        <v>2</v>
      </c>
      <c r="D10" s="4">
        <v>271</v>
      </c>
      <c r="E10" s="4">
        <v>1</v>
      </c>
      <c r="F10" s="4">
        <v>279</v>
      </c>
      <c r="G10" s="4">
        <v>1</v>
      </c>
      <c r="H10" s="4">
        <f t="shared" ref="H10:I30" si="2">J10+L10</f>
        <v>553</v>
      </c>
      <c r="I10" s="4">
        <f t="shared" si="2"/>
        <v>3</v>
      </c>
      <c r="J10" s="4">
        <v>265</v>
      </c>
      <c r="K10" s="4">
        <v>2</v>
      </c>
      <c r="L10" s="4">
        <v>288</v>
      </c>
      <c r="M10" s="4">
        <v>1</v>
      </c>
      <c r="N10" s="4">
        <f t="shared" ref="N10:S31" si="3">B10-H10</f>
        <v>-3</v>
      </c>
      <c r="O10" s="4">
        <f t="shared" si="0"/>
        <v>-1</v>
      </c>
      <c r="P10" s="4">
        <f t="shared" si="0"/>
        <v>6</v>
      </c>
      <c r="Q10" s="4">
        <f t="shared" si="0"/>
        <v>-1</v>
      </c>
      <c r="R10" s="4">
        <f t="shared" si="0"/>
        <v>-9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655</v>
      </c>
      <c r="C11" s="4">
        <f t="shared" si="1"/>
        <v>1</v>
      </c>
      <c r="D11" s="4">
        <v>342</v>
      </c>
      <c r="E11" s="4">
        <v>1</v>
      </c>
      <c r="F11" s="4">
        <v>313</v>
      </c>
      <c r="G11" s="4">
        <v>0</v>
      </c>
      <c r="H11" s="4">
        <f t="shared" si="2"/>
        <v>681</v>
      </c>
      <c r="I11" s="4">
        <f t="shared" si="2"/>
        <v>0</v>
      </c>
      <c r="J11" s="4">
        <v>349</v>
      </c>
      <c r="K11" s="4">
        <v>0</v>
      </c>
      <c r="L11" s="4">
        <v>332</v>
      </c>
      <c r="M11" s="4">
        <v>0</v>
      </c>
      <c r="N11" s="4">
        <f t="shared" si="3"/>
        <v>-26</v>
      </c>
      <c r="O11" s="4">
        <f t="shared" si="0"/>
        <v>1</v>
      </c>
      <c r="P11" s="4">
        <f t="shared" si="0"/>
        <v>-7</v>
      </c>
      <c r="Q11" s="4">
        <f t="shared" si="0"/>
        <v>1</v>
      </c>
      <c r="R11" s="4">
        <f t="shared" si="0"/>
        <v>-19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743</v>
      </c>
      <c r="C12" s="4">
        <f t="shared" si="1"/>
        <v>0</v>
      </c>
      <c r="D12" s="4">
        <v>361</v>
      </c>
      <c r="E12" s="4">
        <v>0</v>
      </c>
      <c r="F12" s="4">
        <v>382</v>
      </c>
      <c r="G12" s="4">
        <v>0</v>
      </c>
      <c r="H12" s="4">
        <f t="shared" si="2"/>
        <v>745</v>
      </c>
      <c r="I12" s="4">
        <f t="shared" si="2"/>
        <v>0</v>
      </c>
      <c r="J12" s="4">
        <v>362</v>
      </c>
      <c r="K12" s="4">
        <v>0</v>
      </c>
      <c r="L12" s="4">
        <v>383</v>
      </c>
      <c r="M12" s="4">
        <v>0</v>
      </c>
      <c r="N12" s="4">
        <f t="shared" si="3"/>
        <v>-2</v>
      </c>
      <c r="O12" s="4">
        <f t="shared" si="0"/>
        <v>0</v>
      </c>
      <c r="P12" s="4">
        <f t="shared" si="0"/>
        <v>-1</v>
      </c>
      <c r="Q12" s="4">
        <f t="shared" si="0"/>
        <v>0</v>
      </c>
      <c r="R12" s="4">
        <f t="shared" si="0"/>
        <v>-1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700</v>
      </c>
      <c r="C13" s="4">
        <f t="shared" si="1"/>
        <v>8</v>
      </c>
      <c r="D13" s="4">
        <v>331</v>
      </c>
      <c r="E13" s="4">
        <v>5</v>
      </c>
      <c r="F13" s="4">
        <v>369</v>
      </c>
      <c r="G13" s="4">
        <v>3</v>
      </c>
      <c r="H13" s="4">
        <f t="shared" si="2"/>
        <v>686</v>
      </c>
      <c r="I13" s="4">
        <f t="shared" si="2"/>
        <v>5</v>
      </c>
      <c r="J13" s="4">
        <v>329</v>
      </c>
      <c r="K13" s="4">
        <v>0</v>
      </c>
      <c r="L13" s="4">
        <v>357</v>
      </c>
      <c r="M13" s="4">
        <v>5</v>
      </c>
      <c r="N13" s="4">
        <f t="shared" si="3"/>
        <v>14</v>
      </c>
      <c r="O13" s="4">
        <f t="shared" si="0"/>
        <v>3</v>
      </c>
      <c r="P13" s="4">
        <f t="shared" si="0"/>
        <v>2</v>
      </c>
      <c r="Q13" s="4">
        <f t="shared" si="0"/>
        <v>5</v>
      </c>
      <c r="R13" s="4">
        <f t="shared" si="0"/>
        <v>12</v>
      </c>
      <c r="S13" s="4">
        <f t="shared" si="0"/>
        <v>-2</v>
      </c>
    </row>
    <row r="14" spans="1:19" s="1" customFormat="1" ht="18" customHeight="1" x14ac:dyDescent="0.15">
      <c r="A14" s="4" t="s">
        <v>6</v>
      </c>
      <c r="B14" s="4">
        <f t="shared" si="1"/>
        <v>416</v>
      </c>
      <c r="C14" s="4">
        <f t="shared" si="1"/>
        <v>48</v>
      </c>
      <c r="D14" s="4">
        <v>204</v>
      </c>
      <c r="E14" s="4">
        <v>11</v>
      </c>
      <c r="F14" s="4">
        <v>212</v>
      </c>
      <c r="G14" s="4">
        <v>37</v>
      </c>
      <c r="H14" s="4">
        <f t="shared" si="2"/>
        <v>469</v>
      </c>
      <c r="I14" s="4">
        <f t="shared" si="2"/>
        <v>46</v>
      </c>
      <c r="J14" s="4">
        <v>222</v>
      </c>
      <c r="K14" s="4">
        <v>7</v>
      </c>
      <c r="L14" s="4">
        <v>247</v>
      </c>
      <c r="M14" s="4">
        <v>39</v>
      </c>
      <c r="N14" s="4">
        <f t="shared" si="3"/>
        <v>-53</v>
      </c>
      <c r="O14" s="4">
        <f t="shared" si="0"/>
        <v>2</v>
      </c>
      <c r="P14" s="4">
        <f t="shared" si="0"/>
        <v>-18</v>
      </c>
      <c r="Q14" s="4">
        <f t="shared" si="0"/>
        <v>4</v>
      </c>
      <c r="R14" s="4">
        <f t="shared" si="0"/>
        <v>-35</v>
      </c>
      <c r="S14" s="4">
        <f t="shared" si="0"/>
        <v>-2</v>
      </c>
    </row>
    <row r="15" spans="1:19" s="1" customFormat="1" ht="18" customHeight="1" x14ac:dyDescent="0.15">
      <c r="A15" s="4" t="s">
        <v>7</v>
      </c>
      <c r="B15" s="4">
        <f t="shared" si="1"/>
        <v>543</v>
      </c>
      <c r="C15" s="4">
        <f t="shared" si="1"/>
        <v>42</v>
      </c>
      <c r="D15" s="4">
        <v>268</v>
      </c>
      <c r="E15" s="4">
        <v>11</v>
      </c>
      <c r="F15" s="4">
        <v>275</v>
      </c>
      <c r="G15" s="4">
        <v>31</v>
      </c>
      <c r="H15" s="4">
        <f t="shared" si="2"/>
        <v>582</v>
      </c>
      <c r="I15" s="4">
        <f t="shared" si="2"/>
        <v>49</v>
      </c>
      <c r="J15" s="4">
        <v>281</v>
      </c>
      <c r="K15" s="4">
        <v>10</v>
      </c>
      <c r="L15" s="4">
        <v>301</v>
      </c>
      <c r="M15" s="4">
        <v>39</v>
      </c>
      <c r="N15" s="4">
        <f t="shared" si="3"/>
        <v>-39</v>
      </c>
      <c r="O15" s="4">
        <f t="shared" si="0"/>
        <v>-7</v>
      </c>
      <c r="P15" s="4">
        <f t="shared" si="0"/>
        <v>-13</v>
      </c>
      <c r="Q15" s="4">
        <f t="shared" si="0"/>
        <v>1</v>
      </c>
      <c r="R15" s="4">
        <f t="shared" si="0"/>
        <v>-26</v>
      </c>
      <c r="S15" s="4">
        <f t="shared" si="0"/>
        <v>-8</v>
      </c>
    </row>
    <row r="16" spans="1:19" s="1" customFormat="1" ht="18" customHeight="1" x14ac:dyDescent="0.15">
      <c r="A16" s="4" t="s">
        <v>8</v>
      </c>
      <c r="B16" s="4">
        <f t="shared" si="1"/>
        <v>653</v>
      </c>
      <c r="C16" s="4">
        <f t="shared" si="1"/>
        <v>31</v>
      </c>
      <c r="D16" s="4">
        <v>338</v>
      </c>
      <c r="E16" s="4">
        <v>8</v>
      </c>
      <c r="F16" s="4">
        <v>315</v>
      </c>
      <c r="G16" s="4">
        <v>23</v>
      </c>
      <c r="H16" s="4">
        <f t="shared" si="2"/>
        <v>687</v>
      </c>
      <c r="I16" s="4">
        <f t="shared" si="2"/>
        <v>33</v>
      </c>
      <c r="J16" s="4">
        <v>357</v>
      </c>
      <c r="K16" s="4">
        <v>10</v>
      </c>
      <c r="L16" s="4">
        <v>330</v>
      </c>
      <c r="M16" s="4">
        <v>23</v>
      </c>
      <c r="N16" s="4">
        <f t="shared" si="3"/>
        <v>-34</v>
      </c>
      <c r="O16" s="4">
        <f t="shared" si="0"/>
        <v>-2</v>
      </c>
      <c r="P16" s="4">
        <f t="shared" si="0"/>
        <v>-19</v>
      </c>
      <c r="Q16" s="4">
        <f t="shared" si="0"/>
        <v>-2</v>
      </c>
      <c r="R16" s="4">
        <f t="shared" si="0"/>
        <v>-15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842</v>
      </c>
      <c r="C17" s="4">
        <f t="shared" si="1"/>
        <v>12</v>
      </c>
      <c r="D17" s="4">
        <v>439</v>
      </c>
      <c r="E17" s="4">
        <v>4</v>
      </c>
      <c r="F17" s="4">
        <v>403</v>
      </c>
      <c r="G17" s="4">
        <v>8</v>
      </c>
      <c r="H17" s="4">
        <f t="shared" si="2"/>
        <v>870</v>
      </c>
      <c r="I17" s="4">
        <f t="shared" si="2"/>
        <v>12</v>
      </c>
      <c r="J17" s="4">
        <v>454</v>
      </c>
      <c r="K17" s="4">
        <v>6</v>
      </c>
      <c r="L17" s="4">
        <v>416</v>
      </c>
      <c r="M17" s="4">
        <v>6</v>
      </c>
      <c r="N17" s="4">
        <f t="shared" si="3"/>
        <v>-28</v>
      </c>
      <c r="O17" s="4">
        <f t="shared" si="0"/>
        <v>0</v>
      </c>
      <c r="P17" s="4">
        <f t="shared" si="0"/>
        <v>-15</v>
      </c>
      <c r="Q17" s="4">
        <f t="shared" si="0"/>
        <v>-2</v>
      </c>
      <c r="R17" s="4">
        <f t="shared" si="0"/>
        <v>-13</v>
      </c>
      <c r="S17" s="4">
        <f t="shared" si="0"/>
        <v>2</v>
      </c>
    </row>
    <row r="18" spans="1:19" s="1" customFormat="1" ht="18" customHeight="1" x14ac:dyDescent="0.15">
      <c r="A18" s="4" t="s">
        <v>10</v>
      </c>
      <c r="B18" s="4">
        <f t="shared" si="1"/>
        <v>823</v>
      </c>
      <c r="C18" s="4">
        <f t="shared" si="1"/>
        <v>8</v>
      </c>
      <c r="D18" s="4">
        <v>419</v>
      </c>
      <c r="E18" s="4">
        <v>2</v>
      </c>
      <c r="F18" s="4">
        <v>404</v>
      </c>
      <c r="G18" s="4">
        <v>6</v>
      </c>
      <c r="H18" s="4">
        <f t="shared" si="2"/>
        <v>879</v>
      </c>
      <c r="I18" s="4">
        <f t="shared" si="2"/>
        <v>10</v>
      </c>
      <c r="J18" s="4">
        <v>435</v>
      </c>
      <c r="K18" s="4">
        <v>1</v>
      </c>
      <c r="L18" s="4">
        <v>444</v>
      </c>
      <c r="M18" s="4">
        <v>9</v>
      </c>
      <c r="N18" s="4">
        <f t="shared" si="3"/>
        <v>-56</v>
      </c>
      <c r="O18" s="4">
        <f t="shared" si="0"/>
        <v>-2</v>
      </c>
      <c r="P18" s="4">
        <f t="shared" si="0"/>
        <v>-16</v>
      </c>
      <c r="Q18" s="4">
        <f t="shared" si="0"/>
        <v>1</v>
      </c>
      <c r="R18" s="4">
        <f t="shared" si="0"/>
        <v>-40</v>
      </c>
      <c r="S18" s="4">
        <f t="shared" si="0"/>
        <v>-3</v>
      </c>
    </row>
    <row r="19" spans="1:19" s="1" customFormat="1" ht="18" customHeight="1" x14ac:dyDescent="0.15">
      <c r="A19" s="4" t="s">
        <v>11</v>
      </c>
      <c r="B19" s="4">
        <f t="shared" si="1"/>
        <v>1051</v>
      </c>
      <c r="C19" s="4">
        <f t="shared" si="1"/>
        <v>8</v>
      </c>
      <c r="D19" s="4">
        <v>523</v>
      </c>
      <c r="E19" s="4">
        <v>0</v>
      </c>
      <c r="F19" s="4">
        <v>528</v>
      </c>
      <c r="G19" s="4">
        <v>8</v>
      </c>
      <c r="H19" s="4">
        <f t="shared" si="2"/>
        <v>1013</v>
      </c>
      <c r="I19" s="4">
        <f t="shared" si="2"/>
        <v>8</v>
      </c>
      <c r="J19" s="4">
        <v>504</v>
      </c>
      <c r="K19" s="4">
        <v>1</v>
      </c>
      <c r="L19" s="4">
        <v>509</v>
      </c>
      <c r="M19" s="4">
        <v>7</v>
      </c>
      <c r="N19" s="4">
        <f t="shared" si="3"/>
        <v>38</v>
      </c>
      <c r="O19" s="4">
        <f t="shared" si="0"/>
        <v>0</v>
      </c>
      <c r="P19" s="4">
        <f t="shared" si="0"/>
        <v>19</v>
      </c>
      <c r="Q19" s="4">
        <f t="shared" si="0"/>
        <v>-1</v>
      </c>
      <c r="R19" s="4">
        <f t="shared" si="0"/>
        <v>19</v>
      </c>
      <c r="S19" s="4">
        <f t="shared" si="0"/>
        <v>1</v>
      </c>
    </row>
    <row r="20" spans="1:19" s="1" customFormat="1" ht="18" customHeight="1" x14ac:dyDescent="0.15">
      <c r="A20" s="4" t="s">
        <v>12</v>
      </c>
      <c r="B20" s="4">
        <f t="shared" si="1"/>
        <v>947</v>
      </c>
      <c r="C20" s="4">
        <f t="shared" si="1"/>
        <v>8</v>
      </c>
      <c r="D20" s="4">
        <v>491</v>
      </c>
      <c r="E20" s="4">
        <v>3</v>
      </c>
      <c r="F20" s="4">
        <v>456</v>
      </c>
      <c r="G20" s="4">
        <v>5</v>
      </c>
      <c r="H20" s="4">
        <f t="shared" si="2"/>
        <v>936</v>
      </c>
      <c r="I20" s="4">
        <f t="shared" si="2"/>
        <v>7</v>
      </c>
      <c r="J20" s="4">
        <v>475</v>
      </c>
      <c r="K20" s="4">
        <v>3</v>
      </c>
      <c r="L20" s="4">
        <v>461</v>
      </c>
      <c r="M20" s="4">
        <v>4</v>
      </c>
      <c r="N20" s="4">
        <f t="shared" si="3"/>
        <v>11</v>
      </c>
      <c r="O20" s="4">
        <f t="shared" si="0"/>
        <v>1</v>
      </c>
      <c r="P20" s="4">
        <f t="shared" si="0"/>
        <v>16</v>
      </c>
      <c r="Q20" s="4">
        <f t="shared" si="0"/>
        <v>0</v>
      </c>
      <c r="R20" s="4">
        <f t="shared" si="0"/>
        <v>-5</v>
      </c>
      <c r="S20" s="4">
        <f t="shared" si="0"/>
        <v>1</v>
      </c>
    </row>
    <row r="21" spans="1:19" s="1" customFormat="1" ht="18" customHeight="1" x14ac:dyDescent="0.15">
      <c r="A21" s="4" t="s">
        <v>13</v>
      </c>
      <c r="B21" s="4">
        <f t="shared" si="1"/>
        <v>944</v>
      </c>
      <c r="C21" s="4">
        <f t="shared" si="1"/>
        <v>3</v>
      </c>
      <c r="D21" s="4">
        <v>447</v>
      </c>
      <c r="E21" s="4">
        <v>1</v>
      </c>
      <c r="F21" s="4">
        <v>497</v>
      </c>
      <c r="G21" s="4">
        <v>2</v>
      </c>
      <c r="H21" s="4">
        <f t="shared" si="2"/>
        <v>1001</v>
      </c>
      <c r="I21" s="4">
        <f t="shared" si="2"/>
        <v>2</v>
      </c>
      <c r="J21" s="4">
        <v>496</v>
      </c>
      <c r="K21" s="4">
        <v>1</v>
      </c>
      <c r="L21" s="4">
        <v>505</v>
      </c>
      <c r="M21" s="4">
        <v>1</v>
      </c>
      <c r="N21" s="4">
        <f t="shared" si="3"/>
        <v>-57</v>
      </c>
      <c r="O21" s="4">
        <f t="shared" si="0"/>
        <v>1</v>
      </c>
      <c r="P21" s="4">
        <f t="shared" si="0"/>
        <v>-49</v>
      </c>
      <c r="Q21" s="4">
        <f t="shared" si="0"/>
        <v>0</v>
      </c>
      <c r="R21" s="4">
        <f t="shared" si="0"/>
        <v>-8</v>
      </c>
      <c r="S21" s="4">
        <f t="shared" si="0"/>
        <v>1</v>
      </c>
    </row>
    <row r="22" spans="1:19" s="1" customFormat="1" ht="18" customHeight="1" x14ac:dyDescent="0.15">
      <c r="A22" s="4" t="s">
        <v>14</v>
      </c>
      <c r="B22" s="4">
        <f t="shared" si="1"/>
        <v>1159</v>
      </c>
      <c r="C22" s="4">
        <f t="shared" si="1"/>
        <v>5</v>
      </c>
      <c r="D22" s="4">
        <v>557</v>
      </c>
      <c r="E22" s="4">
        <v>1</v>
      </c>
      <c r="F22" s="4">
        <v>602</v>
      </c>
      <c r="G22" s="4">
        <v>4</v>
      </c>
      <c r="H22" s="4">
        <f t="shared" si="2"/>
        <v>1233</v>
      </c>
      <c r="I22" s="4">
        <f t="shared" si="2"/>
        <v>6</v>
      </c>
      <c r="J22" s="4">
        <v>594</v>
      </c>
      <c r="K22" s="4">
        <v>1</v>
      </c>
      <c r="L22" s="4">
        <v>639</v>
      </c>
      <c r="M22" s="4">
        <v>5</v>
      </c>
      <c r="N22" s="4">
        <f t="shared" si="3"/>
        <v>-74</v>
      </c>
      <c r="O22" s="4">
        <f t="shared" si="0"/>
        <v>-1</v>
      </c>
      <c r="P22" s="4">
        <f t="shared" si="0"/>
        <v>-37</v>
      </c>
      <c r="Q22" s="4">
        <f t="shared" si="0"/>
        <v>0</v>
      </c>
      <c r="R22" s="4">
        <f t="shared" si="0"/>
        <v>-37</v>
      </c>
      <c r="S22" s="4">
        <f t="shared" si="0"/>
        <v>-1</v>
      </c>
    </row>
    <row r="23" spans="1:19" s="1" customFormat="1" ht="18" customHeight="1" x14ac:dyDescent="0.15">
      <c r="A23" s="4" t="s">
        <v>15</v>
      </c>
      <c r="B23" s="4">
        <f t="shared" si="1"/>
        <v>1309</v>
      </c>
      <c r="C23" s="4">
        <f t="shared" si="1"/>
        <v>4</v>
      </c>
      <c r="D23" s="4">
        <v>645</v>
      </c>
      <c r="E23" s="4">
        <v>1</v>
      </c>
      <c r="F23" s="4">
        <v>664</v>
      </c>
      <c r="G23" s="4">
        <v>3</v>
      </c>
      <c r="H23" s="4">
        <f t="shared" si="2"/>
        <v>1309</v>
      </c>
      <c r="I23" s="4">
        <f t="shared" si="2"/>
        <v>4</v>
      </c>
      <c r="J23" s="4">
        <v>647</v>
      </c>
      <c r="K23" s="4">
        <v>2</v>
      </c>
      <c r="L23" s="4">
        <v>662</v>
      </c>
      <c r="M23" s="4">
        <v>2</v>
      </c>
      <c r="N23" s="4">
        <f t="shared" si="3"/>
        <v>0</v>
      </c>
      <c r="O23" s="4">
        <f t="shared" si="0"/>
        <v>0</v>
      </c>
      <c r="P23" s="4">
        <f t="shared" si="0"/>
        <v>-2</v>
      </c>
      <c r="Q23" s="4">
        <f t="shared" si="0"/>
        <v>-1</v>
      </c>
      <c r="R23" s="4">
        <f t="shared" si="0"/>
        <v>2</v>
      </c>
      <c r="S23" s="4">
        <f t="shared" si="0"/>
        <v>1</v>
      </c>
    </row>
    <row r="24" spans="1:19" s="1" customFormat="1" ht="18" customHeight="1" x14ac:dyDescent="0.15">
      <c r="A24" s="4" t="s">
        <v>16</v>
      </c>
      <c r="B24" s="4">
        <f t="shared" si="1"/>
        <v>1458</v>
      </c>
      <c r="C24" s="4">
        <f t="shared" si="1"/>
        <v>2</v>
      </c>
      <c r="D24" s="4">
        <v>728</v>
      </c>
      <c r="E24" s="4">
        <v>2</v>
      </c>
      <c r="F24" s="4">
        <v>730</v>
      </c>
      <c r="G24" s="4">
        <v>0</v>
      </c>
      <c r="H24" s="4">
        <f t="shared" si="2"/>
        <v>1398</v>
      </c>
      <c r="I24" s="4">
        <f t="shared" si="2"/>
        <v>2</v>
      </c>
      <c r="J24" s="4">
        <v>681</v>
      </c>
      <c r="K24" s="4">
        <v>2</v>
      </c>
      <c r="L24" s="4">
        <v>717</v>
      </c>
      <c r="M24" s="4">
        <v>0</v>
      </c>
      <c r="N24" s="4">
        <f t="shared" si="3"/>
        <v>60</v>
      </c>
      <c r="O24" s="4">
        <f>C24-I24</f>
        <v>0</v>
      </c>
      <c r="P24" s="4">
        <f t="shared" si="0"/>
        <v>47</v>
      </c>
      <c r="Q24" s="4">
        <f t="shared" si="0"/>
        <v>0</v>
      </c>
      <c r="R24" s="4">
        <f t="shared" si="0"/>
        <v>13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1025</v>
      </c>
      <c r="C25" s="4">
        <f t="shared" si="1"/>
        <v>5</v>
      </c>
      <c r="D25" s="4">
        <v>458</v>
      </c>
      <c r="E25" s="4">
        <v>4</v>
      </c>
      <c r="F25" s="4">
        <v>567</v>
      </c>
      <c r="G25" s="4">
        <v>1</v>
      </c>
      <c r="H25" s="4">
        <f t="shared" si="2"/>
        <v>1134</v>
      </c>
      <c r="I25" s="4">
        <f t="shared" si="2"/>
        <v>6</v>
      </c>
      <c r="J25" s="4">
        <v>514</v>
      </c>
      <c r="K25" s="4">
        <v>3</v>
      </c>
      <c r="L25" s="4">
        <v>620</v>
      </c>
      <c r="M25" s="4">
        <v>3</v>
      </c>
      <c r="N25" s="4">
        <f t="shared" si="3"/>
        <v>-109</v>
      </c>
      <c r="O25" s="4">
        <f t="shared" si="3"/>
        <v>-1</v>
      </c>
      <c r="P25" s="4">
        <f t="shared" si="3"/>
        <v>-56</v>
      </c>
      <c r="Q25" s="4">
        <f t="shared" si="3"/>
        <v>1</v>
      </c>
      <c r="R25" s="4">
        <f t="shared" si="3"/>
        <v>-53</v>
      </c>
      <c r="S25" s="4">
        <f t="shared" si="3"/>
        <v>-2</v>
      </c>
    </row>
    <row r="26" spans="1:19" s="1" customFormat="1" ht="18" customHeight="1" x14ac:dyDescent="0.15">
      <c r="A26" s="4" t="s">
        <v>18</v>
      </c>
      <c r="B26" s="4">
        <f t="shared" si="1"/>
        <v>899</v>
      </c>
      <c r="C26" s="4">
        <f t="shared" si="1"/>
        <v>5</v>
      </c>
      <c r="D26" s="4">
        <v>386</v>
      </c>
      <c r="E26" s="4">
        <v>1</v>
      </c>
      <c r="F26" s="4">
        <v>513</v>
      </c>
      <c r="G26" s="4">
        <v>4</v>
      </c>
      <c r="H26" s="4">
        <f t="shared" si="2"/>
        <v>892</v>
      </c>
      <c r="I26" s="4">
        <f t="shared" si="2"/>
        <v>4</v>
      </c>
      <c r="J26" s="4">
        <v>352</v>
      </c>
      <c r="K26" s="4">
        <v>1</v>
      </c>
      <c r="L26" s="4">
        <v>540</v>
      </c>
      <c r="M26" s="4">
        <v>3</v>
      </c>
      <c r="N26" s="4">
        <f t="shared" si="3"/>
        <v>7</v>
      </c>
      <c r="O26" s="4">
        <f t="shared" si="3"/>
        <v>1</v>
      </c>
      <c r="P26" s="4">
        <f t="shared" si="3"/>
        <v>34</v>
      </c>
      <c r="Q26" s="4">
        <f t="shared" si="3"/>
        <v>0</v>
      </c>
      <c r="R26" s="4">
        <f t="shared" si="3"/>
        <v>-27</v>
      </c>
      <c r="S26" s="4">
        <f t="shared" si="3"/>
        <v>1</v>
      </c>
    </row>
    <row r="27" spans="1:19" s="1" customFormat="1" ht="18" customHeight="1" x14ac:dyDescent="0.15">
      <c r="A27" s="4" t="s">
        <v>19</v>
      </c>
      <c r="B27" s="4">
        <f t="shared" si="1"/>
        <v>785</v>
      </c>
      <c r="C27" s="4">
        <f t="shared" si="1"/>
        <v>3</v>
      </c>
      <c r="D27" s="4">
        <v>235</v>
      </c>
      <c r="E27" s="4">
        <v>2</v>
      </c>
      <c r="F27" s="4">
        <v>550</v>
      </c>
      <c r="G27" s="4">
        <v>1</v>
      </c>
      <c r="H27" s="4">
        <f t="shared" si="2"/>
        <v>741</v>
      </c>
      <c r="I27" s="4">
        <f t="shared" si="2"/>
        <v>2</v>
      </c>
      <c r="J27" s="4">
        <v>244</v>
      </c>
      <c r="K27" s="4">
        <v>2</v>
      </c>
      <c r="L27" s="4">
        <v>497</v>
      </c>
      <c r="M27" s="4">
        <v>0</v>
      </c>
      <c r="N27" s="4">
        <f t="shared" si="3"/>
        <v>44</v>
      </c>
      <c r="O27" s="4">
        <f t="shared" si="3"/>
        <v>1</v>
      </c>
      <c r="P27" s="4">
        <f t="shared" si="3"/>
        <v>-9</v>
      </c>
      <c r="Q27" s="4">
        <f t="shared" si="3"/>
        <v>0</v>
      </c>
      <c r="R27" s="4">
        <f t="shared" si="3"/>
        <v>53</v>
      </c>
      <c r="S27" s="4">
        <f t="shared" si="3"/>
        <v>1</v>
      </c>
    </row>
    <row r="28" spans="1:19" s="1" customFormat="1" ht="18" customHeight="1" x14ac:dyDescent="0.15">
      <c r="A28" s="4" t="s">
        <v>20</v>
      </c>
      <c r="B28" s="4">
        <f t="shared" si="1"/>
        <v>397</v>
      </c>
      <c r="C28" s="4">
        <f t="shared" si="1"/>
        <v>0</v>
      </c>
      <c r="D28" s="4">
        <v>108</v>
      </c>
      <c r="E28" s="4">
        <v>0</v>
      </c>
      <c r="F28" s="4">
        <v>289</v>
      </c>
      <c r="G28" s="4">
        <v>0</v>
      </c>
      <c r="H28" s="4">
        <f t="shared" si="2"/>
        <v>387</v>
      </c>
      <c r="I28" s="4">
        <f t="shared" si="2"/>
        <v>0</v>
      </c>
      <c r="J28" s="4">
        <v>93</v>
      </c>
      <c r="K28" s="4">
        <v>0</v>
      </c>
      <c r="L28" s="4">
        <v>294</v>
      </c>
      <c r="M28" s="4">
        <v>0</v>
      </c>
      <c r="N28" s="4">
        <f t="shared" si="3"/>
        <v>10</v>
      </c>
      <c r="O28" s="4">
        <f t="shared" si="3"/>
        <v>0</v>
      </c>
      <c r="P28" s="4">
        <f t="shared" si="3"/>
        <v>15</v>
      </c>
      <c r="Q28" s="4">
        <f t="shared" si="3"/>
        <v>0</v>
      </c>
      <c r="R28" s="4">
        <f t="shared" si="3"/>
        <v>-5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136</v>
      </c>
      <c r="C29" s="4">
        <f t="shared" si="1"/>
        <v>0</v>
      </c>
      <c r="D29" s="4">
        <v>20</v>
      </c>
      <c r="E29" s="4">
        <v>0</v>
      </c>
      <c r="F29" s="4">
        <v>116</v>
      </c>
      <c r="G29" s="4">
        <v>0</v>
      </c>
      <c r="H29" s="4">
        <f t="shared" si="2"/>
        <v>139</v>
      </c>
      <c r="I29" s="4">
        <f t="shared" si="2"/>
        <v>0</v>
      </c>
      <c r="J29" s="4">
        <v>22</v>
      </c>
      <c r="K29" s="4">
        <v>0</v>
      </c>
      <c r="L29" s="4">
        <v>117</v>
      </c>
      <c r="M29" s="4">
        <v>0</v>
      </c>
      <c r="N29" s="4">
        <f t="shared" si="3"/>
        <v>-3</v>
      </c>
      <c r="O29" s="4">
        <f t="shared" si="3"/>
        <v>0</v>
      </c>
      <c r="P29" s="4">
        <f t="shared" si="3"/>
        <v>-2</v>
      </c>
      <c r="Q29" s="4">
        <f t="shared" si="3"/>
        <v>0</v>
      </c>
      <c r="R29" s="4">
        <f t="shared" si="3"/>
        <v>-1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29</v>
      </c>
      <c r="C30" s="4">
        <f>E30+G30</f>
        <v>0</v>
      </c>
      <c r="D30" s="4">
        <v>5</v>
      </c>
      <c r="E30" s="4">
        <v>0</v>
      </c>
      <c r="F30" s="4">
        <v>24</v>
      </c>
      <c r="G30" s="4">
        <v>0</v>
      </c>
      <c r="H30" s="4">
        <f t="shared" si="2"/>
        <v>28</v>
      </c>
      <c r="I30" s="4">
        <f t="shared" si="2"/>
        <v>0</v>
      </c>
      <c r="J30" s="4">
        <v>5</v>
      </c>
      <c r="K30" s="4">
        <v>0</v>
      </c>
      <c r="L30" s="4">
        <v>23</v>
      </c>
      <c r="M30" s="4">
        <v>0</v>
      </c>
      <c r="N30" s="4">
        <f t="shared" si="3"/>
        <v>1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1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2</v>
      </c>
      <c r="C31" s="4">
        <f>E31+G31</f>
        <v>0</v>
      </c>
      <c r="D31" s="4">
        <v>1</v>
      </c>
      <c r="E31" s="4">
        <v>0</v>
      </c>
      <c r="F31" s="4">
        <v>1</v>
      </c>
      <c r="G31" s="4">
        <v>0</v>
      </c>
      <c r="H31" s="4">
        <f>J31+L31</f>
        <v>2</v>
      </c>
      <c r="I31" s="4">
        <f t="shared" ref="I31" si="4">K31+M31</f>
        <v>0</v>
      </c>
      <c r="J31" s="4">
        <v>1</v>
      </c>
      <c r="K31" s="4">
        <v>0</v>
      </c>
      <c r="L31" s="4">
        <v>1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1948</v>
      </c>
      <c r="C33" s="4">
        <f t="shared" ref="C33:G33" si="5">SUM(C10:C12)</f>
        <v>3</v>
      </c>
      <c r="D33" s="4">
        <f t="shared" si="5"/>
        <v>974</v>
      </c>
      <c r="E33" s="4">
        <f t="shared" si="5"/>
        <v>2</v>
      </c>
      <c r="F33" s="4">
        <f t="shared" si="5"/>
        <v>974</v>
      </c>
      <c r="G33" s="4">
        <f t="shared" si="5"/>
        <v>1</v>
      </c>
      <c r="H33" s="4">
        <f>SUM(H10:H12)</f>
        <v>1979</v>
      </c>
      <c r="I33" s="4">
        <f t="shared" ref="I33:M33" si="6">SUM(I10:I12)</f>
        <v>3</v>
      </c>
      <c r="J33" s="4">
        <f t="shared" si="6"/>
        <v>976</v>
      </c>
      <c r="K33" s="4">
        <f t="shared" si="6"/>
        <v>2</v>
      </c>
      <c r="L33" s="4">
        <f t="shared" si="6"/>
        <v>1003</v>
      </c>
      <c r="M33" s="4">
        <f t="shared" si="6"/>
        <v>1</v>
      </c>
      <c r="N33" s="4">
        <f>SUM(N10:N12)</f>
        <v>-31</v>
      </c>
      <c r="O33" s="4">
        <f t="shared" ref="O33:S33" si="7">SUM(O10:O12)</f>
        <v>0</v>
      </c>
      <c r="P33" s="4">
        <f t="shared" si="7"/>
        <v>-2</v>
      </c>
      <c r="Q33" s="4">
        <f t="shared" si="7"/>
        <v>0</v>
      </c>
      <c r="R33" s="4">
        <f t="shared" si="7"/>
        <v>-29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8078</v>
      </c>
      <c r="C34" s="4">
        <f t="shared" ref="C34:G34" si="8">SUM(C13:C22)</f>
        <v>173</v>
      </c>
      <c r="D34" s="4">
        <f t="shared" si="8"/>
        <v>4017</v>
      </c>
      <c r="E34" s="4">
        <f t="shared" si="8"/>
        <v>46</v>
      </c>
      <c r="F34" s="4">
        <f t="shared" si="8"/>
        <v>4061</v>
      </c>
      <c r="G34" s="4">
        <f t="shared" si="8"/>
        <v>127</v>
      </c>
      <c r="H34" s="4">
        <f>SUM(H13:H22)</f>
        <v>8356</v>
      </c>
      <c r="I34" s="4">
        <f t="shared" ref="I34:M34" si="9">SUM(I13:I22)</f>
        <v>178</v>
      </c>
      <c r="J34" s="4">
        <f t="shared" si="9"/>
        <v>4147</v>
      </c>
      <c r="K34" s="4">
        <f t="shared" si="9"/>
        <v>40</v>
      </c>
      <c r="L34" s="4">
        <f t="shared" si="9"/>
        <v>4209</v>
      </c>
      <c r="M34" s="4">
        <f t="shared" si="9"/>
        <v>138</v>
      </c>
      <c r="N34" s="4">
        <f>SUM(N13:N22)</f>
        <v>-278</v>
      </c>
      <c r="O34" s="4">
        <f t="shared" ref="O34:S34" si="10">SUM(O13:O22)</f>
        <v>-5</v>
      </c>
      <c r="P34" s="4">
        <f t="shared" si="10"/>
        <v>-130</v>
      </c>
      <c r="Q34" s="4">
        <f t="shared" si="10"/>
        <v>6</v>
      </c>
      <c r="R34" s="4">
        <f t="shared" si="10"/>
        <v>-148</v>
      </c>
      <c r="S34" s="4">
        <f t="shared" si="10"/>
        <v>-11</v>
      </c>
    </row>
    <row r="35" spans="1:19" s="1" customFormat="1" ht="18" customHeight="1" x14ac:dyDescent="0.15">
      <c r="A35" s="4" t="s">
        <v>25</v>
      </c>
      <c r="B35" s="4">
        <f>SUM(B23:B30)</f>
        <v>6038</v>
      </c>
      <c r="C35" s="4">
        <f t="shared" ref="C35:G35" si="11">SUM(C23:C30)</f>
        <v>19</v>
      </c>
      <c r="D35" s="4">
        <f t="shared" si="11"/>
        <v>2585</v>
      </c>
      <c r="E35" s="4">
        <f t="shared" si="11"/>
        <v>10</v>
      </c>
      <c r="F35" s="4">
        <f t="shared" si="11"/>
        <v>3453</v>
      </c>
      <c r="G35" s="4">
        <f t="shared" si="11"/>
        <v>9</v>
      </c>
      <c r="H35" s="4">
        <f>SUM(H23:H30)</f>
        <v>6028</v>
      </c>
      <c r="I35" s="4">
        <f t="shared" ref="I35:M35" si="12">SUM(I23:I30)</f>
        <v>18</v>
      </c>
      <c r="J35" s="4">
        <f t="shared" si="12"/>
        <v>2558</v>
      </c>
      <c r="K35" s="4">
        <f t="shared" si="12"/>
        <v>10</v>
      </c>
      <c r="L35" s="4">
        <f t="shared" si="12"/>
        <v>3470</v>
      </c>
      <c r="M35" s="4">
        <f t="shared" si="12"/>
        <v>8</v>
      </c>
      <c r="N35" s="4">
        <f>SUM(N23:N30)</f>
        <v>10</v>
      </c>
      <c r="O35" s="4">
        <f t="shared" ref="O35:R35" si="13">SUM(O23:O30)</f>
        <v>1</v>
      </c>
      <c r="P35" s="4">
        <f t="shared" si="13"/>
        <v>27</v>
      </c>
      <c r="Q35" s="4">
        <f t="shared" si="13"/>
        <v>0</v>
      </c>
      <c r="R35" s="4">
        <f t="shared" si="13"/>
        <v>-17</v>
      </c>
      <c r="S35" s="4">
        <f>SUM(S23:S30)</f>
        <v>1</v>
      </c>
    </row>
    <row r="36" spans="1:19" s="1" customFormat="1" ht="18" customHeight="1" x14ac:dyDescent="0.15">
      <c r="A36" s="4" t="s">
        <v>26</v>
      </c>
      <c r="B36" s="4">
        <f>SUM(B25:B30)</f>
        <v>3271</v>
      </c>
      <c r="C36" s="4">
        <f t="shared" ref="C36:G36" si="14">SUM(C25:C30)</f>
        <v>13</v>
      </c>
      <c r="D36" s="4">
        <f t="shared" si="14"/>
        <v>1212</v>
      </c>
      <c r="E36" s="4">
        <f t="shared" si="14"/>
        <v>7</v>
      </c>
      <c r="F36" s="4">
        <f t="shared" si="14"/>
        <v>2059</v>
      </c>
      <c r="G36" s="4">
        <f t="shared" si="14"/>
        <v>6</v>
      </c>
      <c r="H36" s="4">
        <f>SUM(H25:H30)</f>
        <v>3321</v>
      </c>
      <c r="I36" s="4">
        <f t="shared" ref="I36:M36" si="15">SUM(I25:I30)</f>
        <v>12</v>
      </c>
      <c r="J36" s="4">
        <f t="shared" si="15"/>
        <v>1230</v>
      </c>
      <c r="K36" s="4">
        <f t="shared" si="15"/>
        <v>6</v>
      </c>
      <c r="L36" s="4">
        <f t="shared" si="15"/>
        <v>2091</v>
      </c>
      <c r="M36" s="4">
        <f t="shared" si="15"/>
        <v>6</v>
      </c>
      <c r="N36" s="4">
        <f>SUM(N25:N30)</f>
        <v>-50</v>
      </c>
      <c r="O36" s="4">
        <f t="shared" ref="O36:S36" si="16">SUM(O25:O30)</f>
        <v>1</v>
      </c>
      <c r="P36" s="4">
        <f t="shared" si="16"/>
        <v>-18</v>
      </c>
      <c r="Q36" s="4">
        <f t="shared" si="16"/>
        <v>1</v>
      </c>
      <c r="R36" s="4">
        <f t="shared" si="16"/>
        <v>-32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1347</v>
      </c>
      <c r="C37" s="4">
        <f t="shared" ref="C37:G37" si="17">SUM(C27:C30)</f>
        <v>3</v>
      </c>
      <c r="D37" s="4">
        <f t="shared" si="17"/>
        <v>368</v>
      </c>
      <c r="E37" s="4">
        <f t="shared" si="17"/>
        <v>2</v>
      </c>
      <c r="F37" s="4">
        <f t="shared" si="17"/>
        <v>979</v>
      </c>
      <c r="G37" s="4">
        <f t="shared" si="17"/>
        <v>1</v>
      </c>
      <c r="H37" s="4">
        <f>SUM(H27:H30)</f>
        <v>1295</v>
      </c>
      <c r="I37" s="4">
        <f t="shared" ref="I37:M37" si="18">SUM(I27:I30)</f>
        <v>2</v>
      </c>
      <c r="J37" s="4">
        <f t="shared" si="18"/>
        <v>364</v>
      </c>
      <c r="K37" s="4">
        <f t="shared" si="18"/>
        <v>2</v>
      </c>
      <c r="L37" s="4">
        <f t="shared" si="18"/>
        <v>931</v>
      </c>
      <c r="M37" s="4">
        <f t="shared" si="18"/>
        <v>0</v>
      </c>
      <c r="N37" s="4">
        <f>SUM(N27:N30)</f>
        <v>52</v>
      </c>
      <c r="O37" s="4">
        <f t="shared" ref="O37:S37" si="19">SUM(O27:O30)</f>
        <v>1</v>
      </c>
      <c r="P37" s="4">
        <f t="shared" si="19"/>
        <v>4</v>
      </c>
      <c r="Q37" s="4">
        <f t="shared" si="19"/>
        <v>0</v>
      </c>
      <c r="R37" s="4">
        <f t="shared" si="19"/>
        <v>48</v>
      </c>
      <c r="S37" s="4">
        <f t="shared" si="19"/>
        <v>1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12.126494023904383</v>
      </c>
      <c r="C39" s="11">
        <f t="shared" ref="C39:G39" si="20">C33/(C9-C31)*100</f>
        <v>1.5384615384615385</v>
      </c>
      <c r="D39" s="11">
        <f t="shared" si="20"/>
        <v>12.85638859556494</v>
      </c>
      <c r="E39" s="11">
        <f t="shared" si="20"/>
        <v>3.4482758620689653</v>
      </c>
      <c r="F39" s="11">
        <f t="shared" si="20"/>
        <v>11.47502356267672</v>
      </c>
      <c r="G39" s="11">
        <f t="shared" si="20"/>
        <v>0.72992700729927007</v>
      </c>
      <c r="H39" s="11">
        <f>H33/(H9-H31)*100</f>
        <v>12.094359225080975</v>
      </c>
      <c r="I39" s="11">
        <f t="shared" ref="I39:M39" si="21">I33/(I9-I31)*100</f>
        <v>1.5075376884422109</v>
      </c>
      <c r="J39" s="11">
        <f t="shared" si="21"/>
        <v>12.706678817862258</v>
      </c>
      <c r="K39" s="11">
        <f t="shared" si="21"/>
        <v>3.8461538461538463</v>
      </c>
      <c r="L39" s="11">
        <f t="shared" si="21"/>
        <v>11.552637641096522</v>
      </c>
      <c r="M39" s="11">
        <f t="shared" si="21"/>
        <v>0.68027210884353739</v>
      </c>
      <c r="N39" s="11">
        <f>N33/(N9-N31)*100</f>
        <v>10.367892976588628</v>
      </c>
      <c r="O39" s="11">
        <f t="shared" ref="O39:S39" si="22">O33/(O9-O31)*100</f>
        <v>0</v>
      </c>
      <c r="P39" s="11">
        <f t="shared" si="22"/>
        <v>1.9047619047619049</v>
      </c>
      <c r="Q39" s="11">
        <f t="shared" si="22"/>
        <v>0</v>
      </c>
      <c r="R39" s="11">
        <f t="shared" si="22"/>
        <v>14.948453608247423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50.286354581673308</v>
      </c>
      <c r="C40" s="11">
        <f t="shared" ref="C40:G40" si="23">C34/(C9-C31)*100</f>
        <v>88.717948717948715</v>
      </c>
      <c r="D40" s="11">
        <f t="shared" si="23"/>
        <v>53.022703273495253</v>
      </c>
      <c r="E40" s="11">
        <f t="shared" si="23"/>
        <v>79.310344827586206</v>
      </c>
      <c r="F40" s="11">
        <f t="shared" si="23"/>
        <v>47.844015080113103</v>
      </c>
      <c r="G40" s="11">
        <f t="shared" si="23"/>
        <v>92.700729927007302</v>
      </c>
      <c r="H40" s="11">
        <f>H34/(H9-H31)*100</f>
        <v>51.066430361180714</v>
      </c>
      <c r="I40" s="11">
        <f t="shared" ref="I40:M40" si="24">I34/(I9-I31)*100</f>
        <v>89.447236180904525</v>
      </c>
      <c r="J40" s="11">
        <f t="shared" si="24"/>
        <v>53.990365837781539</v>
      </c>
      <c r="K40" s="11">
        <f t="shared" si="24"/>
        <v>76.923076923076934</v>
      </c>
      <c r="L40" s="11">
        <f t="shared" si="24"/>
        <v>48.47961299239806</v>
      </c>
      <c r="M40" s="11">
        <f t="shared" si="24"/>
        <v>93.877551020408163</v>
      </c>
      <c r="N40" s="11">
        <f>N34/(N9-N31)*100</f>
        <v>92.976588628762542</v>
      </c>
      <c r="O40" s="11">
        <f t="shared" ref="O40:S40" si="25">O34/(O9-O31)*100</f>
        <v>125</v>
      </c>
      <c r="P40" s="11">
        <f t="shared" si="25"/>
        <v>123.80952380952381</v>
      </c>
      <c r="Q40" s="11">
        <f t="shared" si="25"/>
        <v>100</v>
      </c>
      <c r="R40" s="11">
        <f t="shared" si="25"/>
        <v>76.288659793814432</v>
      </c>
      <c r="S40" s="11">
        <f t="shared" si="25"/>
        <v>110.00000000000001</v>
      </c>
    </row>
    <row r="41" spans="1:19" ht="18" customHeight="1" x14ac:dyDescent="0.15">
      <c r="A41" s="4" t="s">
        <v>25</v>
      </c>
      <c r="B41" s="11">
        <f>B35/(B9-B31)*100</f>
        <v>37.587151394422314</v>
      </c>
      <c r="C41" s="11">
        <f t="shared" ref="C41:G41" si="26">C35/(C9-C31)*100</f>
        <v>9.7435897435897445</v>
      </c>
      <c r="D41" s="11">
        <f t="shared" si="26"/>
        <v>34.12090813093981</v>
      </c>
      <c r="E41" s="11">
        <f t="shared" si="26"/>
        <v>17.241379310344829</v>
      </c>
      <c r="F41" s="11">
        <f t="shared" si="26"/>
        <v>40.68096135721018</v>
      </c>
      <c r="G41" s="11">
        <f t="shared" si="26"/>
        <v>6.5693430656934311</v>
      </c>
      <c r="H41" s="11">
        <f>H35/(H9-H31)*100</f>
        <v>36.839210413738307</v>
      </c>
      <c r="I41" s="11">
        <f t="shared" ref="I41:M41" si="27">I35/(I9-I31)*100</f>
        <v>9.0452261306532673</v>
      </c>
      <c r="J41" s="11">
        <f t="shared" si="27"/>
        <v>33.302955344356207</v>
      </c>
      <c r="K41" s="11">
        <f t="shared" si="27"/>
        <v>19.230769230769234</v>
      </c>
      <c r="L41" s="11">
        <f t="shared" si="27"/>
        <v>39.967749366505409</v>
      </c>
      <c r="M41" s="11">
        <f t="shared" si="27"/>
        <v>5.4421768707482991</v>
      </c>
      <c r="N41" s="11">
        <f>N35/(N9-N31)*100</f>
        <v>-3.3444816053511706</v>
      </c>
      <c r="O41" s="11">
        <f t="shared" ref="O41:S41" si="28">O35/(O9-O31)*100</f>
        <v>-25</v>
      </c>
      <c r="P41" s="11">
        <f t="shared" si="28"/>
        <v>-25.714285714285712</v>
      </c>
      <c r="Q41" s="11">
        <f t="shared" si="28"/>
        <v>0</v>
      </c>
      <c r="R41" s="11">
        <f t="shared" si="28"/>
        <v>8.7628865979381434</v>
      </c>
      <c r="S41" s="11">
        <f t="shared" si="28"/>
        <v>-10</v>
      </c>
    </row>
    <row r="42" spans="1:19" ht="18" customHeight="1" x14ac:dyDescent="0.15">
      <c r="A42" s="4" t="s">
        <v>26</v>
      </c>
      <c r="B42" s="11">
        <f>B36/(B9-B31)*100</f>
        <v>20.36230079681275</v>
      </c>
      <c r="C42" s="11">
        <f t="shared" ref="C42:F42" si="29">C36/(C9-C31)*100</f>
        <v>6.666666666666667</v>
      </c>
      <c r="D42" s="11">
        <f t="shared" si="29"/>
        <v>15.997888067581837</v>
      </c>
      <c r="E42" s="11">
        <f t="shared" si="29"/>
        <v>12.068965517241379</v>
      </c>
      <c r="F42" s="11">
        <f t="shared" si="29"/>
        <v>24.257775683317625</v>
      </c>
      <c r="G42" s="11">
        <f>G36/(G9-G31)*100</f>
        <v>4.3795620437956204</v>
      </c>
      <c r="H42" s="11">
        <f>H36/(H9-H31)*100</f>
        <v>20.295789280694247</v>
      </c>
      <c r="I42" s="11">
        <f t="shared" ref="I42:L42" si="30">I36/(I9-I31)*100</f>
        <v>6.0301507537688437</v>
      </c>
      <c r="J42" s="11">
        <f t="shared" si="30"/>
        <v>16.013539903658376</v>
      </c>
      <c r="K42" s="11">
        <f t="shared" si="30"/>
        <v>11.538461538461538</v>
      </c>
      <c r="L42" s="11">
        <f t="shared" si="30"/>
        <v>24.084312370421561</v>
      </c>
      <c r="M42" s="11">
        <f>M36/(M9-M31)*100</f>
        <v>4.0816326530612246</v>
      </c>
      <c r="N42" s="11">
        <f>N36/(N9-N31)*100</f>
        <v>16.722408026755854</v>
      </c>
      <c r="O42" s="11">
        <f t="shared" ref="O42:R42" si="31">O36/(O9-O31)*100</f>
        <v>-25</v>
      </c>
      <c r="P42" s="11">
        <f t="shared" si="31"/>
        <v>17.142857142857142</v>
      </c>
      <c r="Q42" s="11">
        <f t="shared" si="31"/>
        <v>16.666666666666664</v>
      </c>
      <c r="R42" s="11">
        <f t="shared" si="31"/>
        <v>16.494845360824741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8.3852091633466124</v>
      </c>
      <c r="C43" s="11">
        <f t="shared" ref="C43:G43" si="32">C37/(C9-C31)*100</f>
        <v>1.5384615384615385</v>
      </c>
      <c r="D43" s="11">
        <f t="shared" si="32"/>
        <v>4.8574445617740238</v>
      </c>
      <c r="E43" s="11">
        <f t="shared" si="32"/>
        <v>3.4482758620689653</v>
      </c>
      <c r="F43" s="11">
        <f t="shared" si="32"/>
        <v>11.533930254476909</v>
      </c>
      <c r="G43" s="11">
        <f t="shared" si="32"/>
        <v>0.72992700729927007</v>
      </c>
      <c r="H43" s="11">
        <f>H37/(H9-H31)*100</f>
        <v>7.9141966632035698</v>
      </c>
      <c r="I43" s="11">
        <f t="shared" ref="I43:M43" si="33">I37/(I9-I31)*100</f>
        <v>1.0050251256281406</v>
      </c>
      <c r="J43" s="11">
        <f t="shared" si="33"/>
        <v>4.7389662804322352</v>
      </c>
      <c r="K43" s="11">
        <f t="shared" si="33"/>
        <v>3.8461538461538463</v>
      </c>
      <c r="L43" s="11">
        <f t="shared" si="33"/>
        <v>10.723335636950011</v>
      </c>
      <c r="M43" s="11">
        <f t="shared" si="33"/>
        <v>0</v>
      </c>
      <c r="N43" s="11">
        <f>N37/(N9-N31)*100</f>
        <v>-17.391304347826086</v>
      </c>
      <c r="O43" s="11">
        <f t="shared" ref="O43:S43" si="34">O37/(O9-O31)*100</f>
        <v>-25</v>
      </c>
      <c r="P43" s="11">
        <f t="shared" si="34"/>
        <v>-3.8095238095238098</v>
      </c>
      <c r="Q43" s="11">
        <f t="shared" si="34"/>
        <v>0</v>
      </c>
      <c r="R43" s="11">
        <f t="shared" si="34"/>
        <v>-24.742268041237114</v>
      </c>
      <c r="S43" s="11">
        <f t="shared" si="34"/>
        <v>-10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S44"/>
  <sheetViews>
    <sheetView view="pageBreakPreview" zoomScale="75" zoomScaleNormal="70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48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14178</v>
      </c>
      <c r="C9" s="4">
        <f>E9+G9</f>
        <v>101</v>
      </c>
      <c r="D9" s="4">
        <f>SUM(D10:D31)</f>
        <v>6776</v>
      </c>
      <c r="E9" s="4">
        <f>SUM(E10:E31)</f>
        <v>28</v>
      </c>
      <c r="F9" s="4">
        <f>SUM(F10:F31)</f>
        <v>7402</v>
      </c>
      <c r="G9" s="4">
        <f>SUM(G10:G31)</f>
        <v>73</v>
      </c>
      <c r="H9" s="4">
        <f>J9+L9</f>
        <v>14228</v>
      </c>
      <c r="I9" s="4">
        <f>K9+M9</f>
        <v>107</v>
      </c>
      <c r="J9" s="4">
        <f>SUM(J10:J31)</f>
        <v>6818</v>
      </c>
      <c r="K9" s="4">
        <f>SUM(K10:K31)</f>
        <v>26</v>
      </c>
      <c r="L9" s="4">
        <f>SUM(L10:L31)</f>
        <v>7410</v>
      </c>
      <c r="M9" s="4">
        <f>SUM(M10:M31)</f>
        <v>81</v>
      </c>
      <c r="N9" s="4">
        <f>B9-H9</f>
        <v>-50</v>
      </c>
      <c r="O9" s="4">
        <f t="shared" ref="O9:S24" si="0">C9-I9</f>
        <v>-6</v>
      </c>
      <c r="P9" s="4">
        <f t="shared" si="0"/>
        <v>-42</v>
      </c>
      <c r="Q9" s="4">
        <f t="shared" si="0"/>
        <v>2</v>
      </c>
      <c r="R9" s="4">
        <f t="shared" si="0"/>
        <v>-8</v>
      </c>
      <c r="S9" s="4">
        <f t="shared" si="0"/>
        <v>-8</v>
      </c>
    </row>
    <row r="10" spans="1:19" s="1" customFormat="1" ht="18" customHeight="1" x14ac:dyDescent="0.15">
      <c r="A10" s="4" t="s">
        <v>2</v>
      </c>
      <c r="B10" s="4">
        <f t="shared" ref="B10:C30" si="1">D10+F10</f>
        <v>495</v>
      </c>
      <c r="C10" s="4">
        <f t="shared" si="1"/>
        <v>0</v>
      </c>
      <c r="D10" s="4">
        <v>264</v>
      </c>
      <c r="E10" s="4">
        <v>0</v>
      </c>
      <c r="F10" s="4">
        <v>231</v>
      </c>
      <c r="G10" s="4">
        <v>0</v>
      </c>
      <c r="H10" s="4">
        <f t="shared" ref="H10:I30" si="2">J10+L10</f>
        <v>482</v>
      </c>
      <c r="I10" s="4">
        <f t="shared" si="2"/>
        <v>1</v>
      </c>
      <c r="J10" s="4">
        <v>263</v>
      </c>
      <c r="K10" s="4">
        <v>1</v>
      </c>
      <c r="L10" s="4">
        <v>219</v>
      </c>
      <c r="M10" s="4">
        <v>0</v>
      </c>
      <c r="N10" s="4">
        <f t="shared" ref="N10:S31" si="3">B10-H10</f>
        <v>13</v>
      </c>
      <c r="O10" s="4">
        <f t="shared" si="0"/>
        <v>-1</v>
      </c>
      <c r="P10" s="4">
        <f t="shared" si="0"/>
        <v>1</v>
      </c>
      <c r="Q10" s="4">
        <f t="shared" si="0"/>
        <v>-1</v>
      </c>
      <c r="R10" s="4">
        <f t="shared" si="0"/>
        <v>12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651</v>
      </c>
      <c r="C11" s="4">
        <f t="shared" si="1"/>
        <v>1</v>
      </c>
      <c r="D11" s="4">
        <v>344</v>
      </c>
      <c r="E11" s="4">
        <v>1</v>
      </c>
      <c r="F11" s="4">
        <v>307</v>
      </c>
      <c r="G11" s="4">
        <v>0</v>
      </c>
      <c r="H11" s="4">
        <f t="shared" si="2"/>
        <v>669</v>
      </c>
      <c r="I11" s="4">
        <f t="shared" si="2"/>
        <v>0</v>
      </c>
      <c r="J11" s="4">
        <v>350</v>
      </c>
      <c r="K11" s="4">
        <v>0</v>
      </c>
      <c r="L11" s="4">
        <v>319</v>
      </c>
      <c r="M11" s="4">
        <v>0</v>
      </c>
      <c r="N11" s="4">
        <f t="shared" si="3"/>
        <v>-18</v>
      </c>
      <c r="O11" s="4">
        <f t="shared" si="0"/>
        <v>1</v>
      </c>
      <c r="P11" s="4">
        <f t="shared" si="0"/>
        <v>-6</v>
      </c>
      <c r="Q11" s="4">
        <f t="shared" si="0"/>
        <v>1</v>
      </c>
      <c r="R11" s="4">
        <f t="shared" si="0"/>
        <v>-12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643</v>
      </c>
      <c r="C12" s="4">
        <f t="shared" si="1"/>
        <v>1</v>
      </c>
      <c r="D12" s="4">
        <v>334</v>
      </c>
      <c r="E12" s="4">
        <v>0</v>
      </c>
      <c r="F12" s="4">
        <v>309</v>
      </c>
      <c r="G12" s="4">
        <v>1</v>
      </c>
      <c r="H12" s="4">
        <f t="shared" si="2"/>
        <v>642</v>
      </c>
      <c r="I12" s="4">
        <f t="shared" si="2"/>
        <v>0</v>
      </c>
      <c r="J12" s="4">
        <v>337</v>
      </c>
      <c r="K12" s="4">
        <v>0</v>
      </c>
      <c r="L12" s="4">
        <v>305</v>
      </c>
      <c r="M12" s="4">
        <v>0</v>
      </c>
      <c r="N12" s="4">
        <f t="shared" si="3"/>
        <v>1</v>
      </c>
      <c r="O12" s="4">
        <f t="shared" si="0"/>
        <v>1</v>
      </c>
      <c r="P12" s="4">
        <f t="shared" si="0"/>
        <v>-3</v>
      </c>
      <c r="Q12" s="4">
        <f t="shared" si="0"/>
        <v>0</v>
      </c>
      <c r="R12" s="4">
        <f t="shared" si="0"/>
        <v>4</v>
      </c>
      <c r="S12" s="4">
        <f t="shared" si="0"/>
        <v>1</v>
      </c>
    </row>
    <row r="13" spans="1:19" s="1" customFormat="1" ht="18" customHeight="1" x14ac:dyDescent="0.15">
      <c r="A13" s="4" t="s">
        <v>5</v>
      </c>
      <c r="B13" s="4">
        <f t="shared" si="1"/>
        <v>677</v>
      </c>
      <c r="C13" s="4">
        <f t="shared" si="1"/>
        <v>3</v>
      </c>
      <c r="D13" s="4">
        <v>361</v>
      </c>
      <c r="E13" s="4">
        <v>1</v>
      </c>
      <c r="F13" s="4">
        <v>316</v>
      </c>
      <c r="G13" s="4">
        <v>2</v>
      </c>
      <c r="H13" s="4">
        <f t="shared" si="2"/>
        <v>634</v>
      </c>
      <c r="I13" s="4">
        <f t="shared" si="2"/>
        <v>0</v>
      </c>
      <c r="J13" s="4">
        <v>335</v>
      </c>
      <c r="K13" s="4">
        <v>0</v>
      </c>
      <c r="L13" s="4">
        <v>299</v>
      </c>
      <c r="M13" s="4">
        <v>0</v>
      </c>
      <c r="N13" s="4">
        <f t="shared" si="3"/>
        <v>43</v>
      </c>
      <c r="O13" s="4">
        <f t="shared" si="0"/>
        <v>3</v>
      </c>
      <c r="P13" s="4">
        <f t="shared" si="0"/>
        <v>26</v>
      </c>
      <c r="Q13" s="4">
        <f t="shared" si="0"/>
        <v>1</v>
      </c>
      <c r="R13" s="4">
        <f t="shared" si="0"/>
        <v>17</v>
      </c>
      <c r="S13" s="4">
        <f t="shared" si="0"/>
        <v>2</v>
      </c>
    </row>
    <row r="14" spans="1:19" s="1" customFormat="1" ht="18" customHeight="1" x14ac:dyDescent="0.15">
      <c r="A14" s="4" t="s">
        <v>6</v>
      </c>
      <c r="B14" s="4">
        <f t="shared" si="1"/>
        <v>335</v>
      </c>
      <c r="C14" s="4">
        <f t="shared" si="1"/>
        <v>22</v>
      </c>
      <c r="D14" s="4">
        <v>161</v>
      </c>
      <c r="E14" s="4">
        <v>7</v>
      </c>
      <c r="F14" s="4">
        <v>174</v>
      </c>
      <c r="G14" s="4">
        <v>15</v>
      </c>
      <c r="H14" s="4">
        <f t="shared" si="2"/>
        <v>354</v>
      </c>
      <c r="I14" s="4">
        <f t="shared" si="2"/>
        <v>26</v>
      </c>
      <c r="J14" s="4">
        <v>176</v>
      </c>
      <c r="K14" s="4">
        <v>6</v>
      </c>
      <c r="L14" s="4">
        <v>178</v>
      </c>
      <c r="M14" s="4">
        <v>20</v>
      </c>
      <c r="N14" s="4">
        <f t="shared" si="3"/>
        <v>-19</v>
      </c>
      <c r="O14" s="4">
        <f t="shared" si="0"/>
        <v>-4</v>
      </c>
      <c r="P14" s="4">
        <f t="shared" si="0"/>
        <v>-15</v>
      </c>
      <c r="Q14" s="4">
        <f t="shared" si="0"/>
        <v>1</v>
      </c>
      <c r="R14" s="4">
        <f t="shared" si="0"/>
        <v>-4</v>
      </c>
      <c r="S14" s="4">
        <f t="shared" si="0"/>
        <v>-5</v>
      </c>
    </row>
    <row r="15" spans="1:19" s="1" customFormat="1" ht="18" customHeight="1" x14ac:dyDescent="0.15">
      <c r="A15" s="4" t="s">
        <v>7</v>
      </c>
      <c r="B15" s="4">
        <f t="shared" si="1"/>
        <v>407</v>
      </c>
      <c r="C15" s="4">
        <f t="shared" si="1"/>
        <v>5</v>
      </c>
      <c r="D15" s="4">
        <v>212</v>
      </c>
      <c r="E15" s="4">
        <v>2</v>
      </c>
      <c r="F15" s="4">
        <v>195</v>
      </c>
      <c r="G15" s="4">
        <v>3</v>
      </c>
      <c r="H15" s="4">
        <f t="shared" si="2"/>
        <v>453</v>
      </c>
      <c r="I15" s="4">
        <f t="shared" si="2"/>
        <v>13</v>
      </c>
      <c r="J15" s="4">
        <v>228</v>
      </c>
      <c r="K15" s="4">
        <v>4</v>
      </c>
      <c r="L15" s="4">
        <v>225</v>
      </c>
      <c r="M15" s="4">
        <v>9</v>
      </c>
      <c r="N15" s="4">
        <f t="shared" si="3"/>
        <v>-46</v>
      </c>
      <c r="O15" s="4">
        <f t="shared" si="0"/>
        <v>-8</v>
      </c>
      <c r="P15" s="4">
        <f t="shared" si="0"/>
        <v>-16</v>
      </c>
      <c r="Q15" s="4">
        <f t="shared" si="0"/>
        <v>-2</v>
      </c>
      <c r="R15" s="4">
        <f t="shared" si="0"/>
        <v>-30</v>
      </c>
      <c r="S15" s="4">
        <f t="shared" si="0"/>
        <v>-6</v>
      </c>
    </row>
    <row r="16" spans="1:19" s="1" customFormat="1" ht="18" customHeight="1" x14ac:dyDescent="0.15">
      <c r="A16" s="4" t="s">
        <v>8</v>
      </c>
      <c r="B16" s="4">
        <f t="shared" si="1"/>
        <v>592</v>
      </c>
      <c r="C16" s="4">
        <f t="shared" si="1"/>
        <v>20</v>
      </c>
      <c r="D16" s="4">
        <v>294</v>
      </c>
      <c r="E16" s="4">
        <v>5</v>
      </c>
      <c r="F16" s="4">
        <v>298</v>
      </c>
      <c r="G16" s="4">
        <v>15</v>
      </c>
      <c r="H16" s="4">
        <f t="shared" si="2"/>
        <v>606</v>
      </c>
      <c r="I16" s="4">
        <f t="shared" si="2"/>
        <v>15</v>
      </c>
      <c r="J16" s="4">
        <v>315</v>
      </c>
      <c r="K16" s="4">
        <v>4</v>
      </c>
      <c r="L16" s="4">
        <v>291</v>
      </c>
      <c r="M16" s="4">
        <v>11</v>
      </c>
      <c r="N16" s="4">
        <f t="shared" si="3"/>
        <v>-14</v>
      </c>
      <c r="O16" s="4">
        <f t="shared" si="0"/>
        <v>5</v>
      </c>
      <c r="P16" s="4">
        <f t="shared" si="0"/>
        <v>-21</v>
      </c>
      <c r="Q16" s="4">
        <f t="shared" si="0"/>
        <v>1</v>
      </c>
      <c r="R16" s="4">
        <f t="shared" si="0"/>
        <v>7</v>
      </c>
      <c r="S16" s="4">
        <f t="shared" si="0"/>
        <v>4</v>
      </c>
    </row>
    <row r="17" spans="1:19" s="1" customFormat="1" ht="18" customHeight="1" x14ac:dyDescent="0.15">
      <c r="A17" s="4" t="s">
        <v>9</v>
      </c>
      <c r="B17" s="4">
        <f t="shared" si="1"/>
        <v>775</v>
      </c>
      <c r="C17" s="4">
        <f t="shared" si="1"/>
        <v>11</v>
      </c>
      <c r="D17" s="4">
        <v>397</v>
      </c>
      <c r="E17" s="4">
        <v>2</v>
      </c>
      <c r="F17" s="4">
        <v>378</v>
      </c>
      <c r="G17" s="4">
        <v>9</v>
      </c>
      <c r="H17" s="4">
        <f t="shared" si="2"/>
        <v>786</v>
      </c>
      <c r="I17" s="4">
        <f t="shared" si="2"/>
        <v>14</v>
      </c>
      <c r="J17" s="4">
        <v>411</v>
      </c>
      <c r="K17" s="4">
        <v>1</v>
      </c>
      <c r="L17" s="4">
        <v>375</v>
      </c>
      <c r="M17" s="4">
        <v>13</v>
      </c>
      <c r="N17" s="4">
        <f t="shared" si="3"/>
        <v>-11</v>
      </c>
      <c r="O17" s="4">
        <f t="shared" si="0"/>
        <v>-3</v>
      </c>
      <c r="P17" s="4">
        <f t="shared" si="0"/>
        <v>-14</v>
      </c>
      <c r="Q17" s="4">
        <f t="shared" si="0"/>
        <v>1</v>
      </c>
      <c r="R17" s="4">
        <f t="shared" si="0"/>
        <v>3</v>
      </c>
      <c r="S17" s="4">
        <f t="shared" si="0"/>
        <v>-4</v>
      </c>
    </row>
    <row r="18" spans="1:19" s="1" customFormat="1" ht="18" customHeight="1" x14ac:dyDescent="0.15">
      <c r="A18" s="4" t="s">
        <v>10</v>
      </c>
      <c r="B18" s="4">
        <f t="shared" si="1"/>
        <v>896</v>
      </c>
      <c r="C18" s="4">
        <f t="shared" si="1"/>
        <v>11</v>
      </c>
      <c r="D18" s="4">
        <v>476</v>
      </c>
      <c r="E18" s="4">
        <v>2</v>
      </c>
      <c r="F18" s="4">
        <v>420</v>
      </c>
      <c r="G18" s="4">
        <v>9</v>
      </c>
      <c r="H18" s="4">
        <f t="shared" si="2"/>
        <v>907</v>
      </c>
      <c r="I18" s="4">
        <f t="shared" si="2"/>
        <v>8</v>
      </c>
      <c r="J18" s="4">
        <v>469</v>
      </c>
      <c r="K18" s="4">
        <v>2</v>
      </c>
      <c r="L18" s="4">
        <v>438</v>
      </c>
      <c r="M18" s="4">
        <v>6</v>
      </c>
      <c r="N18" s="4">
        <f t="shared" si="3"/>
        <v>-11</v>
      </c>
      <c r="O18" s="4">
        <f t="shared" si="0"/>
        <v>3</v>
      </c>
      <c r="P18" s="4">
        <f t="shared" si="0"/>
        <v>7</v>
      </c>
      <c r="Q18" s="4">
        <f t="shared" si="0"/>
        <v>0</v>
      </c>
      <c r="R18" s="4">
        <f t="shared" si="0"/>
        <v>-18</v>
      </c>
      <c r="S18" s="4">
        <f t="shared" si="0"/>
        <v>3</v>
      </c>
    </row>
    <row r="19" spans="1:19" s="1" customFormat="1" ht="18" customHeight="1" x14ac:dyDescent="0.15">
      <c r="A19" s="4" t="s">
        <v>11</v>
      </c>
      <c r="B19" s="4">
        <f t="shared" si="1"/>
        <v>961</v>
      </c>
      <c r="C19" s="4">
        <f t="shared" si="1"/>
        <v>12</v>
      </c>
      <c r="D19" s="4">
        <v>484</v>
      </c>
      <c r="E19" s="4">
        <v>3</v>
      </c>
      <c r="F19" s="4">
        <v>477</v>
      </c>
      <c r="G19" s="4">
        <v>9</v>
      </c>
      <c r="H19" s="4">
        <f t="shared" si="2"/>
        <v>960</v>
      </c>
      <c r="I19" s="4">
        <f t="shared" si="2"/>
        <v>13</v>
      </c>
      <c r="J19" s="4">
        <v>485</v>
      </c>
      <c r="K19" s="4">
        <v>2</v>
      </c>
      <c r="L19" s="4">
        <v>475</v>
      </c>
      <c r="M19" s="4">
        <v>11</v>
      </c>
      <c r="N19" s="4">
        <f t="shared" si="3"/>
        <v>1</v>
      </c>
      <c r="O19" s="4">
        <f t="shared" si="0"/>
        <v>-1</v>
      </c>
      <c r="P19" s="4">
        <f t="shared" si="0"/>
        <v>-1</v>
      </c>
      <c r="Q19" s="4">
        <f t="shared" si="0"/>
        <v>1</v>
      </c>
      <c r="R19" s="4">
        <f t="shared" si="0"/>
        <v>2</v>
      </c>
      <c r="S19" s="4">
        <f t="shared" si="0"/>
        <v>-2</v>
      </c>
    </row>
    <row r="20" spans="1:19" s="1" customFormat="1" ht="18" customHeight="1" x14ac:dyDescent="0.15">
      <c r="A20" s="4" t="s">
        <v>12</v>
      </c>
      <c r="B20" s="4">
        <f t="shared" si="1"/>
        <v>785</v>
      </c>
      <c r="C20" s="4">
        <f t="shared" si="1"/>
        <v>5</v>
      </c>
      <c r="D20" s="4">
        <v>394</v>
      </c>
      <c r="E20" s="4">
        <v>0</v>
      </c>
      <c r="F20" s="4">
        <v>391</v>
      </c>
      <c r="G20" s="4">
        <v>5</v>
      </c>
      <c r="H20" s="4">
        <f t="shared" si="2"/>
        <v>712</v>
      </c>
      <c r="I20" s="4">
        <f t="shared" si="2"/>
        <v>6</v>
      </c>
      <c r="J20" s="4">
        <v>340</v>
      </c>
      <c r="K20" s="4">
        <v>1</v>
      </c>
      <c r="L20" s="4">
        <v>372</v>
      </c>
      <c r="M20" s="4">
        <v>5</v>
      </c>
      <c r="N20" s="4">
        <f t="shared" si="3"/>
        <v>73</v>
      </c>
      <c r="O20" s="4">
        <f t="shared" si="0"/>
        <v>-1</v>
      </c>
      <c r="P20" s="4">
        <f t="shared" si="0"/>
        <v>54</v>
      </c>
      <c r="Q20" s="4">
        <f t="shared" si="0"/>
        <v>-1</v>
      </c>
      <c r="R20" s="4">
        <f t="shared" si="0"/>
        <v>19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782</v>
      </c>
      <c r="C21" s="4">
        <f t="shared" si="1"/>
        <v>2</v>
      </c>
      <c r="D21" s="4">
        <v>359</v>
      </c>
      <c r="E21" s="4">
        <v>0</v>
      </c>
      <c r="F21" s="4">
        <v>423</v>
      </c>
      <c r="G21" s="4">
        <v>2</v>
      </c>
      <c r="H21" s="4">
        <f t="shared" si="2"/>
        <v>864</v>
      </c>
      <c r="I21" s="4">
        <f t="shared" si="2"/>
        <v>3</v>
      </c>
      <c r="J21" s="4">
        <v>420</v>
      </c>
      <c r="K21" s="4">
        <v>0</v>
      </c>
      <c r="L21" s="4">
        <v>444</v>
      </c>
      <c r="M21" s="4">
        <v>3</v>
      </c>
      <c r="N21" s="4">
        <f t="shared" si="3"/>
        <v>-82</v>
      </c>
      <c r="O21" s="4">
        <f t="shared" si="0"/>
        <v>-1</v>
      </c>
      <c r="P21" s="4">
        <f t="shared" si="0"/>
        <v>-61</v>
      </c>
      <c r="Q21" s="4">
        <f t="shared" si="0"/>
        <v>0</v>
      </c>
      <c r="R21" s="4">
        <f t="shared" si="0"/>
        <v>-21</v>
      </c>
      <c r="S21" s="4">
        <f t="shared" si="0"/>
        <v>-1</v>
      </c>
    </row>
    <row r="22" spans="1:19" s="1" customFormat="1" ht="18" customHeight="1" x14ac:dyDescent="0.15">
      <c r="A22" s="4" t="s">
        <v>14</v>
      </c>
      <c r="B22" s="4">
        <f t="shared" si="1"/>
        <v>1028</v>
      </c>
      <c r="C22" s="4">
        <f t="shared" si="1"/>
        <v>1</v>
      </c>
      <c r="D22" s="4">
        <v>508</v>
      </c>
      <c r="E22" s="4">
        <v>0</v>
      </c>
      <c r="F22" s="4">
        <v>520</v>
      </c>
      <c r="G22" s="4">
        <v>1</v>
      </c>
      <c r="H22" s="4">
        <f t="shared" si="2"/>
        <v>1076</v>
      </c>
      <c r="I22" s="4">
        <f t="shared" si="2"/>
        <v>1</v>
      </c>
      <c r="J22" s="4">
        <v>512</v>
      </c>
      <c r="K22" s="4">
        <v>0</v>
      </c>
      <c r="L22" s="4">
        <v>564</v>
      </c>
      <c r="M22" s="4">
        <v>1</v>
      </c>
      <c r="N22" s="4">
        <f t="shared" si="3"/>
        <v>-48</v>
      </c>
      <c r="O22" s="4">
        <f t="shared" si="0"/>
        <v>0</v>
      </c>
      <c r="P22" s="4">
        <f t="shared" si="0"/>
        <v>-4</v>
      </c>
      <c r="Q22" s="4">
        <f t="shared" si="0"/>
        <v>0</v>
      </c>
      <c r="R22" s="4">
        <f t="shared" si="0"/>
        <v>-44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1284</v>
      </c>
      <c r="C23" s="4">
        <f t="shared" si="1"/>
        <v>3</v>
      </c>
      <c r="D23" s="4">
        <v>616</v>
      </c>
      <c r="E23" s="4">
        <v>2</v>
      </c>
      <c r="F23" s="4">
        <v>668</v>
      </c>
      <c r="G23" s="4">
        <v>1</v>
      </c>
      <c r="H23" s="4">
        <f t="shared" si="2"/>
        <v>1335</v>
      </c>
      <c r="I23" s="4">
        <f t="shared" si="2"/>
        <v>3</v>
      </c>
      <c r="J23" s="4">
        <v>645</v>
      </c>
      <c r="K23" s="4">
        <v>2</v>
      </c>
      <c r="L23" s="4">
        <v>690</v>
      </c>
      <c r="M23" s="4">
        <v>1</v>
      </c>
      <c r="N23" s="4">
        <f t="shared" si="3"/>
        <v>-51</v>
      </c>
      <c r="O23" s="4">
        <f t="shared" si="0"/>
        <v>0</v>
      </c>
      <c r="P23" s="4">
        <f t="shared" si="0"/>
        <v>-29</v>
      </c>
      <c r="Q23" s="4">
        <f t="shared" si="0"/>
        <v>0</v>
      </c>
      <c r="R23" s="4">
        <f t="shared" si="0"/>
        <v>-22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1363</v>
      </c>
      <c r="C24" s="4">
        <f t="shared" si="1"/>
        <v>0</v>
      </c>
      <c r="D24" s="4">
        <v>623</v>
      </c>
      <c r="E24" s="4">
        <v>0</v>
      </c>
      <c r="F24" s="4">
        <v>740</v>
      </c>
      <c r="G24" s="4">
        <v>0</v>
      </c>
      <c r="H24" s="4">
        <f t="shared" si="2"/>
        <v>1221</v>
      </c>
      <c r="I24" s="4">
        <f t="shared" si="2"/>
        <v>0</v>
      </c>
      <c r="J24" s="4">
        <v>573</v>
      </c>
      <c r="K24" s="4">
        <v>0</v>
      </c>
      <c r="L24" s="4">
        <v>648</v>
      </c>
      <c r="M24" s="4">
        <v>0</v>
      </c>
      <c r="N24" s="4">
        <f t="shared" si="3"/>
        <v>142</v>
      </c>
      <c r="O24" s="4">
        <f>C24-I24</f>
        <v>0</v>
      </c>
      <c r="P24" s="4">
        <f t="shared" si="0"/>
        <v>50</v>
      </c>
      <c r="Q24" s="4">
        <f t="shared" si="0"/>
        <v>0</v>
      </c>
      <c r="R24" s="4">
        <f t="shared" si="0"/>
        <v>92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778</v>
      </c>
      <c r="C25" s="4">
        <f t="shared" si="1"/>
        <v>1</v>
      </c>
      <c r="D25" s="4">
        <v>369</v>
      </c>
      <c r="E25" s="4">
        <v>1</v>
      </c>
      <c r="F25" s="4">
        <v>409</v>
      </c>
      <c r="G25" s="4">
        <v>0</v>
      </c>
      <c r="H25" s="4">
        <f t="shared" si="2"/>
        <v>801</v>
      </c>
      <c r="I25" s="4">
        <f t="shared" si="2"/>
        <v>1</v>
      </c>
      <c r="J25" s="4">
        <v>373</v>
      </c>
      <c r="K25" s="4">
        <v>1</v>
      </c>
      <c r="L25" s="4">
        <v>428</v>
      </c>
      <c r="M25" s="4">
        <v>0</v>
      </c>
      <c r="N25" s="4">
        <f t="shared" si="3"/>
        <v>-23</v>
      </c>
      <c r="O25" s="4">
        <f t="shared" si="3"/>
        <v>0</v>
      </c>
      <c r="P25" s="4">
        <f t="shared" si="3"/>
        <v>-4</v>
      </c>
      <c r="Q25" s="4">
        <f t="shared" si="3"/>
        <v>0</v>
      </c>
      <c r="R25" s="4">
        <f t="shared" si="3"/>
        <v>-19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641</v>
      </c>
      <c r="C26" s="4">
        <f t="shared" si="1"/>
        <v>0</v>
      </c>
      <c r="D26" s="4">
        <v>254</v>
      </c>
      <c r="E26" s="4">
        <v>0</v>
      </c>
      <c r="F26" s="4">
        <v>387</v>
      </c>
      <c r="G26" s="4">
        <v>0</v>
      </c>
      <c r="H26" s="4">
        <f t="shared" si="2"/>
        <v>676</v>
      </c>
      <c r="I26" s="4">
        <f t="shared" si="2"/>
        <v>0</v>
      </c>
      <c r="J26" s="4">
        <v>269</v>
      </c>
      <c r="K26" s="4">
        <v>0</v>
      </c>
      <c r="L26" s="4">
        <v>407</v>
      </c>
      <c r="M26" s="4">
        <v>0</v>
      </c>
      <c r="N26" s="4">
        <f t="shared" si="3"/>
        <v>-35</v>
      </c>
      <c r="O26" s="4">
        <f t="shared" si="3"/>
        <v>0</v>
      </c>
      <c r="P26" s="4">
        <f t="shared" si="3"/>
        <v>-15</v>
      </c>
      <c r="Q26" s="4">
        <f t="shared" si="3"/>
        <v>0</v>
      </c>
      <c r="R26" s="4">
        <f t="shared" si="3"/>
        <v>-20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595</v>
      </c>
      <c r="C27" s="4">
        <f t="shared" si="1"/>
        <v>0</v>
      </c>
      <c r="D27" s="4">
        <v>209</v>
      </c>
      <c r="E27" s="4">
        <v>0</v>
      </c>
      <c r="F27" s="4">
        <v>386</v>
      </c>
      <c r="G27" s="4">
        <v>0</v>
      </c>
      <c r="H27" s="4">
        <f t="shared" si="2"/>
        <v>594</v>
      </c>
      <c r="I27" s="4">
        <f t="shared" si="2"/>
        <v>0</v>
      </c>
      <c r="J27" s="4">
        <v>202</v>
      </c>
      <c r="K27" s="4">
        <v>0</v>
      </c>
      <c r="L27" s="4">
        <v>392</v>
      </c>
      <c r="M27" s="4">
        <v>0</v>
      </c>
      <c r="N27" s="4">
        <f t="shared" si="3"/>
        <v>1</v>
      </c>
      <c r="O27" s="4">
        <f t="shared" si="3"/>
        <v>0</v>
      </c>
      <c r="P27" s="4">
        <f t="shared" si="3"/>
        <v>7</v>
      </c>
      <c r="Q27" s="4">
        <f t="shared" si="3"/>
        <v>0</v>
      </c>
      <c r="R27" s="4">
        <f t="shared" si="3"/>
        <v>-6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339</v>
      </c>
      <c r="C28" s="4">
        <f t="shared" si="1"/>
        <v>0</v>
      </c>
      <c r="D28" s="4">
        <v>78</v>
      </c>
      <c r="E28" s="4">
        <v>0</v>
      </c>
      <c r="F28" s="4">
        <v>261</v>
      </c>
      <c r="G28" s="4">
        <v>0</v>
      </c>
      <c r="H28" s="4">
        <f t="shared" si="2"/>
        <v>313</v>
      </c>
      <c r="I28" s="4">
        <f t="shared" si="2"/>
        <v>0</v>
      </c>
      <c r="J28" s="4">
        <v>74</v>
      </c>
      <c r="K28" s="4">
        <v>0</v>
      </c>
      <c r="L28" s="4">
        <v>239</v>
      </c>
      <c r="M28" s="4">
        <v>0</v>
      </c>
      <c r="N28" s="4">
        <f t="shared" si="3"/>
        <v>26</v>
      </c>
      <c r="O28" s="4">
        <f t="shared" si="3"/>
        <v>0</v>
      </c>
      <c r="P28" s="4">
        <f t="shared" si="3"/>
        <v>4</v>
      </c>
      <c r="Q28" s="4">
        <f t="shared" si="3"/>
        <v>0</v>
      </c>
      <c r="R28" s="4">
        <f t="shared" si="3"/>
        <v>22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100</v>
      </c>
      <c r="C29" s="4">
        <f t="shared" si="1"/>
        <v>0</v>
      </c>
      <c r="D29" s="4">
        <v>20</v>
      </c>
      <c r="E29" s="4">
        <v>0</v>
      </c>
      <c r="F29" s="4">
        <v>80</v>
      </c>
      <c r="G29" s="4">
        <v>0</v>
      </c>
      <c r="H29" s="4">
        <f t="shared" si="2"/>
        <v>101</v>
      </c>
      <c r="I29" s="4">
        <f t="shared" si="2"/>
        <v>0</v>
      </c>
      <c r="J29" s="4">
        <v>22</v>
      </c>
      <c r="K29" s="4">
        <v>0</v>
      </c>
      <c r="L29" s="4">
        <v>79</v>
      </c>
      <c r="M29" s="4">
        <v>0</v>
      </c>
      <c r="N29" s="4">
        <f t="shared" si="3"/>
        <v>-1</v>
      </c>
      <c r="O29" s="4">
        <f t="shared" si="3"/>
        <v>0</v>
      </c>
      <c r="P29" s="4">
        <f t="shared" si="3"/>
        <v>-2</v>
      </c>
      <c r="Q29" s="4">
        <f t="shared" si="3"/>
        <v>0</v>
      </c>
      <c r="R29" s="4">
        <f t="shared" si="3"/>
        <v>1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28</v>
      </c>
      <c r="C30" s="4">
        <f>E30+G30</f>
        <v>0</v>
      </c>
      <c r="D30" s="4">
        <v>3</v>
      </c>
      <c r="E30" s="4">
        <v>0</v>
      </c>
      <c r="F30" s="4">
        <v>25</v>
      </c>
      <c r="G30" s="4">
        <v>0</v>
      </c>
      <c r="H30" s="4">
        <f t="shared" si="2"/>
        <v>19</v>
      </c>
      <c r="I30" s="4">
        <f t="shared" si="2"/>
        <v>0</v>
      </c>
      <c r="J30" s="4">
        <v>3</v>
      </c>
      <c r="K30" s="4">
        <v>0</v>
      </c>
      <c r="L30" s="4">
        <v>16</v>
      </c>
      <c r="M30" s="4">
        <v>0</v>
      </c>
      <c r="N30" s="4">
        <f t="shared" si="3"/>
        <v>9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9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23</v>
      </c>
      <c r="C31" s="4">
        <f>E31+G31</f>
        <v>3</v>
      </c>
      <c r="D31" s="4">
        <v>16</v>
      </c>
      <c r="E31" s="4">
        <v>2</v>
      </c>
      <c r="F31" s="4">
        <v>7</v>
      </c>
      <c r="G31" s="4">
        <v>1</v>
      </c>
      <c r="H31" s="4">
        <f>J31+L31</f>
        <v>23</v>
      </c>
      <c r="I31" s="4">
        <f t="shared" ref="I31" si="4">K31+M31</f>
        <v>3</v>
      </c>
      <c r="J31" s="4">
        <v>16</v>
      </c>
      <c r="K31" s="4">
        <v>2</v>
      </c>
      <c r="L31" s="4">
        <v>7</v>
      </c>
      <c r="M31" s="4">
        <v>1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1789</v>
      </c>
      <c r="C33" s="4">
        <f t="shared" ref="C33:G33" si="5">SUM(C10:C12)</f>
        <v>2</v>
      </c>
      <c r="D33" s="4">
        <f t="shared" si="5"/>
        <v>942</v>
      </c>
      <c r="E33" s="4">
        <f t="shared" si="5"/>
        <v>1</v>
      </c>
      <c r="F33" s="4">
        <f t="shared" si="5"/>
        <v>847</v>
      </c>
      <c r="G33" s="4">
        <f t="shared" si="5"/>
        <v>1</v>
      </c>
      <c r="H33" s="4">
        <f>SUM(H10:H12)</f>
        <v>1793</v>
      </c>
      <c r="I33" s="4">
        <f t="shared" ref="I33:M33" si="6">SUM(I10:I12)</f>
        <v>1</v>
      </c>
      <c r="J33" s="4">
        <f t="shared" si="6"/>
        <v>950</v>
      </c>
      <c r="K33" s="4">
        <f t="shared" si="6"/>
        <v>1</v>
      </c>
      <c r="L33" s="4">
        <f t="shared" si="6"/>
        <v>843</v>
      </c>
      <c r="M33" s="4">
        <f t="shared" si="6"/>
        <v>0</v>
      </c>
      <c r="N33" s="4">
        <f>SUM(N10:N12)</f>
        <v>-4</v>
      </c>
      <c r="O33" s="4">
        <f t="shared" ref="O33:S33" si="7">SUM(O10:O12)</f>
        <v>1</v>
      </c>
      <c r="P33" s="4">
        <f t="shared" si="7"/>
        <v>-8</v>
      </c>
      <c r="Q33" s="4">
        <f t="shared" si="7"/>
        <v>0</v>
      </c>
      <c r="R33" s="4">
        <f t="shared" si="7"/>
        <v>4</v>
      </c>
      <c r="S33" s="4">
        <f t="shared" si="7"/>
        <v>1</v>
      </c>
    </row>
    <row r="34" spans="1:19" s="1" customFormat="1" ht="18" customHeight="1" x14ac:dyDescent="0.15">
      <c r="A34" s="4" t="s">
        <v>29</v>
      </c>
      <c r="B34" s="4">
        <f>SUM(B13:B22)</f>
        <v>7238</v>
      </c>
      <c r="C34" s="4">
        <f t="shared" ref="C34:G34" si="8">SUM(C13:C22)</f>
        <v>92</v>
      </c>
      <c r="D34" s="4">
        <f t="shared" si="8"/>
        <v>3646</v>
      </c>
      <c r="E34" s="4">
        <f t="shared" si="8"/>
        <v>22</v>
      </c>
      <c r="F34" s="4">
        <f t="shared" si="8"/>
        <v>3592</v>
      </c>
      <c r="G34" s="4">
        <f t="shared" si="8"/>
        <v>70</v>
      </c>
      <c r="H34" s="4">
        <f>SUM(H13:H22)</f>
        <v>7352</v>
      </c>
      <c r="I34" s="4">
        <f t="shared" ref="I34:M34" si="9">SUM(I13:I22)</f>
        <v>99</v>
      </c>
      <c r="J34" s="4">
        <f t="shared" si="9"/>
        <v>3691</v>
      </c>
      <c r="K34" s="4">
        <f t="shared" si="9"/>
        <v>20</v>
      </c>
      <c r="L34" s="4">
        <f t="shared" si="9"/>
        <v>3661</v>
      </c>
      <c r="M34" s="4">
        <f t="shared" si="9"/>
        <v>79</v>
      </c>
      <c r="N34" s="4">
        <f>SUM(N13:N22)</f>
        <v>-114</v>
      </c>
      <c r="O34" s="4">
        <f t="shared" ref="O34:S34" si="10">SUM(O13:O22)</f>
        <v>-7</v>
      </c>
      <c r="P34" s="4">
        <f t="shared" si="10"/>
        <v>-45</v>
      </c>
      <c r="Q34" s="4">
        <f t="shared" si="10"/>
        <v>2</v>
      </c>
      <c r="R34" s="4">
        <f t="shared" si="10"/>
        <v>-69</v>
      </c>
      <c r="S34" s="4">
        <f t="shared" si="10"/>
        <v>-9</v>
      </c>
    </row>
    <row r="35" spans="1:19" s="1" customFormat="1" ht="18" customHeight="1" x14ac:dyDescent="0.15">
      <c r="A35" s="4" t="s">
        <v>25</v>
      </c>
      <c r="B35" s="4">
        <f>SUM(B23:B30)</f>
        <v>5128</v>
      </c>
      <c r="C35" s="4">
        <f t="shared" ref="C35:G35" si="11">SUM(C23:C30)</f>
        <v>4</v>
      </c>
      <c r="D35" s="4">
        <f t="shared" si="11"/>
        <v>2172</v>
      </c>
      <c r="E35" s="4">
        <f t="shared" si="11"/>
        <v>3</v>
      </c>
      <c r="F35" s="4">
        <f t="shared" si="11"/>
        <v>2956</v>
      </c>
      <c r="G35" s="4">
        <f t="shared" si="11"/>
        <v>1</v>
      </c>
      <c r="H35" s="4">
        <f>SUM(H23:H30)</f>
        <v>5060</v>
      </c>
      <c r="I35" s="4">
        <f t="shared" ref="I35:M35" si="12">SUM(I23:I30)</f>
        <v>4</v>
      </c>
      <c r="J35" s="4">
        <f t="shared" si="12"/>
        <v>2161</v>
      </c>
      <c r="K35" s="4">
        <f t="shared" si="12"/>
        <v>3</v>
      </c>
      <c r="L35" s="4">
        <f t="shared" si="12"/>
        <v>2899</v>
      </c>
      <c r="M35" s="4">
        <f t="shared" si="12"/>
        <v>1</v>
      </c>
      <c r="N35" s="4">
        <f>SUM(N23:N30)</f>
        <v>68</v>
      </c>
      <c r="O35" s="4">
        <f t="shared" ref="O35:R35" si="13">SUM(O23:O30)</f>
        <v>0</v>
      </c>
      <c r="P35" s="4">
        <f t="shared" si="13"/>
        <v>11</v>
      </c>
      <c r="Q35" s="4">
        <f t="shared" si="13"/>
        <v>0</v>
      </c>
      <c r="R35" s="4">
        <f t="shared" si="13"/>
        <v>57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2481</v>
      </c>
      <c r="C36" s="4">
        <f t="shared" ref="C36:G36" si="14">SUM(C25:C30)</f>
        <v>1</v>
      </c>
      <c r="D36" s="4">
        <f t="shared" si="14"/>
        <v>933</v>
      </c>
      <c r="E36" s="4">
        <f t="shared" si="14"/>
        <v>1</v>
      </c>
      <c r="F36" s="4">
        <f t="shared" si="14"/>
        <v>1548</v>
      </c>
      <c r="G36" s="4">
        <f t="shared" si="14"/>
        <v>0</v>
      </c>
      <c r="H36" s="4">
        <f>SUM(H25:H30)</f>
        <v>2504</v>
      </c>
      <c r="I36" s="4">
        <f t="shared" ref="I36:M36" si="15">SUM(I25:I30)</f>
        <v>1</v>
      </c>
      <c r="J36" s="4">
        <f t="shared" si="15"/>
        <v>943</v>
      </c>
      <c r="K36" s="4">
        <f t="shared" si="15"/>
        <v>1</v>
      </c>
      <c r="L36" s="4">
        <f t="shared" si="15"/>
        <v>1561</v>
      </c>
      <c r="M36" s="4">
        <f t="shared" si="15"/>
        <v>0</v>
      </c>
      <c r="N36" s="4">
        <f>SUM(N25:N30)</f>
        <v>-23</v>
      </c>
      <c r="O36" s="4">
        <f t="shared" ref="O36:S36" si="16">SUM(O25:O30)</f>
        <v>0</v>
      </c>
      <c r="P36" s="4">
        <f t="shared" si="16"/>
        <v>-10</v>
      </c>
      <c r="Q36" s="4">
        <f t="shared" si="16"/>
        <v>0</v>
      </c>
      <c r="R36" s="4">
        <f t="shared" si="16"/>
        <v>-13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1062</v>
      </c>
      <c r="C37" s="4">
        <f t="shared" ref="C37:G37" si="17">SUM(C27:C30)</f>
        <v>0</v>
      </c>
      <c r="D37" s="4">
        <f t="shared" si="17"/>
        <v>310</v>
      </c>
      <c r="E37" s="4">
        <f t="shared" si="17"/>
        <v>0</v>
      </c>
      <c r="F37" s="4">
        <f t="shared" si="17"/>
        <v>752</v>
      </c>
      <c r="G37" s="4">
        <f t="shared" si="17"/>
        <v>0</v>
      </c>
      <c r="H37" s="4">
        <f>SUM(H27:H30)</f>
        <v>1027</v>
      </c>
      <c r="I37" s="4">
        <f t="shared" ref="I37:M37" si="18">SUM(I27:I30)</f>
        <v>0</v>
      </c>
      <c r="J37" s="4">
        <f t="shared" si="18"/>
        <v>301</v>
      </c>
      <c r="K37" s="4">
        <f t="shared" si="18"/>
        <v>0</v>
      </c>
      <c r="L37" s="4">
        <f t="shared" si="18"/>
        <v>726</v>
      </c>
      <c r="M37" s="4">
        <f t="shared" si="18"/>
        <v>0</v>
      </c>
      <c r="N37" s="4">
        <f>SUM(N27:N30)</f>
        <v>35</v>
      </c>
      <c r="O37" s="4">
        <f t="shared" ref="O37:S37" si="19">SUM(O27:O30)</f>
        <v>0</v>
      </c>
      <c r="P37" s="4">
        <f t="shared" si="19"/>
        <v>9</v>
      </c>
      <c r="Q37" s="4">
        <f t="shared" si="19"/>
        <v>0</v>
      </c>
      <c r="R37" s="4">
        <f t="shared" si="19"/>
        <v>26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12.638643588837867</v>
      </c>
      <c r="C39" s="11">
        <f t="shared" ref="C39:G39" si="20">C33/(C9-C31)*100</f>
        <v>2.0408163265306123</v>
      </c>
      <c r="D39" s="11">
        <f t="shared" si="20"/>
        <v>13.934911242603551</v>
      </c>
      <c r="E39" s="11">
        <f t="shared" si="20"/>
        <v>3.8461538461538463</v>
      </c>
      <c r="F39" s="11">
        <f t="shared" si="20"/>
        <v>11.45368492224476</v>
      </c>
      <c r="G39" s="11">
        <f t="shared" si="20"/>
        <v>1.3888888888888888</v>
      </c>
      <c r="H39" s="11">
        <f>H33/(H9-H31)*100</f>
        <v>12.622316085885252</v>
      </c>
      <c r="I39" s="11">
        <f t="shared" ref="I39:M39" si="21">I33/(I9-I31)*100</f>
        <v>0.96153846153846156</v>
      </c>
      <c r="J39" s="11">
        <f t="shared" si="21"/>
        <v>13.966480446927374</v>
      </c>
      <c r="K39" s="11">
        <f t="shared" si="21"/>
        <v>4.1666666666666661</v>
      </c>
      <c r="L39" s="11">
        <f t="shared" si="21"/>
        <v>11.387275428880184</v>
      </c>
      <c r="M39" s="11">
        <f t="shared" si="21"/>
        <v>0</v>
      </c>
      <c r="N39" s="11">
        <f>N33/(N9-N31)*100</f>
        <v>8</v>
      </c>
      <c r="O39" s="11">
        <f t="shared" ref="O39:S39" si="22">O33/(O9-O31)*100</f>
        <v>-16.666666666666664</v>
      </c>
      <c r="P39" s="11">
        <f t="shared" si="22"/>
        <v>19.047619047619047</v>
      </c>
      <c r="Q39" s="11">
        <f t="shared" si="22"/>
        <v>0</v>
      </c>
      <c r="R39" s="11">
        <f t="shared" si="22"/>
        <v>-50</v>
      </c>
      <c r="S39" s="11">
        <f t="shared" si="22"/>
        <v>-12.5</v>
      </c>
    </row>
    <row r="40" spans="1:19" ht="18" customHeight="1" x14ac:dyDescent="0.15">
      <c r="A40" s="4" t="s">
        <v>29</v>
      </c>
      <c r="B40" s="11">
        <f>B34/(B9-B31)*100</f>
        <v>51.13387495584599</v>
      </c>
      <c r="C40" s="11">
        <f t="shared" ref="C40:G40" si="23">C34/(C9-C31)*100</f>
        <v>93.877551020408163</v>
      </c>
      <c r="D40" s="11">
        <f t="shared" si="23"/>
        <v>53.934911242603548</v>
      </c>
      <c r="E40" s="11">
        <f t="shared" si="23"/>
        <v>84.615384615384613</v>
      </c>
      <c r="F40" s="11">
        <f t="shared" si="23"/>
        <v>48.573360378634213</v>
      </c>
      <c r="G40" s="11">
        <f t="shared" si="23"/>
        <v>97.222222222222214</v>
      </c>
      <c r="H40" s="11">
        <f>H34/(H9-H31)*100</f>
        <v>51.756423794438575</v>
      </c>
      <c r="I40" s="11">
        <f t="shared" ref="I40:M40" si="24">I34/(I9-I31)*100</f>
        <v>95.192307692307693</v>
      </c>
      <c r="J40" s="11">
        <f t="shared" si="24"/>
        <v>54.26345192590415</v>
      </c>
      <c r="K40" s="11">
        <f t="shared" si="24"/>
        <v>83.333333333333343</v>
      </c>
      <c r="L40" s="11">
        <f t="shared" si="24"/>
        <v>49.452924490071595</v>
      </c>
      <c r="M40" s="11">
        <f t="shared" si="24"/>
        <v>98.75</v>
      </c>
      <c r="N40" s="11">
        <f>N34/(N9-N31)*100</f>
        <v>227.99999999999997</v>
      </c>
      <c r="O40" s="11">
        <f t="shared" ref="O40:S40" si="25">O34/(O9-O31)*100</f>
        <v>116.66666666666667</v>
      </c>
      <c r="P40" s="11">
        <f t="shared" si="25"/>
        <v>107.14285714285714</v>
      </c>
      <c r="Q40" s="11">
        <f t="shared" si="25"/>
        <v>100</v>
      </c>
      <c r="R40" s="11">
        <f t="shared" si="25"/>
        <v>862.5</v>
      </c>
      <c r="S40" s="11">
        <f t="shared" si="25"/>
        <v>112.5</v>
      </c>
    </row>
    <row r="41" spans="1:19" ht="18" customHeight="1" x14ac:dyDescent="0.15">
      <c r="A41" s="4" t="s">
        <v>25</v>
      </c>
      <c r="B41" s="11">
        <f>B35/(B9-B31)*100</f>
        <v>36.227481455316138</v>
      </c>
      <c r="C41" s="11">
        <f t="shared" ref="C41:G41" si="26">C35/(C9-C31)*100</f>
        <v>4.0816326530612246</v>
      </c>
      <c r="D41" s="11">
        <f t="shared" si="26"/>
        <v>32.130177514792905</v>
      </c>
      <c r="E41" s="11">
        <f t="shared" si="26"/>
        <v>11.538461538461538</v>
      </c>
      <c r="F41" s="11">
        <f t="shared" si="26"/>
        <v>39.972954699121026</v>
      </c>
      <c r="G41" s="11">
        <f t="shared" si="26"/>
        <v>1.3888888888888888</v>
      </c>
      <c r="H41" s="11">
        <f>H35/(H9-H31)*100</f>
        <v>35.621260119676165</v>
      </c>
      <c r="I41" s="11">
        <f t="shared" ref="I41:M41" si="27">I35/(I9-I31)*100</f>
        <v>3.8461538461538463</v>
      </c>
      <c r="J41" s="11">
        <f t="shared" si="27"/>
        <v>31.77006762716848</v>
      </c>
      <c r="K41" s="11">
        <f t="shared" si="27"/>
        <v>12.5</v>
      </c>
      <c r="L41" s="11">
        <f t="shared" si="27"/>
        <v>39.159800081048225</v>
      </c>
      <c r="M41" s="11">
        <f t="shared" si="27"/>
        <v>1.25</v>
      </c>
      <c r="N41" s="11">
        <f>N35/(N9-N31)*100</f>
        <v>-136</v>
      </c>
      <c r="O41" s="11">
        <f t="shared" ref="O41:S41" si="28">O35/(O9-O31)*100</f>
        <v>0</v>
      </c>
      <c r="P41" s="11">
        <f t="shared" si="28"/>
        <v>-26.190476190476193</v>
      </c>
      <c r="Q41" s="11">
        <f t="shared" si="28"/>
        <v>0</v>
      </c>
      <c r="R41" s="11">
        <f t="shared" si="28"/>
        <v>-712.5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17.527375485694101</v>
      </c>
      <c r="C42" s="11">
        <f t="shared" ref="C42:F42" si="29">C36/(C9-C31)*100</f>
        <v>1.0204081632653061</v>
      </c>
      <c r="D42" s="11">
        <f t="shared" si="29"/>
        <v>13.801775147928993</v>
      </c>
      <c r="E42" s="11">
        <f t="shared" si="29"/>
        <v>3.8461538461538463</v>
      </c>
      <c r="F42" s="11">
        <f t="shared" si="29"/>
        <v>20.933062880324542</v>
      </c>
      <c r="G42" s="11">
        <f>G36/(G9-G31)*100</f>
        <v>0</v>
      </c>
      <c r="H42" s="11">
        <f>H36/(H9-H31)*100</f>
        <v>17.627595916930659</v>
      </c>
      <c r="I42" s="11">
        <f t="shared" ref="I42:L42" si="30">I36/(I9-I31)*100</f>
        <v>0.96153846153846156</v>
      </c>
      <c r="J42" s="11">
        <f t="shared" si="30"/>
        <v>13.863569538371067</v>
      </c>
      <c r="K42" s="11">
        <f t="shared" si="30"/>
        <v>4.1666666666666661</v>
      </c>
      <c r="L42" s="11">
        <f t="shared" si="30"/>
        <v>21.086046197487505</v>
      </c>
      <c r="M42" s="11">
        <f>M36/(M9-M31)*100</f>
        <v>0</v>
      </c>
      <c r="N42" s="11">
        <f>N36/(N9-N31)*100</f>
        <v>46</v>
      </c>
      <c r="O42" s="11">
        <f t="shared" ref="O42:R42" si="31">O36/(O9-O31)*100</f>
        <v>0</v>
      </c>
      <c r="P42" s="11">
        <f t="shared" si="31"/>
        <v>23.809523809523807</v>
      </c>
      <c r="Q42" s="11">
        <f t="shared" si="31"/>
        <v>0</v>
      </c>
      <c r="R42" s="11">
        <f t="shared" si="31"/>
        <v>162.5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7.5026492405510421</v>
      </c>
      <c r="C43" s="11">
        <f t="shared" ref="C43:G43" si="32">C37/(C9-C31)*100</f>
        <v>0</v>
      </c>
      <c r="D43" s="11">
        <f t="shared" si="32"/>
        <v>4.5857988165680474</v>
      </c>
      <c r="E43" s="11">
        <f t="shared" si="32"/>
        <v>0</v>
      </c>
      <c r="F43" s="11">
        <f t="shared" si="32"/>
        <v>10.169033130493577</v>
      </c>
      <c r="G43" s="11">
        <f t="shared" si="32"/>
        <v>0</v>
      </c>
      <c r="H43" s="11">
        <f>H37/(H9-H31)*100</f>
        <v>7.229848644843365</v>
      </c>
      <c r="I43" s="11">
        <f t="shared" ref="I43:M43" si="33">I37/(I9-I31)*100</f>
        <v>0</v>
      </c>
      <c r="J43" s="11">
        <f t="shared" si="33"/>
        <v>4.4251690679211997</v>
      </c>
      <c r="K43" s="11">
        <f t="shared" si="33"/>
        <v>0</v>
      </c>
      <c r="L43" s="11">
        <f t="shared" si="33"/>
        <v>9.8068350668647852</v>
      </c>
      <c r="M43" s="11">
        <f t="shared" si="33"/>
        <v>0</v>
      </c>
      <c r="N43" s="11">
        <f>N37/(N9-N31)*100</f>
        <v>-70</v>
      </c>
      <c r="O43" s="11">
        <f t="shared" ref="O43:S43" si="34">O37/(O9-O31)*100</f>
        <v>0</v>
      </c>
      <c r="P43" s="11">
        <f t="shared" si="34"/>
        <v>-21.428571428571427</v>
      </c>
      <c r="Q43" s="11">
        <f t="shared" si="34"/>
        <v>0</v>
      </c>
      <c r="R43" s="11">
        <f t="shared" si="34"/>
        <v>-325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44"/>
  <sheetViews>
    <sheetView view="pageBreakPreview" zoomScale="75" zoomScaleNormal="70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47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3532</v>
      </c>
      <c r="C9" s="4">
        <f>E9+G9</f>
        <v>49</v>
      </c>
      <c r="D9" s="4">
        <f>SUM(D10:D31)</f>
        <v>1647</v>
      </c>
      <c r="E9" s="4">
        <f>SUM(E10:E31)</f>
        <v>14</v>
      </c>
      <c r="F9" s="4">
        <f>SUM(F10:F31)</f>
        <v>1885</v>
      </c>
      <c r="G9" s="4">
        <f>SUM(G10:G31)</f>
        <v>35</v>
      </c>
      <c r="H9" s="4">
        <f>J9+L9</f>
        <v>3501</v>
      </c>
      <c r="I9" s="4">
        <f>K9+M9</f>
        <v>53</v>
      </c>
      <c r="J9" s="4">
        <f>SUM(J10:J31)</f>
        <v>1628</v>
      </c>
      <c r="K9" s="4">
        <f>SUM(K10:K31)</f>
        <v>16</v>
      </c>
      <c r="L9" s="4">
        <f>SUM(L10:L31)</f>
        <v>1873</v>
      </c>
      <c r="M9" s="4">
        <f>SUM(M10:M31)</f>
        <v>37</v>
      </c>
      <c r="N9" s="4">
        <f>B9-H9</f>
        <v>31</v>
      </c>
      <c r="O9" s="4">
        <f t="shared" ref="O9:S24" si="0">C9-I9</f>
        <v>-4</v>
      </c>
      <c r="P9" s="4">
        <f t="shared" si="0"/>
        <v>19</v>
      </c>
      <c r="Q9" s="4">
        <f t="shared" si="0"/>
        <v>-2</v>
      </c>
      <c r="R9" s="4">
        <f t="shared" si="0"/>
        <v>12</v>
      </c>
      <c r="S9" s="4">
        <f t="shared" si="0"/>
        <v>-2</v>
      </c>
    </row>
    <row r="10" spans="1:19" s="1" customFormat="1" ht="18" customHeight="1" x14ac:dyDescent="0.15">
      <c r="A10" s="4" t="s">
        <v>2</v>
      </c>
      <c r="B10" s="4">
        <f t="shared" ref="B10:C30" si="1">D10+F10</f>
        <v>191</v>
      </c>
      <c r="C10" s="4">
        <f t="shared" si="1"/>
        <v>0</v>
      </c>
      <c r="D10" s="4">
        <v>104</v>
      </c>
      <c r="E10" s="4">
        <v>0</v>
      </c>
      <c r="F10" s="4">
        <v>87</v>
      </c>
      <c r="G10" s="4">
        <v>0</v>
      </c>
      <c r="H10" s="4">
        <f t="shared" ref="H10:I30" si="2">J10+L10</f>
        <v>185</v>
      </c>
      <c r="I10" s="4">
        <f t="shared" si="2"/>
        <v>0</v>
      </c>
      <c r="J10" s="4">
        <v>97</v>
      </c>
      <c r="K10" s="4">
        <v>0</v>
      </c>
      <c r="L10" s="4">
        <v>88</v>
      </c>
      <c r="M10" s="4">
        <v>0</v>
      </c>
      <c r="N10" s="4">
        <f t="shared" ref="N10:S31" si="3">B10-H10</f>
        <v>6</v>
      </c>
      <c r="O10" s="4">
        <f t="shared" si="0"/>
        <v>0</v>
      </c>
      <c r="P10" s="4">
        <f t="shared" si="0"/>
        <v>7</v>
      </c>
      <c r="Q10" s="4">
        <f t="shared" si="0"/>
        <v>0</v>
      </c>
      <c r="R10" s="4">
        <f t="shared" si="0"/>
        <v>-1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171</v>
      </c>
      <c r="C11" s="4">
        <f t="shared" si="1"/>
        <v>0</v>
      </c>
      <c r="D11" s="4">
        <v>79</v>
      </c>
      <c r="E11" s="4">
        <v>0</v>
      </c>
      <c r="F11" s="4">
        <v>92</v>
      </c>
      <c r="G11" s="4">
        <v>0</v>
      </c>
      <c r="H11" s="4">
        <f t="shared" si="2"/>
        <v>169</v>
      </c>
      <c r="I11" s="4">
        <f t="shared" si="2"/>
        <v>0</v>
      </c>
      <c r="J11" s="4">
        <v>72</v>
      </c>
      <c r="K11" s="4">
        <v>0</v>
      </c>
      <c r="L11" s="4">
        <v>97</v>
      </c>
      <c r="M11" s="4">
        <v>0</v>
      </c>
      <c r="N11" s="4">
        <f t="shared" si="3"/>
        <v>2</v>
      </c>
      <c r="O11" s="4">
        <f t="shared" si="0"/>
        <v>0</v>
      </c>
      <c r="P11" s="4">
        <f t="shared" si="0"/>
        <v>7</v>
      </c>
      <c r="Q11" s="4">
        <f t="shared" si="0"/>
        <v>0</v>
      </c>
      <c r="R11" s="4">
        <f t="shared" si="0"/>
        <v>-5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148</v>
      </c>
      <c r="C12" s="4">
        <f t="shared" si="1"/>
        <v>0</v>
      </c>
      <c r="D12" s="4">
        <v>69</v>
      </c>
      <c r="E12" s="4">
        <v>0</v>
      </c>
      <c r="F12" s="4">
        <v>79</v>
      </c>
      <c r="G12" s="4">
        <v>0</v>
      </c>
      <c r="H12" s="4">
        <f t="shared" si="2"/>
        <v>153</v>
      </c>
      <c r="I12" s="4">
        <f t="shared" si="2"/>
        <v>0</v>
      </c>
      <c r="J12" s="4">
        <v>77</v>
      </c>
      <c r="K12" s="4">
        <v>0</v>
      </c>
      <c r="L12" s="4">
        <v>76</v>
      </c>
      <c r="M12" s="4">
        <v>0</v>
      </c>
      <c r="N12" s="4">
        <f t="shared" si="3"/>
        <v>-5</v>
      </c>
      <c r="O12" s="4">
        <f t="shared" si="0"/>
        <v>0</v>
      </c>
      <c r="P12" s="4">
        <f t="shared" si="0"/>
        <v>-8</v>
      </c>
      <c r="Q12" s="4">
        <f t="shared" si="0"/>
        <v>0</v>
      </c>
      <c r="R12" s="4">
        <f t="shared" si="0"/>
        <v>3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183</v>
      </c>
      <c r="C13" s="4">
        <f t="shared" si="1"/>
        <v>1</v>
      </c>
      <c r="D13" s="4">
        <v>91</v>
      </c>
      <c r="E13" s="4">
        <v>1</v>
      </c>
      <c r="F13" s="4">
        <v>92</v>
      </c>
      <c r="G13" s="4">
        <v>0</v>
      </c>
      <c r="H13" s="4">
        <f t="shared" si="2"/>
        <v>174</v>
      </c>
      <c r="I13" s="4">
        <f t="shared" si="2"/>
        <v>1</v>
      </c>
      <c r="J13" s="4">
        <v>88</v>
      </c>
      <c r="K13" s="4">
        <v>1</v>
      </c>
      <c r="L13" s="4">
        <v>86</v>
      </c>
      <c r="M13" s="4">
        <v>0</v>
      </c>
      <c r="N13" s="4">
        <f t="shared" si="3"/>
        <v>9</v>
      </c>
      <c r="O13" s="4">
        <f t="shared" si="0"/>
        <v>0</v>
      </c>
      <c r="P13" s="4">
        <f t="shared" si="0"/>
        <v>3</v>
      </c>
      <c r="Q13" s="4">
        <f t="shared" si="0"/>
        <v>0</v>
      </c>
      <c r="R13" s="4">
        <f t="shared" si="0"/>
        <v>6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115</v>
      </c>
      <c r="C14" s="4">
        <f t="shared" si="1"/>
        <v>2</v>
      </c>
      <c r="D14" s="4">
        <v>62</v>
      </c>
      <c r="E14" s="4">
        <v>0</v>
      </c>
      <c r="F14" s="4">
        <v>53</v>
      </c>
      <c r="G14" s="4">
        <v>2</v>
      </c>
      <c r="H14" s="4">
        <f t="shared" si="2"/>
        <v>125</v>
      </c>
      <c r="I14" s="4">
        <f t="shared" si="2"/>
        <v>4</v>
      </c>
      <c r="J14" s="4">
        <v>64</v>
      </c>
      <c r="K14" s="4">
        <v>0</v>
      </c>
      <c r="L14" s="4">
        <v>61</v>
      </c>
      <c r="M14" s="4">
        <v>4</v>
      </c>
      <c r="N14" s="4">
        <f t="shared" si="3"/>
        <v>-10</v>
      </c>
      <c r="O14" s="4">
        <f t="shared" si="0"/>
        <v>-2</v>
      </c>
      <c r="P14" s="4">
        <f t="shared" si="0"/>
        <v>-2</v>
      </c>
      <c r="Q14" s="4">
        <f t="shared" si="0"/>
        <v>0</v>
      </c>
      <c r="R14" s="4">
        <f t="shared" si="0"/>
        <v>-8</v>
      </c>
      <c r="S14" s="4">
        <f t="shared" si="0"/>
        <v>-2</v>
      </c>
    </row>
    <row r="15" spans="1:19" s="1" customFormat="1" ht="18" customHeight="1" x14ac:dyDescent="0.15">
      <c r="A15" s="4" t="s">
        <v>7</v>
      </c>
      <c r="B15" s="4">
        <f t="shared" si="1"/>
        <v>174</v>
      </c>
      <c r="C15" s="4">
        <f t="shared" si="1"/>
        <v>3</v>
      </c>
      <c r="D15" s="4">
        <v>85</v>
      </c>
      <c r="E15" s="4">
        <v>0</v>
      </c>
      <c r="F15" s="4">
        <v>89</v>
      </c>
      <c r="G15" s="4">
        <v>3</v>
      </c>
      <c r="H15" s="4">
        <f t="shared" si="2"/>
        <v>164</v>
      </c>
      <c r="I15" s="4">
        <f t="shared" si="2"/>
        <v>4</v>
      </c>
      <c r="J15" s="4">
        <v>79</v>
      </c>
      <c r="K15" s="4">
        <v>1</v>
      </c>
      <c r="L15" s="4">
        <v>85</v>
      </c>
      <c r="M15" s="4">
        <v>3</v>
      </c>
      <c r="N15" s="4">
        <f t="shared" si="3"/>
        <v>10</v>
      </c>
      <c r="O15" s="4">
        <f t="shared" si="0"/>
        <v>-1</v>
      </c>
      <c r="P15" s="4">
        <f t="shared" si="0"/>
        <v>6</v>
      </c>
      <c r="Q15" s="4">
        <f t="shared" si="0"/>
        <v>-1</v>
      </c>
      <c r="R15" s="4">
        <f t="shared" si="0"/>
        <v>4</v>
      </c>
      <c r="S15" s="4">
        <f t="shared" si="0"/>
        <v>0</v>
      </c>
    </row>
    <row r="16" spans="1:19" s="1" customFormat="1" ht="18" customHeight="1" x14ac:dyDescent="0.15">
      <c r="A16" s="4" t="s">
        <v>8</v>
      </c>
      <c r="B16" s="4">
        <f t="shared" si="1"/>
        <v>200</v>
      </c>
      <c r="C16" s="4">
        <f t="shared" si="1"/>
        <v>2</v>
      </c>
      <c r="D16" s="4">
        <v>93</v>
      </c>
      <c r="E16" s="4">
        <v>1</v>
      </c>
      <c r="F16" s="4">
        <v>107</v>
      </c>
      <c r="G16" s="4">
        <v>1</v>
      </c>
      <c r="H16" s="4">
        <f t="shared" si="2"/>
        <v>199</v>
      </c>
      <c r="I16" s="4">
        <f t="shared" si="2"/>
        <v>2</v>
      </c>
      <c r="J16" s="4">
        <v>93</v>
      </c>
      <c r="K16" s="4">
        <v>1</v>
      </c>
      <c r="L16" s="4">
        <v>106</v>
      </c>
      <c r="M16" s="4">
        <v>1</v>
      </c>
      <c r="N16" s="4">
        <f t="shared" si="3"/>
        <v>1</v>
      </c>
      <c r="O16" s="4">
        <f t="shared" si="0"/>
        <v>0</v>
      </c>
      <c r="P16" s="4">
        <f t="shared" si="0"/>
        <v>0</v>
      </c>
      <c r="Q16" s="4">
        <f t="shared" si="0"/>
        <v>0</v>
      </c>
      <c r="R16" s="4">
        <f t="shared" si="0"/>
        <v>1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226</v>
      </c>
      <c r="C17" s="4">
        <f t="shared" si="1"/>
        <v>0</v>
      </c>
      <c r="D17" s="4">
        <v>117</v>
      </c>
      <c r="E17" s="4">
        <v>0</v>
      </c>
      <c r="F17" s="4">
        <v>109</v>
      </c>
      <c r="G17" s="4">
        <v>0</v>
      </c>
      <c r="H17" s="4">
        <f t="shared" si="2"/>
        <v>227</v>
      </c>
      <c r="I17" s="4">
        <f t="shared" si="2"/>
        <v>2</v>
      </c>
      <c r="J17" s="4">
        <v>117</v>
      </c>
      <c r="K17" s="4">
        <v>1</v>
      </c>
      <c r="L17" s="4">
        <v>110</v>
      </c>
      <c r="M17" s="4">
        <v>1</v>
      </c>
      <c r="N17" s="4">
        <f t="shared" si="3"/>
        <v>-1</v>
      </c>
      <c r="O17" s="4">
        <f t="shared" si="0"/>
        <v>-2</v>
      </c>
      <c r="P17" s="4">
        <f t="shared" si="0"/>
        <v>0</v>
      </c>
      <c r="Q17" s="4">
        <f t="shared" si="0"/>
        <v>-1</v>
      </c>
      <c r="R17" s="4">
        <f t="shared" si="0"/>
        <v>-1</v>
      </c>
      <c r="S17" s="4">
        <f t="shared" si="0"/>
        <v>-1</v>
      </c>
    </row>
    <row r="18" spans="1:19" s="1" customFormat="1" ht="18" customHeight="1" x14ac:dyDescent="0.15">
      <c r="A18" s="4" t="s">
        <v>10</v>
      </c>
      <c r="B18" s="4">
        <f t="shared" si="1"/>
        <v>236</v>
      </c>
      <c r="C18" s="4">
        <f t="shared" si="1"/>
        <v>3</v>
      </c>
      <c r="D18" s="4">
        <v>124</v>
      </c>
      <c r="E18" s="4">
        <v>1</v>
      </c>
      <c r="F18" s="4">
        <v>112</v>
      </c>
      <c r="G18" s="4">
        <v>2</v>
      </c>
      <c r="H18" s="4">
        <f t="shared" si="2"/>
        <v>255</v>
      </c>
      <c r="I18" s="4">
        <f t="shared" si="2"/>
        <v>2</v>
      </c>
      <c r="J18" s="4">
        <v>131</v>
      </c>
      <c r="K18" s="4">
        <v>1</v>
      </c>
      <c r="L18" s="4">
        <v>124</v>
      </c>
      <c r="M18" s="4">
        <v>1</v>
      </c>
      <c r="N18" s="4">
        <f t="shared" si="3"/>
        <v>-19</v>
      </c>
      <c r="O18" s="4">
        <f t="shared" si="0"/>
        <v>1</v>
      </c>
      <c r="P18" s="4">
        <f t="shared" si="0"/>
        <v>-7</v>
      </c>
      <c r="Q18" s="4">
        <f t="shared" si="0"/>
        <v>0</v>
      </c>
      <c r="R18" s="4">
        <f t="shared" si="0"/>
        <v>-12</v>
      </c>
      <c r="S18" s="4">
        <f t="shared" si="0"/>
        <v>1</v>
      </c>
    </row>
    <row r="19" spans="1:19" s="1" customFormat="1" ht="18" customHeight="1" x14ac:dyDescent="0.15">
      <c r="A19" s="4" t="s">
        <v>11</v>
      </c>
      <c r="B19" s="4">
        <f t="shared" si="1"/>
        <v>267</v>
      </c>
      <c r="C19" s="4">
        <f t="shared" si="1"/>
        <v>2</v>
      </c>
      <c r="D19" s="4">
        <v>128</v>
      </c>
      <c r="E19" s="4">
        <v>0</v>
      </c>
      <c r="F19" s="4">
        <v>139</v>
      </c>
      <c r="G19" s="4">
        <v>2</v>
      </c>
      <c r="H19" s="4">
        <f t="shared" si="2"/>
        <v>262</v>
      </c>
      <c r="I19" s="4">
        <f t="shared" si="2"/>
        <v>4</v>
      </c>
      <c r="J19" s="4">
        <v>130</v>
      </c>
      <c r="K19" s="4">
        <v>1</v>
      </c>
      <c r="L19" s="4">
        <v>132</v>
      </c>
      <c r="M19" s="4">
        <v>3</v>
      </c>
      <c r="N19" s="4">
        <f t="shared" si="3"/>
        <v>5</v>
      </c>
      <c r="O19" s="4">
        <f t="shared" si="0"/>
        <v>-2</v>
      </c>
      <c r="P19" s="4">
        <f t="shared" si="0"/>
        <v>-2</v>
      </c>
      <c r="Q19" s="4">
        <f t="shared" si="0"/>
        <v>-1</v>
      </c>
      <c r="R19" s="4">
        <f t="shared" si="0"/>
        <v>7</v>
      </c>
      <c r="S19" s="4">
        <f t="shared" si="0"/>
        <v>-1</v>
      </c>
    </row>
    <row r="20" spans="1:19" s="1" customFormat="1" ht="18" customHeight="1" x14ac:dyDescent="0.15">
      <c r="A20" s="4" t="s">
        <v>12</v>
      </c>
      <c r="B20" s="4">
        <f t="shared" si="1"/>
        <v>207</v>
      </c>
      <c r="C20" s="4">
        <f t="shared" si="1"/>
        <v>5</v>
      </c>
      <c r="D20" s="4">
        <v>106</v>
      </c>
      <c r="E20" s="4">
        <v>3</v>
      </c>
      <c r="F20" s="4">
        <v>101</v>
      </c>
      <c r="G20" s="4">
        <v>2</v>
      </c>
      <c r="H20" s="4">
        <f t="shared" si="2"/>
        <v>188</v>
      </c>
      <c r="I20" s="4">
        <f t="shared" si="2"/>
        <v>3</v>
      </c>
      <c r="J20" s="4">
        <v>95</v>
      </c>
      <c r="K20" s="4">
        <v>2</v>
      </c>
      <c r="L20" s="4">
        <v>93</v>
      </c>
      <c r="M20" s="4">
        <v>1</v>
      </c>
      <c r="N20" s="4">
        <f t="shared" si="3"/>
        <v>19</v>
      </c>
      <c r="O20" s="4">
        <f t="shared" si="0"/>
        <v>2</v>
      </c>
      <c r="P20" s="4">
        <f t="shared" si="0"/>
        <v>11</v>
      </c>
      <c r="Q20" s="4">
        <f t="shared" si="0"/>
        <v>1</v>
      </c>
      <c r="R20" s="4">
        <f t="shared" si="0"/>
        <v>8</v>
      </c>
      <c r="S20" s="4">
        <f t="shared" si="0"/>
        <v>1</v>
      </c>
    </row>
    <row r="21" spans="1:19" s="1" customFormat="1" ht="18" customHeight="1" x14ac:dyDescent="0.15">
      <c r="A21" s="4" t="s">
        <v>13</v>
      </c>
      <c r="B21" s="4">
        <f t="shared" si="1"/>
        <v>174</v>
      </c>
      <c r="C21" s="4">
        <f t="shared" si="1"/>
        <v>0</v>
      </c>
      <c r="D21" s="4">
        <v>72</v>
      </c>
      <c r="E21" s="4">
        <v>0</v>
      </c>
      <c r="F21" s="4">
        <v>102</v>
      </c>
      <c r="G21" s="4">
        <v>0</v>
      </c>
      <c r="H21" s="4">
        <f t="shared" si="2"/>
        <v>173</v>
      </c>
      <c r="I21" s="4">
        <f t="shared" si="2"/>
        <v>0</v>
      </c>
      <c r="J21" s="4">
        <v>76</v>
      </c>
      <c r="K21" s="4">
        <v>0</v>
      </c>
      <c r="L21" s="4">
        <v>97</v>
      </c>
      <c r="M21" s="4">
        <v>0</v>
      </c>
      <c r="N21" s="4">
        <f t="shared" si="3"/>
        <v>1</v>
      </c>
      <c r="O21" s="4">
        <f t="shared" si="0"/>
        <v>0</v>
      </c>
      <c r="P21" s="4">
        <f t="shared" si="0"/>
        <v>-4</v>
      </c>
      <c r="Q21" s="4">
        <f t="shared" si="0"/>
        <v>0</v>
      </c>
      <c r="R21" s="4">
        <f t="shared" si="0"/>
        <v>5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199</v>
      </c>
      <c r="C22" s="4">
        <f t="shared" si="1"/>
        <v>2</v>
      </c>
      <c r="D22" s="4">
        <v>96</v>
      </c>
      <c r="E22" s="4">
        <v>0</v>
      </c>
      <c r="F22" s="4">
        <v>103</v>
      </c>
      <c r="G22" s="4">
        <v>2</v>
      </c>
      <c r="H22" s="4">
        <f t="shared" si="2"/>
        <v>212</v>
      </c>
      <c r="I22" s="4">
        <f t="shared" si="2"/>
        <v>2</v>
      </c>
      <c r="J22" s="4">
        <v>101</v>
      </c>
      <c r="K22" s="4">
        <v>0</v>
      </c>
      <c r="L22" s="4">
        <v>111</v>
      </c>
      <c r="M22" s="4">
        <v>2</v>
      </c>
      <c r="N22" s="4">
        <f t="shared" si="3"/>
        <v>-13</v>
      </c>
      <c r="O22" s="4">
        <f t="shared" si="0"/>
        <v>0</v>
      </c>
      <c r="P22" s="4">
        <f t="shared" si="0"/>
        <v>-5</v>
      </c>
      <c r="Q22" s="4">
        <f t="shared" si="0"/>
        <v>0</v>
      </c>
      <c r="R22" s="4">
        <f t="shared" si="0"/>
        <v>-8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227</v>
      </c>
      <c r="C23" s="4">
        <f t="shared" si="1"/>
        <v>3</v>
      </c>
      <c r="D23" s="4">
        <v>102</v>
      </c>
      <c r="E23" s="4">
        <v>2</v>
      </c>
      <c r="F23" s="4">
        <v>125</v>
      </c>
      <c r="G23" s="4">
        <v>1</v>
      </c>
      <c r="H23" s="4">
        <f t="shared" si="2"/>
        <v>225</v>
      </c>
      <c r="I23" s="4">
        <f t="shared" si="2"/>
        <v>3</v>
      </c>
      <c r="J23" s="4">
        <v>100</v>
      </c>
      <c r="K23" s="4">
        <v>2</v>
      </c>
      <c r="L23" s="4">
        <v>125</v>
      </c>
      <c r="M23" s="4">
        <v>1</v>
      </c>
      <c r="N23" s="4">
        <f t="shared" si="3"/>
        <v>2</v>
      </c>
      <c r="O23" s="4">
        <f t="shared" si="0"/>
        <v>0</v>
      </c>
      <c r="P23" s="4">
        <f t="shared" si="0"/>
        <v>2</v>
      </c>
      <c r="Q23" s="4">
        <f t="shared" si="0"/>
        <v>0</v>
      </c>
      <c r="R23" s="4">
        <f t="shared" si="0"/>
        <v>0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286</v>
      </c>
      <c r="C24" s="4">
        <f t="shared" si="1"/>
        <v>2</v>
      </c>
      <c r="D24" s="4">
        <v>129</v>
      </c>
      <c r="E24" s="4">
        <v>0</v>
      </c>
      <c r="F24" s="4">
        <v>157</v>
      </c>
      <c r="G24" s="4">
        <v>2</v>
      </c>
      <c r="H24" s="4">
        <f t="shared" si="2"/>
        <v>264</v>
      </c>
      <c r="I24" s="4">
        <f t="shared" si="2"/>
        <v>2</v>
      </c>
      <c r="J24" s="4">
        <v>117</v>
      </c>
      <c r="K24" s="4">
        <v>0</v>
      </c>
      <c r="L24" s="4">
        <v>147</v>
      </c>
      <c r="M24" s="4">
        <v>2</v>
      </c>
      <c r="N24" s="4">
        <f t="shared" si="3"/>
        <v>22</v>
      </c>
      <c r="O24" s="4">
        <f>C24-I24</f>
        <v>0</v>
      </c>
      <c r="P24" s="4">
        <f t="shared" si="0"/>
        <v>12</v>
      </c>
      <c r="Q24" s="4">
        <f t="shared" si="0"/>
        <v>0</v>
      </c>
      <c r="R24" s="4">
        <f t="shared" si="0"/>
        <v>10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147</v>
      </c>
      <c r="C25" s="4">
        <f t="shared" si="1"/>
        <v>2</v>
      </c>
      <c r="D25" s="4">
        <v>64</v>
      </c>
      <c r="E25" s="4">
        <v>1</v>
      </c>
      <c r="F25" s="4">
        <v>83</v>
      </c>
      <c r="G25" s="4">
        <v>1</v>
      </c>
      <c r="H25" s="4">
        <f t="shared" si="2"/>
        <v>159</v>
      </c>
      <c r="I25" s="4">
        <f t="shared" si="2"/>
        <v>3</v>
      </c>
      <c r="J25" s="4">
        <v>80</v>
      </c>
      <c r="K25" s="4">
        <v>2</v>
      </c>
      <c r="L25" s="4">
        <v>79</v>
      </c>
      <c r="M25" s="4">
        <v>1</v>
      </c>
      <c r="N25" s="4">
        <f t="shared" si="3"/>
        <v>-12</v>
      </c>
      <c r="O25" s="4">
        <f t="shared" si="3"/>
        <v>-1</v>
      </c>
      <c r="P25" s="4">
        <f t="shared" si="3"/>
        <v>-16</v>
      </c>
      <c r="Q25" s="4">
        <f t="shared" si="3"/>
        <v>-1</v>
      </c>
      <c r="R25" s="4">
        <f t="shared" si="3"/>
        <v>4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133</v>
      </c>
      <c r="C26" s="4">
        <f t="shared" si="1"/>
        <v>3</v>
      </c>
      <c r="D26" s="4">
        <v>58</v>
      </c>
      <c r="E26" s="4">
        <v>1</v>
      </c>
      <c r="F26" s="4">
        <v>75</v>
      </c>
      <c r="G26" s="4">
        <v>2</v>
      </c>
      <c r="H26" s="4">
        <f t="shared" si="2"/>
        <v>136</v>
      </c>
      <c r="I26" s="4">
        <f t="shared" si="2"/>
        <v>2</v>
      </c>
      <c r="J26" s="4">
        <v>49</v>
      </c>
      <c r="K26" s="4">
        <v>0</v>
      </c>
      <c r="L26" s="4">
        <v>87</v>
      </c>
      <c r="M26" s="4">
        <v>2</v>
      </c>
      <c r="N26" s="4">
        <f t="shared" si="3"/>
        <v>-3</v>
      </c>
      <c r="O26" s="4">
        <f t="shared" si="3"/>
        <v>1</v>
      </c>
      <c r="P26" s="4">
        <f t="shared" si="3"/>
        <v>9</v>
      </c>
      <c r="Q26" s="4">
        <f t="shared" si="3"/>
        <v>1</v>
      </c>
      <c r="R26" s="4">
        <f t="shared" si="3"/>
        <v>-12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119</v>
      </c>
      <c r="C27" s="4">
        <f t="shared" si="1"/>
        <v>0</v>
      </c>
      <c r="D27" s="4">
        <v>36</v>
      </c>
      <c r="E27" s="4">
        <v>0</v>
      </c>
      <c r="F27" s="4">
        <v>83</v>
      </c>
      <c r="G27" s="4">
        <v>0</v>
      </c>
      <c r="H27" s="4">
        <f t="shared" si="2"/>
        <v>114</v>
      </c>
      <c r="I27" s="4">
        <f t="shared" si="2"/>
        <v>0</v>
      </c>
      <c r="J27" s="4">
        <v>33</v>
      </c>
      <c r="K27" s="4">
        <v>0</v>
      </c>
      <c r="L27" s="4">
        <v>81</v>
      </c>
      <c r="M27" s="4">
        <v>0</v>
      </c>
      <c r="N27" s="4">
        <f t="shared" si="3"/>
        <v>5</v>
      </c>
      <c r="O27" s="4">
        <f t="shared" si="3"/>
        <v>0</v>
      </c>
      <c r="P27" s="4">
        <f t="shared" si="3"/>
        <v>3</v>
      </c>
      <c r="Q27" s="4">
        <f t="shared" si="3"/>
        <v>0</v>
      </c>
      <c r="R27" s="4">
        <f t="shared" si="3"/>
        <v>2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77</v>
      </c>
      <c r="C28" s="4">
        <f t="shared" si="1"/>
        <v>0</v>
      </c>
      <c r="D28" s="4">
        <v>18</v>
      </c>
      <c r="E28" s="4">
        <v>0</v>
      </c>
      <c r="F28" s="4">
        <v>59</v>
      </c>
      <c r="G28" s="4">
        <v>0</v>
      </c>
      <c r="H28" s="4">
        <f t="shared" si="2"/>
        <v>70</v>
      </c>
      <c r="I28" s="4">
        <f t="shared" si="2"/>
        <v>0</v>
      </c>
      <c r="J28" s="4">
        <v>16</v>
      </c>
      <c r="K28" s="4">
        <v>0</v>
      </c>
      <c r="L28" s="4">
        <v>54</v>
      </c>
      <c r="M28" s="4">
        <v>0</v>
      </c>
      <c r="N28" s="4">
        <f t="shared" si="3"/>
        <v>7</v>
      </c>
      <c r="O28" s="4">
        <f t="shared" si="3"/>
        <v>0</v>
      </c>
      <c r="P28" s="4">
        <f t="shared" si="3"/>
        <v>2</v>
      </c>
      <c r="Q28" s="4">
        <f t="shared" si="3"/>
        <v>0</v>
      </c>
      <c r="R28" s="4">
        <f t="shared" si="3"/>
        <v>5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19</v>
      </c>
      <c r="C29" s="4">
        <f t="shared" si="1"/>
        <v>0</v>
      </c>
      <c r="D29" s="4">
        <v>3</v>
      </c>
      <c r="E29" s="4">
        <v>0</v>
      </c>
      <c r="F29" s="4">
        <v>16</v>
      </c>
      <c r="G29" s="4">
        <v>0</v>
      </c>
      <c r="H29" s="4">
        <f t="shared" si="2"/>
        <v>15</v>
      </c>
      <c r="I29" s="4">
        <f t="shared" si="2"/>
        <v>0</v>
      </c>
      <c r="J29" s="4">
        <v>2</v>
      </c>
      <c r="K29" s="4">
        <v>0</v>
      </c>
      <c r="L29" s="4">
        <v>13</v>
      </c>
      <c r="M29" s="4">
        <v>0</v>
      </c>
      <c r="N29" s="4">
        <f t="shared" si="3"/>
        <v>4</v>
      </c>
      <c r="O29" s="4">
        <f t="shared" si="3"/>
        <v>0</v>
      </c>
      <c r="P29" s="4">
        <f t="shared" si="3"/>
        <v>1</v>
      </c>
      <c r="Q29" s="4">
        <f t="shared" si="3"/>
        <v>0</v>
      </c>
      <c r="R29" s="4">
        <f t="shared" si="3"/>
        <v>3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4</v>
      </c>
      <c r="C30" s="4">
        <f>E30+G30</f>
        <v>0</v>
      </c>
      <c r="D30" s="4">
        <v>0</v>
      </c>
      <c r="E30" s="4">
        <v>0</v>
      </c>
      <c r="F30" s="4">
        <v>4</v>
      </c>
      <c r="G30" s="4">
        <v>0</v>
      </c>
      <c r="H30" s="4">
        <f t="shared" si="2"/>
        <v>3</v>
      </c>
      <c r="I30" s="4">
        <f t="shared" si="2"/>
        <v>0</v>
      </c>
      <c r="J30" s="4">
        <v>0</v>
      </c>
      <c r="K30" s="4">
        <v>0</v>
      </c>
      <c r="L30" s="4">
        <v>3</v>
      </c>
      <c r="M30" s="4">
        <v>0</v>
      </c>
      <c r="N30" s="4">
        <f t="shared" si="3"/>
        <v>1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1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29</v>
      </c>
      <c r="C31" s="4">
        <f>E31+G31</f>
        <v>19</v>
      </c>
      <c r="D31" s="4">
        <v>11</v>
      </c>
      <c r="E31" s="4">
        <v>4</v>
      </c>
      <c r="F31" s="4">
        <v>18</v>
      </c>
      <c r="G31" s="4">
        <v>15</v>
      </c>
      <c r="H31" s="4">
        <f>J31+L31</f>
        <v>29</v>
      </c>
      <c r="I31" s="4">
        <f t="shared" ref="I31" si="4">K31+M31</f>
        <v>19</v>
      </c>
      <c r="J31" s="4">
        <v>11</v>
      </c>
      <c r="K31" s="4">
        <v>4</v>
      </c>
      <c r="L31" s="4">
        <v>18</v>
      </c>
      <c r="M31" s="4">
        <v>15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510</v>
      </c>
      <c r="C33" s="4">
        <f t="shared" ref="C33:G33" si="5">SUM(C10:C12)</f>
        <v>0</v>
      </c>
      <c r="D33" s="4">
        <f t="shared" si="5"/>
        <v>252</v>
      </c>
      <c r="E33" s="4">
        <f t="shared" si="5"/>
        <v>0</v>
      </c>
      <c r="F33" s="4">
        <f t="shared" si="5"/>
        <v>258</v>
      </c>
      <c r="G33" s="4">
        <f t="shared" si="5"/>
        <v>0</v>
      </c>
      <c r="H33" s="4">
        <f>SUM(H10:H12)</f>
        <v>507</v>
      </c>
      <c r="I33" s="4">
        <f t="shared" ref="I33:M33" si="6">SUM(I10:I12)</f>
        <v>0</v>
      </c>
      <c r="J33" s="4">
        <f t="shared" si="6"/>
        <v>246</v>
      </c>
      <c r="K33" s="4">
        <f t="shared" si="6"/>
        <v>0</v>
      </c>
      <c r="L33" s="4">
        <f t="shared" si="6"/>
        <v>261</v>
      </c>
      <c r="M33" s="4">
        <f t="shared" si="6"/>
        <v>0</v>
      </c>
      <c r="N33" s="4">
        <f>SUM(N10:N12)</f>
        <v>3</v>
      </c>
      <c r="O33" s="4">
        <f t="shared" ref="O33:S33" si="7">SUM(O10:O12)</f>
        <v>0</v>
      </c>
      <c r="P33" s="4">
        <f t="shared" si="7"/>
        <v>6</v>
      </c>
      <c r="Q33" s="4">
        <f t="shared" si="7"/>
        <v>0</v>
      </c>
      <c r="R33" s="4">
        <f t="shared" si="7"/>
        <v>-3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1981</v>
      </c>
      <c r="C34" s="4">
        <f t="shared" ref="C34:G34" si="8">SUM(C13:C22)</f>
        <v>20</v>
      </c>
      <c r="D34" s="4">
        <f t="shared" si="8"/>
        <v>974</v>
      </c>
      <c r="E34" s="4">
        <f t="shared" si="8"/>
        <v>6</v>
      </c>
      <c r="F34" s="4">
        <f t="shared" si="8"/>
        <v>1007</v>
      </c>
      <c r="G34" s="4">
        <f t="shared" si="8"/>
        <v>14</v>
      </c>
      <c r="H34" s="4">
        <f>SUM(H13:H22)</f>
        <v>1979</v>
      </c>
      <c r="I34" s="4">
        <f t="shared" ref="I34:M34" si="9">SUM(I13:I22)</f>
        <v>24</v>
      </c>
      <c r="J34" s="4">
        <f t="shared" si="9"/>
        <v>974</v>
      </c>
      <c r="K34" s="4">
        <f t="shared" si="9"/>
        <v>8</v>
      </c>
      <c r="L34" s="4">
        <f t="shared" si="9"/>
        <v>1005</v>
      </c>
      <c r="M34" s="4">
        <f t="shared" si="9"/>
        <v>16</v>
      </c>
      <c r="N34" s="4">
        <f>SUM(N13:N22)</f>
        <v>2</v>
      </c>
      <c r="O34" s="4">
        <f t="shared" ref="O34:S34" si="10">SUM(O13:O22)</f>
        <v>-4</v>
      </c>
      <c r="P34" s="4">
        <f t="shared" si="10"/>
        <v>0</v>
      </c>
      <c r="Q34" s="4">
        <f t="shared" si="10"/>
        <v>-2</v>
      </c>
      <c r="R34" s="4">
        <f t="shared" si="10"/>
        <v>2</v>
      </c>
      <c r="S34" s="4">
        <f t="shared" si="10"/>
        <v>-2</v>
      </c>
    </row>
    <row r="35" spans="1:19" s="1" customFormat="1" ht="18" customHeight="1" x14ac:dyDescent="0.15">
      <c r="A35" s="4" t="s">
        <v>25</v>
      </c>
      <c r="B35" s="4">
        <f>SUM(B23:B30)</f>
        <v>1012</v>
      </c>
      <c r="C35" s="4">
        <f t="shared" ref="C35:G35" si="11">SUM(C23:C30)</f>
        <v>10</v>
      </c>
      <c r="D35" s="4">
        <f t="shared" si="11"/>
        <v>410</v>
      </c>
      <c r="E35" s="4">
        <f t="shared" si="11"/>
        <v>4</v>
      </c>
      <c r="F35" s="4">
        <f t="shared" si="11"/>
        <v>602</v>
      </c>
      <c r="G35" s="4">
        <f t="shared" si="11"/>
        <v>6</v>
      </c>
      <c r="H35" s="4">
        <f>SUM(H23:H30)</f>
        <v>986</v>
      </c>
      <c r="I35" s="4">
        <f t="shared" ref="I35:M35" si="12">SUM(I23:I30)</f>
        <v>10</v>
      </c>
      <c r="J35" s="4">
        <f t="shared" si="12"/>
        <v>397</v>
      </c>
      <c r="K35" s="4">
        <f t="shared" si="12"/>
        <v>4</v>
      </c>
      <c r="L35" s="4">
        <f t="shared" si="12"/>
        <v>589</v>
      </c>
      <c r="M35" s="4">
        <f t="shared" si="12"/>
        <v>6</v>
      </c>
      <c r="N35" s="4">
        <f>SUM(N23:N30)</f>
        <v>26</v>
      </c>
      <c r="O35" s="4">
        <f t="shared" ref="O35:R35" si="13">SUM(O23:O30)</f>
        <v>0</v>
      </c>
      <c r="P35" s="4">
        <f t="shared" si="13"/>
        <v>13</v>
      </c>
      <c r="Q35" s="4">
        <f t="shared" si="13"/>
        <v>0</v>
      </c>
      <c r="R35" s="4">
        <f t="shared" si="13"/>
        <v>13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499</v>
      </c>
      <c r="C36" s="4">
        <f t="shared" ref="C36:G36" si="14">SUM(C25:C30)</f>
        <v>5</v>
      </c>
      <c r="D36" s="4">
        <f t="shared" si="14"/>
        <v>179</v>
      </c>
      <c r="E36" s="4">
        <f t="shared" si="14"/>
        <v>2</v>
      </c>
      <c r="F36" s="4">
        <f t="shared" si="14"/>
        <v>320</v>
      </c>
      <c r="G36" s="4">
        <f t="shared" si="14"/>
        <v>3</v>
      </c>
      <c r="H36" s="4">
        <f>SUM(H25:H30)</f>
        <v>497</v>
      </c>
      <c r="I36" s="4">
        <f t="shared" ref="I36:M36" si="15">SUM(I25:I30)</f>
        <v>5</v>
      </c>
      <c r="J36" s="4">
        <f t="shared" si="15"/>
        <v>180</v>
      </c>
      <c r="K36" s="4">
        <f t="shared" si="15"/>
        <v>2</v>
      </c>
      <c r="L36" s="4">
        <f t="shared" si="15"/>
        <v>317</v>
      </c>
      <c r="M36" s="4">
        <f t="shared" si="15"/>
        <v>3</v>
      </c>
      <c r="N36" s="4">
        <f>SUM(N25:N30)</f>
        <v>2</v>
      </c>
      <c r="O36" s="4">
        <f t="shared" ref="O36:S36" si="16">SUM(O25:O30)</f>
        <v>0</v>
      </c>
      <c r="P36" s="4">
        <f t="shared" si="16"/>
        <v>-1</v>
      </c>
      <c r="Q36" s="4">
        <f t="shared" si="16"/>
        <v>0</v>
      </c>
      <c r="R36" s="4">
        <f t="shared" si="16"/>
        <v>3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219</v>
      </c>
      <c r="C37" s="4">
        <f t="shared" ref="C37:G37" si="17">SUM(C27:C30)</f>
        <v>0</v>
      </c>
      <c r="D37" s="4">
        <f t="shared" si="17"/>
        <v>57</v>
      </c>
      <c r="E37" s="4">
        <f t="shared" si="17"/>
        <v>0</v>
      </c>
      <c r="F37" s="4">
        <f t="shared" si="17"/>
        <v>162</v>
      </c>
      <c r="G37" s="4">
        <f t="shared" si="17"/>
        <v>0</v>
      </c>
      <c r="H37" s="4">
        <f>SUM(H27:H30)</f>
        <v>202</v>
      </c>
      <c r="I37" s="4">
        <f t="shared" ref="I37:M37" si="18">SUM(I27:I30)</f>
        <v>0</v>
      </c>
      <c r="J37" s="4">
        <f t="shared" si="18"/>
        <v>51</v>
      </c>
      <c r="K37" s="4">
        <f t="shared" si="18"/>
        <v>0</v>
      </c>
      <c r="L37" s="4">
        <f t="shared" si="18"/>
        <v>151</v>
      </c>
      <c r="M37" s="4">
        <f t="shared" si="18"/>
        <v>0</v>
      </c>
      <c r="N37" s="4">
        <f>SUM(N27:N30)</f>
        <v>17</v>
      </c>
      <c r="O37" s="4">
        <f t="shared" ref="O37:S37" si="19">SUM(O27:O30)</f>
        <v>0</v>
      </c>
      <c r="P37" s="4">
        <f t="shared" si="19"/>
        <v>6</v>
      </c>
      <c r="Q37" s="4">
        <f t="shared" si="19"/>
        <v>0</v>
      </c>
      <c r="R37" s="4">
        <f t="shared" si="19"/>
        <v>11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14.558949471881244</v>
      </c>
      <c r="C39" s="11">
        <f t="shared" ref="C39:G39" si="20">C33/(C9-C31)*100</f>
        <v>0</v>
      </c>
      <c r="D39" s="11">
        <f t="shared" si="20"/>
        <v>15.403422982885084</v>
      </c>
      <c r="E39" s="11">
        <f t="shared" si="20"/>
        <v>0</v>
      </c>
      <c r="F39" s="11">
        <f t="shared" si="20"/>
        <v>13.818960899839313</v>
      </c>
      <c r="G39" s="11">
        <f t="shared" si="20"/>
        <v>0</v>
      </c>
      <c r="H39" s="11">
        <f>H33/(H9-H31)*100</f>
        <v>14.602534562211982</v>
      </c>
      <c r="I39" s="11">
        <f t="shared" ref="I39:M39" si="21">I33/(I9-I31)*100</f>
        <v>0</v>
      </c>
      <c r="J39" s="11">
        <f t="shared" si="21"/>
        <v>15.213358070500927</v>
      </c>
      <c r="K39" s="11">
        <f t="shared" si="21"/>
        <v>0</v>
      </c>
      <c r="L39" s="11">
        <f t="shared" si="21"/>
        <v>14.070080862533693</v>
      </c>
      <c r="M39" s="11">
        <f t="shared" si="21"/>
        <v>0</v>
      </c>
      <c r="N39" s="11">
        <f>N33/(N9-N31)*100</f>
        <v>9.67741935483871</v>
      </c>
      <c r="O39" s="11">
        <f t="shared" ref="O39:S39" si="22">O33/(O9-O31)*100</f>
        <v>0</v>
      </c>
      <c r="P39" s="11">
        <f t="shared" si="22"/>
        <v>31.578947368421051</v>
      </c>
      <c r="Q39" s="11">
        <f t="shared" si="22"/>
        <v>0</v>
      </c>
      <c r="R39" s="11">
        <f t="shared" si="22"/>
        <v>-25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56.551527262346553</v>
      </c>
      <c r="C40" s="11">
        <f t="shared" ref="C40:G40" si="23">C34/(C9-C31)*100</f>
        <v>66.666666666666657</v>
      </c>
      <c r="D40" s="11">
        <f t="shared" si="23"/>
        <v>59.535452322738394</v>
      </c>
      <c r="E40" s="11">
        <f t="shared" si="23"/>
        <v>60</v>
      </c>
      <c r="F40" s="11">
        <f t="shared" si="23"/>
        <v>53.93679700053562</v>
      </c>
      <c r="G40" s="11">
        <f t="shared" si="23"/>
        <v>70</v>
      </c>
      <c r="H40" s="11">
        <f>H34/(H9-H31)*100</f>
        <v>56.998847926267281</v>
      </c>
      <c r="I40" s="11">
        <f t="shared" ref="I40:M40" si="24">I34/(I9-I31)*100</f>
        <v>70.588235294117652</v>
      </c>
      <c r="J40" s="11">
        <f t="shared" si="24"/>
        <v>60.235003092145945</v>
      </c>
      <c r="K40" s="11">
        <f t="shared" si="24"/>
        <v>66.666666666666657</v>
      </c>
      <c r="L40" s="11">
        <f t="shared" si="24"/>
        <v>54.177897574123989</v>
      </c>
      <c r="M40" s="11">
        <f t="shared" si="24"/>
        <v>72.727272727272734</v>
      </c>
      <c r="N40" s="11">
        <f>N34/(N9-N31)*100</f>
        <v>6.4516129032258061</v>
      </c>
      <c r="O40" s="11">
        <f t="shared" ref="O40:S40" si="25">O34/(O9-O31)*100</f>
        <v>100</v>
      </c>
      <c r="P40" s="11">
        <f t="shared" si="25"/>
        <v>0</v>
      </c>
      <c r="Q40" s="11">
        <f t="shared" si="25"/>
        <v>100</v>
      </c>
      <c r="R40" s="11">
        <f t="shared" si="25"/>
        <v>16.666666666666664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28.889523265772194</v>
      </c>
      <c r="C41" s="11">
        <f t="shared" ref="C41:G41" si="26">C35/(C9-C31)*100</f>
        <v>33.333333333333329</v>
      </c>
      <c r="D41" s="11">
        <f t="shared" si="26"/>
        <v>25.061124694376531</v>
      </c>
      <c r="E41" s="11">
        <f t="shared" si="26"/>
        <v>40</v>
      </c>
      <c r="F41" s="11">
        <f t="shared" si="26"/>
        <v>32.244242099625062</v>
      </c>
      <c r="G41" s="11">
        <f t="shared" si="26"/>
        <v>30</v>
      </c>
      <c r="H41" s="11">
        <f>H35/(H9-H31)*100</f>
        <v>28.398617511520737</v>
      </c>
      <c r="I41" s="11">
        <f t="shared" ref="I41:M41" si="27">I35/(I9-I31)*100</f>
        <v>29.411764705882355</v>
      </c>
      <c r="J41" s="11">
        <f t="shared" si="27"/>
        <v>24.551638837353124</v>
      </c>
      <c r="K41" s="11">
        <f t="shared" si="27"/>
        <v>33.333333333333329</v>
      </c>
      <c r="L41" s="11">
        <f t="shared" si="27"/>
        <v>31.752021563342321</v>
      </c>
      <c r="M41" s="11">
        <f t="shared" si="27"/>
        <v>27.27272727272727</v>
      </c>
      <c r="N41" s="11">
        <f>N35/(N9-N31)*100</f>
        <v>83.870967741935488</v>
      </c>
      <c r="O41" s="11">
        <f t="shared" ref="O41:S41" si="28">O35/(O9-O31)*100</f>
        <v>0</v>
      </c>
      <c r="P41" s="11">
        <f t="shared" si="28"/>
        <v>68.421052631578945</v>
      </c>
      <c r="Q41" s="11">
        <f t="shared" si="28"/>
        <v>0</v>
      </c>
      <c r="R41" s="11">
        <f t="shared" si="28"/>
        <v>108.33333333333333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14.24493291464459</v>
      </c>
      <c r="C42" s="11">
        <f t="shared" ref="C42:F42" si="29">C36/(C9-C31)*100</f>
        <v>16.666666666666664</v>
      </c>
      <c r="D42" s="11">
        <f t="shared" si="29"/>
        <v>10.941320293398533</v>
      </c>
      <c r="E42" s="11">
        <f t="shared" si="29"/>
        <v>20</v>
      </c>
      <c r="F42" s="11">
        <f t="shared" si="29"/>
        <v>17.13979646491698</v>
      </c>
      <c r="G42" s="11">
        <f>G36/(G9-G31)*100</f>
        <v>15</v>
      </c>
      <c r="H42" s="11">
        <f>H36/(H9-H31)*100</f>
        <v>14.31451612903226</v>
      </c>
      <c r="I42" s="11">
        <f t="shared" ref="I42:L42" si="30">I36/(I9-I31)*100</f>
        <v>14.705882352941178</v>
      </c>
      <c r="J42" s="11">
        <f t="shared" si="30"/>
        <v>11.131725417439704</v>
      </c>
      <c r="K42" s="11">
        <f t="shared" si="30"/>
        <v>16.666666666666664</v>
      </c>
      <c r="L42" s="11">
        <f t="shared" si="30"/>
        <v>17.088948787061994</v>
      </c>
      <c r="M42" s="11">
        <f>M36/(M9-M31)*100</f>
        <v>13.636363636363635</v>
      </c>
      <c r="N42" s="11">
        <f>N36/(N9-N31)*100</f>
        <v>6.4516129032258061</v>
      </c>
      <c r="O42" s="11">
        <f t="shared" ref="O42:R42" si="31">O36/(O9-O31)*100</f>
        <v>0</v>
      </c>
      <c r="P42" s="11">
        <f t="shared" si="31"/>
        <v>-5.2631578947368416</v>
      </c>
      <c r="Q42" s="11">
        <f t="shared" si="31"/>
        <v>0</v>
      </c>
      <c r="R42" s="11">
        <f t="shared" si="31"/>
        <v>25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6.2517841849842988</v>
      </c>
      <c r="C43" s="11">
        <f t="shared" ref="C43:G43" si="32">C37/(C9-C31)*100</f>
        <v>0</v>
      </c>
      <c r="D43" s="11">
        <f t="shared" si="32"/>
        <v>3.4841075794621026</v>
      </c>
      <c r="E43" s="11">
        <f t="shared" si="32"/>
        <v>0</v>
      </c>
      <c r="F43" s="11">
        <f t="shared" si="32"/>
        <v>8.67702196036422</v>
      </c>
      <c r="G43" s="11">
        <f t="shared" si="32"/>
        <v>0</v>
      </c>
      <c r="H43" s="11">
        <f>H37/(H9-H31)*100</f>
        <v>5.8179723502304146</v>
      </c>
      <c r="I43" s="11">
        <f t="shared" ref="I43:M43" si="33">I37/(I9-I31)*100</f>
        <v>0</v>
      </c>
      <c r="J43" s="11">
        <f t="shared" si="33"/>
        <v>3.1539888682745829</v>
      </c>
      <c r="K43" s="11">
        <f t="shared" si="33"/>
        <v>0</v>
      </c>
      <c r="L43" s="11">
        <f t="shared" si="33"/>
        <v>8.1401617250673848</v>
      </c>
      <c r="M43" s="11">
        <f t="shared" si="33"/>
        <v>0</v>
      </c>
      <c r="N43" s="11">
        <f>N37/(N9-N31)*100</f>
        <v>54.838709677419352</v>
      </c>
      <c r="O43" s="11">
        <f t="shared" ref="O43:S43" si="34">O37/(O9-O31)*100</f>
        <v>0</v>
      </c>
      <c r="P43" s="11">
        <f t="shared" si="34"/>
        <v>31.578947368421051</v>
      </c>
      <c r="Q43" s="11">
        <f t="shared" si="34"/>
        <v>0</v>
      </c>
      <c r="R43" s="11">
        <f t="shared" si="34"/>
        <v>91.666666666666657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S44"/>
  <sheetViews>
    <sheetView view="pageBreakPreview" zoomScale="75" zoomScaleNormal="70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46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15110</v>
      </c>
      <c r="C9" s="4">
        <f>E9+G9</f>
        <v>113</v>
      </c>
      <c r="D9" s="4">
        <f>SUM(D10:D31)</f>
        <v>7241</v>
      </c>
      <c r="E9" s="4">
        <f>SUM(E10:E31)</f>
        <v>41</v>
      </c>
      <c r="F9" s="4">
        <f>SUM(F10:F31)</f>
        <v>7869</v>
      </c>
      <c r="G9" s="4">
        <f>SUM(G10:G31)</f>
        <v>72</v>
      </c>
      <c r="H9" s="4">
        <f>J9+L9</f>
        <v>15370</v>
      </c>
      <c r="I9" s="4">
        <f>K9+M9</f>
        <v>119</v>
      </c>
      <c r="J9" s="4">
        <f>SUM(J10:J31)</f>
        <v>7390</v>
      </c>
      <c r="K9" s="4">
        <f>SUM(K10:K31)</f>
        <v>47</v>
      </c>
      <c r="L9" s="4">
        <f>SUM(L10:L31)</f>
        <v>7980</v>
      </c>
      <c r="M9" s="4">
        <f>SUM(M10:M31)</f>
        <v>72</v>
      </c>
      <c r="N9" s="4">
        <f>B9-H9</f>
        <v>-260</v>
      </c>
      <c r="O9" s="4">
        <f t="shared" ref="O9:S24" si="0">C9-I9</f>
        <v>-6</v>
      </c>
      <c r="P9" s="4">
        <f t="shared" si="0"/>
        <v>-149</v>
      </c>
      <c r="Q9" s="4">
        <f t="shared" si="0"/>
        <v>-6</v>
      </c>
      <c r="R9" s="4">
        <f t="shared" si="0"/>
        <v>-111</v>
      </c>
      <c r="S9" s="4">
        <f t="shared" si="0"/>
        <v>0</v>
      </c>
    </row>
    <row r="10" spans="1:19" s="1" customFormat="1" ht="18" customHeight="1" x14ac:dyDescent="0.15">
      <c r="A10" s="4" t="s">
        <v>2</v>
      </c>
      <c r="B10" s="4">
        <f t="shared" ref="B10:C30" si="1">D10+F10</f>
        <v>467</v>
      </c>
      <c r="C10" s="4">
        <f t="shared" si="1"/>
        <v>0</v>
      </c>
      <c r="D10" s="4">
        <v>256</v>
      </c>
      <c r="E10" s="4">
        <v>0</v>
      </c>
      <c r="F10" s="4">
        <v>211</v>
      </c>
      <c r="G10" s="4">
        <v>0</v>
      </c>
      <c r="H10" s="4">
        <f t="shared" ref="H10:I30" si="2">J10+L10</f>
        <v>491</v>
      </c>
      <c r="I10" s="4">
        <f t="shared" si="2"/>
        <v>1</v>
      </c>
      <c r="J10" s="4">
        <v>276</v>
      </c>
      <c r="K10" s="4">
        <v>1</v>
      </c>
      <c r="L10" s="4">
        <v>215</v>
      </c>
      <c r="M10" s="4">
        <v>0</v>
      </c>
      <c r="N10" s="4">
        <f t="shared" ref="N10:S31" si="3">B10-H10</f>
        <v>-24</v>
      </c>
      <c r="O10" s="4">
        <f t="shared" si="0"/>
        <v>-1</v>
      </c>
      <c r="P10" s="4">
        <f t="shared" si="0"/>
        <v>-20</v>
      </c>
      <c r="Q10" s="4">
        <f t="shared" si="0"/>
        <v>-1</v>
      </c>
      <c r="R10" s="4">
        <f t="shared" si="0"/>
        <v>-4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600</v>
      </c>
      <c r="C11" s="4">
        <f t="shared" si="1"/>
        <v>0</v>
      </c>
      <c r="D11" s="4">
        <v>298</v>
      </c>
      <c r="E11" s="4">
        <v>0</v>
      </c>
      <c r="F11" s="4">
        <v>302</v>
      </c>
      <c r="G11" s="4">
        <v>0</v>
      </c>
      <c r="H11" s="4">
        <f t="shared" si="2"/>
        <v>589</v>
      </c>
      <c r="I11" s="4">
        <f t="shared" si="2"/>
        <v>0</v>
      </c>
      <c r="J11" s="4">
        <v>288</v>
      </c>
      <c r="K11" s="4">
        <v>0</v>
      </c>
      <c r="L11" s="4">
        <v>301</v>
      </c>
      <c r="M11" s="4">
        <v>0</v>
      </c>
      <c r="N11" s="4">
        <f t="shared" si="3"/>
        <v>11</v>
      </c>
      <c r="O11" s="4">
        <f t="shared" si="0"/>
        <v>0</v>
      </c>
      <c r="P11" s="4">
        <f t="shared" si="0"/>
        <v>10</v>
      </c>
      <c r="Q11" s="4">
        <f t="shared" si="0"/>
        <v>0</v>
      </c>
      <c r="R11" s="4">
        <f t="shared" si="0"/>
        <v>1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594</v>
      </c>
      <c r="C12" s="4">
        <f t="shared" si="1"/>
        <v>0</v>
      </c>
      <c r="D12" s="4">
        <v>294</v>
      </c>
      <c r="E12" s="4">
        <v>0</v>
      </c>
      <c r="F12" s="4">
        <v>300</v>
      </c>
      <c r="G12" s="4">
        <v>0</v>
      </c>
      <c r="H12" s="4">
        <f t="shared" si="2"/>
        <v>604</v>
      </c>
      <c r="I12" s="4">
        <f t="shared" si="2"/>
        <v>1</v>
      </c>
      <c r="J12" s="4">
        <v>304</v>
      </c>
      <c r="K12" s="4">
        <v>1</v>
      </c>
      <c r="L12" s="4">
        <v>300</v>
      </c>
      <c r="M12" s="4">
        <v>0</v>
      </c>
      <c r="N12" s="4">
        <f t="shared" si="3"/>
        <v>-10</v>
      </c>
      <c r="O12" s="4">
        <f t="shared" si="0"/>
        <v>-1</v>
      </c>
      <c r="P12" s="4">
        <f t="shared" si="0"/>
        <v>-10</v>
      </c>
      <c r="Q12" s="4">
        <f t="shared" si="0"/>
        <v>-1</v>
      </c>
      <c r="R12" s="4">
        <f t="shared" si="0"/>
        <v>0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607</v>
      </c>
      <c r="C13" s="4">
        <f t="shared" si="1"/>
        <v>5</v>
      </c>
      <c r="D13" s="4">
        <v>297</v>
      </c>
      <c r="E13" s="4">
        <v>0</v>
      </c>
      <c r="F13" s="4">
        <v>310</v>
      </c>
      <c r="G13" s="4">
        <v>5</v>
      </c>
      <c r="H13" s="4">
        <f t="shared" si="2"/>
        <v>612</v>
      </c>
      <c r="I13" s="4">
        <f t="shared" si="2"/>
        <v>3</v>
      </c>
      <c r="J13" s="4">
        <v>307</v>
      </c>
      <c r="K13" s="4">
        <v>0</v>
      </c>
      <c r="L13" s="4">
        <v>305</v>
      </c>
      <c r="M13" s="4">
        <v>3</v>
      </c>
      <c r="N13" s="4">
        <f t="shared" si="3"/>
        <v>-5</v>
      </c>
      <c r="O13" s="4">
        <f t="shared" si="0"/>
        <v>2</v>
      </c>
      <c r="P13" s="4">
        <f t="shared" si="0"/>
        <v>-10</v>
      </c>
      <c r="Q13" s="4">
        <f t="shared" si="0"/>
        <v>0</v>
      </c>
      <c r="R13" s="4">
        <f t="shared" si="0"/>
        <v>5</v>
      </c>
      <c r="S13" s="4">
        <f t="shared" si="0"/>
        <v>2</v>
      </c>
    </row>
    <row r="14" spans="1:19" s="1" customFormat="1" ht="18" customHeight="1" x14ac:dyDescent="0.15">
      <c r="A14" s="4" t="s">
        <v>6</v>
      </c>
      <c r="B14" s="4">
        <f t="shared" si="1"/>
        <v>380</v>
      </c>
      <c r="C14" s="4">
        <f t="shared" si="1"/>
        <v>24</v>
      </c>
      <c r="D14" s="4">
        <v>215</v>
      </c>
      <c r="E14" s="4">
        <v>7</v>
      </c>
      <c r="F14" s="4">
        <v>165</v>
      </c>
      <c r="G14" s="4">
        <v>17</v>
      </c>
      <c r="H14" s="4">
        <f t="shared" si="2"/>
        <v>405</v>
      </c>
      <c r="I14" s="4">
        <f t="shared" si="2"/>
        <v>31</v>
      </c>
      <c r="J14" s="4">
        <v>224</v>
      </c>
      <c r="K14" s="4">
        <v>16</v>
      </c>
      <c r="L14" s="4">
        <v>181</v>
      </c>
      <c r="M14" s="4">
        <v>15</v>
      </c>
      <c r="N14" s="4">
        <f t="shared" si="3"/>
        <v>-25</v>
      </c>
      <c r="O14" s="4">
        <f t="shared" si="0"/>
        <v>-7</v>
      </c>
      <c r="P14" s="4">
        <f t="shared" si="0"/>
        <v>-9</v>
      </c>
      <c r="Q14" s="4">
        <f t="shared" si="0"/>
        <v>-9</v>
      </c>
      <c r="R14" s="4">
        <f t="shared" si="0"/>
        <v>-16</v>
      </c>
      <c r="S14" s="4">
        <f t="shared" si="0"/>
        <v>2</v>
      </c>
    </row>
    <row r="15" spans="1:19" s="1" customFormat="1" ht="18" customHeight="1" x14ac:dyDescent="0.15">
      <c r="A15" s="4" t="s">
        <v>7</v>
      </c>
      <c r="B15" s="4">
        <f t="shared" si="1"/>
        <v>397</v>
      </c>
      <c r="C15" s="4">
        <f t="shared" si="1"/>
        <v>20</v>
      </c>
      <c r="D15" s="4">
        <v>202</v>
      </c>
      <c r="E15" s="4">
        <v>10</v>
      </c>
      <c r="F15" s="4">
        <v>195</v>
      </c>
      <c r="G15" s="4">
        <v>10</v>
      </c>
      <c r="H15" s="4">
        <f t="shared" si="2"/>
        <v>421</v>
      </c>
      <c r="I15" s="4">
        <f t="shared" si="2"/>
        <v>24</v>
      </c>
      <c r="J15" s="4">
        <v>213</v>
      </c>
      <c r="K15" s="4">
        <v>5</v>
      </c>
      <c r="L15" s="4">
        <v>208</v>
      </c>
      <c r="M15" s="4">
        <v>19</v>
      </c>
      <c r="N15" s="4">
        <f t="shared" si="3"/>
        <v>-24</v>
      </c>
      <c r="O15" s="4">
        <f t="shared" si="0"/>
        <v>-4</v>
      </c>
      <c r="P15" s="4">
        <f t="shared" si="0"/>
        <v>-11</v>
      </c>
      <c r="Q15" s="4">
        <f t="shared" si="0"/>
        <v>5</v>
      </c>
      <c r="R15" s="4">
        <f t="shared" si="0"/>
        <v>-13</v>
      </c>
      <c r="S15" s="4">
        <f t="shared" si="0"/>
        <v>-9</v>
      </c>
    </row>
    <row r="16" spans="1:19" s="1" customFormat="1" ht="18" customHeight="1" x14ac:dyDescent="0.15">
      <c r="A16" s="4" t="s">
        <v>8</v>
      </c>
      <c r="B16" s="4">
        <f t="shared" si="1"/>
        <v>542</v>
      </c>
      <c r="C16" s="4">
        <f t="shared" si="1"/>
        <v>14</v>
      </c>
      <c r="D16" s="4">
        <v>272</v>
      </c>
      <c r="E16" s="4">
        <v>4</v>
      </c>
      <c r="F16" s="4">
        <v>270</v>
      </c>
      <c r="G16" s="4">
        <v>10</v>
      </c>
      <c r="H16" s="4">
        <f t="shared" si="2"/>
        <v>579</v>
      </c>
      <c r="I16" s="4">
        <f t="shared" si="2"/>
        <v>12</v>
      </c>
      <c r="J16" s="4">
        <v>296</v>
      </c>
      <c r="K16" s="4">
        <v>2</v>
      </c>
      <c r="L16" s="4">
        <v>283</v>
      </c>
      <c r="M16" s="4">
        <v>10</v>
      </c>
      <c r="N16" s="4">
        <f t="shared" si="3"/>
        <v>-37</v>
      </c>
      <c r="O16" s="4">
        <f t="shared" si="0"/>
        <v>2</v>
      </c>
      <c r="P16" s="4">
        <f t="shared" si="0"/>
        <v>-24</v>
      </c>
      <c r="Q16" s="4">
        <f t="shared" si="0"/>
        <v>2</v>
      </c>
      <c r="R16" s="4">
        <f t="shared" si="0"/>
        <v>-13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755</v>
      </c>
      <c r="C17" s="4">
        <f t="shared" si="1"/>
        <v>13</v>
      </c>
      <c r="D17" s="4">
        <v>378</v>
      </c>
      <c r="E17" s="4">
        <v>3</v>
      </c>
      <c r="F17" s="4">
        <v>377</v>
      </c>
      <c r="G17" s="4">
        <v>10</v>
      </c>
      <c r="H17" s="4">
        <f t="shared" si="2"/>
        <v>793</v>
      </c>
      <c r="I17" s="4">
        <f t="shared" si="2"/>
        <v>12</v>
      </c>
      <c r="J17" s="4">
        <v>400</v>
      </c>
      <c r="K17" s="4">
        <v>5</v>
      </c>
      <c r="L17" s="4">
        <v>393</v>
      </c>
      <c r="M17" s="4">
        <v>7</v>
      </c>
      <c r="N17" s="4">
        <f t="shared" si="3"/>
        <v>-38</v>
      </c>
      <c r="O17" s="4">
        <f t="shared" si="0"/>
        <v>1</v>
      </c>
      <c r="P17" s="4">
        <f t="shared" si="0"/>
        <v>-22</v>
      </c>
      <c r="Q17" s="4">
        <f t="shared" si="0"/>
        <v>-2</v>
      </c>
      <c r="R17" s="4">
        <f t="shared" si="0"/>
        <v>-16</v>
      </c>
      <c r="S17" s="4">
        <f t="shared" si="0"/>
        <v>3</v>
      </c>
    </row>
    <row r="18" spans="1:19" s="1" customFormat="1" ht="18" customHeight="1" x14ac:dyDescent="0.15">
      <c r="A18" s="4" t="s">
        <v>10</v>
      </c>
      <c r="B18" s="4">
        <f t="shared" si="1"/>
        <v>850</v>
      </c>
      <c r="C18" s="4">
        <f t="shared" si="1"/>
        <v>7</v>
      </c>
      <c r="D18" s="4">
        <v>451</v>
      </c>
      <c r="E18" s="4">
        <v>3</v>
      </c>
      <c r="F18" s="4">
        <v>399</v>
      </c>
      <c r="G18" s="4">
        <v>4</v>
      </c>
      <c r="H18" s="4">
        <f t="shared" si="2"/>
        <v>881</v>
      </c>
      <c r="I18" s="4">
        <f t="shared" si="2"/>
        <v>7</v>
      </c>
      <c r="J18" s="4">
        <v>483</v>
      </c>
      <c r="K18" s="4">
        <v>3</v>
      </c>
      <c r="L18" s="4">
        <v>398</v>
      </c>
      <c r="M18" s="4">
        <v>4</v>
      </c>
      <c r="N18" s="4">
        <f t="shared" si="3"/>
        <v>-31</v>
      </c>
      <c r="O18" s="4">
        <f t="shared" si="0"/>
        <v>0</v>
      </c>
      <c r="P18" s="4">
        <f t="shared" si="0"/>
        <v>-32</v>
      </c>
      <c r="Q18" s="4">
        <f t="shared" si="0"/>
        <v>0</v>
      </c>
      <c r="R18" s="4">
        <f t="shared" si="0"/>
        <v>1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1013</v>
      </c>
      <c r="C19" s="4">
        <f t="shared" si="1"/>
        <v>5</v>
      </c>
      <c r="D19" s="4">
        <v>528</v>
      </c>
      <c r="E19" s="4">
        <v>0</v>
      </c>
      <c r="F19" s="4">
        <v>485</v>
      </c>
      <c r="G19" s="4">
        <v>5</v>
      </c>
      <c r="H19" s="4">
        <f t="shared" si="2"/>
        <v>980</v>
      </c>
      <c r="I19" s="4">
        <f t="shared" si="2"/>
        <v>7</v>
      </c>
      <c r="J19" s="4">
        <v>502</v>
      </c>
      <c r="K19" s="4">
        <v>2</v>
      </c>
      <c r="L19" s="4">
        <v>478</v>
      </c>
      <c r="M19" s="4">
        <v>5</v>
      </c>
      <c r="N19" s="4">
        <f t="shared" si="3"/>
        <v>33</v>
      </c>
      <c r="O19" s="4">
        <f t="shared" si="0"/>
        <v>-2</v>
      </c>
      <c r="P19" s="4">
        <f t="shared" si="0"/>
        <v>26</v>
      </c>
      <c r="Q19" s="4">
        <f t="shared" si="0"/>
        <v>-2</v>
      </c>
      <c r="R19" s="4">
        <f t="shared" si="0"/>
        <v>7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812</v>
      </c>
      <c r="C20" s="4">
        <f t="shared" si="1"/>
        <v>8</v>
      </c>
      <c r="D20" s="4">
        <v>421</v>
      </c>
      <c r="E20" s="4">
        <v>4</v>
      </c>
      <c r="F20" s="4">
        <v>391</v>
      </c>
      <c r="G20" s="4">
        <v>4</v>
      </c>
      <c r="H20" s="4">
        <f t="shared" si="2"/>
        <v>790</v>
      </c>
      <c r="I20" s="4">
        <f t="shared" si="2"/>
        <v>5</v>
      </c>
      <c r="J20" s="4">
        <v>413</v>
      </c>
      <c r="K20" s="4">
        <v>2</v>
      </c>
      <c r="L20" s="4">
        <v>377</v>
      </c>
      <c r="M20" s="4">
        <v>3</v>
      </c>
      <c r="N20" s="4">
        <f t="shared" si="3"/>
        <v>22</v>
      </c>
      <c r="O20" s="4">
        <f t="shared" si="0"/>
        <v>3</v>
      </c>
      <c r="P20" s="4">
        <f t="shared" si="0"/>
        <v>8</v>
      </c>
      <c r="Q20" s="4">
        <f t="shared" si="0"/>
        <v>2</v>
      </c>
      <c r="R20" s="4">
        <f t="shared" si="0"/>
        <v>14</v>
      </c>
      <c r="S20" s="4">
        <f t="shared" si="0"/>
        <v>1</v>
      </c>
    </row>
    <row r="21" spans="1:19" s="1" customFormat="1" ht="18" customHeight="1" x14ac:dyDescent="0.15">
      <c r="A21" s="4" t="s">
        <v>13</v>
      </c>
      <c r="B21" s="4">
        <f t="shared" si="1"/>
        <v>867</v>
      </c>
      <c r="C21" s="4">
        <f t="shared" si="1"/>
        <v>3</v>
      </c>
      <c r="D21" s="4">
        <v>439</v>
      </c>
      <c r="E21" s="4">
        <v>1</v>
      </c>
      <c r="F21" s="4">
        <v>428</v>
      </c>
      <c r="G21" s="4">
        <v>2</v>
      </c>
      <c r="H21" s="4">
        <f t="shared" si="2"/>
        <v>901</v>
      </c>
      <c r="I21" s="4">
        <f t="shared" si="2"/>
        <v>2</v>
      </c>
      <c r="J21" s="4">
        <v>459</v>
      </c>
      <c r="K21" s="4">
        <v>1</v>
      </c>
      <c r="L21" s="4">
        <v>442</v>
      </c>
      <c r="M21" s="4">
        <v>1</v>
      </c>
      <c r="N21" s="4">
        <f t="shared" si="3"/>
        <v>-34</v>
      </c>
      <c r="O21" s="4">
        <f t="shared" si="0"/>
        <v>1</v>
      </c>
      <c r="P21" s="4">
        <f t="shared" si="0"/>
        <v>-20</v>
      </c>
      <c r="Q21" s="4">
        <f t="shared" si="0"/>
        <v>0</v>
      </c>
      <c r="R21" s="4">
        <f t="shared" si="0"/>
        <v>-14</v>
      </c>
      <c r="S21" s="4">
        <f t="shared" si="0"/>
        <v>1</v>
      </c>
    </row>
    <row r="22" spans="1:19" s="1" customFormat="1" ht="18" customHeight="1" x14ac:dyDescent="0.15">
      <c r="A22" s="4" t="s">
        <v>14</v>
      </c>
      <c r="B22" s="4">
        <f t="shared" si="1"/>
        <v>1018</v>
      </c>
      <c r="C22" s="4">
        <f t="shared" si="1"/>
        <v>1</v>
      </c>
      <c r="D22" s="4">
        <v>500</v>
      </c>
      <c r="E22" s="4">
        <v>0</v>
      </c>
      <c r="F22" s="4">
        <v>518</v>
      </c>
      <c r="G22" s="4">
        <v>1</v>
      </c>
      <c r="H22" s="4">
        <f t="shared" si="2"/>
        <v>1129</v>
      </c>
      <c r="I22" s="4">
        <f t="shared" si="2"/>
        <v>2</v>
      </c>
      <c r="J22" s="4">
        <v>555</v>
      </c>
      <c r="K22" s="4">
        <v>0</v>
      </c>
      <c r="L22" s="4">
        <v>574</v>
      </c>
      <c r="M22" s="4">
        <v>2</v>
      </c>
      <c r="N22" s="4">
        <f t="shared" si="3"/>
        <v>-111</v>
      </c>
      <c r="O22" s="4">
        <f t="shared" si="0"/>
        <v>-1</v>
      </c>
      <c r="P22" s="4">
        <f t="shared" si="0"/>
        <v>-55</v>
      </c>
      <c r="Q22" s="4">
        <f t="shared" si="0"/>
        <v>0</v>
      </c>
      <c r="R22" s="4">
        <f t="shared" si="0"/>
        <v>-56</v>
      </c>
      <c r="S22" s="4">
        <f t="shared" si="0"/>
        <v>-1</v>
      </c>
    </row>
    <row r="23" spans="1:19" s="1" customFormat="1" ht="18" customHeight="1" x14ac:dyDescent="0.15">
      <c r="A23" s="4" t="s">
        <v>15</v>
      </c>
      <c r="B23" s="4">
        <f t="shared" si="1"/>
        <v>1317</v>
      </c>
      <c r="C23" s="4">
        <f t="shared" si="1"/>
        <v>2</v>
      </c>
      <c r="D23" s="4">
        <v>655</v>
      </c>
      <c r="E23" s="4">
        <v>1</v>
      </c>
      <c r="F23" s="4">
        <v>662</v>
      </c>
      <c r="G23" s="4">
        <v>1</v>
      </c>
      <c r="H23" s="4">
        <f t="shared" si="2"/>
        <v>1359</v>
      </c>
      <c r="I23" s="4">
        <f t="shared" si="2"/>
        <v>3</v>
      </c>
      <c r="J23" s="4">
        <v>677</v>
      </c>
      <c r="K23" s="4">
        <v>2</v>
      </c>
      <c r="L23" s="4">
        <v>682</v>
      </c>
      <c r="M23" s="4">
        <v>1</v>
      </c>
      <c r="N23" s="4">
        <f t="shared" si="3"/>
        <v>-42</v>
      </c>
      <c r="O23" s="4">
        <f t="shared" si="0"/>
        <v>-1</v>
      </c>
      <c r="P23" s="4">
        <f t="shared" si="0"/>
        <v>-22</v>
      </c>
      <c r="Q23" s="4">
        <f t="shared" si="0"/>
        <v>-1</v>
      </c>
      <c r="R23" s="4">
        <f t="shared" si="0"/>
        <v>-20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1641</v>
      </c>
      <c r="C24" s="4">
        <f t="shared" si="1"/>
        <v>7</v>
      </c>
      <c r="D24" s="4">
        <v>801</v>
      </c>
      <c r="E24" s="4">
        <v>5</v>
      </c>
      <c r="F24" s="4">
        <v>840</v>
      </c>
      <c r="G24" s="4">
        <v>2</v>
      </c>
      <c r="H24" s="4">
        <f t="shared" si="2"/>
        <v>1541</v>
      </c>
      <c r="I24" s="4">
        <f t="shared" si="2"/>
        <v>5</v>
      </c>
      <c r="J24" s="4">
        <v>757</v>
      </c>
      <c r="K24" s="4">
        <v>4</v>
      </c>
      <c r="L24" s="4">
        <v>784</v>
      </c>
      <c r="M24" s="4">
        <v>1</v>
      </c>
      <c r="N24" s="4">
        <f t="shared" si="3"/>
        <v>100</v>
      </c>
      <c r="O24" s="4">
        <f>C24-I24</f>
        <v>2</v>
      </c>
      <c r="P24" s="4">
        <f t="shared" si="0"/>
        <v>44</v>
      </c>
      <c r="Q24" s="4">
        <f t="shared" si="0"/>
        <v>1</v>
      </c>
      <c r="R24" s="4">
        <f t="shared" si="0"/>
        <v>56</v>
      </c>
      <c r="S24" s="4">
        <f t="shared" si="0"/>
        <v>1</v>
      </c>
    </row>
    <row r="25" spans="1:19" s="1" customFormat="1" ht="18" customHeight="1" x14ac:dyDescent="0.15">
      <c r="A25" s="4" t="s">
        <v>17</v>
      </c>
      <c r="B25" s="4">
        <f t="shared" si="1"/>
        <v>984</v>
      </c>
      <c r="C25" s="4">
        <f t="shared" si="1"/>
        <v>3</v>
      </c>
      <c r="D25" s="4">
        <v>462</v>
      </c>
      <c r="E25" s="4">
        <v>2</v>
      </c>
      <c r="F25" s="4">
        <v>522</v>
      </c>
      <c r="G25" s="4">
        <v>1</v>
      </c>
      <c r="H25" s="4">
        <f t="shared" si="2"/>
        <v>1036</v>
      </c>
      <c r="I25" s="4">
        <f t="shared" si="2"/>
        <v>4</v>
      </c>
      <c r="J25" s="4">
        <v>490</v>
      </c>
      <c r="K25" s="4">
        <v>3</v>
      </c>
      <c r="L25" s="4">
        <v>546</v>
      </c>
      <c r="M25" s="4">
        <v>1</v>
      </c>
      <c r="N25" s="4">
        <f t="shared" si="3"/>
        <v>-52</v>
      </c>
      <c r="O25" s="4">
        <f t="shared" si="3"/>
        <v>-1</v>
      </c>
      <c r="P25" s="4">
        <f t="shared" si="3"/>
        <v>-28</v>
      </c>
      <c r="Q25" s="4">
        <f t="shared" si="3"/>
        <v>-1</v>
      </c>
      <c r="R25" s="4">
        <f t="shared" si="3"/>
        <v>-24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869</v>
      </c>
      <c r="C26" s="4">
        <f t="shared" si="1"/>
        <v>1</v>
      </c>
      <c r="D26" s="4">
        <v>349</v>
      </c>
      <c r="E26" s="4">
        <v>1</v>
      </c>
      <c r="F26" s="4">
        <v>520</v>
      </c>
      <c r="G26" s="4">
        <v>0</v>
      </c>
      <c r="H26" s="4">
        <f t="shared" si="2"/>
        <v>864</v>
      </c>
      <c r="I26" s="4">
        <f t="shared" si="2"/>
        <v>0</v>
      </c>
      <c r="J26" s="4">
        <v>345</v>
      </c>
      <c r="K26" s="4">
        <v>0</v>
      </c>
      <c r="L26" s="4">
        <v>519</v>
      </c>
      <c r="M26" s="4">
        <v>0</v>
      </c>
      <c r="N26" s="4">
        <f t="shared" si="3"/>
        <v>5</v>
      </c>
      <c r="O26" s="4">
        <f t="shared" si="3"/>
        <v>1</v>
      </c>
      <c r="P26" s="4">
        <f t="shared" si="3"/>
        <v>4</v>
      </c>
      <c r="Q26" s="4">
        <f t="shared" si="3"/>
        <v>1</v>
      </c>
      <c r="R26" s="4">
        <f t="shared" si="3"/>
        <v>1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791</v>
      </c>
      <c r="C27" s="4">
        <f t="shared" si="1"/>
        <v>0</v>
      </c>
      <c r="D27" s="4">
        <v>263</v>
      </c>
      <c r="E27" s="4">
        <v>0</v>
      </c>
      <c r="F27" s="4">
        <v>528</v>
      </c>
      <c r="G27" s="4">
        <v>0</v>
      </c>
      <c r="H27" s="4">
        <f t="shared" si="2"/>
        <v>804</v>
      </c>
      <c r="I27" s="4">
        <f t="shared" si="2"/>
        <v>0</v>
      </c>
      <c r="J27" s="4">
        <v>263</v>
      </c>
      <c r="K27" s="4">
        <v>0</v>
      </c>
      <c r="L27" s="4">
        <v>541</v>
      </c>
      <c r="M27" s="4">
        <v>0</v>
      </c>
      <c r="N27" s="4">
        <f t="shared" si="3"/>
        <v>-13</v>
      </c>
      <c r="O27" s="4">
        <f t="shared" si="3"/>
        <v>0</v>
      </c>
      <c r="P27" s="4">
        <f t="shared" si="3"/>
        <v>0</v>
      </c>
      <c r="Q27" s="4">
        <f t="shared" si="3"/>
        <v>0</v>
      </c>
      <c r="R27" s="4">
        <f t="shared" si="3"/>
        <v>-13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430</v>
      </c>
      <c r="C28" s="4">
        <f t="shared" si="1"/>
        <v>0</v>
      </c>
      <c r="D28" s="4">
        <v>123</v>
      </c>
      <c r="E28" s="4">
        <v>0</v>
      </c>
      <c r="F28" s="4">
        <v>307</v>
      </c>
      <c r="G28" s="4">
        <v>0</v>
      </c>
      <c r="H28" s="4">
        <f t="shared" si="2"/>
        <v>419</v>
      </c>
      <c r="I28" s="4">
        <f t="shared" si="2"/>
        <v>0</v>
      </c>
      <c r="J28" s="4">
        <v>110</v>
      </c>
      <c r="K28" s="4">
        <v>0</v>
      </c>
      <c r="L28" s="4">
        <v>309</v>
      </c>
      <c r="M28" s="4">
        <v>0</v>
      </c>
      <c r="N28" s="4">
        <f t="shared" si="3"/>
        <v>11</v>
      </c>
      <c r="O28" s="4">
        <f t="shared" si="3"/>
        <v>0</v>
      </c>
      <c r="P28" s="4">
        <f t="shared" si="3"/>
        <v>13</v>
      </c>
      <c r="Q28" s="4">
        <f t="shared" si="3"/>
        <v>0</v>
      </c>
      <c r="R28" s="4">
        <f t="shared" si="3"/>
        <v>-2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150</v>
      </c>
      <c r="C29" s="4">
        <f t="shared" si="1"/>
        <v>0</v>
      </c>
      <c r="D29" s="4">
        <v>36</v>
      </c>
      <c r="E29" s="4">
        <v>0</v>
      </c>
      <c r="F29" s="4">
        <v>114</v>
      </c>
      <c r="G29" s="4">
        <v>0</v>
      </c>
      <c r="H29" s="4">
        <f t="shared" si="2"/>
        <v>144</v>
      </c>
      <c r="I29" s="4">
        <f t="shared" si="2"/>
        <v>0</v>
      </c>
      <c r="J29" s="4">
        <v>25</v>
      </c>
      <c r="K29" s="4">
        <v>0</v>
      </c>
      <c r="L29" s="4">
        <v>119</v>
      </c>
      <c r="M29" s="4">
        <v>0</v>
      </c>
      <c r="N29" s="4">
        <f t="shared" si="3"/>
        <v>6</v>
      </c>
      <c r="O29" s="4">
        <f t="shared" si="3"/>
        <v>0</v>
      </c>
      <c r="P29" s="4">
        <f t="shared" si="3"/>
        <v>11</v>
      </c>
      <c r="Q29" s="4">
        <f t="shared" si="3"/>
        <v>0</v>
      </c>
      <c r="R29" s="4">
        <f t="shared" si="3"/>
        <v>-5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26</v>
      </c>
      <c r="C30" s="4">
        <f>E30+G30</f>
        <v>0</v>
      </c>
      <c r="D30" s="4">
        <v>1</v>
      </c>
      <c r="E30" s="4">
        <v>0</v>
      </c>
      <c r="F30" s="4">
        <v>25</v>
      </c>
      <c r="G30" s="4">
        <v>0</v>
      </c>
      <c r="H30" s="4">
        <f t="shared" si="2"/>
        <v>28</v>
      </c>
      <c r="I30" s="4">
        <f t="shared" si="2"/>
        <v>0</v>
      </c>
      <c r="J30" s="4">
        <v>3</v>
      </c>
      <c r="K30" s="4">
        <v>0</v>
      </c>
      <c r="L30" s="4">
        <v>25</v>
      </c>
      <c r="M30" s="4">
        <v>0</v>
      </c>
      <c r="N30" s="4">
        <f t="shared" si="3"/>
        <v>-2</v>
      </c>
      <c r="O30" s="4">
        <f t="shared" si="3"/>
        <v>0</v>
      </c>
      <c r="P30" s="4">
        <f t="shared" si="3"/>
        <v>-2</v>
      </c>
      <c r="Q30" s="4">
        <f t="shared" si="3"/>
        <v>0</v>
      </c>
      <c r="R30" s="4">
        <f t="shared" si="3"/>
        <v>0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1661</v>
      </c>
      <c r="C33" s="4">
        <f t="shared" ref="C33:G33" si="5">SUM(C10:C12)</f>
        <v>0</v>
      </c>
      <c r="D33" s="4">
        <f t="shared" si="5"/>
        <v>848</v>
      </c>
      <c r="E33" s="4">
        <f t="shared" si="5"/>
        <v>0</v>
      </c>
      <c r="F33" s="4">
        <f t="shared" si="5"/>
        <v>813</v>
      </c>
      <c r="G33" s="4">
        <f t="shared" si="5"/>
        <v>0</v>
      </c>
      <c r="H33" s="4">
        <f>SUM(H10:H12)</f>
        <v>1684</v>
      </c>
      <c r="I33" s="4">
        <f t="shared" ref="I33:M33" si="6">SUM(I10:I12)</f>
        <v>2</v>
      </c>
      <c r="J33" s="4">
        <f t="shared" si="6"/>
        <v>868</v>
      </c>
      <c r="K33" s="4">
        <f t="shared" si="6"/>
        <v>2</v>
      </c>
      <c r="L33" s="4">
        <f t="shared" si="6"/>
        <v>816</v>
      </c>
      <c r="M33" s="4">
        <f t="shared" si="6"/>
        <v>0</v>
      </c>
      <c r="N33" s="4">
        <f>SUM(N10:N12)</f>
        <v>-23</v>
      </c>
      <c r="O33" s="4">
        <f t="shared" ref="O33:S33" si="7">SUM(O10:O12)</f>
        <v>-2</v>
      </c>
      <c r="P33" s="4">
        <f t="shared" si="7"/>
        <v>-20</v>
      </c>
      <c r="Q33" s="4">
        <f t="shared" si="7"/>
        <v>-2</v>
      </c>
      <c r="R33" s="4">
        <f t="shared" si="7"/>
        <v>-3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7241</v>
      </c>
      <c r="C34" s="4">
        <f t="shared" ref="C34:G34" si="8">SUM(C13:C22)</f>
        <v>100</v>
      </c>
      <c r="D34" s="4">
        <f t="shared" si="8"/>
        <v>3703</v>
      </c>
      <c r="E34" s="4">
        <f t="shared" si="8"/>
        <v>32</v>
      </c>
      <c r="F34" s="4">
        <f t="shared" si="8"/>
        <v>3538</v>
      </c>
      <c r="G34" s="4">
        <f t="shared" si="8"/>
        <v>68</v>
      </c>
      <c r="H34" s="4">
        <f>SUM(H13:H22)</f>
        <v>7491</v>
      </c>
      <c r="I34" s="4">
        <f t="shared" ref="I34:M34" si="9">SUM(I13:I22)</f>
        <v>105</v>
      </c>
      <c r="J34" s="4">
        <f t="shared" si="9"/>
        <v>3852</v>
      </c>
      <c r="K34" s="4">
        <f t="shared" si="9"/>
        <v>36</v>
      </c>
      <c r="L34" s="4">
        <f t="shared" si="9"/>
        <v>3639</v>
      </c>
      <c r="M34" s="4">
        <f t="shared" si="9"/>
        <v>69</v>
      </c>
      <c r="N34" s="4">
        <f>SUM(N13:N22)</f>
        <v>-250</v>
      </c>
      <c r="O34" s="4">
        <f t="shared" ref="O34:S34" si="10">SUM(O13:O22)</f>
        <v>-5</v>
      </c>
      <c r="P34" s="4">
        <f t="shared" si="10"/>
        <v>-149</v>
      </c>
      <c r="Q34" s="4">
        <f t="shared" si="10"/>
        <v>-4</v>
      </c>
      <c r="R34" s="4">
        <f t="shared" si="10"/>
        <v>-101</v>
      </c>
      <c r="S34" s="4">
        <f t="shared" si="10"/>
        <v>-1</v>
      </c>
    </row>
    <row r="35" spans="1:19" s="1" customFormat="1" ht="18" customHeight="1" x14ac:dyDescent="0.15">
      <c r="A35" s="4" t="s">
        <v>25</v>
      </c>
      <c r="B35" s="4">
        <f>SUM(B23:B30)</f>
        <v>6208</v>
      </c>
      <c r="C35" s="4">
        <f t="shared" ref="C35:G35" si="11">SUM(C23:C30)</f>
        <v>13</v>
      </c>
      <c r="D35" s="4">
        <f t="shared" si="11"/>
        <v>2690</v>
      </c>
      <c r="E35" s="4">
        <f t="shared" si="11"/>
        <v>9</v>
      </c>
      <c r="F35" s="4">
        <f t="shared" si="11"/>
        <v>3518</v>
      </c>
      <c r="G35" s="4">
        <f t="shared" si="11"/>
        <v>4</v>
      </c>
      <c r="H35" s="4">
        <f>SUM(H23:H30)</f>
        <v>6195</v>
      </c>
      <c r="I35" s="4">
        <f t="shared" ref="I35:M35" si="12">SUM(I23:I30)</f>
        <v>12</v>
      </c>
      <c r="J35" s="4">
        <f t="shared" si="12"/>
        <v>2670</v>
      </c>
      <c r="K35" s="4">
        <f t="shared" si="12"/>
        <v>9</v>
      </c>
      <c r="L35" s="4">
        <f t="shared" si="12"/>
        <v>3525</v>
      </c>
      <c r="M35" s="4">
        <f t="shared" si="12"/>
        <v>3</v>
      </c>
      <c r="N35" s="4">
        <f>SUM(N23:N30)</f>
        <v>13</v>
      </c>
      <c r="O35" s="4">
        <f t="shared" ref="O35:R35" si="13">SUM(O23:O30)</f>
        <v>1</v>
      </c>
      <c r="P35" s="4">
        <f t="shared" si="13"/>
        <v>20</v>
      </c>
      <c r="Q35" s="4">
        <f t="shared" si="13"/>
        <v>0</v>
      </c>
      <c r="R35" s="4">
        <f t="shared" si="13"/>
        <v>-7</v>
      </c>
      <c r="S35" s="4">
        <f>SUM(S23:S30)</f>
        <v>1</v>
      </c>
    </row>
    <row r="36" spans="1:19" s="1" customFormat="1" ht="18" customHeight="1" x14ac:dyDescent="0.15">
      <c r="A36" s="4" t="s">
        <v>26</v>
      </c>
      <c r="B36" s="4">
        <f>SUM(B25:B30)</f>
        <v>3250</v>
      </c>
      <c r="C36" s="4">
        <f t="shared" ref="C36:G36" si="14">SUM(C25:C30)</f>
        <v>4</v>
      </c>
      <c r="D36" s="4">
        <f t="shared" si="14"/>
        <v>1234</v>
      </c>
      <c r="E36" s="4">
        <f t="shared" si="14"/>
        <v>3</v>
      </c>
      <c r="F36" s="4">
        <f t="shared" si="14"/>
        <v>2016</v>
      </c>
      <c r="G36" s="4">
        <f t="shared" si="14"/>
        <v>1</v>
      </c>
      <c r="H36" s="4">
        <f>SUM(H25:H30)</f>
        <v>3295</v>
      </c>
      <c r="I36" s="4">
        <f t="shared" ref="I36:M36" si="15">SUM(I25:I30)</f>
        <v>4</v>
      </c>
      <c r="J36" s="4">
        <f t="shared" si="15"/>
        <v>1236</v>
      </c>
      <c r="K36" s="4">
        <f t="shared" si="15"/>
        <v>3</v>
      </c>
      <c r="L36" s="4">
        <f t="shared" si="15"/>
        <v>2059</v>
      </c>
      <c r="M36" s="4">
        <f t="shared" si="15"/>
        <v>1</v>
      </c>
      <c r="N36" s="4">
        <f>SUM(N25:N30)</f>
        <v>-45</v>
      </c>
      <c r="O36" s="4">
        <f t="shared" ref="O36:S36" si="16">SUM(O25:O30)</f>
        <v>0</v>
      </c>
      <c r="P36" s="4">
        <f t="shared" si="16"/>
        <v>-2</v>
      </c>
      <c r="Q36" s="4">
        <f t="shared" si="16"/>
        <v>0</v>
      </c>
      <c r="R36" s="4">
        <f t="shared" si="16"/>
        <v>-43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1397</v>
      </c>
      <c r="C37" s="4">
        <f t="shared" ref="C37:G37" si="17">SUM(C27:C30)</f>
        <v>0</v>
      </c>
      <c r="D37" s="4">
        <f t="shared" si="17"/>
        <v>423</v>
      </c>
      <c r="E37" s="4">
        <f t="shared" si="17"/>
        <v>0</v>
      </c>
      <c r="F37" s="4">
        <f t="shared" si="17"/>
        <v>974</v>
      </c>
      <c r="G37" s="4">
        <f t="shared" si="17"/>
        <v>0</v>
      </c>
      <c r="H37" s="4">
        <f>SUM(H27:H30)</f>
        <v>1395</v>
      </c>
      <c r="I37" s="4">
        <f t="shared" ref="I37:M37" si="18">SUM(I27:I30)</f>
        <v>0</v>
      </c>
      <c r="J37" s="4">
        <f t="shared" si="18"/>
        <v>401</v>
      </c>
      <c r="K37" s="4">
        <f t="shared" si="18"/>
        <v>0</v>
      </c>
      <c r="L37" s="4">
        <f t="shared" si="18"/>
        <v>994</v>
      </c>
      <c r="M37" s="4">
        <f t="shared" si="18"/>
        <v>0</v>
      </c>
      <c r="N37" s="4">
        <f>SUM(N27:N30)</f>
        <v>2</v>
      </c>
      <c r="O37" s="4">
        <f t="shared" ref="O37:S37" si="19">SUM(O27:O30)</f>
        <v>0</v>
      </c>
      <c r="P37" s="4">
        <f t="shared" si="19"/>
        <v>22</v>
      </c>
      <c r="Q37" s="4">
        <f t="shared" si="19"/>
        <v>0</v>
      </c>
      <c r="R37" s="4">
        <f t="shared" si="19"/>
        <v>-20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10.992720052945069</v>
      </c>
      <c r="C39" s="11">
        <f t="shared" ref="C39:G39" si="20">C33/(C9-C31)*100</f>
        <v>0</v>
      </c>
      <c r="D39" s="11">
        <f t="shared" si="20"/>
        <v>11.71108962850435</v>
      </c>
      <c r="E39" s="11">
        <f t="shared" si="20"/>
        <v>0</v>
      </c>
      <c r="F39" s="11">
        <f t="shared" si="20"/>
        <v>10.331681280975982</v>
      </c>
      <c r="G39" s="11">
        <f t="shared" si="20"/>
        <v>0</v>
      </c>
      <c r="H39" s="11">
        <f>H33/(H9-H31)*100</f>
        <v>10.95640858815875</v>
      </c>
      <c r="I39" s="11">
        <f t="shared" ref="I39:M39" si="21">I33/(I9-I31)*100</f>
        <v>1.680672268907563</v>
      </c>
      <c r="J39" s="11">
        <f t="shared" si="21"/>
        <v>11.745602165087957</v>
      </c>
      <c r="K39" s="11">
        <f t="shared" si="21"/>
        <v>4.2553191489361701</v>
      </c>
      <c r="L39" s="11">
        <f t="shared" si="21"/>
        <v>10.225563909774436</v>
      </c>
      <c r="M39" s="11">
        <f t="shared" si="21"/>
        <v>0</v>
      </c>
      <c r="N39" s="11">
        <f>N33/(N9-N31)*100</f>
        <v>8.8461538461538467</v>
      </c>
      <c r="O39" s="11">
        <f t="shared" ref="O39:R39" si="22">O33/(O9-O31)*100</f>
        <v>33.333333333333329</v>
      </c>
      <c r="P39" s="11">
        <f t="shared" si="22"/>
        <v>13.422818791946309</v>
      </c>
      <c r="Q39" s="11">
        <f t="shared" si="22"/>
        <v>33.333333333333329</v>
      </c>
      <c r="R39" s="11">
        <f t="shared" si="22"/>
        <v>2.7027027027027026</v>
      </c>
      <c r="S39" s="11">
        <f>IFERROR(S33/(S9-S31)*100,0)</f>
        <v>0</v>
      </c>
    </row>
    <row r="40" spans="1:19" ht="18" customHeight="1" x14ac:dyDescent="0.15">
      <c r="A40" s="4" t="s">
        <v>29</v>
      </c>
      <c r="B40" s="11">
        <f>B34/(B9-B31)*100</f>
        <v>47.921906022501652</v>
      </c>
      <c r="C40" s="11">
        <f t="shared" ref="C40:G40" si="23">C34/(C9-C31)*100</f>
        <v>88.495575221238937</v>
      </c>
      <c r="D40" s="11">
        <f t="shared" si="23"/>
        <v>51.139345394282557</v>
      </c>
      <c r="E40" s="11">
        <f t="shared" si="23"/>
        <v>78.048780487804876</v>
      </c>
      <c r="F40" s="11">
        <f t="shared" si="23"/>
        <v>44.961240310077521</v>
      </c>
      <c r="G40" s="11">
        <f t="shared" si="23"/>
        <v>94.444444444444443</v>
      </c>
      <c r="H40" s="11">
        <f>H34/(H9-H31)*100</f>
        <v>48.737800910865317</v>
      </c>
      <c r="I40" s="11">
        <f t="shared" ref="I40:M40" si="24">I34/(I9-I31)*100</f>
        <v>88.235294117647058</v>
      </c>
      <c r="J40" s="11">
        <f t="shared" si="24"/>
        <v>52.124492557510152</v>
      </c>
      <c r="K40" s="11">
        <f t="shared" si="24"/>
        <v>76.59574468085107</v>
      </c>
      <c r="L40" s="11">
        <f t="shared" si="24"/>
        <v>45.601503759398497</v>
      </c>
      <c r="M40" s="11">
        <f t="shared" si="24"/>
        <v>95.833333333333343</v>
      </c>
      <c r="N40" s="11">
        <f>N34/(N9-N31)*100</f>
        <v>96.15384615384616</v>
      </c>
      <c r="O40" s="11">
        <f t="shared" ref="O40:R40" si="25">O34/(O9-O31)*100</f>
        <v>83.333333333333343</v>
      </c>
      <c r="P40" s="11">
        <f t="shared" si="25"/>
        <v>100</v>
      </c>
      <c r="Q40" s="11">
        <f t="shared" si="25"/>
        <v>66.666666666666657</v>
      </c>
      <c r="R40" s="11">
        <f t="shared" si="25"/>
        <v>90.990990990990994</v>
      </c>
      <c r="S40" s="11">
        <f>IFERROR(S34/(S9-S31)*100,0)</f>
        <v>0</v>
      </c>
    </row>
    <row r="41" spans="1:19" ht="18" customHeight="1" x14ac:dyDescent="0.15">
      <c r="A41" s="4" t="s">
        <v>25</v>
      </c>
      <c r="B41" s="11">
        <f>B35/(B9-B31)*100</f>
        <v>41.085373924553274</v>
      </c>
      <c r="C41" s="11">
        <f t="shared" ref="C41:G41" si="26">C35/(C9-C31)*100</f>
        <v>11.504424778761061</v>
      </c>
      <c r="D41" s="11">
        <f t="shared" si="26"/>
        <v>37.149564977213089</v>
      </c>
      <c r="E41" s="11">
        <f t="shared" si="26"/>
        <v>21.951219512195124</v>
      </c>
      <c r="F41" s="11">
        <f t="shared" si="26"/>
        <v>44.707078408946501</v>
      </c>
      <c r="G41" s="11">
        <f t="shared" si="26"/>
        <v>5.5555555555555554</v>
      </c>
      <c r="H41" s="11">
        <f>H35/(H9-H31)*100</f>
        <v>40.305790500975931</v>
      </c>
      <c r="I41" s="11">
        <f t="shared" ref="I41:M41" si="27">I35/(I9-I31)*100</f>
        <v>10.084033613445378</v>
      </c>
      <c r="J41" s="11">
        <f t="shared" si="27"/>
        <v>36.129905277401896</v>
      </c>
      <c r="K41" s="11">
        <f t="shared" si="27"/>
        <v>19.148936170212767</v>
      </c>
      <c r="L41" s="11">
        <f t="shared" si="27"/>
        <v>44.172932330827066</v>
      </c>
      <c r="M41" s="11">
        <f t="shared" si="27"/>
        <v>4.1666666666666661</v>
      </c>
      <c r="N41" s="11">
        <f>N35/(N9-N31)*100</f>
        <v>-5</v>
      </c>
      <c r="O41" s="11">
        <f t="shared" ref="O41:R41" si="28">O35/(O9-O31)*100</f>
        <v>-16.666666666666664</v>
      </c>
      <c r="P41" s="11">
        <f t="shared" si="28"/>
        <v>-13.422818791946309</v>
      </c>
      <c r="Q41" s="11">
        <f t="shared" si="28"/>
        <v>0</v>
      </c>
      <c r="R41" s="11">
        <f t="shared" si="28"/>
        <v>6.3063063063063058</v>
      </c>
      <c r="S41" s="11">
        <f>IFERROR(S35/(S9-S31)*100,0)</f>
        <v>0</v>
      </c>
    </row>
    <row r="42" spans="1:19" ht="18" customHeight="1" x14ac:dyDescent="0.15">
      <c r="A42" s="4" t="s">
        <v>26</v>
      </c>
      <c r="B42" s="11">
        <f>B36/(B9-B31)*100</f>
        <v>21.508934480476505</v>
      </c>
      <c r="C42" s="11">
        <f t="shared" ref="C42:F42" si="29">C36/(C9-C31)*100</f>
        <v>3.5398230088495577</v>
      </c>
      <c r="D42" s="11">
        <f t="shared" si="29"/>
        <v>17.041845049026378</v>
      </c>
      <c r="E42" s="11">
        <f t="shared" si="29"/>
        <v>7.3170731707317067</v>
      </c>
      <c r="F42" s="11">
        <f t="shared" si="29"/>
        <v>25.61951963400686</v>
      </c>
      <c r="G42" s="11">
        <f>G36/(G9-G31)*100</f>
        <v>1.3888888888888888</v>
      </c>
      <c r="H42" s="11">
        <f>H36/(H9-H31)*100</f>
        <v>21.437865972674043</v>
      </c>
      <c r="I42" s="11">
        <f t="shared" ref="I42:L42" si="30">I36/(I9-I31)*100</f>
        <v>3.3613445378151261</v>
      </c>
      <c r="J42" s="11">
        <f t="shared" si="30"/>
        <v>16.725304465493913</v>
      </c>
      <c r="K42" s="11">
        <f t="shared" si="30"/>
        <v>6.3829787234042552</v>
      </c>
      <c r="L42" s="11">
        <f t="shared" si="30"/>
        <v>25.802005012531325</v>
      </c>
      <c r="M42" s="11">
        <f>M36/(M9-M31)*100</f>
        <v>1.3888888888888888</v>
      </c>
      <c r="N42" s="11">
        <f>N36/(N9-N31)*100</f>
        <v>17.307692307692307</v>
      </c>
      <c r="O42" s="11">
        <f t="shared" ref="O42:R42" si="31">O36/(O9-O31)*100</f>
        <v>0</v>
      </c>
      <c r="P42" s="11">
        <f t="shared" si="31"/>
        <v>1.3422818791946309</v>
      </c>
      <c r="Q42" s="11">
        <f t="shared" si="31"/>
        <v>0</v>
      </c>
      <c r="R42" s="11">
        <f t="shared" si="31"/>
        <v>38.738738738738739</v>
      </c>
      <c r="S42" s="11">
        <f>IFERROR(S36/(S9-S31)*100,0)</f>
        <v>0</v>
      </c>
    </row>
    <row r="43" spans="1:19" ht="18" customHeight="1" x14ac:dyDescent="0.15">
      <c r="A43" s="4" t="s">
        <v>27</v>
      </c>
      <c r="B43" s="11">
        <f>B37/(B9-B31)*100</f>
        <v>9.2455327597617476</v>
      </c>
      <c r="C43" s="11">
        <f t="shared" ref="C43:G43" si="32">C37/(C9-C31)*100</f>
        <v>0</v>
      </c>
      <c r="D43" s="11">
        <f t="shared" si="32"/>
        <v>5.8417345670487499</v>
      </c>
      <c r="E43" s="11">
        <f t="shared" si="32"/>
        <v>0</v>
      </c>
      <c r="F43" s="11">
        <f t="shared" si="32"/>
        <v>12.377684585080697</v>
      </c>
      <c r="G43" s="11">
        <f t="shared" si="32"/>
        <v>0</v>
      </c>
      <c r="H43" s="11">
        <f>H37/(H9-H31)*100</f>
        <v>9.0761223162003901</v>
      </c>
      <c r="I43" s="11">
        <f t="shared" ref="I43:M43" si="33">I37/(I9-I31)*100</f>
        <v>0</v>
      </c>
      <c r="J43" s="11">
        <f t="shared" si="33"/>
        <v>5.4262516914749659</v>
      </c>
      <c r="K43" s="11">
        <f t="shared" si="33"/>
        <v>0</v>
      </c>
      <c r="L43" s="11">
        <f t="shared" si="33"/>
        <v>12.456140350877194</v>
      </c>
      <c r="M43" s="11">
        <f t="shared" si="33"/>
        <v>0</v>
      </c>
      <c r="N43" s="11">
        <f>N37/(N9-N31)*100</f>
        <v>-0.76923076923076927</v>
      </c>
      <c r="O43" s="11">
        <f t="shared" ref="O43:R43" si="34">O37/(O9-O31)*100</f>
        <v>0</v>
      </c>
      <c r="P43" s="11">
        <f t="shared" si="34"/>
        <v>-14.76510067114094</v>
      </c>
      <c r="Q43" s="11">
        <f t="shared" si="34"/>
        <v>0</v>
      </c>
      <c r="R43" s="11">
        <f t="shared" si="34"/>
        <v>18.018018018018019</v>
      </c>
      <c r="S43" s="11">
        <f>IFERROR(S37/(S9-S31)*100,0)</f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S44"/>
  <sheetViews>
    <sheetView view="pageBreakPreview" zoomScale="75" zoomScaleNormal="70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45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10208</v>
      </c>
      <c r="C9" s="4">
        <f>E9+G9</f>
        <v>83</v>
      </c>
      <c r="D9" s="4">
        <f>SUM(D10:D31)</f>
        <v>4891</v>
      </c>
      <c r="E9" s="4">
        <f>SUM(E10:E31)</f>
        <v>37</v>
      </c>
      <c r="F9" s="4">
        <f>SUM(F10:F31)</f>
        <v>5317</v>
      </c>
      <c r="G9" s="4">
        <f>SUM(G10:G31)</f>
        <v>46</v>
      </c>
      <c r="H9" s="4">
        <f>J9+L9</f>
        <v>10323</v>
      </c>
      <c r="I9" s="4">
        <f>K9+M9</f>
        <v>95</v>
      </c>
      <c r="J9" s="4">
        <f>SUM(J10:J31)</f>
        <v>4925</v>
      </c>
      <c r="K9" s="4">
        <f>SUM(K10:K31)</f>
        <v>42</v>
      </c>
      <c r="L9" s="4">
        <f>SUM(L10:L31)</f>
        <v>5398</v>
      </c>
      <c r="M9" s="4">
        <f>SUM(M10:M31)</f>
        <v>53</v>
      </c>
      <c r="N9" s="4">
        <f>B9-H9</f>
        <v>-115</v>
      </c>
      <c r="O9" s="4">
        <f t="shared" ref="O9:S24" si="0">C9-I9</f>
        <v>-12</v>
      </c>
      <c r="P9" s="4">
        <f t="shared" si="0"/>
        <v>-34</v>
      </c>
      <c r="Q9" s="4">
        <f t="shared" si="0"/>
        <v>-5</v>
      </c>
      <c r="R9" s="4">
        <f t="shared" si="0"/>
        <v>-81</v>
      </c>
      <c r="S9" s="4">
        <f t="shared" si="0"/>
        <v>-7</v>
      </c>
    </row>
    <row r="10" spans="1:19" s="1" customFormat="1" ht="18" customHeight="1" x14ac:dyDescent="0.15">
      <c r="A10" s="4" t="s">
        <v>2</v>
      </c>
      <c r="B10" s="4">
        <f t="shared" ref="B10:C30" si="1">D10+F10</f>
        <v>305</v>
      </c>
      <c r="C10" s="4">
        <f t="shared" si="1"/>
        <v>0</v>
      </c>
      <c r="D10" s="4">
        <v>175</v>
      </c>
      <c r="E10" s="4">
        <v>0</v>
      </c>
      <c r="F10" s="4">
        <v>130</v>
      </c>
      <c r="G10" s="4">
        <v>0</v>
      </c>
      <c r="H10" s="4">
        <f t="shared" ref="H10:I30" si="2">J10+L10</f>
        <v>310</v>
      </c>
      <c r="I10" s="4">
        <f t="shared" si="2"/>
        <v>0</v>
      </c>
      <c r="J10" s="4">
        <v>165</v>
      </c>
      <c r="K10" s="4">
        <v>0</v>
      </c>
      <c r="L10" s="4">
        <v>145</v>
      </c>
      <c r="M10" s="4">
        <v>0</v>
      </c>
      <c r="N10" s="4">
        <f t="shared" ref="N10:S31" si="3">B10-H10</f>
        <v>-5</v>
      </c>
      <c r="O10" s="4">
        <f t="shared" si="0"/>
        <v>0</v>
      </c>
      <c r="P10" s="4">
        <f t="shared" si="0"/>
        <v>10</v>
      </c>
      <c r="Q10" s="4">
        <f t="shared" si="0"/>
        <v>0</v>
      </c>
      <c r="R10" s="4">
        <f t="shared" si="0"/>
        <v>-15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388</v>
      </c>
      <c r="C11" s="4">
        <f t="shared" si="1"/>
        <v>0</v>
      </c>
      <c r="D11" s="4">
        <v>175</v>
      </c>
      <c r="E11" s="4">
        <v>0</v>
      </c>
      <c r="F11" s="4">
        <v>213</v>
      </c>
      <c r="G11" s="4">
        <v>0</v>
      </c>
      <c r="H11" s="4">
        <f t="shared" si="2"/>
        <v>406</v>
      </c>
      <c r="I11" s="4">
        <f t="shared" si="2"/>
        <v>0</v>
      </c>
      <c r="J11" s="4">
        <v>185</v>
      </c>
      <c r="K11" s="4">
        <v>0</v>
      </c>
      <c r="L11" s="4">
        <v>221</v>
      </c>
      <c r="M11" s="4">
        <v>0</v>
      </c>
      <c r="N11" s="4">
        <f t="shared" si="3"/>
        <v>-18</v>
      </c>
      <c r="O11" s="4">
        <f t="shared" si="0"/>
        <v>0</v>
      </c>
      <c r="P11" s="4">
        <f t="shared" si="0"/>
        <v>-10</v>
      </c>
      <c r="Q11" s="4">
        <f t="shared" si="0"/>
        <v>0</v>
      </c>
      <c r="R11" s="4">
        <f t="shared" si="0"/>
        <v>-8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447</v>
      </c>
      <c r="C12" s="4">
        <f t="shared" si="1"/>
        <v>0</v>
      </c>
      <c r="D12" s="4">
        <v>231</v>
      </c>
      <c r="E12" s="4">
        <v>0</v>
      </c>
      <c r="F12" s="4">
        <v>216</v>
      </c>
      <c r="G12" s="4">
        <v>0</v>
      </c>
      <c r="H12" s="4">
        <f t="shared" si="2"/>
        <v>463</v>
      </c>
      <c r="I12" s="4">
        <f t="shared" si="2"/>
        <v>0</v>
      </c>
      <c r="J12" s="4">
        <v>238</v>
      </c>
      <c r="K12" s="4">
        <v>0</v>
      </c>
      <c r="L12" s="4">
        <v>225</v>
      </c>
      <c r="M12" s="4">
        <v>0</v>
      </c>
      <c r="N12" s="4">
        <f t="shared" si="3"/>
        <v>-16</v>
      </c>
      <c r="O12" s="4">
        <f t="shared" si="0"/>
        <v>0</v>
      </c>
      <c r="P12" s="4">
        <f t="shared" si="0"/>
        <v>-7</v>
      </c>
      <c r="Q12" s="4">
        <f t="shared" si="0"/>
        <v>0</v>
      </c>
      <c r="R12" s="4">
        <f t="shared" si="0"/>
        <v>-9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467</v>
      </c>
      <c r="C13" s="4">
        <f t="shared" si="1"/>
        <v>4</v>
      </c>
      <c r="D13" s="4">
        <v>226</v>
      </c>
      <c r="E13" s="4">
        <v>1</v>
      </c>
      <c r="F13" s="4">
        <v>241</v>
      </c>
      <c r="G13" s="4">
        <v>3</v>
      </c>
      <c r="H13" s="4">
        <f t="shared" si="2"/>
        <v>460</v>
      </c>
      <c r="I13" s="4">
        <f t="shared" si="2"/>
        <v>1</v>
      </c>
      <c r="J13" s="4">
        <v>220</v>
      </c>
      <c r="K13" s="4">
        <v>1</v>
      </c>
      <c r="L13" s="4">
        <v>240</v>
      </c>
      <c r="M13" s="4">
        <v>0</v>
      </c>
      <c r="N13" s="4">
        <f t="shared" si="3"/>
        <v>7</v>
      </c>
      <c r="O13" s="4">
        <f t="shared" si="0"/>
        <v>3</v>
      </c>
      <c r="P13" s="4">
        <f t="shared" si="0"/>
        <v>6</v>
      </c>
      <c r="Q13" s="4">
        <f t="shared" si="0"/>
        <v>0</v>
      </c>
      <c r="R13" s="4">
        <f t="shared" si="0"/>
        <v>1</v>
      </c>
      <c r="S13" s="4">
        <f t="shared" si="0"/>
        <v>3</v>
      </c>
    </row>
    <row r="14" spans="1:19" s="1" customFormat="1" ht="18" customHeight="1" x14ac:dyDescent="0.15">
      <c r="A14" s="4" t="s">
        <v>6</v>
      </c>
      <c r="B14" s="4">
        <f t="shared" si="1"/>
        <v>300</v>
      </c>
      <c r="C14" s="4">
        <f t="shared" si="1"/>
        <v>17</v>
      </c>
      <c r="D14" s="4">
        <v>156</v>
      </c>
      <c r="E14" s="4">
        <v>12</v>
      </c>
      <c r="F14" s="4">
        <v>144</v>
      </c>
      <c r="G14" s="4">
        <v>5</v>
      </c>
      <c r="H14" s="4">
        <f t="shared" si="2"/>
        <v>316</v>
      </c>
      <c r="I14" s="4">
        <f t="shared" si="2"/>
        <v>24</v>
      </c>
      <c r="J14" s="4">
        <v>173</v>
      </c>
      <c r="K14" s="4">
        <v>16</v>
      </c>
      <c r="L14" s="4">
        <v>143</v>
      </c>
      <c r="M14" s="4">
        <v>8</v>
      </c>
      <c r="N14" s="4">
        <f t="shared" si="3"/>
        <v>-16</v>
      </c>
      <c r="O14" s="4">
        <f t="shared" si="0"/>
        <v>-7</v>
      </c>
      <c r="P14" s="4">
        <f t="shared" si="0"/>
        <v>-17</v>
      </c>
      <c r="Q14" s="4">
        <f t="shared" si="0"/>
        <v>-4</v>
      </c>
      <c r="R14" s="4">
        <f t="shared" si="0"/>
        <v>1</v>
      </c>
      <c r="S14" s="4">
        <f t="shared" si="0"/>
        <v>-3</v>
      </c>
    </row>
    <row r="15" spans="1:19" s="1" customFormat="1" ht="18" customHeight="1" x14ac:dyDescent="0.15">
      <c r="A15" s="4" t="s">
        <v>7</v>
      </c>
      <c r="B15" s="4">
        <f t="shared" si="1"/>
        <v>328</v>
      </c>
      <c r="C15" s="4">
        <f t="shared" si="1"/>
        <v>20</v>
      </c>
      <c r="D15" s="4">
        <v>179</v>
      </c>
      <c r="E15" s="4">
        <v>9</v>
      </c>
      <c r="F15" s="4">
        <v>149</v>
      </c>
      <c r="G15" s="4">
        <v>11</v>
      </c>
      <c r="H15" s="4">
        <f t="shared" si="2"/>
        <v>322</v>
      </c>
      <c r="I15" s="4">
        <f t="shared" si="2"/>
        <v>20</v>
      </c>
      <c r="J15" s="4">
        <v>180</v>
      </c>
      <c r="K15" s="4">
        <v>9</v>
      </c>
      <c r="L15" s="4">
        <v>142</v>
      </c>
      <c r="M15" s="4">
        <v>11</v>
      </c>
      <c r="N15" s="4">
        <f t="shared" si="3"/>
        <v>6</v>
      </c>
      <c r="O15" s="4">
        <f t="shared" si="0"/>
        <v>0</v>
      </c>
      <c r="P15" s="4">
        <f t="shared" si="0"/>
        <v>-1</v>
      </c>
      <c r="Q15" s="4">
        <f t="shared" si="0"/>
        <v>0</v>
      </c>
      <c r="R15" s="4">
        <f t="shared" si="0"/>
        <v>7</v>
      </c>
      <c r="S15" s="4">
        <f t="shared" si="0"/>
        <v>0</v>
      </c>
    </row>
    <row r="16" spans="1:19" s="1" customFormat="1" ht="18" customHeight="1" x14ac:dyDescent="0.15">
      <c r="A16" s="4" t="s">
        <v>8</v>
      </c>
      <c r="B16" s="4">
        <f t="shared" si="1"/>
        <v>359</v>
      </c>
      <c r="C16" s="4">
        <f t="shared" si="1"/>
        <v>18</v>
      </c>
      <c r="D16" s="4">
        <v>185</v>
      </c>
      <c r="E16" s="4">
        <v>7</v>
      </c>
      <c r="F16" s="4">
        <v>174</v>
      </c>
      <c r="G16" s="4">
        <v>11</v>
      </c>
      <c r="H16" s="4">
        <f t="shared" si="2"/>
        <v>384</v>
      </c>
      <c r="I16" s="4">
        <f t="shared" si="2"/>
        <v>24</v>
      </c>
      <c r="J16" s="4">
        <v>194</v>
      </c>
      <c r="K16" s="4">
        <v>11</v>
      </c>
      <c r="L16" s="4">
        <v>190</v>
      </c>
      <c r="M16" s="4">
        <v>13</v>
      </c>
      <c r="N16" s="4">
        <f t="shared" si="3"/>
        <v>-25</v>
      </c>
      <c r="O16" s="4">
        <f t="shared" si="0"/>
        <v>-6</v>
      </c>
      <c r="P16" s="4">
        <f t="shared" si="0"/>
        <v>-9</v>
      </c>
      <c r="Q16" s="4">
        <f t="shared" si="0"/>
        <v>-4</v>
      </c>
      <c r="R16" s="4">
        <f t="shared" si="0"/>
        <v>-16</v>
      </c>
      <c r="S16" s="4">
        <f t="shared" si="0"/>
        <v>-2</v>
      </c>
    </row>
    <row r="17" spans="1:19" s="1" customFormat="1" ht="18" customHeight="1" x14ac:dyDescent="0.15">
      <c r="A17" s="4" t="s">
        <v>9</v>
      </c>
      <c r="B17" s="4">
        <f t="shared" si="1"/>
        <v>528</v>
      </c>
      <c r="C17" s="4">
        <f t="shared" si="1"/>
        <v>10</v>
      </c>
      <c r="D17" s="4">
        <v>262</v>
      </c>
      <c r="E17" s="4">
        <v>3</v>
      </c>
      <c r="F17" s="4">
        <v>266</v>
      </c>
      <c r="G17" s="4">
        <v>7</v>
      </c>
      <c r="H17" s="4">
        <f t="shared" si="2"/>
        <v>552</v>
      </c>
      <c r="I17" s="4">
        <f t="shared" si="2"/>
        <v>5</v>
      </c>
      <c r="J17" s="4">
        <v>279</v>
      </c>
      <c r="K17" s="4">
        <v>0</v>
      </c>
      <c r="L17" s="4">
        <v>273</v>
      </c>
      <c r="M17" s="4">
        <v>5</v>
      </c>
      <c r="N17" s="4">
        <f t="shared" si="3"/>
        <v>-24</v>
      </c>
      <c r="O17" s="4">
        <f t="shared" si="0"/>
        <v>5</v>
      </c>
      <c r="P17" s="4">
        <f t="shared" si="0"/>
        <v>-17</v>
      </c>
      <c r="Q17" s="4">
        <f t="shared" si="0"/>
        <v>3</v>
      </c>
      <c r="R17" s="4">
        <f t="shared" si="0"/>
        <v>-7</v>
      </c>
      <c r="S17" s="4">
        <f t="shared" si="0"/>
        <v>2</v>
      </c>
    </row>
    <row r="18" spans="1:19" s="1" customFormat="1" ht="18" customHeight="1" x14ac:dyDescent="0.15">
      <c r="A18" s="4" t="s">
        <v>10</v>
      </c>
      <c r="B18" s="4">
        <f t="shared" si="1"/>
        <v>621</v>
      </c>
      <c r="C18" s="4">
        <f t="shared" si="1"/>
        <v>2</v>
      </c>
      <c r="D18" s="4">
        <v>315</v>
      </c>
      <c r="E18" s="4">
        <v>1</v>
      </c>
      <c r="F18" s="4">
        <v>306</v>
      </c>
      <c r="G18" s="4">
        <v>1</v>
      </c>
      <c r="H18" s="4">
        <f t="shared" si="2"/>
        <v>637</v>
      </c>
      <c r="I18" s="4">
        <f t="shared" si="2"/>
        <v>9</v>
      </c>
      <c r="J18" s="4">
        <v>323</v>
      </c>
      <c r="K18" s="4">
        <v>1</v>
      </c>
      <c r="L18" s="4">
        <v>314</v>
      </c>
      <c r="M18" s="4">
        <v>8</v>
      </c>
      <c r="N18" s="4">
        <f t="shared" si="3"/>
        <v>-16</v>
      </c>
      <c r="O18" s="4">
        <f t="shared" si="0"/>
        <v>-7</v>
      </c>
      <c r="P18" s="4">
        <f t="shared" si="0"/>
        <v>-8</v>
      </c>
      <c r="Q18" s="4">
        <f t="shared" si="0"/>
        <v>0</v>
      </c>
      <c r="R18" s="4">
        <f t="shared" si="0"/>
        <v>-8</v>
      </c>
      <c r="S18" s="4">
        <f t="shared" si="0"/>
        <v>-7</v>
      </c>
    </row>
    <row r="19" spans="1:19" s="1" customFormat="1" ht="18" customHeight="1" x14ac:dyDescent="0.15">
      <c r="A19" s="4" t="s">
        <v>11</v>
      </c>
      <c r="B19" s="4">
        <f t="shared" si="1"/>
        <v>702</v>
      </c>
      <c r="C19" s="4">
        <f t="shared" si="1"/>
        <v>6</v>
      </c>
      <c r="D19" s="4">
        <v>366</v>
      </c>
      <c r="E19" s="4">
        <v>1</v>
      </c>
      <c r="F19" s="4">
        <v>336</v>
      </c>
      <c r="G19" s="4">
        <v>5</v>
      </c>
      <c r="H19" s="4">
        <f t="shared" si="2"/>
        <v>693</v>
      </c>
      <c r="I19" s="4">
        <f t="shared" si="2"/>
        <v>6</v>
      </c>
      <c r="J19" s="4">
        <v>354</v>
      </c>
      <c r="K19" s="4">
        <v>1</v>
      </c>
      <c r="L19" s="4">
        <v>339</v>
      </c>
      <c r="M19" s="4">
        <v>5</v>
      </c>
      <c r="N19" s="4">
        <f t="shared" si="3"/>
        <v>9</v>
      </c>
      <c r="O19" s="4">
        <f t="shared" si="0"/>
        <v>0</v>
      </c>
      <c r="P19" s="4">
        <f t="shared" si="0"/>
        <v>12</v>
      </c>
      <c r="Q19" s="4">
        <f t="shared" si="0"/>
        <v>0</v>
      </c>
      <c r="R19" s="4">
        <f t="shared" si="0"/>
        <v>-3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579</v>
      </c>
      <c r="C20" s="4">
        <f t="shared" si="1"/>
        <v>2</v>
      </c>
      <c r="D20" s="4">
        <v>291</v>
      </c>
      <c r="E20" s="4">
        <v>1</v>
      </c>
      <c r="F20" s="4">
        <v>288</v>
      </c>
      <c r="G20" s="4">
        <v>1</v>
      </c>
      <c r="H20" s="4">
        <f t="shared" si="2"/>
        <v>548</v>
      </c>
      <c r="I20" s="4">
        <f t="shared" si="2"/>
        <v>2</v>
      </c>
      <c r="J20" s="4">
        <v>274</v>
      </c>
      <c r="K20" s="4">
        <v>1</v>
      </c>
      <c r="L20" s="4">
        <v>274</v>
      </c>
      <c r="M20" s="4">
        <v>1</v>
      </c>
      <c r="N20" s="4">
        <f t="shared" si="3"/>
        <v>31</v>
      </c>
      <c r="O20" s="4">
        <f t="shared" si="0"/>
        <v>0</v>
      </c>
      <c r="P20" s="4">
        <f t="shared" si="0"/>
        <v>17</v>
      </c>
      <c r="Q20" s="4">
        <f t="shared" si="0"/>
        <v>0</v>
      </c>
      <c r="R20" s="4">
        <f t="shared" si="0"/>
        <v>14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562</v>
      </c>
      <c r="C21" s="4">
        <f t="shared" si="1"/>
        <v>0</v>
      </c>
      <c r="D21" s="4">
        <v>277</v>
      </c>
      <c r="E21" s="4">
        <v>0</v>
      </c>
      <c r="F21" s="4">
        <v>285</v>
      </c>
      <c r="G21" s="4">
        <v>0</v>
      </c>
      <c r="H21" s="4">
        <f t="shared" si="2"/>
        <v>611</v>
      </c>
      <c r="I21" s="4">
        <f t="shared" si="2"/>
        <v>0</v>
      </c>
      <c r="J21" s="4">
        <v>300</v>
      </c>
      <c r="K21" s="4">
        <v>0</v>
      </c>
      <c r="L21" s="4">
        <v>311</v>
      </c>
      <c r="M21" s="4">
        <v>0</v>
      </c>
      <c r="N21" s="4">
        <f t="shared" si="3"/>
        <v>-49</v>
      </c>
      <c r="O21" s="4">
        <f t="shared" si="0"/>
        <v>0</v>
      </c>
      <c r="P21" s="4">
        <f t="shared" si="0"/>
        <v>-23</v>
      </c>
      <c r="Q21" s="4">
        <f t="shared" si="0"/>
        <v>0</v>
      </c>
      <c r="R21" s="4">
        <f t="shared" si="0"/>
        <v>-26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715</v>
      </c>
      <c r="C22" s="4">
        <f t="shared" si="1"/>
        <v>0</v>
      </c>
      <c r="D22" s="4">
        <v>360</v>
      </c>
      <c r="E22" s="4">
        <v>0</v>
      </c>
      <c r="F22" s="4">
        <v>355</v>
      </c>
      <c r="G22" s="4">
        <v>0</v>
      </c>
      <c r="H22" s="4">
        <f t="shared" si="2"/>
        <v>738</v>
      </c>
      <c r="I22" s="4">
        <f t="shared" si="2"/>
        <v>0</v>
      </c>
      <c r="J22" s="4">
        <v>360</v>
      </c>
      <c r="K22" s="4">
        <v>0</v>
      </c>
      <c r="L22" s="4">
        <v>378</v>
      </c>
      <c r="M22" s="4">
        <v>0</v>
      </c>
      <c r="N22" s="4">
        <f t="shared" si="3"/>
        <v>-23</v>
      </c>
      <c r="O22" s="4">
        <f t="shared" si="0"/>
        <v>0</v>
      </c>
      <c r="P22" s="4">
        <f t="shared" si="0"/>
        <v>0</v>
      </c>
      <c r="Q22" s="4">
        <f t="shared" si="0"/>
        <v>0</v>
      </c>
      <c r="R22" s="4">
        <f t="shared" si="0"/>
        <v>-23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878</v>
      </c>
      <c r="C23" s="4">
        <f t="shared" si="1"/>
        <v>0</v>
      </c>
      <c r="D23" s="4">
        <v>434</v>
      </c>
      <c r="E23" s="4">
        <v>0</v>
      </c>
      <c r="F23" s="4">
        <v>444</v>
      </c>
      <c r="G23" s="4">
        <v>0</v>
      </c>
      <c r="H23" s="4">
        <f t="shared" si="2"/>
        <v>927</v>
      </c>
      <c r="I23" s="4">
        <f t="shared" si="2"/>
        <v>0</v>
      </c>
      <c r="J23" s="4">
        <v>464</v>
      </c>
      <c r="K23" s="4">
        <v>0</v>
      </c>
      <c r="L23" s="4">
        <v>463</v>
      </c>
      <c r="M23" s="4">
        <v>0</v>
      </c>
      <c r="N23" s="4">
        <f t="shared" si="3"/>
        <v>-49</v>
      </c>
      <c r="O23" s="4">
        <f t="shared" si="0"/>
        <v>0</v>
      </c>
      <c r="P23" s="4">
        <f t="shared" si="0"/>
        <v>-30</v>
      </c>
      <c r="Q23" s="4">
        <f t="shared" si="0"/>
        <v>0</v>
      </c>
      <c r="R23" s="4">
        <f t="shared" si="0"/>
        <v>-19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1062</v>
      </c>
      <c r="C24" s="4">
        <f t="shared" si="1"/>
        <v>0</v>
      </c>
      <c r="D24" s="4">
        <v>494</v>
      </c>
      <c r="E24" s="4">
        <v>0</v>
      </c>
      <c r="F24" s="4">
        <v>568</v>
      </c>
      <c r="G24" s="4">
        <v>0</v>
      </c>
      <c r="H24" s="4">
        <f t="shared" si="2"/>
        <v>976</v>
      </c>
      <c r="I24" s="4">
        <f t="shared" si="2"/>
        <v>0</v>
      </c>
      <c r="J24" s="4">
        <v>447</v>
      </c>
      <c r="K24" s="4">
        <v>0</v>
      </c>
      <c r="L24" s="4">
        <v>529</v>
      </c>
      <c r="M24" s="4">
        <v>0</v>
      </c>
      <c r="N24" s="4">
        <f t="shared" si="3"/>
        <v>86</v>
      </c>
      <c r="O24" s="4">
        <f>C24-I24</f>
        <v>0</v>
      </c>
      <c r="P24" s="4">
        <f t="shared" si="0"/>
        <v>47</v>
      </c>
      <c r="Q24" s="4">
        <f t="shared" si="0"/>
        <v>0</v>
      </c>
      <c r="R24" s="4">
        <f t="shared" si="0"/>
        <v>39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662</v>
      </c>
      <c r="C25" s="4">
        <f t="shared" si="1"/>
        <v>1</v>
      </c>
      <c r="D25" s="4">
        <v>301</v>
      </c>
      <c r="E25" s="4">
        <v>0</v>
      </c>
      <c r="F25" s="4">
        <v>361</v>
      </c>
      <c r="G25" s="4">
        <v>1</v>
      </c>
      <c r="H25" s="4">
        <f t="shared" si="2"/>
        <v>679</v>
      </c>
      <c r="I25" s="4">
        <f t="shared" si="2"/>
        <v>1</v>
      </c>
      <c r="J25" s="4">
        <v>328</v>
      </c>
      <c r="K25" s="4">
        <v>0</v>
      </c>
      <c r="L25" s="4">
        <v>351</v>
      </c>
      <c r="M25" s="4">
        <v>1</v>
      </c>
      <c r="N25" s="4">
        <f t="shared" si="3"/>
        <v>-17</v>
      </c>
      <c r="O25" s="4">
        <f t="shared" si="3"/>
        <v>0</v>
      </c>
      <c r="P25" s="4">
        <f t="shared" si="3"/>
        <v>-27</v>
      </c>
      <c r="Q25" s="4">
        <f t="shared" si="3"/>
        <v>0</v>
      </c>
      <c r="R25" s="4">
        <f t="shared" si="3"/>
        <v>10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520</v>
      </c>
      <c r="C26" s="4">
        <f t="shared" si="1"/>
        <v>0</v>
      </c>
      <c r="D26" s="4">
        <v>231</v>
      </c>
      <c r="E26" s="4">
        <v>0</v>
      </c>
      <c r="F26" s="4">
        <v>289</v>
      </c>
      <c r="G26" s="4">
        <v>0</v>
      </c>
      <c r="H26" s="4">
        <f t="shared" si="2"/>
        <v>536</v>
      </c>
      <c r="I26" s="4">
        <f t="shared" si="2"/>
        <v>0</v>
      </c>
      <c r="J26" s="4">
        <v>222</v>
      </c>
      <c r="K26" s="4">
        <v>0</v>
      </c>
      <c r="L26" s="4">
        <v>314</v>
      </c>
      <c r="M26" s="4">
        <v>0</v>
      </c>
      <c r="N26" s="4">
        <f t="shared" si="3"/>
        <v>-16</v>
      </c>
      <c r="O26" s="4">
        <f t="shared" si="3"/>
        <v>0</v>
      </c>
      <c r="P26" s="4">
        <f t="shared" si="3"/>
        <v>9</v>
      </c>
      <c r="Q26" s="4">
        <f t="shared" si="3"/>
        <v>0</v>
      </c>
      <c r="R26" s="4">
        <f t="shared" si="3"/>
        <v>-25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460</v>
      </c>
      <c r="C27" s="4">
        <f t="shared" si="1"/>
        <v>0</v>
      </c>
      <c r="D27" s="4">
        <v>159</v>
      </c>
      <c r="E27" s="4">
        <v>0</v>
      </c>
      <c r="F27" s="4">
        <v>301</v>
      </c>
      <c r="G27" s="4">
        <v>0</v>
      </c>
      <c r="H27" s="4">
        <f t="shared" si="2"/>
        <v>453</v>
      </c>
      <c r="I27" s="4">
        <f t="shared" si="2"/>
        <v>0</v>
      </c>
      <c r="J27" s="4">
        <v>147</v>
      </c>
      <c r="K27" s="4">
        <v>0</v>
      </c>
      <c r="L27" s="4">
        <v>306</v>
      </c>
      <c r="M27" s="4">
        <v>0</v>
      </c>
      <c r="N27" s="4">
        <f t="shared" si="3"/>
        <v>7</v>
      </c>
      <c r="O27" s="4">
        <f t="shared" si="3"/>
        <v>0</v>
      </c>
      <c r="P27" s="4">
        <f t="shared" si="3"/>
        <v>12</v>
      </c>
      <c r="Q27" s="4">
        <f t="shared" si="3"/>
        <v>0</v>
      </c>
      <c r="R27" s="4">
        <f t="shared" si="3"/>
        <v>-5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241</v>
      </c>
      <c r="C28" s="4">
        <f t="shared" si="1"/>
        <v>0</v>
      </c>
      <c r="D28" s="4">
        <v>59</v>
      </c>
      <c r="E28" s="4">
        <v>0</v>
      </c>
      <c r="F28" s="4">
        <v>182</v>
      </c>
      <c r="G28" s="4">
        <v>0</v>
      </c>
      <c r="H28" s="4">
        <f t="shared" si="2"/>
        <v>230</v>
      </c>
      <c r="I28" s="4">
        <f t="shared" si="2"/>
        <v>0</v>
      </c>
      <c r="J28" s="4">
        <v>58</v>
      </c>
      <c r="K28" s="4">
        <v>0</v>
      </c>
      <c r="L28" s="4">
        <v>172</v>
      </c>
      <c r="M28" s="4">
        <v>0</v>
      </c>
      <c r="N28" s="4">
        <f t="shared" si="3"/>
        <v>11</v>
      </c>
      <c r="O28" s="4">
        <f t="shared" si="3"/>
        <v>0</v>
      </c>
      <c r="P28" s="4">
        <f t="shared" si="3"/>
        <v>1</v>
      </c>
      <c r="Q28" s="4">
        <f t="shared" si="3"/>
        <v>0</v>
      </c>
      <c r="R28" s="4">
        <f t="shared" si="3"/>
        <v>10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70</v>
      </c>
      <c r="C29" s="4">
        <f t="shared" si="1"/>
        <v>0</v>
      </c>
      <c r="D29" s="4">
        <v>11</v>
      </c>
      <c r="E29" s="4">
        <v>0</v>
      </c>
      <c r="F29" s="4">
        <v>59</v>
      </c>
      <c r="G29" s="4">
        <v>0</v>
      </c>
      <c r="H29" s="4">
        <f t="shared" si="2"/>
        <v>68</v>
      </c>
      <c r="I29" s="4">
        <f t="shared" si="2"/>
        <v>0</v>
      </c>
      <c r="J29" s="4">
        <v>10</v>
      </c>
      <c r="K29" s="4">
        <v>0</v>
      </c>
      <c r="L29" s="4">
        <v>58</v>
      </c>
      <c r="M29" s="4">
        <v>0</v>
      </c>
      <c r="N29" s="4">
        <f t="shared" si="3"/>
        <v>2</v>
      </c>
      <c r="O29" s="4">
        <f t="shared" si="3"/>
        <v>0</v>
      </c>
      <c r="P29" s="4">
        <f t="shared" si="3"/>
        <v>1</v>
      </c>
      <c r="Q29" s="4">
        <f t="shared" si="3"/>
        <v>0</v>
      </c>
      <c r="R29" s="4">
        <f t="shared" si="3"/>
        <v>1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10</v>
      </c>
      <c r="C30" s="4">
        <f>E30+G30</f>
        <v>0</v>
      </c>
      <c r="D30" s="4">
        <v>1</v>
      </c>
      <c r="E30" s="4">
        <v>0</v>
      </c>
      <c r="F30" s="4">
        <v>9</v>
      </c>
      <c r="G30" s="4">
        <v>0</v>
      </c>
      <c r="H30" s="4">
        <f t="shared" si="2"/>
        <v>10</v>
      </c>
      <c r="I30" s="4">
        <f t="shared" si="2"/>
        <v>0</v>
      </c>
      <c r="J30" s="4">
        <v>1</v>
      </c>
      <c r="K30" s="4">
        <v>0</v>
      </c>
      <c r="L30" s="4">
        <v>9</v>
      </c>
      <c r="M30" s="4">
        <v>0</v>
      </c>
      <c r="N30" s="4">
        <f t="shared" si="3"/>
        <v>0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0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4</v>
      </c>
      <c r="C31" s="4">
        <f>E31+G31</f>
        <v>3</v>
      </c>
      <c r="D31" s="4">
        <v>3</v>
      </c>
      <c r="E31" s="4">
        <v>2</v>
      </c>
      <c r="F31" s="4">
        <v>1</v>
      </c>
      <c r="G31" s="4">
        <v>1</v>
      </c>
      <c r="H31" s="4">
        <f>J31+L31</f>
        <v>4</v>
      </c>
      <c r="I31" s="4">
        <f t="shared" ref="I31" si="4">K31+M31</f>
        <v>3</v>
      </c>
      <c r="J31" s="4">
        <v>3</v>
      </c>
      <c r="K31" s="4">
        <v>2</v>
      </c>
      <c r="L31" s="4">
        <v>1</v>
      </c>
      <c r="M31" s="4">
        <v>1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1140</v>
      </c>
      <c r="C33" s="4">
        <f t="shared" ref="C33:G33" si="5">SUM(C10:C12)</f>
        <v>0</v>
      </c>
      <c r="D33" s="4">
        <f t="shared" si="5"/>
        <v>581</v>
      </c>
      <c r="E33" s="4">
        <f t="shared" si="5"/>
        <v>0</v>
      </c>
      <c r="F33" s="4">
        <f t="shared" si="5"/>
        <v>559</v>
      </c>
      <c r="G33" s="4">
        <f t="shared" si="5"/>
        <v>0</v>
      </c>
      <c r="H33" s="4">
        <f>SUM(H10:H12)</f>
        <v>1179</v>
      </c>
      <c r="I33" s="4">
        <f t="shared" ref="I33:M33" si="6">SUM(I10:I12)</f>
        <v>0</v>
      </c>
      <c r="J33" s="4">
        <f t="shared" si="6"/>
        <v>588</v>
      </c>
      <c r="K33" s="4">
        <f t="shared" si="6"/>
        <v>0</v>
      </c>
      <c r="L33" s="4">
        <f t="shared" si="6"/>
        <v>591</v>
      </c>
      <c r="M33" s="4">
        <f t="shared" si="6"/>
        <v>0</v>
      </c>
      <c r="N33" s="4">
        <f>SUM(N10:N12)</f>
        <v>-39</v>
      </c>
      <c r="O33" s="4">
        <f t="shared" ref="O33:S33" si="7">SUM(O10:O12)</f>
        <v>0</v>
      </c>
      <c r="P33" s="4">
        <f t="shared" si="7"/>
        <v>-7</v>
      </c>
      <c r="Q33" s="4">
        <f t="shared" si="7"/>
        <v>0</v>
      </c>
      <c r="R33" s="4">
        <f t="shared" si="7"/>
        <v>-32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5161</v>
      </c>
      <c r="C34" s="4">
        <f t="shared" ref="C34:G34" si="8">SUM(C13:C22)</f>
        <v>79</v>
      </c>
      <c r="D34" s="4">
        <f t="shared" si="8"/>
        <v>2617</v>
      </c>
      <c r="E34" s="4">
        <f t="shared" si="8"/>
        <v>35</v>
      </c>
      <c r="F34" s="4">
        <f t="shared" si="8"/>
        <v>2544</v>
      </c>
      <c r="G34" s="4">
        <f t="shared" si="8"/>
        <v>44</v>
      </c>
      <c r="H34" s="4">
        <f>SUM(H13:H22)</f>
        <v>5261</v>
      </c>
      <c r="I34" s="4">
        <f t="shared" ref="I34:M34" si="9">SUM(I13:I22)</f>
        <v>91</v>
      </c>
      <c r="J34" s="4">
        <f t="shared" si="9"/>
        <v>2657</v>
      </c>
      <c r="K34" s="4">
        <f t="shared" si="9"/>
        <v>40</v>
      </c>
      <c r="L34" s="4">
        <f t="shared" si="9"/>
        <v>2604</v>
      </c>
      <c r="M34" s="4">
        <f t="shared" si="9"/>
        <v>51</v>
      </c>
      <c r="N34" s="4">
        <f>SUM(N13:N22)</f>
        <v>-100</v>
      </c>
      <c r="O34" s="4">
        <f t="shared" ref="O34:S34" si="10">SUM(O13:O22)</f>
        <v>-12</v>
      </c>
      <c r="P34" s="4">
        <f t="shared" si="10"/>
        <v>-40</v>
      </c>
      <c r="Q34" s="4">
        <f t="shared" si="10"/>
        <v>-5</v>
      </c>
      <c r="R34" s="4">
        <f t="shared" si="10"/>
        <v>-60</v>
      </c>
      <c r="S34" s="4">
        <f t="shared" si="10"/>
        <v>-7</v>
      </c>
    </row>
    <row r="35" spans="1:19" s="1" customFormat="1" ht="18" customHeight="1" x14ac:dyDescent="0.15">
      <c r="A35" s="4" t="s">
        <v>25</v>
      </c>
      <c r="B35" s="4">
        <f>SUM(B23:B30)</f>
        <v>3903</v>
      </c>
      <c r="C35" s="4">
        <f t="shared" ref="C35:G35" si="11">SUM(C23:C30)</f>
        <v>1</v>
      </c>
      <c r="D35" s="4">
        <f t="shared" si="11"/>
        <v>1690</v>
      </c>
      <c r="E35" s="4">
        <f t="shared" si="11"/>
        <v>0</v>
      </c>
      <c r="F35" s="4">
        <f t="shared" si="11"/>
        <v>2213</v>
      </c>
      <c r="G35" s="4">
        <f t="shared" si="11"/>
        <v>1</v>
      </c>
      <c r="H35" s="4">
        <f>SUM(H23:H30)</f>
        <v>3879</v>
      </c>
      <c r="I35" s="4">
        <f t="shared" ref="I35:M35" si="12">SUM(I23:I30)</f>
        <v>1</v>
      </c>
      <c r="J35" s="4">
        <f t="shared" si="12"/>
        <v>1677</v>
      </c>
      <c r="K35" s="4">
        <f t="shared" si="12"/>
        <v>0</v>
      </c>
      <c r="L35" s="4">
        <f t="shared" si="12"/>
        <v>2202</v>
      </c>
      <c r="M35" s="4">
        <f t="shared" si="12"/>
        <v>1</v>
      </c>
      <c r="N35" s="4">
        <f>SUM(N23:N30)</f>
        <v>24</v>
      </c>
      <c r="O35" s="4">
        <f t="shared" ref="O35:R35" si="13">SUM(O23:O30)</f>
        <v>0</v>
      </c>
      <c r="P35" s="4">
        <f t="shared" si="13"/>
        <v>13</v>
      </c>
      <c r="Q35" s="4">
        <f t="shared" si="13"/>
        <v>0</v>
      </c>
      <c r="R35" s="4">
        <f t="shared" si="13"/>
        <v>11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1963</v>
      </c>
      <c r="C36" s="4">
        <f t="shared" ref="C36:G36" si="14">SUM(C25:C30)</f>
        <v>1</v>
      </c>
      <c r="D36" s="4">
        <f t="shared" si="14"/>
        <v>762</v>
      </c>
      <c r="E36" s="4">
        <f t="shared" si="14"/>
        <v>0</v>
      </c>
      <c r="F36" s="4">
        <f t="shared" si="14"/>
        <v>1201</v>
      </c>
      <c r="G36" s="4">
        <f t="shared" si="14"/>
        <v>1</v>
      </c>
      <c r="H36" s="4">
        <f>SUM(H25:H30)</f>
        <v>1976</v>
      </c>
      <c r="I36" s="4">
        <f t="shared" ref="I36:M36" si="15">SUM(I25:I30)</f>
        <v>1</v>
      </c>
      <c r="J36" s="4">
        <f t="shared" si="15"/>
        <v>766</v>
      </c>
      <c r="K36" s="4">
        <f t="shared" si="15"/>
        <v>0</v>
      </c>
      <c r="L36" s="4">
        <f t="shared" si="15"/>
        <v>1210</v>
      </c>
      <c r="M36" s="4">
        <f t="shared" si="15"/>
        <v>1</v>
      </c>
      <c r="N36" s="4">
        <f>SUM(N25:N30)</f>
        <v>-13</v>
      </c>
      <c r="O36" s="4">
        <f t="shared" ref="O36:S36" si="16">SUM(O25:O30)</f>
        <v>0</v>
      </c>
      <c r="P36" s="4">
        <f t="shared" si="16"/>
        <v>-4</v>
      </c>
      <c r="Q36" s="4">
        <f t="shared" si="16"/>
        <v>0</v>
      </c>
      <c r="R36" s="4">
        <f t="shared" si="16"/>
        <v>-9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781</v>
      </c>
      <c r="C37" s="4">
        <f t="shared" ref="C37:G37" si="17">SUM(C27:C30)</f>
        <v>0</v>
      </c>
      <c r="D37" s="4">
        <f t="shared" si="17"/>
        <v>230</v>
      </c>
      <c r="E37" s="4">
        <f t="shared" si="17"/>
        <v>0</v>
      </c>
      <c r="F37" s="4">
        <f t="shared" si="17"/>
        <v>551</v>
      </c>
      <c r="G37" s="4">
        <f t="shared" si="17"/>
        <v>0</v>
      </c>
      <c r="H37" s="4">
        <f>SUM(H27:H30)</f>
        <v>761</v>
      </c>
      <c r="I37" s="4">
        <f t="shared" ref="I37:M37" si="18">SUM(I27:I30)</f>
        <v>0</v>
      </c>
      <c r="J37" s="4">
        <f t="shared" si="18"/>
        <v>216</v>
      </c>
      <c r="K37" s="4">
        <f t="shared" si="18"/>
        <v>0</v>
      </c>
      <c r="L37" s="4">
        <f t="shared" si="18"/>
        <v>545</v>
      </c>
      <c r="M37" s="4">
        <f t="shared" si="18"/>
        <v>0</v>
      </c>
      <c r="N37" s="4">
        <f>SUM(N27:N30)</f>
        <v>20</v>
      </c>
      <c r="O37" s="4">
        <f t="shared" ref="O37:S37" si="19">SUM(O27:O30)</f>
        <v>0</v>
      </c>
      <c r="P37" s="4">
        <f t="shared" si="19"/>
        <v>14</v>
      </c>
      <c r="Q37" s="4">
        <f t="shared" si="19"/>
        <v>0</v>
      </c>
      <c r="R37" s="4">
        <f t="shared" si="19"/>
        <v>6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11.172089376715014</v>
      </c>
      <c r="C39" s="11">
        <f t="shared" ref="C39:G39" si="20">C33/(C9-C31)*100</f>
        <v>0</v>
      </c>
      <c r="D39" s="11">
        <f t="shared" si="20"/>
        <v>11.886252045826513</v>
      </c>
      <c r="E39" s="11">
        <f t="shared" si="20"/>
        <v>0</v>
      </c>
      <c r="F39" s="11">
        <f t="shared" si="20"/>
        <v>10.515425131677954</v>
      </c>
      <c r="G39" s="11">
        <f t="shared" si="20"/>
        <v>0</v>
      </c>
      <c r="H39" s="11">
        <f>H33/(H9-H31)*100</f>
        <v>11.425525729237329</v>
      </c>
      <c r="I39" s="11">
        <f t="shared" ref="I39:M39" si="21">I33/(I9-I31)*100</f>
        <v>0</v>
      </c>
      <c r="J39" s="11">
        <f t="shared" si="21"/>
        <v>11.946363266964649</v>
      </c>
      <c r="K39" s="11">
        <f t="shared" si="21"/>
        <v>0</v>
      </c>
      <c r="L39" s="11">
        <f t="shared" si="21"/>
        <v>10.950528071150639</v>
      </c>
      <c r="M39" s="11">
        <f t="shared" si="21"/>
        <v>0</v>
      </c>
      <c r="N39" s="11">
        <f>N33/(N9-N31)*100</f>
        <v>33.913043478260867</v>
      </c>
      <c r="O39" s="11">
        <f t="shared" ref="O39:S39" si="22">O33/(O9-O31)*100</f>
        <v>0</v>
      </c>
      <c r="P39" s="11">
        <f t="shared" si="22"/>
        <v>20.588235294117645</v>
      </c>
      <c r="Q39" s="11">
        <f t="shared" si="22"/>
        <v>0</v>
      </c>
      <c r="R39" s="11">
        <f t="shared" si="22"/>
        <v>39.506172839506171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50.578204625636999</v>
      </c>
      <c r="C40" s="11">
        <f t="shared" ref="C40:G40" si="23">C34/(C9-C31)*100</f>
        <v>98.75</v>
      </c>
      <c r="D40" s="11">
        <f t="shared" si="23"/>
        <v>53.539279869067101</v>
      </c>
      <c r="E40" s="11">
        <f t="shared" si="23"/>
        <v>100</v>
      </c>
      <c r="F40" s="11">
        <f t="shared" si="23"/>
        <v>47.855530474040634</v>
      </c>
      <c r="G40" s="11">
        <f t="shared" si="23"/>
        <v>97.777777777777771</v>
      </c>
      <c r="H40" s="11">
        <f>H34/(H9-H31)*100</f>
        <v>50.983622444035269</v>
      </c>
      <c r="I40" s="11">
        <f t="shared" ref="I40:M40" si="24">I34/(I9-I31)*100</f>
        <v>98.91304347826086</v>
      </c>
      <c r="J40" s="11">
        <f t="shared" si="24"/>
        <v>53.982121088988208</v>
      </c>
      <c r="K40" s="11">
        <f t="shared" si="24"/>
        <v>100</v>
      </c>
      <c r="L40" s="11">
        <f t="shared" si="24"/>
        <v>48.249027237354085</v>
      </c>
      <c r="M40" s="11">
        <f t="shared" si="24"/>
        <v>98.076923076923066</v>
      </c>
      <c r="N40" s="11">
        <f>N34/(N9-N31)*100</f>
        <v>86.956521739130437</v>
      </c>
      <c r="O40" s="11">
        <f t="shared" ref="O40:S40" si="25">O34/(O9-O31)*100</f>
        <v>100</v>
      </c>
      <c r="P40" s="11">
        <f t="shared" si="25"/>
        <v>117.64705882352942</v>
      </c>
      <c r="Q40" s="11">
        <f t="shared" si="25"/>
        <v>100</v>
      </c>
      <c r="R40" s="11">
        <f t="shared" si="25"/>
        <v>74.074074074074076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38.249705997647979</v>
      </c>
      <c r="C41" s="11">
        <f t="shared" ref="C41:G41" si="26">C35/(C9-C31)*100</f>
        <v>1.25</v>
      </c>
      <c r="D41" s="11">
        <f t="shared" si="26"/>
        <v>34.574468085106389</v>
      </c>
      <c r="E41" s="11">
        <f t="shared" si="26"/>
        <v>0</v>
      </c>
      <c r="F41" s="11">
        <f t="shared" si="26"/>
        <v>41.629044394281415</v>
      </c>
      <c r="G41" s="11">
        <f t="shared" si="26"/>
        <v>2.2222222222222223</v>
      </c>
      <c r="H41" s="11">
        <f>H35/(H9-H31)*100</f>
        <v>37.590851826727395</v>
      </c>
      <c r="I41" s="11">
        <f t="shared" ref="I41:M41" si="27">I35/(I9-I31)*100</f>
        <v>1.0869565217391304</v>
      </c>
      <c r="J41" s="11">
        <f t="shared" si="27"/>
        <v>34.071515644047132</v>
      </c>
      <c r="K41" s="11">
        <f t="shared" si="27"/>
        <v>0</v>
      </c>
      <c r="L41" s="11">
        <f t="shared" si="27"/>
        <v>40.800444691495272</v>
      </c>
      <c r="M41" s="11">
        <f t="shared" si="27"/>
        <v>1.9230769230769231</v>
      </c>
      <c r="N41" s="11">
        <f>N35/(N9-N31)*100</f>
        <v>-20.869565217391305</v>
      </c>
      <c r="O41" s="11">
        <f t="shared" ref="O41:S41" si="28">O35/(O9-O31)*100</f>
        <v>0</v>
      </c>
      <c r="P41" s="11">
        <f t="shared" si="28"/>
        <v>-38.235294117647058</v>
      </c>
      <c r="Q41" s="11">
        <f t="shared" si="28"/>
        <v>0</v>
      </c>
      <c r="R41" s="11">
        <f t="shared" si="28"/>
        <v>-13.580246913580247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19.237553900431202</v>
      </c>
      <c r="C42" s="11">
        <f t="shared" ref="C42:F42" si="29">C36/(C9-C31)*100</f>
        <v>1.25</v>
      </c>
      <c r="D42" s="11">
        <f t="shared" si="29"/>
        <v>15.589198036006547</v>
      </c>
      <c r="E42" s="11">
        <f t="shared" si="29"/>
        <v>0</v>
      </c>
      <c r="F42" s="11">
        <f t="shared" si="29"/>
        <v>22.592174567343868</v>
      </c>
      <c r="G42" s="11">
        <f>G36/(G9-G31)*100</f>
        <v>2.2222222222222223</v>
      </c>
      <c r="H42" s="11">
        <f>H36/(H9-H31)*100</f>
        <v>19.149142358755693</v>
      </c>
      <c r="I42" s="11">
        <f t="shared" ref="I42:L42" si="30">I36/(I9-I31)*100</f>
        <v>1.0869565217391304</v>
      </c>
      <c r="J42" s="11">
        <f t="shared" si="30"/>
        <v>15.56277935798456</v>
      </c>
      <c r="K42" s="11">
        <f t="shared" si="30"/>
        <v>0</v>
      </c>
      <c r="L42" s="11">
        <f t="shared" si="30"/>
        <v>22.419862886788959</v>
      </c>
      <c r="M42" s="11">
        <f>M36/(M9-M31)*100</f>
        <v>1.9230769230769231</v>
      </c>
      <c r="N42" s="11">
        <f>N36/(N9-N31)*100</f>
        <v>11.304347826086957</v>
      </c>
      <c r="O42" s="11">
        <f t="shared" ref="O42:R42" si="31">O36/(O9-O31)*100</f>
        <v>0</v>
      </c>
      <c r="P42" s="11">
        <f t="shared" si="31"/>
        <v>11.76470588235294</v>
      </c>
      <c r="Q42" s="11">
        <f t="shared" si="31"/>
        <v>0</v>
      </c>
      <c r="R42" s="11">
        <f t="shared" si="31"/>
        <v>11.111111111111111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7.6538612308898468</v>
      </c>
      <c r="C43" s="11">
        <f t="shared" ref="C43:G43" si="32">C37/(C9-C31)*100</f>
        <v>0</v>
      </c>
      <c r="D43" s="11">
        <f t="shared" si="32"/>
        <v>4.7054009819967266</v>
      </c>
      <c r="E43" s="11">
        <f t="shared" si="32"/>
        <v>0</v>
      </c>
      <c r="F43" s="11">
        <f t="shared" si="32"/>
        <v>10.364936042136945</v>
      </c>
      <c r="G43" s="11">
        <f t="shared" si="32"/>
        <v>0</v>
      </c>
      <c r="H43" s="11">
        <f>H37/(H9-H31)*100</f>
        <v>7.3747456148851631</v>
      </c>
      <c r="I43" s="11">
        <f t="shared" ref="I43:M43" si="33">I37/(I9-I31)*100</f>
        <v>0</v>
      </c>
      <c r="J43" s="11">
        <f t="shared" si="33"/>
        <v>4.3884599756196669</v>
      </c>
      <c r="K43" s="11">
        <f t="shared" si="33"/>
        <v>0</v>
      </c>
      <c r="L43" s="11">
        <f t="shared" si="33"/>
        <v>10.098202705206596</v>
      </c>
      <c r="M43" s="11">
        <f t="shared" si="33"/>
        <v>0</v>
      </c>
      <c r="N43" s="11">
        <f>N37/(N9-N31)*100</f>
        <v>-17.391304347826086</v>
      </c>
      <c r="O43" s="11">
        <f t="shared" ref="O43:S43" si="34">O37/(O9-O31)*100</f>
        <v>0</v>
      </c>
      <c r="P43" s="11">
        <f t="shared" si="34"/>
        <v>-41.17647058823529</v>
      </c>
      <c r="Q43" s="11">
        <f t="shared" si="34"/>
        <v>0</v>
      </c>
      <c r="R43" s="11">
        <f t="shared" si="34"/>
        <v>-7.4074074074074066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S44"/>
  <sheetViews>
    <sheetView view="pageBreakPreview" zoomScale="75" zoomScaleNormal="70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44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10590</v>
      </c>
      <c r="C9" s="4">
        <f>E9+G9</f>
        <v>58</v>
      </c>
      <c r="D9" s="4">
        <f>SUM(D10:D31)</f>
        <v>5016</v>
      </c>
      <c r="E9" s="4">
        <f>SUM(E10:E31)</f>
        <v>20</v>
      </c>
      <c r="F9" s="4">
        <f>SUM(F10:F31)</f>
        <v>5574</v>
      </c>
      <c r="G9" s="4">
        <f>SUM(G10:G31)</f>
        <v>38</v>
      </c>
      <c r="H9" s="4">
        <f>J9+L9</f>
        <v>10696</v>
      </c>
      <c r="I9" s="4">
        <f>K9+M9</f>
        <v>60</v>
      </c>
      <c r="J9" s="4">
        <f>SUM(J10:J31)</f>
        <v>5051</v>
      </c>
      <c r="K9" s="4">
        <f>SUM(K10:K31)</f>
        <v>19</v>
      </c>
      <c r="L9" s="4">
        <f>SUM(L10:L31)</f>
        <v>5645</v>
      </c>
      <c r="M9" s="4">
        <f>SUM(M10:M31)</f>
        <v>41</v>
      </c>
      <c r="N9" s="4">
        <f>B9-H9</f>
        <v>-106</v>
      </c>
      <c r="O9" s="4">
        <f t="shared" ref="O9:S24" si="0">C9-I9</f>
        <v>-2</v>
      </c>
      <c r="P9" s="4">
        <f t="shared" si="0"/>
        <v>-35</v>
      </c>
      <c r="Q9" s="4">
        <f t="shared" si="0"/>
        <v>1</v>
      </c>
      <c r="R9" s="4">
        <f t="shared" si="0"/>
        <v>-71</v>
      </c>
      <c r="S9" s="4">
        <f t="shared" si="0"/>
        <v>-3</v>
      </c>
    </row>
    <row r="10" spans="1:19" s="1" customFormat="1" ht="18" customHeight="1" x14ac:dyDescent="0.15">
      <c r="A10" s="4" t="s">
        <v>2</v>
      </c>
      <c r="B10" s="4">
        <f t="shared" ref="B10:C30" si="1">D10+F10</f>
        <v>377</v>
      </c>
      <c r="C10" s="4">
        <f t="shared" si="1"/>
        <v>0</v>
      </c>
      <c r="D10" s="4">
        <v>187</v>
      </c>
      <c r="E10" s="4">
        <v>0</v>
      </c>
      <c r="F10" s="4">
        <v>190</v>
      </c>
      <c r="G10" s="4">
        <v>0</v>
      </c>
      <c r="H10" s="4">
        <f t="shared" ref="H10:I30" si="2">J10+L10</f>
        <v>401</v>
      </c>
      <c r="I10" s="4">
        <f t="shared" si="2"/>
        <v>0</v>
      </c>
      <c r="J10" s="4">
        <v>199</v>
      </c>
      <c r="K10" s="4">
        <v>0</v>
      </c>
      <c r="L10" s="4">
        <v>202</v>
      </c>
      <c r="M10" s="4">
        <v>0</v>
      </c>
      <c r="N10" s="4">
        <f t="shared" ref="N10:S31" si="3">B10-H10</f>
        <v>-24</v>
      </c>
      <c r="O10" s="4">
        <f t="shared" si="0"/>
        <v>0</v>
      </c>
      <c r="P10" s="4">
        <f t="shared" si="0"/>
        <v>-12</v>
      </c>
      <c r="Q10" s="4">
        <f t="shared" si="0"/>
        <v>0</v>
      </c>
      <c r="R10" s="4">
        <f t="shared" si="0"/>
        <v>-12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413</v>
      </c>
      <c r="C11" s="4">
        <f t="shared" si="1"/>
        <v>1</v>
      </c>
      <c r="D11" s="4">
        <v>212</v>
      </c>
      <c r="E11" s="4">
        <v>0</v>
      </c>
      <c r="F11" s="4">
        <v>201</v>
      </c>
      <c r="G11" s="4">
        <v>1</v>
      </c>
      <c r="H11" s="4">
        <f t="shared" si="2"/>
        <v>416</v>
      </c>
      <c r="I11" s="4">
        <f t="shared" si="2"/>
        <v>1</v>
      </c>
      <c r="J11" s="4">
        <v>211</v>
      </c>
      <c r="K11" s="4">
        <v>0</v>
      </c>
      <c r="L11" s="4">
        <v>205</v>
      </c>
      <c r="M11" s="4">
        <v>1</v>
      </c>
      <c r="N11" s="4">
        <f t="shared" si="3"/>
        <v>-3</v>
      </c>
      <c r="O11" s="4">
        <f t="shared" si="0"/>
        <v>0</v>
      </c>
      <c r="P11" s="4">
        <f t="shared" si="0"/>
        <v>1</v>
      </c>
      <c r="Q11" s="4">
        <f t="shared" si="0"/>
        <v>0</v>
      </c>
      <c r="R11" s="4">
        <f t="shared" si="0"/>
        <v>-4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469</v>
      </c>
      <c r="C12" s="4">
        <f t="shared" si="1"/>
        <v>0</v>
      </c>
      <c r="D12" s="4">
        <v>217</v>
      </c>
      <c r="E12" s="4">
        <v>0</v>
      </c>
      <c r="F12" s="4">
        <v>252</v>
      </c>
      <c r="G12" s="4">
        <v>0</v>
      </c>
      <c r="H12" s="4">
        <f t="shared" si="2"/>
        <v>465</v>
      </c>
      <c r="I12" s="4">
        <f t="shared" si="2"/>
        <v>0</v>
      </c>
      <c r="J12" s="4">
        <v>223</v>
      </c>
      <c r="K12" s="4">
        <v>0</v>
      </c>
      <c r="L12" s="4">
        <v>242</v>
      </c>
      <c r="M12" s="4">
        <v>0</v>
      </c>
      <c r="N12" s="4">
        <f t="shared" si="3"/>
        <v>4</v>
      </c>
      <c r="O12" s="4">
        <f t="shared" si="0"/>
        <v>0</v>
      </c>
      <c r="P12" s="4">
        <f t="shared" si="0"/>
        <v>-6</v>
      </c>
      <c r="Q12" s="4">
        <f t="shared" si="0"/>
        <v>0</v>
      </c>
      <c r="R12" s="4">
        <f t="shared" si="0"/>
        <v>10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416</v>
      </c>
      <c r="C13" s="4">
        <f t="shared" si="1"/>
        <v>0</v>
      </c>
      <c r="D13" s="4">
        <v>225</v>
      </c>
      <c r="E13" s="4">
        <v>0</v>
      </c>
      <c r="F13" s="4">
        <v>191</v>
      </c>
      <c r="G13" s="4">
        <v>0</v>
      </c>
      <c r="H13" s="4">
        <f t="shared" si="2"/>
        <v>386</v>
      </c>
      <c r="I13" s="4">
        <f t="shared" si="2"/>
        <v>0</v>
      </c>
      <c r="J13" s="4">
        <v>209</v>
      </c>
      <c r="K13" s="4">
        <v>0</v>
      </c>
      <c r="L13" s="4">
        <v>177</v>
      </c>
      <c r="M13" s="4">
        <v>0</v>
      </c>
      <c r="N13" s="4">
        <f t="shared" si="3"/>
        <v>30</v>
      </c>
      <c r="O13" s="4">
        <f t="shared" si="0"/>
        <v>0</v>
      </c>
      <c r="P13" s="4">
        <f t="shared" si="0"/>
        <v>16</v>
      </c>
      <c r="Q13" s="4">
        <f t="shared" si="0"/>
        <v>0</v>
      </c>
      <c r="R13" s="4">
        <f t="shared" si="0"/>
        <v>14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248</v>
      </c>
      <c r="C14" s="4">
        <f t="shared" si="1"/>
        <v>1</v>
      </c>
      <c r="D14" s="4">
        <v>129</v>
      </c>
      <c r="E14" s="4">
        <v>1</v>
      </c>
      <c r="F14" s="4">
        <v>119</v>
      </c>
      <c r="G14" s="4">
        <v>0</v>
      </c>
      <c r="H14" s="4">
        <f t="shared" si="2"/>
        <v>280</v>
      </c>
      <c r="I14" s="4">
        <f t="shared" si="2"/>
        <v>1</v>
      </c>
      <c r="J14" s="4">
        <v>141</v>
      </c>
      <c r="K14" s="4">
        <v>1</v>
      </c>
      <c r="L14" s="4">
        <v>139</v>
      </c>
      <c r="M14" s="4">
        <v>0</v>
      </c>
      <c r="N14" s="4">
        <f t="shared" si="3"/>
        <v>-32</v>
      </c>
      <c r="O14" s="4">
        <f t="shared" si="0"/>
        <v>0</v>
      </c>
      <c r="P14" s="4">
        <f t="shared" si="0"/>
        <v>-12</v>
      </c>
      <c r="Q14" s="4">
        <f t="shared" si="0"/>
        <v>0</v>
      </c>
      <c r="R14" s="4">
        <f t="shared" si="0"/>
        <v>-20</v>
      </c>
      <c r="S14" s="4">
        <f t="shared" si="0"/>
        <v>0</v>
      </c>
    </row>
    <row r="15" spans="1:19" s="1" customFormat="1" ht="18" customHeight="1" x14ac:dyDescent="0.15">
      <c r="A15" s="4" t="s">
        <v>7</v>
      </c>
      <c r="B15" s="4">
        <f t="shared" si="1"/>
        <v>318</v>
      </c>
      <c r="C15" s="4">
        <f t="shared" si="1"/>
        <v>2</v>
      </c>
      <c r="D15" s="4">
        <v>161</v>
      </c>
      <c r="E15" s="4">
        <v>1</v>
      </c>
      <c r="F15" s="4">
        <v>157</v>
      </c>
      <c r="G15" s="4">
        <v>1</v>
      </c>
      <c r="H15" s="4">
        <f t="shared" si="2"/>
        <v>335</v>
      </c>
      <c r="I15" s="4">
        <f t="shared" si="2"/>
        <v>5</v>
      </c>
      <c r="J15" s="4">
        <v>172</v>
      </c>
      <c r="K15" s="4">
        <v>2</v>
      </c>
      <c r="L15" s="4">
        <v>163</v>
      </c>
      <c r="M15" s="4">
        <v>3</v>
      </c>
      <c r="N15" s="4">
        <f t="shared" si="3"/>
        <v>-17</v>
      </c>
      <c r="O15" s="4">
        <f t="shared" si="0"/>
        <v>-3</v>
      </c>
      <c r="P15" s="4">
        <f t="shared" si="0"/>
        <v>-11</v>
      </c>
      <c r="Q15" s="4">
        <f t="shared" si="0"/>
        <v>-1</v>
      </c>
      <c r="R15" s="4">
        <f t="shared" si="0"/>
        <v>-6</v>
      </c>
      <c r="S15" s="4">
        <f t="shared" si="0"/>
        <v>-2</v>
      </c>
    </row>
    <row r="16" spans="1:19" s="1" customFormat="1" ht="18" customHeight="1" x14ac:dyDescent="0.15">
      <c r="A16" s="4" t="s">
        <v>8</v>
      </c>
      <c r="B16" s="4">
        <f t="shared" si="1"/>
        <v>402</v>
      </c>
      <c r="C16" s="4">
        <f t="shared" si="1"/>
        <v>1</v>
      </c>
      <c r="D16" s="4">
        <v>216</v>
      </c>
      <c r="E16" s="4">
        <v>1</v>
      </c>
      <c r="F16" s="4">
        <v>186</v>
      </c>
      <c r="G16" s="4">
        <v>0</v>
      </c>
      <c r="H16" s="4">
        <f t="shared" si="2"/>
        <v>438</v>
      </c>
      <c r="I16" s="4">
        <f t="shared" si="2"/>
        <v>1</v>
      </c>
      <c r="J16" s="4">
        <v>225</v>
      </c>
      <c r="K16" s="4">
        <v>0</v>
      </c>
      <c r="L16" s="4">
        <v>213</v>
      </c>
      <c r="M16" s="4">
        <v>1</v>
      </c>
      <c r="N16" s="4">
        <f t="shared" si="3"/>
        <v>-36</v>
      </c>
      <c r="O16" s="4">
        <f t="shared" si="0"/>
        <v>0</v>
      </c>
      <c r="P16" s="4">
        <f t="shared" si="0"/>
        <v>-9</v>
      </c>
      <c r="Q16" s="4">
        <f t="shared" si="0"/>
        <v>1</v>
      </c>
      <c r="R16" s="4">
        <f t="shared" si="0"/>
        <v>-27</v>
      </c>
      <c r="S16" s="4">
        <f t="shared" si="0"/>
        <v>-1</v>
      </c>
    </row>
    <row r="17" spans="1:19" s="1" customFormat="1" ht="18" customHeight="1" x14ac:dyDescent="0.15">
      <c r="A17" s="4" t="s">
        <v>9</v>
      </c>
      <c r="B17" s="4">
        <f t="shared" si="1"/>
        <v>568</v>
      </c>
      <c r="C17" s="4">
        <f t="shared" si="1"/>
        <v>8</v>
      </c>
      <c r="D17" s="4">
        <v>281</v>
      </c>
      <c r="E17" s="4">
        <v>3</v>
      </c>
      <c r="F17" s="4">
        <v>287</v>
      </c>
      <c r="G17" s="4">
        <v>5</v>
      </c>
      <c r="H17" s="4">
        <f t="shared" si="2"/>
        <v>584</v>
      </c>
      <c r="I17" s="4">
        <f t="shared" si="2"/>
        <v>9</v>
      </c>
      <c r="J17" s="4">
        <v>299</v>
      </c>
      <c r="K17" s="4">
        <v>3</v>
      </c>
      <c r="L17" s="4">
        <v>285</v>
      </c>
      <c r="M17" s="4">
        <v>6</v>
      </c>
      <c r="N17" s="4">
        <f t="shared" si="3"/>
        <v>-16</v>
      </c>
      <c r="O17" s="4">
        <f t="shared" si="0"/>
        <v>-1</v>
      </c>
      <c r="P17" s="4">
        <f t="shared" si="0"/>
        <v>-18</v>
      </c>
      <c r="Q17" s="4">
        <f t="shared" si="0"/>
        <v>0</v>
      </c>
      <c r="R17" s="4">
        <f t="shared" si="0"/>
        <v>2</v>
      </c>
      <c r="S17" s="4">
        <f t="shared" si="0"/>
        <v>-1</v>
      </c>
    </row>
    <row r="18" spans="1:19" s="1" customFormat="1" ht="18" customHeight="1" x14ac:dyDescent="0.15">
      <c r="A18" s="4" t="s">
        <v>10</v>
      </c>
      <c r="B18" s="4">
        <f t="shared" si="1"/>
        <v>559</v>
      </c>
      <c r="C18" s="4">
        <f t="shared" si="1"/>
        <v>11</v>
      </c>
      <c r="D18" s="4">
        <v>302</v>
      </c>
      <c r="E18" s="4">
        <v>2</v>
      </c>
      <c r="F18" s="4">
        <v>257</v>
      </c>
      <c r="G18" s="4">
        <v>9</v>
      </c>
      <c r="H18" s="4">
        <f t="shared" si="2"/>
        <v>557</v>
      </c>
      <c r="I18" s="4">
        <f t="shared" si="2"/>
        <v>11</v>
      </c>
      <c r="J18" s="4">
        <v>294</v>
      </c>
      <c r="K18" s="4">
        <v>2</v>
      </c>
      <c r="L18" s="4">
        <v>263</v>
      </c>
      <c r="M18" s="4">
        <v>9</v>
      </c>
      <c r="N18" s="4">
        <f t="shared" si="3"/>
        <v>2</v>
      </c>
      <c r="O18" s="4">
        <f t="shared" si="0"/>
        <v>0</v>
      </c>
      <c r="P18" s="4">
        <f t="shared" si="0"/>
        <v>8</v>
      </c>
      <c r="Q18" s="4">
        <f t="shared" si="0"/>
        <v>0</v>
      </c>
      <c r="R18" s="4">
        <f t="shared" si="0"/>
        <v>-6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588</v>
      </c>
      <c r="C19" s="4">
        <f t="shared" si="1"/>
        <v>5</v>
      </c>
      <c r="D19" s="4">
        <v>294</v>
      </c>
      <c r="E19" s="4">
        <v>3</v>
      </c>
      <c r="F19" s="4">
        <v>294</v>
      </c>
      <c r="G19" s="4">
        <v>2</v>
      </c>
      <c r="H19" s="4">
        <f t="shared" si="2"/>
        <v>598</v>
      </c>
      <c r="I19" s="4">
        <f t="shared" si="2"/>
        <v>4</v>
      </c>
      <c r="J19" s="4">
        <v>296</v>
      </c>
      <c r="K19" s="4">
        <v>2</v>
      </c>
      <c r="L19" s="4">
        <v>302</v>
      </c>
      <c r="M19" s="4">
        <v>2</v>
      </c>
      <c r="N19" s="4">
        <f t="shared" si="3"/>
        <v>-10</v>
      </c>
      <c r="O19" s="4">
        <f t="shared" si="0"/>
        <v>1</v>
      </c>
      <c r="P19" s="4">
        <f t="shared" si="0"/>
        <v>-2</v>
      </c>
      <c r="Q19" s="4">
        <f t="shared" si="0"/>
        <v>1</v>
      </c>
      <c r="R19" s="4">
        <f t="shared" si="0"/>
        <v>-8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549</v>
      </c>
      <c r="C20" s="4">
        <f t="shared" si="1"/>
        <v>7</v>
      </c>
      <c r="D20" s="4">
        <v>280</v>
      </c>
      <c r="E20" s="4">
        <v>1</v>
      </c>
      <c r="F20" s="4">
        <v>269</v>
      </c>
      <c r="G20" s="4">
        <v>6</v>
      </c>
      <c r="H20" s="4">
        <f t="shared" si="2"/>
        <v>517</v>
      </c>
      <c r="I20" s="4">
        <f t="shared" si="2"/>
        <v>5</v>
      </c>
      <c r="J20" s="4">
        <v>259</v>
      </c>
      <c r="K20" s="4">
        <v>1</v>
      </c>
      <c r="L20" s="4">
        <v>258</v>
      </c>
      <c r="M20" s="4">
        <v>4</v>
      </c>
      <c r="N20" s="4">
        <f t="shared" si="3"/>
        <v>32</v>
      </c>
      <c r="O20" s="4">
        <f t="shared" si="0"/>
        <v>2</v>
      </c>
      <c r="P20" s="4">
        <f t="shared" si="0"/>
        <v>21</v>
      </c>
      <c r="Q20" s="4">
        <f t="shared" si="0"/>
        <v>0</v>
      </c>
      <c r="R20" s="4">
        <f t="shared" si="0"/>
        <v>11</v>
      </c>
      <c r="S20" s="4">
        <f t="shared" si="0"/>
        <v>2</v>
      </c>
    </row>
    <row r="21" spans="1:19" s="1" customFormat="1" ht="18" customHeight="1" x14ac:dyDescent="0.15">
      <c r="A21" s="4" t="s">
        <v>13</v>
      </c>
      <c r="B21" s="4">
        <f t="shared" si="1"/>
        <v>580</v>
      </c>
      <c r="C21" s="4">
        <f t="shared" si="1"/>
        <v>0</v>
      </c>
      <c r="D21" s="4">
        <v>268</v>
      </c>
      <c r="E21" s="4">
        <v>0</v>
      </c>
      <c r="F21" s="4">
        <v>312</v>
      </c>
      <c r="G21" s="4">
        <v>0</v>
      </c>
      <c r="H21" s="4">
        <f t="shared" si="2"/>
        <v>640</v>
      </c>
      <c r="I21" s="4">
        <f t="shared" si="2"/>
        <v>2</v>
      </c>
      <c r="J21" s="4">
        <v>299</v>
      </c>
      <c r="K21" s="4">
        <v>0</v>
      </c>
      <c r="L21" s="4">
        <v>341</v>
      </c>
      <c r="M21" s="4">
        <v>2</v>
      </c>
      <c r="N21" s="4">
        <f t="shared" si="3"/>
        <v>-60</v>
      </c>
      <c r="O21" s="4">
        <f t="shared" si="0"/>
        <v>-2</v>
      </c>
      <c r="P21" s="4">
        <f t="shared" si="0"/>
        <v>-31</v>
      </c>
      <c r="Q21" s="4">
        <f t="shared" si="0"/>
        <v>0</v>
      </c>
      <c r="R21" s="4">
        <f t="shared" si="0"/>
        <v>-29</v>
      </c>
      <c r="S21" s="4">
        <f t="shared" si="0"/>
        <v>-2</v>
      </c>
    </row>
    <row r="22" spans="1:19" s="1" customFormat="1" ht="18" customHeight="1" x14ac:dyDescent="0.15">
      <c r="A22" s="4" t="s">
        <v>14</v>
      </c>
      <c r="B22" s="4">
        <f t="shared" si="1"/>
        <v>779</v>
      </c>
      <c r="C22" s="4">
        <f t="shared" si="1"/>
        <v>3</v>
      </c>
      <c r="D22" s="4">
        <v>372</v>
      </c>
      <c r="E22" s="4">
        <v>0</v>
      </c>
      <c r="F22" s="4">
        <v>407</v>
      </c>
      <c r="G22" s="4">
        <v>3</v>
      </c>
      <c r="H22" s="4">
        <f t="shared" si="2"/>
        <v>813</v>
      </c>
      <c r="I22" s="4">
        <f t="shared" si="2"/>
        <v>2</v>
      </c>
      <c r="J22" s="4">
        <v>384</v>
      </c>
      <c r="K22" s="4">
        <v>0</v>
      </c>
      <c r="L22" s="4">
        <v>429</v>
      </c>
      <c r="M22" s="4">
        <v>2</v>
      </c>
      <c r="N22" s="4">
        <f t="shared" si="3"/>
        <v>-34</v>
      </c>
      <c r="O22" s="4">
        <f t="shared" si="0"/>
        <v>1</v>
      </c>
      <c r="P22" s="4">
        <f t="shared" si="0"/>
        <v>-12</v>
      </c>
      <c r="Q22" s="4">
        <f t="shared" si="0"/>
        <v>0</v>
      </c>
      <c r="R22" s="4">
        <f t="shared" si="0"/>
        <v>-22</v>
      </c>
      <c r="S22" s="4">
        <f t="shared" si="0"/>
        <v>1</v>
      </c>
    </row>
    <row r="23" spans="1:19" s="1" customFormat="1" ht="18" customHeight="1" x14ac:dyDescent="0.15">
      <c r="A23" s="4" t="s">
        <v>15</v>
      </c>
      <c r="B23" s="4">
        <f t="shared" si="1"/>
        <v>991</v>
      </c>
      <c r="C23" s="4">
        <f t="shared" si="1"/>
        <v>2</v>
      </c>
      <c r="D23" s="4">
        <v>501</v>
      </c>
      <c r="E23" s="4">
        <v>1</v>
      </c>
      <c r="F23" s="4">
        <v>490</v>
      </c>
      <c r="G23" s="4">
        <v>1</v>
      </c>
      <c r="H23" s="4">
        <f t="shared" si="2"/>
        <v>1005</v>
      </c>
      <c r="I23" s="4">
        <f t="shared" si="2"/>
        <v>2</v>
      </c>
      <c r="J23" s="4">
        <v>516</v>
      </c>
      <c r="K23" s="4">
        <v>1</v>
      </c>
      <c r="L23" s="4">
        <v>489</v>
      </c>
      <c r="M23" s="4">
        <v>1</v>
      </c>
      <c r="N23" s="4">
        <f t="shared" si="3"/>
        <v>-14</v>
      </c>
      <c r="O23" s="4">
        <f t="shared" si="0"/>
        <v>0</v>
      </c>
      <c r="P23" s="4">
        <f t="shared" si="0"/>
        <v>-15</v>
      </c>
      <c r="Q23" s="4">
        <f t="shared" si="0"/>
        <v>0</v>
      </c>
      <c r="R23" s="4">
        <f t="shared" si="0"/>
        <v>1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1069</v>
      </c>
      <c r="C24" s="4">
        <f t="shared" si="1"/>
        <v>2</v>
      </c>
      <c r="D24" s="4">
        <v>530</v>
      </c>
      <c r="E24" s="4">
        <v>2</v>
      </c>
      <c r="F24" s="4">
        <v>539</v>
      </c>
      <c r="G24" s="4">
        <v>0</v>
      </c>
      <c r="H24" s="4">
        <f t="shared" si="2"/>
        <v>978</v>
      </c>
      <c r="I24" s="4">
        <f t="shared" si="2"/>
        <v>2</v>
      </c>
      <c r="J24" s="4">
        <v>475</v>
      </c>
      <c r="K24" s="4">
        <v>2</v>
      </c>
      <c r="L24" s="4">
        <v>503</v>
      </c>
      <c r="M24" s="4">
        <v>0</v>
      </c>
      <c r="N24" s="4">
        <f t="shared" si="3"/>
        <v>91</v>
      </c>
      <c r="O24" s="4">
        <f>C24-I24</f>
        <v>0</v>
      </c>
      <c r="P24" s="4">
        <f t="shared" si="0"/>
        <v>55</v>
      </c>
      <c r="Q24" s="4">
        <f t="shared" si="0"/>
        <v>0</v>
      </c>
      <c r="R24" s="4">
        <f t="shared" si="0"/>
        <v>36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676</v>
      </c>
      <c r="C25" s="4">
        <f t="shared" si="1"/>
        <v>1</v>
      </c>
      <c r="D25" s="4">
        <v>309</v>
      </c>
      <c r="E25" s="4">
        <v>1</v>
      </c>
      <c r="F25" s="4">
        <v>367</v>
      </c>
      <c r="G25" s="4">
        <v>0</v>
      </c>
      <c r="H25" s="4">
        <f t="shared" si="2"/>
        <v>722</v>
      </c>
      <c r="I25" s="4">
        <f t="shared" si="2"/>
        <v>1</v>
      </c>
      <c r="J25" s="4">
        <v>339</v>
      </c>
      <c r="K25" s="4">
        <v>1</v>
      </c>
      <c r="L25" s="4">
        <v>383</v>
      </c>
      <c r="M25" s="4">
        <v>0</v>
      </c>
      <c r="N25" s="4">
        <f t="shared" si="3"/>
        <v>-46</v>
      </c>
      <c r="O25" s="4">
        <f t="shared" si="3"/>
        <v>0</v>
      </c>
      <c r="P25" s="4">
        <f t="shared" si="3"/>
        <v>-30</v>
      </c>
      <c r="Q25" s="4">
        <f t="shared" si="3"/>
        <v>0</v>
      </c>
      <c r="R25" s="4">
        <f t="shared" si="3"/>
        <v>-16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589</v>
      </c>
      <c r="C26" s="4">
        <f t="shared" si="1"/>
        <v>0</v>
      </c>
      <c r="D26" s="4">
        <v>244</v>
      </c>
      <c r="E26" s="4">
        <v>0</v>
      </c>
      <c r="F26" s="4">
        <v>345</v>
      </c>
      <c r="G26" s="4">
        <v>0</v>
      </c>
      <c r="H26" s="4">
        <f t="shared" si="2"/>
        <v>584</v>
      </c>
      <c r="I26" s="4">
        <f t="shared" si="2"/>
        <v>0</v>
      </c>
      <c r="J26" s="4">
        <v>240</v>
      </c>
      <c r="K26" s="4">
        <v>0</v>
      </c>
      <c r="L26" s="4">
        <v>344</v>
      </c>
      <c r="M26" s="4">
        <v>0</v>
      </c>
      <c r="N26" s="4">
        <f t="shared" si="3"/>
        <v>5</v>
      </c>
      <c r="O26" s="4">
        <f t="shared" si="3"/>
        <v>0</v>
      </c>
      <c r="P26" s="4">
        <f t="shared" si="3"/>
        <v>4</v>
      </c>
      <c r="Q26" s="4">
        <f t="shared" si="3"/>
        <v>0</v>
      </c>
      <c r="R26" s="4">
        <f t="shared" si="3"/>
        <v>1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503</v>
      </c>
      <c r="C27" s="4">
        <f t="shared" si="1"/>
        <v>0</v>
      </c>
      <c r="D27" s="4">
        <v>161</v>
      </c>
      <c r="E27" s="4">
        <v>0</v>
      </c>
      <c r="F27" s="4">
        <v>342</v>
      </c>
      <c r="G27" s="4">
        <v>0</v>
      </c>
      <c r="H27" s="4">
        <f t="shared" si="2"/>
        <v>500</v>
      </c>
      <c r="I27" s="4">
        <f t="shared" si="2"/>
        <v>0</v>
      </c>
      <c r="J27" s="4">
        <v>154</v>
      </c>
      <c r="K27" s="4">
        <v>0</v>
      </c>
      <c r="L27" s="4">
        <v>346</v>
      </c>
      <c r="M27" s="4">
        <v>0</v>
      </c>
      <c r="N27" s="4">
        <f t="shared" si="3"/>
        <v>3</v>
      </c>
      <c r="O27" s="4">
        <f t="shared" si="3"/>
        <v>0</v>
      </c>
      <c r="P27" s="4">
        <f t="shared" si="3"/>
        <v>7</v>
      </c>
      <c r="Q27" s="4">
        <f t="shared" si="3"/>
        <v>0</v>
      </c>
      <c r="R27" s="4">
        <f t="shared" si="3"/>
        <v>-4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338</v>
      </c>
      <c r="C28" s="4">
        <f t="shared" si="1"/>
        <v>1</v>
      </c>
      <c r="D28" s="4">
        <v>91</v>
      </c>
      <c r="E28" s="4">
        <v>0</v>
      </c>
      <c r="F28" s="4">
        <v>247</v>
      </c>
      <c r="G28" s="4">
        <v>1</v>
      </c>
      <c r="H28" s="4">
        <f t="shared" si="2"/>
        <v>341</v>
      </c>
      <c r="I28" s="4">
        <f t="shared" si="2"/>
        <v>1</v>
      </c>
      <c r="J28" s="4">
        <v>87</v>
      </c>
      <c r="K28" s="4">
        <v>0</v>
      </c>
      <c r="L28" s="4">
        <v>254</v>
      </c>
      <c r="M28" s="4">
        <v>1</v>
      </c>
      <c r="N28" s="4">
        <f t="shared" si="3"/>
        <v>-3</v>
      </c>
      <c r="O28" s="4">
        <f t="shared" si="3"/>
        <v>0</v>
      </c>
      <c r="P28" s="4">
        <f t="shared" si="3"/>
        <v>4</v>
      </c>
      <c r="Q28" s="4">
        <f t="shared" si="3"/>
        <v>0</v>
      </c>
      <c r="R28" s="4">
        <f t="shared" si="3"/>
        <v>-7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114</v>
      </c>
      <c r="C29" s="4">
        <f t="shared" si="1"/>
        <v>0</v>
      </c>
      <c r="D29" s="4">
        <v>22</v>
      </c>
      <c r="E29" s="4">
        <v>0</v>
      </c>
      <c r="F29" s="4">
        <v>92</v>
      </c>
      <c r="G29" s="4">
        <v>0</v>
      </c>
      <c r="H29" s="4">
        <f t="shared" si="2"/>
        <v>101</v>
      </c>
      <c r="I29" s="4">
        <f t="shared" si="2"/>
        <v>0</v>
      </c>
      <c r="J29" s="4">
        <v>19</v>
      </c>
      <c r="K29" s="4">
        <v>0</v>
      </c>
      <c r="L29" s="4">
        <v>82</v>
      </c>
      <c r="M29" s="4">
        <v>0</v>
      </c>
      <c r="N29" s="4">
        <f t="shared" si="3"/>
        <v>13</v>
      </c>
      <c r="O29" s="4">
        <f t="shared" si="3"/>
        <v>0</v>
      </c>
      <c r="P29" s="4">
        <f t="shared" si="3"/>
        <v>3</v>
      </c>
      <c r="Q29" s="4">
        <f t="shared" si="3"/>
        <v>0</v>
      </c>
      <c r="R29" s="4">
        <f t="shared" si="3"/>
        <v>10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21</v>
      </c>
      <c r="C30" s="4">
        <f>E30+G30</f>
        <v>0</v>
      </c>
      <c r="D30" s="4">
        <v>5</v>
      </c>
      <c r="E30" s="4">
        <v>0</v>
      </c>
      <c r="F30" s="4">
        <v>16</v>
      </c>
      <c r="G30" s="4">
        <v>0</v>
      </c>
      <c r="H30" s="4">
        <f t="shared" si="2"/>
        <v>12</v>
      </c>
      <c r="I30" s="4">
        <f t="shared" si="2"/>
        <v>0</v>
      </c>
      <c r="J30" s="4">
        <v>1</v>
      </c>
      <c r="K30" s="4">
        <v>0</v>
      </c>
      <c r="L30" s="4">
        <v>11</v>
      </c>
      <c r="M30" s="4">
        <v>0</v>
      </c>
      <c r="N30" s="4">
        <f t="shared" si="3"/>
        <v>9</v>
      </c>
      <c r="O30" s="4">
        <f t="shared" si="3"/>
        <v>0</v>
      </c>
      <c r="P30" s="4">
        <f t="shared" si="3"/>
        <v>4</v>
      </c>
      <c r="Q30" s="4">
        <f t="shared" si="3"/>
        <v>0</v>
      </c>
      <c r="R30" s="4">
        <f t="shared" si="3"/>
        <v>5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23</v>
      </c>
      <c r="C31" s="4">
        <f>E31+G31</f>
        <v>13</v>
      </c>
      <c r="D31" s="4">
        <v>9</v>
      </c>
      <c r="E31" s="4">
        <v>4</v>
      </c>
      <c r="F31" s="4">
        <v>14</v>
      </c>
      <c r="G31" s="4">
        <v>9</v>
      </c>
      <c r="H31" s="4">
        <f>J31+L31</f>
        <v>23</v>
      </c>
      <c r="I31" s="4">
        <f t="shared" ref="I31" si="4">K31+M31</f>
        <v>13</v>
      </c>
      <c r="J31" s="4">
        <v>9</v>
      </c>
      <c r="K31" s="4">
        <v>4</v>
      </c>
      <c r="L31" s="4">
        <v>14</v>
      </c>
      <c r="M31" s="4">
        <v>9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1259</v>
      </c>
      <c r="C33" s="4">
        <f t="shared" ref="C33:G33" si="5">SUM(C10:C12)</f>
        <v>1</v>
      </c>
      <c r="D33" s="4">
        <f t="shared" si="5"/>
        <v>616</v>
      </c>
      <c r="E33" s="4">
        <f t="shared" si="5"/>
        <v>0</v>
      </c>
      <c r="F33" s="4">
        <f t="shared" si="5"/>
        <v>643</v>
      </c>
      <c r="G33" s="4">
        <f t="shared" si="5"/>
        <v>1</v>
      </c>
      <c r="H33" s="4">
        <f>SUM(H10:H12)</f>
        <v>1282</v>
      </c>
      <c r="I33" s="4">
        <f t="shared" ref="I33:M33" si="6">SUM(I10:I12)</f>
        <v>1</v>
      </c>
      <c r="J33" s="4">
        <f t="shared" si="6"/>
        <v>633</v>
      </c>
      <c r="K33" s="4">
        <f t="shared" si="6"/>
        <v>0</v>
      </c>
      <c r="L33" s="4">
        <f t="shared" si="6"/>
        <v>649</v>
      </c>
      <c r="M33" s="4">
        <f t="shared" si="6"/>
        <v>1</v>
      </c>
      <c r="N33" s="4">
        <f>SUM(N10:N12)</f>
        <v>-23</v>
      </c>
      <c r="O33" s="4">
        <f t="shared" ref="O33:S33" si="7">SUM(O10:O12)</f>
        <v>0</v>
      </c>
      <c r="P33" s="4">
        <f t="shared" si="7"/>
        <v>-17</v>
      </c>
      <c r="Q33" s="4">
        <f t="shared" si="7"/>
        <v>0</v>
      </c>
      <c r="R33" s="4">
        <f t="shared" si="7"/>
        <v>-6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5007</v>
      </c>
      <c r="C34" s="4">
        <f t="shared" ref="C34:G34" si="8">SUM(C13:C22)</f>
        <v>38</v>
      </c>
      <c r="D34" s="4">
        <f t="shared" si="8"/>
        <v>2528</v>
      </c>
      <c r="E34" s="4">
        <f t="shared" si="8"/>
        <v>12</v>
      </c>
      <c r="F34" s="4">
        <f t="shared" si="8"/>
        <v>2479</v>
      </c>
      <c r="G34" s="4">
        <f t="shared" si="8"/>
        <v>26</v>
      </c>
      <c r="H34" s="4">
        <f>SUM(H13:H22)</f>
        <v>5148</v>
      </c>
      <c r="I34" s="4">
        <f t="shared" ref="I34:M34" si="9">SUM(I13:I22)</f>
        <v>40</v>
      </c>
      <c r="J34" s="4">
        <f t="shared" si="9"/>
        <v>2578</v>
      </c>
      <c r="K34" s="4">
        <f t="shared" si="9"/>
        <v>11</v>
      </c>
      <c r="L34" s="4">
        <f t="shared" si="9"/>
        <v>2570</v>
      </c>
      <c r="M34" s="4">
        <f t="shared" si="9"/>
        <v>29</v>
      </c>
      <c r="N34" s="4">
        <f>SUM(N13:N22)</f>
        <v>-141</v>
      </c>
      <c r="O34" s="4">
        <f t="shared" ref="O34:S34" si="10">SUM(O13:O22)</f>
        <v>-2</v>
      </c>
      <c r="P34" s="4">
        <f t="shared" si="10"/>
        <v>-50</v>
      </c>
      <c r="Q34" s="4">
        <f t="shared" si="10"/>
        <v>1</v>
      </c>
      <c r="R34" s="4">
        <f t="shared" si="10"/>
        <v>-91</v>
      </c>
      <c r="S34" s="4">
        <f t="shared" si="10"/>
        <v>-3</v>
      </c>
    </row>
    <row r="35" spans="1:19" s="1" customFormat="1" ht="18" customHeight="1" x14ac:dyDescent="0.15">
      <c r="A35" s="4" t="s">
        <v>25</v>
      </c>
      <c r="B35" s="4">
        <f>SUM(B23:B30)</f>
        <v>4301</v>
      </c>
      <c r="C35" s="4">
        <f t="shared" ref="C35:G35" si="11">SUM(C23:C30)</f>
        <v>6</v>
      </c>
      <c r="D35" s="4">
        <f t="shared" si="11"/>
        <v>1863</v>
      </c>
      <c r="E35" s="4">
        <f t="shared" si="11"/>
        <v>4</v>
      </c>
      <c r="F35" s="4">
        <f t="shared" si="11"/>
        <v>2438</v>
      </c>
      <c r="G35" s="4">
        <f t="shared" si="11"/>
        <v>2</v>
      </c>
      <c r="H35" s="4">
        <f>SUM(H23:H30)</f>
        <v>4243</v>
      </c>
      <c r="I35" s="4">
        <f t="shared" ref="I35:M35" si="12">SUM(I23:I30)</f>
        <v>6</v>
      </c>
      <c r="J35" s="4">
        <f t="shared" si="12"/>
        <v>1831</v>
      </c>
      <c r="K35" s="4">
        <f t="shared" si="12"/>
        <v>4</v>
      </c>
      <c r="L35" s="4">
        <f t="shared" si="12"/>
        <v>2412</v>
      </c>
      <c r="M35" s="4">
        <f t="shared" si="12"/>
        <v>2</v>
      </c>
      <c r="N35" s="4">
        <f>SUM(N23:N30)</f>
        <v>58</v>
      </c>
      <c r="O35" s="4">
        <f t="shared" ref="O35:R35" si="13">SUM(O23:O30)</f>
        <v>0</v>
      </c>
      <c r="P35" s="4">
        <f t="shared" si="13"/>
        <v>32</v>
      </c>
      <c r="Q35" s="4">
        <f t="shared" si="13"/>
        <v>0</v>
      </c>
      <c r="R35" s="4">
        <f t="shared" si="13"/>
        <v>26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2241</v>
      </c>
      <c r="C36" s="4">
        <f t="shared" ref="C36:G36" si="14">SUM(C25:C30)</f>
        <v>2</v>
      </c>
      <c r="D36" s="4">
        <f t="shared" si="14"/>
        <v>832</v>
      </c>
      <c r="E36" s="4">
        <f t="shared" si="14"/>
        <v>1</v>
      </c>
      <c r="F36" s="4">
        <f t="shared" si="14"/>
        <v>1409</v>
      </c>
      <c r="G36" s="4">
        <f t="shared" si="14"/>
        <v>1</v>
      </c>
      <c r="H36" s="4">
        <f>SUM(H25:H30)</f>
        <v>2260</v>
      </c>
      <c r="I36" s="4">
        <f t="shared" ref="I36:M36" si="15">SUM(I25:I30)</f>
        <v>2</v>
      </c>
      <c r="J36" s="4">
        <f t="shared" si="15"/>
        <v>840</v>
      </c>
      <c r="K36" s="4">
        <f t="shared" si="15"/>
        <v>1</v>
      </c>
      <c r="L36" s="4">
        <f t="shared" si="15"/>
        <v>1420</v>
      </c>
      <c r="M36" s="4">
        <f t="shared" si="15"/>
        <v>1</v>
      </c>
      <c r="N36" s="4">
        <f>SUM(N25:N30)</f>
        <v>-19</v>
      </c>
      <c r="O36" s="4">
        <f t="shared" ref="O36:S36" si="16">SUM(O25:O30)</f>
        <v>0</v>
      </c>
      <c r="P36" s="4">
        <f t="shared" si="16"/>
        <v>-8</v>
      </c>
      <c r="Q36" s="4">
        <f t="shared" si="16"/>
        <v>0</v>
      </c>
      <c r="R36" s="4">
        <f t="shared" si="16"/>
        <v>-11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976</v>
      </c>
      <c r="C37" s="4">
        <f t="shared" ref="C37:G37" si="17">SUM(C27:C30)</f>
        <v>1</v>
      </c>
      <c r="D37" s="4">
        <f t="shared" si="17"/>
        <v>279</v>
      </c>
      <c r="E37" s="4">
        <f t="shared" si="17"/>
        <v>0</v>
      </c>
      <c r="F37" s="4">
        <f t="shared" si="17"/>
        <v>697</v>
      </c>
      <c r="G37" s="4">
        <f t="shared" si="17"/>
        <v>1</v>
      </c>
      <c r="H37" s="4">
        <f>SUM(H27:H30)</f>
        <v>954</v>
      </c>
      <c r="I37" s="4">
        <f t="shared" ref="I37:M37" si="18">SUM(I27:I30)</f>
        <v>1</v>
      </c>
      <c r="J37" s="4">
        <f t="shared" si="18"/>
        <v>261</v>
      </c>
      <c r="K37" s="4">
        <f t="shared" si="18"/>
        <v>0</v>
      </c>
      <c r="L37" s="4">
        <f t="shared" si="18"/>
        <v>693</v>
      </c>
      <c r="M37" s="4">
        <f t="shared" si="18"/>
        <v>1</v>
      </c>
      <c r="N37" s="4">
        <f>SUM(N27:N30)</f>
        <v>22</v>
      </c>
      <c r="O37" s="4">
        <f t="shared" ref="O37:S37" si="19">SUM(O27:O30)</f>
        <v>0</v>
      </c>
      <c r="P37" s="4">
        <f t="shared" si="19"/>
        <v>18</v>
      </c>
      <c r="Q37" s="4">
        <f t="shared" si="19"/>
        <v>0</v>
      </c>
      <c r="R37" s="4">
        <f t="shared" si="19"/>
        <v>4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11.914450648244534</v>
      </c>
      <c r="C39" s="11">
        <f t="shared" ref="C39:G39" si="20">C33/(C9-C31)*100</f>
        <v>2.2222222222222223</v>
      </c>
      <c r="D39" s="11">
        <f t="shared" si="20"/>
        <v>12.302776113441183</v>
      </c>
      <c r="E39" s="11">
        <f t="shared" si="20"/>
        <v>0</v>
      </c>
      <c r="F39" s="11">
        <f t="shared" si="20"/>
        <v>11.564748201438849</v>
      </c>
      <c r="G39" s="11">
        <f t="shared" si="20"/>
        <v>3.4482758620689653</v>
      </c>
      <c r="H39" s="11">
        <f>H33/(H9-H31)*100</f>
        <v>12.011618101752084</v>
      </c>
      <c r="I39" s="11">
        <f t="shared" ref="I39:M39" si="21">I33/(I9-I31)*100</f>
        <v>2.1276595744680851</v>
      </c>
      <c r="J39" s="11">
        <f t="shared" si="21"/>
        <v>12.554541848472828</v>
      </c>
      <c r="K39" s="11">
        <f t="shared" si="21"/>
        <v>0</v>
      </c>
      <c r="L39" s="11">
        <f t="shared" si="21"/>
        <v>11.525483928254307</v>
      </c>
      <c r="M39" s="11">
        <f t="shared" si="21"/>
        <v>3.125</v>
      </c>
      <c r="N39" s="11">
        <f>N33/(N9-N31)*100</f>
        <v>21.69811320754717</v>
      </c>
      <c r="O39" s="11">
        <f t="shared" ref="O39:S39" si="22">O33/(O9-O31)*100</f>
        <v>0</v>
      </c>
      <c r="P39" s="11">
        <f t="shared" si="22"/>
        <v>48.571428571428569</v>
      </c>
      <c r="Q39" s="11">
        <f t="shared" si="22"/>
        <v>0</v>
      </c>
      <c r="R39" s="11">
        <f t="shared" si="22"/>
        <v>8.4507042253521121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47.383363300842248</v>
      </c>
      <c r="C40" s="11">
        <f t="shared" ref="C40:G40" si="23">C34/(C9-C31)*100</f>
        <v>84.444444444444443</v>
      </c>
      <c r="D40" s="11">
        <f t="shared" si="23"/>
        <v>50.489314959057317</v>
      </c>
      <c r="E40" s="11">
        <f t="shared" si="23"/>
        <v>75</v>
      </c>
      <c r="F40" s="11">
        <f t="shared" si="23"/>
        <v>44.586330935251802</v>
      </c>
      <c r="G40" s="11">
        <f t="shared" si="23"/>
        <v>89.65517241379311</v>
      </c>
      <c r="H40" s="11">
        <f>H34/(H9-H31)*100</f>
        <v>48.233861144945188</v>
      </c>
      <c r="I40" s="11">
        <f t="shared" ref="I40:M40" si="24">I34/(I9-I31)*100</f>
        <v>85.106382978723403</v>
      </c>
      <c r="J40" s="11">
        <f t="shared" si="24"/>
        <v>51.130503768345889</v>
      </c>
      <c r="K40" s="11">
        <f t="shared" si="24"/>
        <v>73.333333333333329</v>
      </c>
      <c r="L40" s="11">
        <f t="shared" si="24"/>
        <v>45.640206002486238</v>
      </c>
      <c r="M40" s="11">
        <f t="shared" si="24"/>
        <v>90.625</v>
      </c>
      <c r="N40" s="11">
        <f>N34/(N9-N31)*100</f>
        <v>133.01886792452831</v>
      </c>
      <c r="O40" s="11">
        <f t="shared" ref="O40:S40" si="25">O34/(O9-O31)*100</f>
        <v>100</v>
      </c>
      <c r="P40" s="11">
        <f t="shared" si="25"/>
        <v>142.85714285714286</v>
      </c>
      <c r="Q40" s="11">
        <f t="shared" si="25"/>
        <v>100</v>
      </c>
      <c r="R40" s="11">
        <f t="shared" si="25"/>
        <v>128.16901408450704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40.70218605091322</v>
      </c>
      <c r="C41" s="11">
        <f t="shared" ref="C41:G41" si="26">C35/(C9-C31)*100</f>
        <v>13.333333333333334</v>
      </c>
      <c r="D41" s="11">
        <f t="shared" si="26"/>
        <v>37.207908927501499</v>
      </c>
      <c r="E41" s="11">
        <f t="shared" si="26"/>
        <v>25</v>
      </c>
      <c r="F41" s="11">
        <f t="shared" si="26"/>
        <v>43.848920863309353</v>
      </c>
      <c r="G41" s="11">
        <f t="shared" si="26"/>
        <v>6.8965517241379306</v>
      </c>
      <c r="H41" s="11">
        <f>H35/(H9-H31)*100</f>
        <v>39.754520753302728</v>
      </c>
      <c r="I41" s="11">
        <f t="shared" ref="I41:M41" si="27">I35/(I9-I31)*100</f>
        <v>12.76595744680851</v>
      </c>
      <c r="J41" s="11">
        <f t="shared" si="27"/>
        <v>36.314954383181274</v>
      </c>
      <c r="K41" s="11">
        <f t="shared" si="27"/>
        <v>26.666666666666668</v>
      </c>
      <c r="L41" s="11">
        <f t="shared" si="27"/>
        <v>42.834310069259459</v>
      </c>
      <c r="M41" s="11">
        <f t="shared" si="27"/>
        <v>6.25</v>
      </c>
      <c r="N41" s="11">
        <f>N35/(N9-N31)*100</f>
        <v>-54.716981132075468</v>
      </c>
      <c r="O41" s="11">
        <f t="shared" ref="O41:S41" si="28">O35/(O9-O31)*100</f>
        <v>0</v>
      </c>
      <c r="P41" s="11">
        <f t="shared" si="28"/>
        <v>-91.428571428571431</v>
      </c>
      <c r="Q41" s="11">
        <f t="shared" si="28"/>
        <v>0</v>
      </c>
      <c r="R41" s="11">
        <f t="shared" si="28"/>
        <v>-36.619718309859159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21.207532885397935</v>
      </c>
      <c r="C42" s="11">
        <f t="shared" ref="C42:F42" si="29">C36/(C9-C31)*100</f>
        <v>4.4444444444444446</v>
      </c>
      <c r="D42" s="11">
        <f t="shared" si="29"/>
        <v>16.616736568803674</v>
      </c>
      <c r="E42" s="11">
        <f t="shared" si="29"/>
        <v>6.25</v>
      </c>
      <c r="F42" s="11">
        <f t="shared" si="29"/>
        <v>25.341726618705035</v>
      </c>
      <c r="G42" s="11">
        <f>G36/(G9-G31)*100</f>
        <v>3.4482758620689653</v>
      </c>
      <c r="H42" s="11">
        <f>H36/(H9-H31)*100</f>
        <v>21.174927386864052</v>
      </c>
      <c r="I42" s="11">
        <f t="shared" ref="I42:L42" si="30">I36/(I9-I31)*100</f>
        <v>4.2553191489361701</v>
      </c>
      <c r="J42" s="11">
        <f t="shared" si="30"/>
        <v>16.660055533518445</v>
      </c>
      <c r="K42" s="11">
        <f t="shared" si="30"/>
        <v>6.666666666666667</v>
      </c>
      <c r="L42" s="11">
        <f t="shared" si="30"/>
        <v>25.217545729000179</v>
      </c>
      <c r="M42" s="11">
        <f>M36/(M9-M31)*100</f>
        <v>3.125</v>
      </c>
      <c r="N42" s="11">
        <f>N36/(N9-N31)*100</f>
        <v>17.924528301886792</v>
      </c>
      <c r="O42" s="11">
        <f t="shared" ref="O42:R42" si="31">O36/(O9-O31)*100</f>
        <v>0</v>
      </c>
      <c r="P42" s="11">
        <f t="shared" si="31"/>
        <v>22.857142857142858</v>
      </c>
      <c r="Q42" s="11">
        <f t="shared" si="31"/>
        <v>0</v>
      </c>
      <c r="R42" s="11">
        <f t="shared" si="31"/>
        <v>15.492957746478872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9.236301693952873</v>
      </c>
      <c r="C43" s="11">
        <f t="shared" ref="C43:G43" si="32">C37/(C9-C31)*100</f>
        <v>2.2222222222222223</v>
      </c>
      <c r="D43" s="11">
        <f t="shared" si="32"/>
        <v>5.5721989215098864</v>
      </c>
      <c r="E43" s="11">
        <f t="shared" si="32"/>
        <v>0</v>
      </c>
      <c r="F43" s="11">
        <f t="shared" si="32"/>
        <v>12.535971223021583</v>
      </c>
      <c r="G43" s="11">
        <f t="shared" si="32"/>
        <v>3.4482758620689653</v>
      </c>
      <c r="H43" s="11">
        <f>H37/(H9-H31)*100</f>
        <v>8.9384427995877456</v>
      </c>
      <c r="I43" s="11">
        <f t="shared" ref="I43:M43" si="33">I37/(I9-I31)*100</f>
        <v>2.1276595744680851</v>
      </c>
      <c r="J43" s="11">
        <f t="shared" si="33"/>
        <v>5.1765172550575169</v>
      </c>
      <c r="K43" s="11">
        <f t="shared" si="33"/>
        <v>0</v>
      </c>
      <c r="L43" s="11">
        <f t="shared" si="33"/>
        <v>12.306872669152904</v>
      </c>
      <c r="M43" s="11">
        <f t="shared" si="33"/>
        <v>3.125</v>
      </c>
      <c r="N43" s="11">
        <f>N37/(N9-N31)*100</f>
        <v>-20.754716981132077</v>
      </c>
      <c r="O43" s="11">
        <f t="shared" ref="O43:S43" si="34">O37/(O9-O31)*100</f>
        <v>0</v>
      </c>
      <c r="P43" s="11">
        <f t="shared" si="34"/>
        <v>-51.428571428571423</v>
      </c>
      <c r="Q43" s="11">
        <f t="shared" si="34"/>
        <v>0</v>
      </c>
      <c r="R43" s="11">
        <f t="shared" si="34"/>
        <v>-5.6338028169014089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S44"/>
  <sheetViews>
    <sheetView view="pageBreakPreview" zoomScale="75" zoomScaleNormal="75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43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4090</v>
      </c>
      <c r="C9" s="4">
        <f>E9+G9</f>
        <v>24</v>
      </c>
      <c r="D9" s="4">
        <f>SUM(D10:D31)</f>
        <v>1944</v>
      </c>
      <c r="E9" s="4">
        <f>SUM(E10:E31)</f>
        <v>14</v>
      </c>
      <c r="F9" s="4">
        <f>SUM(F10:F31)</f>
        <v>2146</v>
      </c>
      <c r="G9" s="4">
        <f>SUM(G10:G31)</f>
        <v>10</v>
      </c>
      <c r="H9" s="4">
        <f>J9+L9</f>
        <v>4196</v>
      </c>
      <c r="I9" s="4">
        <f>K9+M9</f>
        <v>28</v>
      </c>
      <c r="J9" s="4">
        <f>SUM(J10:J31)</f>
        <v>1982</v>
      </c>
      <c r="K9" s="4">
        <f>SUM(K10:K31)</f>
        <v>18</v>
      </c>
      <c r="L9" s="4">
        <f>SUM(L10:L31)</f>
        <v>2214</v>
      </c>
      <c r="M9" s="4">
        <f>SUM(M10:M31)</f>
        <v>10</v>
      </c>
      <c r="N9" s="4">
        <f>B9-H9</f>
        <v>-106</v>
      </c>
      <c r="O9" s="4">
        <f t="shared" ref="O9:S24" si="0">C9-I9</f>
        <v>-4</v>
      </c>
      <c r="P9" s="4">
        <f t="shared" si="0"/>
        <v>-38</v>
      </c>
      <c r="Q9" s="4">
        <f t="shared" si="0"/>
        <v>-4</v>
      </c>
      <c r="R9" s="4">
        <f t="shared" si="0"/>
        <v>-68</v>
      </c>
      <c r="S9" s="4">
        <f t="shared" si="0"/>
        <v>0</v>
      </c>
    </row>
    <row r="10" spans="1:19" s="1" customFormat="1" ht="18" customHeight="1" x14ac:dyDescent="0.15">
      <c r="A10" s="4" t="s">
        <v>2</v>
      </c>
      <c r="B10" s="4">
        <f t="shared" ref="B10:C30" si="1">D10+F10</f>
        <v>79</v>
      </c>
      <c r="C10" s="4">
        <f t="shared" si="1"/>
        <v>0</v>
      </c>
      <c r="D10" s="4">
        <v>44</v>
      </c>
      <c r="E10" s="4">
        <v>0</v>
      </c>
      <c r="F10" s="4">
        <v>35</v>
      </c>
      <c r="G10" s="4">
        <v>0</v>
      </c>
      <c r="H10" s="4">
        <f t="shared" ref="H10:I30" si="2">J10+L10</f>
        <v>80</v>
      </c>
      <c r="I10" s="4">
        <f t="shared" si="2"/>
        <v>0</v>
      </c>
      <c r="J10" s="4">
        <v>47</v>
      </c>
      <c r="K10" s="4">
        <v>0</v>
      </c>
      <c r="L10" s="4">
        <v>33</v>
      </c>
      <c r="M10" s="4">
        <v>0</v>
      </c>
      <c r="N10" s="4">
        <f t="shared" ref="N10:S31" si="3">B10-H10</f>
        <v>-1</v>
      </c>
      <c r="O10" s="4">
        <f t="shared" si="0"/>
        <v>0</v>
      </c>
      <c r="P10" s="4">
        <f t="shared" si="0"/>
        <v>-3</v>
      </c>
      <c r="Q10" s="4">
        <f t="shared" si="0"/>
        <v>0</v>
      </c>
      <c r="R10" s="4">
        <f t="shared" si="0"/>
        <v>2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99</v>
      </c>
      <c r="C11" s="4">
        <f t="shared" si="1"/>
        <v>0</v>
      </c>
      <c r="D11" s="4">
        <v>51</v>
      </c>
      <c r="E11" s="4">
        <v>0</v>
      </c>
      <c r="F11" s="4">
        <v>48</v>
      </c>
      <c r="G11" s="4">
        <v>0</v>
      </c>
      <c r="H11" s="4">
        <f t="shared" si="2"/>
        <v>102</v>
      </c>
      <c r="I11" s="4">
        <f t="shared" si="2"/>
        <v>0</v>
      </c>
      <c r="J11" s="4">
        <v>50</v>
      </c>
      <c r="K11" s="4">
        <v>0</v>
      </c>
      <c r="L11" s="4">
        <v>52</v>
      </c>
      <c r="M11" s="4">
        <v>0</v>
      </c>
      <c r="N11" s="4">
        <f t="shared" si="3"/>
        <v>-3</v>
      </c>
      <c r="O11" s="4">
        <f t="shared" si="0"/>
        <v>0</v>
      </c>
      <c r="P11" s="4">
        <f t="shared" si="0"/>
        <v>1</v>
      </c>
      <c r="Q11" s="4">
        <f t="shared" si="0"/>
        <v>0</v>
      </c>
      <c r="R11" s="4">
        <f t="shared" si="0"/>
        <v>-4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99</v>
      </c>
      <c r="C12" s="4">
        <f t="shared" si="1"/>
        <v>0</v>
      </c>
      <c r="D12" s="4">
        <v>45</v>
      </c>
      <c r="E12" s="4">
        <v>0</v>
      </c>
      <c r="F12" s="4">
        <v>54</v>
      </c>
      <c r="G12" s="4">
        <v>0</v>
      </c>
      <c r="H12" s="4">
        <f t="shared" si="2"/>
        <v>114</v>
      </c>
      <c r="I12" s="4">
        <f t="shared" si="2"/>
        <v>0</v>
      </c>
      <c r="J12" s="4">
        <v>56</v>
      </c>
      <c r="K12" s="4">
        <v>0</v>
      </c>
      <c r="L12" s="4">
        <v>58</v>
      </c>
      <c r="M12" s="4">
        <v>0</v>
      </c>
      <c r="N12" s="4">
        <f t="shared" si="3"/>
        <v>-15</v>
      </c>
      <c r="O12" s="4">
        <f t="shared" si="0"/>
        <v>0</v>
      </c>
      <c r="P12" s="4">
        <f t="shared" si="0"/>
        <v>-11</v>
      </c>
      <c r="Q12" s="4">
        <f t="shared" si="0"/>
        <v>0</v>
      </c>
      <c r="R12" s="4">
        <f t="shared" si="0"/>
        <v>-4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110</v>
      </c>
      <c r="C13" s="4">
        <f t="shared" si="1"/>
        <v>0</v>
      </c>
      <c r="D13" s="4">
        <v>56</v>
      </c>
      <c r="E13" s="4">
        <v>0</v>
      </c>
      <c r="F13" s="4">
        <v>54</v>
      </c>
      <c r="G13" s="4">
        <v>0</v>
      </c>
      <c r="H13" s="4">
        <f t="shared" si="2"/>
        <v>109</v>
      </c>
      <c r="I13" s="4">
        <f t="shared" si="2"/>
        <v>0</v>
      </c>
      <c r="J13" s="4">
        <v>56</v>
      </c>
      <c r="K13" s="4">
        <v>0</v>
      </c>
      <c r="L13" s="4">
        <v>53</v>
      </c>
      <c r="M13" s="4">
        <v>0</v>
      </c>
      <c r="N13" s="4">
        <f t="shared" si="3"/>
        <v>1</v>
      </c>
      <c r="O13" s="4">
        <f t="shared" si="0"/>
        <v>0</v>
      </c>
      <c r="P13" s="4">
        <f t="shared" si="0"/>
        <v>0</v>
      </c>
      <c r="Q13" s="4">
        <f t="shared" si="0"/>
        <v>0</v>
      </c>
      <c r="R13" s="4">
        <f t="shared" si="0"/>
        <v>1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80</v>
      </c>
      <c r="C14" s="4">
        <f t="shared" si="1"/>
        <v>7</v>
      </c>
      <c r="D14" s="4">
        <v>44</v>
      </c>
      <c r="E14" s="4">
        <v>6</v>
      </c>
      <c r="F14" s="4">
        <v>36</v>
      </c>
      <c r="G14" s="4">
        <v>1</v>
      </c>
      <c r="H14" s="4">
        <f t="shared" si="2"/>
        <v>79</v>
      </c>
      <c r="I14" s="4">
        <f t="shared" si="2"/>
        <v>8</v>
      </c>
      <c r="J14" s="4">
        <v>39</v>
      </c>
      <c r="K14" s="4">
        <v>7</v>
      </c>
      <c r="L14" s="4">
        <v>40</v>
      </c>
      <c r="M14" s="4">
        <v>1</v>
      </c>
      <c r="N14" s="4">
        <f t="shared" si="3"/>
        <v>1</v>
      </c>
      <c r="O14" s="4">
        <f t="shared" si="0"/>
        <v>-1</v>
      </c>
      <c r="P14" s="4">
        <f t="shared" si="0"/>
        <v>5</v>
      </c>
      <c r="Q14" s="4">
        <f t="shared" si="0"/>
        <v>-1</v>
      </c>
      <c r="R14" s="4">
        <f t="shared" si="0"/>
        <v>-4</v>
      </c>
      <c r="S14" s="4">
        <f t="shared" si="0"/>
        <v>0</v>
      </c>
    </row>
    <row r="15" spans="1:19" s="1" customFormat="1" ht="18" customHeight="1" x14ac:dyDescent="0.15">
      <c r="A15" s="4" t="s">
        <v>7</v>
      </c>
      <c r="B15" s="4">
        <f t="shared" si="1"/>
        <v>93</v>
      </c>
      <c r="C15" s="4">
        <f t="shared" si="1"/>
        <v>2</v>
      </c>
      <c r="D15" s="4">
        <v>58</v>
      </c>
      <c r="E15" s="4">
        <v>2</v>
      </c>
      <c r="F15" s="4">
        <v>35</v>
      </c>
      <c r="G15" s="4">
        <v>0</v>
      </c>
      <c r="H15" s="4">
        <f t="shared" si="2"/>
        <v>103</v>
      </c>
      <c r="I15" s="4">
        <f t="shared" si="2"/>
        <v>4</v>
      </c>
      <c r="J15" s="4">
        <v>63</v>
      </c>
      <c r="K15" s="4">
        <v>4</v>
      </c>
      <c r="L15" s="4">
        <v>40</v>
      </c>
      <c r="M15" s="4">
        <v>0</v>
      </c>
      <c r="N15" s="4">
        <f t="shared" si="3"/>
        <v>-10</v>
      </c>
      <c r="O15" s="4">
        <f t="shared" si="0"/>
        <v>-2</v>
      </c>
      <c r="P15" s="4">
        <f t="shared" si="0"/>
        <v>-5</v>
      </c>
      <c r="Q15" s="4">
        <f t="shared" si="0"/>
        <v>-2</v>
      </c>
      <c r="R15" s="4">
        <f t="shared" si="0"/>
        <v>-5</v>
      </c>
      <c r="S15" s="4">
        <f t="shared" si="0"/>
        <v>0</v>
      </c>
    </row>
    <row r="16" spans="1:19" s="1" customFormat="1" ht="18" customHeight="1" x14ac:dyDescent="0.15">
      <c r="A16" s="4" t="s">
        <v>8</v>
      </c>
      <c r="B16" s="4">
        <f t="shared" si="1"/>
        <v>132</v>
      </c>
      <c r="C16" s="4">
        <f t="shared" si="1"/>
        <v>4</v>
      </c>
      <c r="D16" s="4">
        <v>84</v>
      </c>
      <c r="E16" s="4">
        <v>3</v>
      </c>
      <c r="F16" s="4">
        <v>48</v>
      </c>
      <c r="G16" s="4">
        <v>1</v>
      </c>
      <c r="H16" s="4">
        <f t="shared" si="2"/>
        <v>132</v>
      </c>
      <c r="I16" s="4">
        <f t="shared" si="2"/>
        <v>4</v>
      </c>
      <c r="J16" s="4">
        <v>83</v>
      </c>
      <c r="K16" s="4">
        <v>3</v>
      </c>
      <c r="L16" s="4">
        <v>49</v>
      </c>
      <c r="M16" s="4">
        <v>1</v>
      </c>
      <c r="N16" s="4">
        <f t="shared" si="3"/>
        <v>0</v>
      </c>
      <c r="O16" s="4">
        <f t="shared" si="0"/>
        <v>0</v>
      </c>
      <c r="P16" s="4">
        <f t="shared" si="0"/>
        <v>1</v>
      </c>
      <c r="Q16" s="4">
        <f t="shared" si="0"/>
        <v>0</v>
      </c>
      <c r="R16" s="4">
        <f t="shared" si="0"/>
        <v>-1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129</v>
      </c>
      <c r="C17" s="4">
        <f t="shared" si="1"/>
        <v>2</v>
      </c>
      <c r="D17" s="4">
        <v>75</v>
      </c>
      <c r="E17" s="4">
        <v>2</v>
      </c>
      <c r="F17" s="4">
        <v>54</v>
      </c>
      <c r="G17" s="4">
        <v>0</v>
      </c>
      <c r="H17" s="4">
        <f t="shared" si="2"/>
        <v>139</v>
      </c>
      <c r="I17" s="4">
        <f t="shared" si="2"/>
        <v>3</v>
      </c>
      <c r="J17" s="4">
        <v>75</v>
      </c>
      <c r="K17" s="4">
        <v>3</v>
      </c>
      <c r="L17" s="4">
        <v>64</v>
      </c>
      <c r="M17" s="4">
        <v>0</v>
      </c>
      <c r="N17" s="4">
        <f t="shared" si="3"/>
        <v>-10</v>
      </c>
      <c r="O17" s="4">
        <f t="shared" si="0"/>
        <v>-1</v>
      </c>
      <c r="P17" s="4">
        <f t="shared" si="0"/>
        <v>0</v>
      </c>
      <c r="Q17" s="4">
        <f t="shared" si="0"/>
        <v>-1</v>
      </c>
      <c r="R17" s="4">
        <f t="shared" si="0"/>
        <v>-10</v>
      </c>
      <c r="S17" s="4">
        <f t="shared" si="0"/>
        <v>0</v>
      </c>
    </row>
    <row r="18" spans="1:19" s="1" customFormat="1" ht="18" customHeight="1" x14ac:dyDescent="0.15">
      <c r="A18" s="4" t="s">
        <v>10</v>
      </c>
      <c r="B18" s="4">
        <f t="shared" si="1"/>
        <v>153</v>
      </c>
      <c r="C18" s="4">
        <f t="shared" si="1"/>
        <v>3</v>
      </c>
      <c r="D18" s="4">
        <v>83</v>
      </c>
      <c r="E18" s="4">
        <v>0</v>
      </c>
      <c r="F18" s="4">
        <v>70</v>
      </c>
      <c r="G18" s="4">
        <v>3</v>
      </c>
      <c r="H18" s="4">
        <f t="shared" si="2"/>
        <v>159</v>
      </c>
      <c r="I18" s="4">
        <f t="shared" si="2"/>
        <v>2</v>
      </c>
      <c r="J18" s="4">
        <v>96</v>
      </c>
      <c r="K18" s="4">
        <v>0</v>
      </c>
      <c r="L18" s="4">
        <v>63</v>
      </c>
      <c r="M18" s="4">
        <v>2</v>
      </c>
      <c r="N18" s="4">
        <f t="shared" si="3"/>
        <v>-6</v>
      </c>
      <c r="O18" s="4">
        <f t="shared" si="0"/>
        <v>1</v>
      </c>
      <c r="P18" s="4">
        <f t="shared" si="0"/>
        <v>-13</v>
      </c>
      <c r="Q18" s="4">
        <f t="shared" si="0"/>
        <v>0</v>
      </c>
      <c r="R18" s="4">
        <f t="shared" si="0"/>
        <v>7</v>
      </c>
      <c r="S18" s="4">
        <f t="shared" si="0"/>
        <v>1</v>
      </c>
    </row>
    <row r="19" spans="1:19" s="1" customFormat="1" ht="18" customHeight="1" x14ac:dyDescent="0.15">
      <c r="A19" s="4" t="s">
        <v>11</v>
      </c>
      <c r="B19" s="4">
        <f t="shared" si="1"/>
        <v>169</v>
      </c>
      <c r="C19" s="4">
        <f t="shared" si="1"/>
        <v>1</v>
      </c>
      <c r="D19" s="4">
        <v>93</v>
      </c>
      <c r="E19" s="4">
        <v>0</v>
      </c>
      <c r="F19" s="4">
        <v>76</v>
      </c>
      <c r="G19" s="4">
        <v>1</v>
      </c>
      <c r="H19" s="4">
        <f t="shared" si="2"/>
        <v>163</v>
      </c>
      <c r="I19" s="4">
        <f t="shared" si="2"/>
        <v>2</v>
      </c>
      <c r="J19" s="4">
        <v>82</v>
      </c>
      <c r="K19" s="4">
        <v>0</v>
      </c>
      <c r="L19" s="4">
        <v>81</v>
      </c>
      <c r="M19" s="4">
        <v>2</v>
      </c>
      <c r="N19" s="4">
        <f t="shared" si="3"/>
        <v>6</v>
      </c>
      <c r="O19" s="4">
        <f t="shared" si="0"/>
        <v>-1</v>
      </c>
      <c r="P19" s="4">
        <f t="shared" si="0"/>
        <v>11</v>
      </c>
      <c r="Q19" s="4">
        <f t="shared" si="0"/>
        <v>0</v>
      </c>
      <c r="R19" s="4">
        <f t="shared" si="0"/>
        <v>-5</v>
      </c>
      <c r="S19" s="4">
        <f t="shared" si="0"/>
        <v>-1</v>
      </c>
    </row>
    <row r="20" spans="1:19" s="1" customFormat="1" ht="18" customHeight="1" x14ac:dyDescent="0.15">
      <c r="A20" s="4" t="s">
        <v>12</v>
      </c>
      <c r="B20" s="4">
        <f t="shared" si="1"/>
        <v>183</v>
      </c>
      <c r="C20" s="4">
        <f t="shared" si="1"/>
        <v>1</v>
      </c>
      <c r="D20" s="4">
        <v>97</v>
      </c>
      <c r="E20" s="4">
        <v>0</v>
      </c>
      <c r="F20" s="4">
        <v>86</v>
      </c>
      <c r="G20" s="4">
        <v>1</v>
      </c>
      <c r="H20" s="4">
        <f t="shared" si="2"/>
        <v>184</v>
      </c>
      <c r="I20" s="4">
        <f t="shared" si="2"/>
        <v>2</v>
      </c>
      <c r="J20" s="4">
        <v>96</v>
      </c>
      <c r="K20" s="4">
        <v>0</v>
      </c>
      <c r="L20" s="4">
        <v>88</v>
      </c>
      <c r="M20" s="4">
        <v>2</v>
      </c>
      <c r="N20" s="4">
        <f t="shared" si="3"/>
        <v>-1</v>
      </c>
      <c r="O20" s="4">
        <f t="shared" si="0"/>
        <v>-1</v>
      </c>
      <c r="P20" s="4">
        <f t="shared" si="0"/>
        <v>1</v>
      </c>
      <c r="Q20" s="4">
        <f t="shared" si="0"/>
        <v>0</v>
      </c>
      <c r="R20" s="4">
        <f t="shared" si="0"/>
        <v>-2</v>
      </c>
      <c r="S20" s="4">
        <f t="shared" si="0"/>
        <v>-1</v>
      </c>
    </row>
    <row r="21" spans="1:19" s="1" customFormat="1" ht="18" customHeight="1" x14ac:dyDescent="0.15">
      <c r="A21" s="4" t="s">
        <v>13</v>
      </c>
      <c r="B21" s="4">
        <f t="shared" si="1"/>
        <v>251</v>
      </c>
      <c r="C21" s="4">
        <f t="shared" si="1"/>
        <v>1</v>
      </c>
      <c r="D21" s="4">
        <v>138</v>
      </c>
      <c r="E21" s="4">
        <v>0</v>
      </c>
      <c r="F21" s="4">
        <v>113</v>
      </c>
      <c r="G21" s="4">
        <v>1</v>
      </c>
      <c r="H21" s="4">
        <f t="shared" si="2"/>
        <v>274</v>
      </c>
      <c r="I21" s="4">
        <f t="shared" si="2"/>
        <v>0</v>
      </c>
      <c r="J21" s="4">
        <v>149</v>
      </c>
      <c r="K21" s="4">
        <v>0</v>
      </c>
      <c r="L21" s="4">
        <v>125</v>
      </c>
      <c r="M21" s="4">
        <v>0</v>
      </c>
      <c r="N21" s="4">
        <f t="shared" si="3"/>
        <v>-23</v>
      </c>
      <c r="O21" s="4">
        <f t="shared" si="0"/>
        <v>1</v>
      </c>
      <c r="P21" s="4">
        <f t="shared" si="0"/>
        <v>-11</v>
      </c>
      <c r="Q21" s="4">
        <f t="shared" si="0"/>
        <v>0</v>
      </c>
      <c r="R21" s="4">
        <f t="shared" si="0"/>
        <v>-12</v>
      </c>
      <c r="S21" s="4">
        <f t="shared" si="0"/>
        <v>1</v>
      </c>
    </row>
    <row r="22" spans="1:19" s="1" customFormat="1" ht="18" customHeight="1" x14ac:dyDescent="0.15">
      <c r="A22" s="4" t="s">
        <v>14</v>
      </c>
      <c r="B22" s="4">
        <f t="shared" si="1"/>
        <v>351</v>
      </c>
      <c r="C22" s="4">
        <f t="shared" si="1"/>
        <v>2</v>
      </c>
      <c r="D22" s="4">
        <v>186</v>
      </c>
      <c r="E22" s="4">
        <v>0</v>
      </c>
      <c r="F22" s="4">
        <v>165</v>
      </c>
      <c r="G22" s="4">
        <v>2</v>
      </c>
      <c r="H22" s="4">
        <f t="shared" si="2"/>
        <v>366</v>
      </c>
      <c r="I22" s="4">
        <f t="shared" si="2"/>
        <v>2</v>
      </c>
      <c r="J22" s="4">
        <v>201</v>
      </c>
      <c r="K22" s="4">
        <v>0</v>
      </c>
      <c r="L22" s="4">
        <v>165</v>
      </c>
      <c r="M22" s="4">
        <v>2</v>
      </c>
      <c r="N22" s="4">
        <f t="shared" si="3"/>
        <v>-15</v>
      </c>
      <c r="O22" s="4">
        <f t="shared" si="0"/>
        <v>0</v>
      </c>
      <c r="P22" s="4">
        <f t="shared" si="0"/>
        <v>-15</v>
      </c>
      <c r="Q22" s="4">
        <f t="shared" si="0"/>
        <v>0</v>
      </c>
      <c r="R22" s="4">
        <f t="shared" si="0"/>
        <v>0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408</v>
      </c>
      <c r="C23" s="4">
        <f t="shared" si="1"/>
        <v>0</v>
      </c>
      <c r="D23" s="4">
        <v>221</v>
      </c>
      <c r="E23" s="4">
        <v>0</v>
      </c>
      <c r="F23" s="4">
        <v>187</v>
      </c>
      <c r="G23" s="4">
        <v>0</v>
      </c>
      <c r="H23" s="4">
        <f t="shared" si="2"/>
        <v>420</v>
      </c>
      <c r="I23" s="4">
        <f t="shared" si="2"/>
        <v>1</v>
      </c>
      <c r="J23" s="4">
        <v>224</v>
      </c>
      <c r="K23" s="4">
        <v>1</v>
      </c>
      <c r="L23" s="4">
        <v>196</v>
      </c>
      <c r="M23" s="4">
        <v>0</v>
      </c>
      <c r="N23" s="4">
        <f t="shared" si="3"/>
        <v>-12</v>
      </c>
      <c r="O23" s="4">
        <f t="shared" si="0"/>
        <v>-1</v>
      </c>
      <c r="P23" s="4">
        <f t="shared" si="0"/>
        <v>-3</v>
      </c>
      <c r="Q23" s="4">
        <f t="shared" si="0"/>
        <v>-1</v>
      </c>
      <c r="R23" s="4">
        <f t="shared" si="0"/>
        <v>-9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447</v>
      </c>
      <c r="C24" s="4">
        <f t="shared" si="1"/>
        <v>1</v>
      </c>
      <c r="D24" s="4">
        <v>223</v>
      </c>
      <c r="E24" s="4">
        <v>1</v>
      </c>
      <c r="F24" s="4">
        <v>224</v>
      </c>
      <c r="G24" s="4">
        <v>0</v>
      </c>
      <c r="H24" s="4">
        <f t="shared" si="2"/>
        <v>390</v>
      </c>
      <c r="I24" s="4">
        <f t="shared" si="2"/>
        <v>0</v>
      </c>
      <c r="J24" s="4">
        <v>183</v>
      </c>
      <c r="K24" s="4">
        <v>0</v>
      </c>
      <c r="L24" s="4">
        <v>207</v>
      </c>
      <c r="M24" s="4">
        <v>0</v>
      </c>
      <c r="N24" s="4">
        <f t="shared" si="3"/>
        <v>57</v>
      </c>
      <c r="O24" s="4">
        <f>C24-I24</f>
        <v>1</v>
      </c>
      <c r="P24" s="4">
        <f t="shared" si="0"/>
        <v>40</v>
      </c>
      <c r="Q24" s="4">
        <f t="shared" si="0"/>
        <v>1</v>
      </c>
      <c r="R24" s="4">
        <f t="shared" si="0"/>
        <v>17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258</v>
      </c>
      <c r="C25" s="4">
        <f t="shared" si="1"/>
        <v>0</v>
      </c>
      <c r="D25" s="4">
        <v>112</v>
      </c>
      <c r="E25" s="4">
        <v>0</v>
      </c>
      <c r="F25" s="4">
        <v>146</v>
      </c>
      <c r="G25" s="4">
        <v>0</v>
      </c>
      <c r="H25" s="4">
        <f t="shared" si="2"/>
        <v>318</v>
      </c>
      <c r="I25" s="4">
        <f t="shared" si="2"/>
        <v>0</v>
      </c>
      <c r="J25" s="4">
        <v>138</v>
      </c>
      <c r="K25" s="4">
        <v>0</v>
      </c>
      <c r="L25" s="4">
        <v>180</v>
      </c>
      <c r="M25" s="4">
        <v>0</v>
      </c>
      <c r="N25" s="4">
        <f t="shared" si="3"/>
        <v>-60</v>
      </c>
      <c r="O25" s="4">
        <f t="shared" si="3"/>
        <v>0</v>
      </c>
      <c r="P25" s="4">
        <f t="shared" si="3"/>
        <v>-26</v>
      </c>
      <c r="Q25" s="4">
        <f t="shared" si="3"/>
        <v>0</v>
      </c>
      <c r="R25" s="4">
        <f t="shared" si="3"/>
        <v>-34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389</v>
      </c>
      <c r="C26" s="4">
        <f t="shared" si="1"/>
        <v>0</v>
      </c>
      <c r="D26" s="4">
        <v>143</v>
      </c>
      <c r="E26" s="4">
        <v>0</v>
      </c>
      <c r="F26" s="4">
        <v>246</v>
      </c>
      <c r="G26" s="4">
        <v>0</v>
      </c>
      <c r="H26" s="4">
        <f t="shared" si="2"/>
        <v>404</v>
      </c>
      <c r="I26" s="4">
        <f t="shared" si="2"/>
        <v>0</v>
      </c>
      <c r="J26" s="4">
        <v>146</v>
      </c>
      <c r="K26" s="4">
        <v>0</v>
      </c>
      <c r="L26" s="4">
        <v>258</v>
      </c>
      <c r="M26" s="4">
        <v>0</v>
      </c>
      <c r="N26" s="4">
        <f t="shared" si="3"/>
        <v>-15</v>
      </c>
      <c r="O26" s="4">
        <f t="shared" si="3"/>
        <v>0</v>
      </c>
      <c r="P26" s="4">
        <f t="shared" si="3"/>
        <v>-3</v>
      </c>
      <c r="Q26" s="4">
        <f t="shared" si="3"/>
        <v>0</v>
      </c>
      <c r="R26" s="4">
        <f t="shared" si="3"/>
        <v>-12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372</v>
      </c>
      <c r="C27" s="4">
        <f t="shared" si="1"/>
        <v>0</v>
      </c>
      <c r="D27" s="4">
        <v>117</v>
      </c>
      <c r="E27" s="4">
        <v>0</v>
      </c>
      <c r="F27" s="4">
        <v>255</v>
      </c>
      <c r="G27" s="4">
        <v>0</v>
      </c>
      <c r="H27" s="4">
        <f t="shared" si="2"/>
        <v>381</v>
      </c>
      <c r="I27" s="4">
        <f t="shared" si="2"/>
        <v>0</v>
      </c>
      <c r="J27" s="4">
        <v>122</v>
      </c>
      <c r="K27" s="4">
        <v>0</v>
      </c>
      <c r="L27" s="4">
        <v>259</v>
      </c>
      <c r="M27" s="4">
        <v>0</v>
      </c>
      <c r="N27" s="4">
        <f t="shared" si="3"/>
        <v>-9</v>
      </c>
      <c r="O27" s="4">
        <f t="shared" si="3"/>
        <v>0</v>
      </c>
      <c r="P27" s="4">
        <f t="shared" si="3"/>
        <v>-5</v>
      </c>
      <c r="Q27" s="4">
        <f t="shared" si="3"/>
        <v>0</v>
      </c>
      <c r="R27" s="4">
        <f t="shared" si="3"/>
        <v>-4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219</v>
      </c>
      <c r="C28" s="4">
        <f t="shared" si="1"/>
        <v>0</v>
      </c>
      <c r="D28" s="4">
        <v>61</v>
      </c>
      <c r="E28" s="4">
        <v>0</v>
      </c>
      <c r="F28" s="4">
        <v>158</v>
      </c>
      <c r="G28" s="4">
        <v>0</v>
      </c>
      <c r="H28" s="4">
        <f t="shared" si="2"/>
        <v>218</v>
      </c>
      <c r="I28" s="4">
        <f t="shared" si="2"/>
        <v>0</v>
      </c>
      <c r="J28" s="4">
        <v>60</v>
      </c>
      <c r="K28" s="4">
        <v>0</v>
      </c>
      <c r="L28" s="4">
        <v>158</v>
      </c>
      <c r="M28" s="4">
        <v>0</v>
      </c>
      <c r="N28" s="4">
        <f t="shared" si="3"/>
        <v>1</v>
      </c>
      <c r="O28" s="4">
        <f t="shared" si="3"/>
        <v>0</v>
      </c>
      <c r="P28" s="4">
        <f t="shared" si="3"/>
        <v>1</v>
      </c>
      <c r="Q28" s="4">
        <f t="shared" si="3"/>
        <v>0</v>
      </c>
      <c r="R28" s="4">
        <f t="shared" si="3"/>
        <v>0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62</v>
      </c>
      <c r="C29" s="4">
        <f t="shared" si="1"/>
        <v>0</v>
      </c>
      <c r="D29" s="4">
        <v>10</v>
      </c>
      <c r="E29" s="4">
        <v>0</v>
      </c>
      <c r="F29" s="4">
        <v>52</v>
      </c>
      <c r="G29" s="4">
        <v>0</v>
      </c>
      <c r="H29" s="4">
        <f t="shared" si="2"/>
        <v>52</v>
      </c>
      <c r="I29" s="4">
        <f t="shared" si="2"/>
        <v>0</v>
      </c>
      <c r="J29" s="4">
        <v>12</v>
      </c>
      <c r="K29" s="4">
        <v>0</v>
      </c>
      <c r="L29" s="4">
        <v>40</v>
      </c>
      <c r="M29" s="4">
        <v>0</v>
      </c>
      <c r="N29" s="4">
        <f t="shared" si="3"/>
        <v>10</v>
      </c>
      <c r="O29" s="4">
        <f t="shared" si="3"/>
        <v>0</v>
      </c>
      <c r="P29" s="4">
        <f t="shared" si="3"/>
        <v>-2</v>
      </c>
      <c r="Q29" s="4">
        <f t="shared" si="3"/>
        <v>0</v>
      </c>
      <c r="R29" s="4">
        <f t="shared" si="3"/>
        <v>12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5</v>
      </c>
      <c r="C30" s="4">
        <f>E30+G30</f>
        <v>0</v>
      </c>
      <c r="D30" s="4">
        <v>1</v>
      </c>
      <c r="E30" s="4">
        <v>0</v>
      </c>
      <c r="F30" s="4">
        <v>4</v>
      </c>
      <c r="G30" s="4">
        <v>0</v>
      </c>
      <c r="H30" s="4">
        <f t="shared" si="2"/>
        <v>7</v>
      </c>
      <c r="I30" s="4">
        <f t="shared" si="2"/>
        <v>0</v>
      </c>
      <c r="J30" s="4">
        <v>2</v>
      </c>
      <c r="K30" s="4">
        <v>0</v>
      </c>
      <c r="L30" s="4">
        <v>5</v>
      </c>
      <c r="M30" s="4">
        <v>0</v>
      </c>
      <c r="N30" s="4">
        <f t="shared" si="3"/>
        <v>-2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-1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2</v>
      </c>
      <c r="C31" s="4">
        <f>E31+G31</f>
        <v>0</v>
      </c>
      <c r="D31" s="4">
        <v>2</v>
      </c>
      <c r="E31" s="4">
        <v>0</v>
      </c>
      <c r="F31" s="4">
        <v>0</v>
      </c>
      <c r="G31" s="4">
        <v>0</v>
      </c>
      <c r="H31" s="4">
        <f>J31+L31</f>
        <v>2</v>
      </c>
      <c r="I31" s="4">
        <f t="shared" ref="I31" si="4">K31+M31</f>
        <v>0</v>
      </c>
      <c r="J31" s="4">
        <v>2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277</v>
      </c>
      <c r="C33" s="4">
        <f t="shared" ref="C33:G33" si="5">SUM(C10:C12)</f>
        <v>0</v>
      </c>
      <c r="D33" s="4">
        <f t="shared" si="5"/>
        <v>140</v>
      </c>
      <c r="E33" s="4">
        <f t="shared" si="5"/>
        <v>0</v>
      </c>
      <c r="F33" s="4">
        <f t="shared" si="5"/>
        <v>137</v>
      </c>
      <c r="G33" s="4">
        <f t="shared" si="5"/>
        <v>0</v>
      </c>
      <c r="H33" s="4">
        <f>SUM(H10:H12)</f>
        <v>296</v>
      </c>
      <c r="I33" s="4">
        <f t="shared" ref="I33:M33" si="6">SUM(I10:I12)</f>
        <v>0</v>
      </c>
      <c r="J33" s="4">
        <f t="shared" si="6"/>
        <v>153</v>
      </c>
      <c r="K33" s="4">
        <f t="shared" si="6"/>
        <v>0</v>
      </c>
      <c r="L33" s="4">
        <f t="shared" si="6"/>
        <v>143</v>
      </c>
      <c r="M33" s="4">
        <f t="shared" si="6"/>
        <v>0</v>
      </c>
      <c r="N33" s="4">
        <f>SUM(N10:N12)</f>
        <v>-19</v>
      </c>
      <c r="O33" s="4">
        <f t="shared" ref="O33:S33" si="7">SUM(O10:O12)</f>
        <v>0</v>
      </c>
      <c r="P33" s="4">
        <f t="shared" si="7"/>
        <v>-13</v>
      </c>
      <c r="Q33" s="4">
        <f t="shared" si="7"/>
        <v>0</v>
      </c>
      <c r="R33" s="4">
        <f t="shared" si="7"/>
        <v>-6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1651</v>
      </c>
      <c r="C34" s="4">
        <f t="shared" ref="C34:G34" si="8">SUM(C13:C22)</f>
        <v>23</v>
      </c>
      <c r="D34" s="4">
        <f t="shared" si="8"/>
        <v>914</v>
      </c>
      <c r="E34" s="4">
        <f t="shared" si="8"/>
        <v>13</v>
      </c>
      <c r="F34" s="4">
        <f t="shared" si="8"/>
        <v>737</v>
      </c>
      <c r="G34" s="4">
        <f t="shared" si="8"/>
        <v>10</v>
      </c>
      <c r="H34" s="4">
        <f>SUM(H13:H22)</f>
        <v>1708</v>
      </c>
      <c r="I34" s="4">
        <f t="shared" ref="I34:M34" si="9">SUM(I13:I22)</f>
        <v>27</v>
      </c>
      <c r="J34" s="4">
        <f t="shared" si="9"/>
        <v>940</v>
      </c>
      <c r="K34" s="4">
        <f t="shared" si="9"/>
        <v>17</v>
      </c>
      <c r="L34" s="4">
        <f t="shared" si="9"/>
        <v>768</v>
      </c>
      <c r="M34" s="4">
        <f t="shared" si="9"/>
        <v>10</v>
      </c>
      <c r="N34" s="4">
        <f>SUM(N13:N22)</f>
        <v>-57</v>
      </c>
      <c r="O34" s="4">
        <f t="shared" ref="O34:S34" si="10">SUM(O13:O22)</f>
        <v>-4</v>
      </c>
      <c r="P34" s="4">
        <f t="shared" si="10"/>
        <v>-26</v>
      </c>
      <c r="Q34" s="4">
        <f t="shared" si="10"/>
        <v>-4</v>
      </c>
      <c r="R34" s="4">
        <f t="shared" si="10"/>
        <v>-31</v>
      </c>
      <c r="S34" s="4">
        <f t="shared" si="10"/>
        <v>0</v>
      </c>
    </row>
    <row r="35" spans="1:19" s="1" customFormat="1" ht="18" customHeight="1" x14ac:dyDescent="0.15">
      <c r="A35" s="4" t="s">
        <v>25</v>
      </c>
      <c r="B35" s="4">
        <f>SUM(B23:B30)</f>
        <v>2160</v>
      </c>
      <c r="C35" s="4">
        <f t="shared" ref="C35:G35" si="11">SUM(C23:C30)</f>
        <v>1</v>
      </c>
      <c r="D35" s="4">
        <f t="shared" si="11"/>
        <v>888</v>
      </c>
      <c r="E35" s="4">
        <f t="shared" si="11"/>
        <v>1</v>
      </c>
      <c r="F35" s="4">
        <f t="shared" si="11"/>
        <v>1272</v>
      </c>
      <c r="G35" s="4">
        <f t="shared" si="11"/>
        <v>0</v>
      </c>
      <c r="H35" s="4">
        <f>SUM(H23:H30)</f>
        <v>2190</v>
      </c>
      <c r="I35" s="4">
        <f t="shared" ref="I35:M35" si="12">SUM(I23:I30)</f>
        <v>1</v>
      </c>
      <c r="J35" s="4">
        <f t="shared" si="12"/>
        <v>887</v>
      </c>
      <c r="K35" s="4">
        <f t="shared" si="12"/>
        <v>1</v>
      </c>
      <c r="L35" s="4">
        <f t="shared" si="12"/>
        <v>1303</v>
      </c>
      <c r="M35" s="4">
        <f t="shared" si="12"/>
        <v>0</v>
      </c>
      <c r="N35" s="4">
        <f>SUM(N23:N30)</f>
        <v>-30</v>
      </c>
      <c r="O35" s="4">
        <f t="shared" ref="O35:R35" si="13">SUM(O23:O30)</f>
        <v>0</v>
      </c>
      <c r="P35" s="4">
        <f t="shared" si="13"/>
        <v>1</v>
      </c>
      <c r="Q35" s="4">
        <f t="shared" si="13"/>
        <v>0</v>
      </c>
      <c r="R35" s="4">
        <f t="shared" si="13"/>
        <v>-31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1305</v>
      </c>
      <c r="C36" s="4">
        <f t="shared" ref="C36:G36" si="14">SUM(C25:C30)</f>
        <v>0</v>
      </c>
      <c r="D36" s="4">
        <f t="shared" si="14"/>
        <v>444</v>
      </c>
      <c r="E36" s="4">
        <f t="shared" si="14"/>
        <v>0</v>
      </c>
      <c r="F36" s="4">
        <f t="shared" si="14"/>
        <v>861</v>
      </c>
      <c r="G36" s="4">
        <f t="shared" si="14"/>
        <v>0</v>
      </c>
      <c r="H36" s="4">
        <f>SUM(H25:H30)</f>
        <v>1380</v>
      </c>
      <c r="I36" s="4">
        <f t="shared" ref="I36:M36" si="15">SUM(I25:I30)</f>
        <v>0</v>
      </c>
      <c r="J36" s="4">
        <f t="shared" si="15"/>
        <v>480</v>
      </c>
      <c r="K36" s="4">
        <f t="shared" si="15"/>
        <v>0</v>
      </c>
      <c r="L36" s="4">
        <f t="shared" si="15"/>
        <v>900</v>
      </c>
      <c r="M36" s="4">
        <f t="shared" si="15"/>
        <v>0</v>
      </c>
      <c r="N36" s="4">
        <f>SUM(N25:N30)</f>
        <v>-75</v>
      </c>
      <c r="O36" s="4">
        <f t="shared" ref="O36:S36" si="16">SUM(O25:O30)</f>
        <v>0</v>
      </c>
      <c r="P36" s="4">
        <f t="shared" si="16"/>
        <v>-36</v>
      </c>
      <c r="Q36" s="4">
        <f t="shared" si="16"/>
        <v>0</v>
      </c>
      <c r="R36" s="4">
        <f t="shared" si="16"/>
        <v>-39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658</v>
      </c>
      <c r="C37" s="4">
        <f t="shared" ref="C37:G37" si="17">SUM(C27:C30)</f>
        <v>0</v>
      </c>
      <c r="D37" s="4">
        <f t="shared" si="17"/>
        <v>189</v>
      </c>
      <c r="E37" s="4">
        <f t="shared" si="17"/>
        <v>0</v>
      </c>
      <c r="F37" s="4">
        <f t="shared" si="17"/>
        <v>469</v>
      </c>
      <c r="G37" s="4">
        <f t="shared" si="17"/>
        <v>0</v>
      </c>
      <c r="H37" s="4">
        <f>SUM(H27:H30)</f>
        <v>658</v>
      </c>
      <c r="I37" s="4">
        <f t="shared" ref="I37:M37" si="18">SUM(I27:I30)</f>
        <v>0</v>
      </c>
      <c r="J37" s="4">
        <f t="shared" si="18"/>
        <v>196</v>
      </c>
      <c r="K37" s="4">
        <f t="shared" si="18"/>
        <v>0</v>
      </c>
      <c r="L37" s="4">
        <f t="shared" si="18"/>
        <v>462</v>
      </c>
      <c r="M37" s="4">
        <f t="shared" si="18"/>
        <v>0</v>
      </c>
      <c r="N37" s="4">
        <f>SUM(N27:N30)</f>
        <v>0</v>
      </c>
      <c r="O37" s="4">
        <f t="shared" ref="O37:S37" si="19">SUM(O27:O30)</f>
        <v>0</v>
      </c>
      <c r="P37" s="4">
        <f t="shared" si="19"/>
        <v>-7</v>
      </c>
      <c r="Q37" s="4">
        <f t="shared" si="19"/>
        <v>0</v>
      </c>
      <c r="R37" s="4">
        <f t="shared" si="19"/>
        <v>7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6.7759295499021528</v>
      </c>
      <c r="C39" s="11">
        <f t="shared" ref="C39:G39" si="20">C33/(C9-C31)*100</f>
        <v>0</v>
      </c>
      <c r="D39" s="11">
        <f t="shared" si="20"/>
        <v>7.2090628218331618</v>
      </c>
      <c r="E39" s="11">
        <f t="shared" si="20"/>
        <v>0</v>
      </c>
      <c r="F39" s="11">
        <f t="shared" si="20"/>
        <v>6.3839701770736248</v>
      </c>
      <c r="G39" s="11">
        <f t="shared" si="20"/>
        <v>0</v>
      </c>
      <c r="H39" s="11">
        <f>H33/(H9-H31)*100</f>
        <v>7.0577014783023362</v>
      </c>
      <c r="I39" s="11">
        <f t="shared" ref="I39:M39" si="21">I33/(I9-I31)*100</f>
        <v>0</v>
      </c>
      <c r="J39" s="11">
        <f t="shared" si="21"/>
        <v>7.7272727272727266</v>
      </c>
      <c r="K39" s="11">
        <f t="shared" si="21"/>
        <v>0</v>
      </c>
      <c r="L39" s="11">
        <f t="shared" si="21"/>
        <v>6.4588979223125564</v>
      </c>
      <c r="M39" s="11">
        <f t="shared" si="21"/>
        <v>0</v>
      </c>
      <c r="N39" s="11">
        <f>N33/(N9-N31)*100</f>
        <v>17.924528301886792</v>
      </c>
      <c r="O39" s="11">
        <f t="shared" ref="O39:R39" si="22">O33/(O9-O31)*100</f>
        <v>0</v>
      </c>
      <c r="P39" s="11">
        <f t="shared" si="22"/>
        <v>34.210526315789473</v>
      </c>
      <c r="Q39" s="11">
        <f t="shared" si="22"/>
        <v>0</v>
      </c>
      <c r="R39" s="11">
        <f t="shared" si="22"/>
        <v>8.8235294117647065</v>
      </c>
      <c r="S39" s="11">
        <f>IFERROR(S33/(S9-S31)*100,0)</f>
        <v>0</v>
      </c>
    </row>
    <row r="40" spans="1:19" ht="18" customHeight="1" x14ac:dyDescent="0.15">
      <c r="A40" s="4" t="s">
        <v>29</v>
      </c>
      <c r="B40" s="11">
        <f>B34/(B9-B31)*100</f>
        <v>40.38649706457926</v>
      </c>
      <c r="C40" s="11">
        <f t="shared" ref="C40:G40" si="23">C34/(C9-C31)*100</f>
        <v>95.833333333333343</v>
      </c>
      <c r="D40" s="11">
        <f t="shared" si="23"/>
        <v>47.064881565396497</v>
      </c>
      <c r="E40" s="11">
        <f t="shared" si="23"/>
        <v>92.857142857142861</v>
      </c>
      <c r="F40" s="11">
        <f t="shared" si="23"/>
        <v>34.34296365330848</v>
      </c>
      <c r="G40" s="11">
        <f t="shared" si="23"/>
        <v>100</v>
      </c>
      <c r="H40" s="11">
        <f>H34/(H9-H31)*100</f>
        <v>40.724845016690509</v>
      </c>
      <c r="I40" s="11">
        <f t="shared" ref="I40:M40" si="24">I34/(I9-I31)*100</f>
        <v>96.428571428571431</v>
      </c>
      <c r="J40" s="11">
        <f t="shared" si="24"/>
        <v>47.474747474747474</v>
      </c>
      <c r="K40" s="11">
        <f t="shared" si="24"/>
        <v>94.444444444444443</v>
      </c>
      <c r="L40" s="11">
        <f t="shared" si="24"/>
        <v>34.688346883468832</v>
      </c>
      <c r="M40" s="11">
        <f t="shared" si="24"/>
        <v>100</v>
      </c>
      <c r="N40" s="11">
        <f>N34/(N9-N31)*100</f>
        <v>53.773584905660378</v>
      </c>
      <c r="O40" s="11">
        <f t="shared" ref="O40:R40" si="25">O34/(O9-O31)*100</f>
        <v>100</v>
      </c>
      <c r="P40" s="11">
        <f t="shared" si="25"/>
        <v>68.421052631578945</v>
      </c>
      <c r="Q40" s="11">
        <f t="shared" si="25"/>
        <v>100</v>
      </c>
      <c r="R40" s="11">
        <f t="shared" si="25"/>
        <v>45.588235294117645</v>
      </c>
      <c r="S40" s="11">
        <f>IFERROR(S34/(S9-S31)*100,0)</f>
        <v>0</v>
      </c>
    </row>
    <row r="41" spans="1:19" ht="18" customHeight="1" x14ac:dyDescent="0.15">
      <c r="A41" s="4" t="s">
        <v>25</v>
      </c>
      <c r="B41" s="11">
        <f>B35/(B9-B31)*100</f>
        <v>52.837573385518589</v>
      </c>
      <c r="C41" s="11">
        <f t="shared" ref="C41:G41" si="26">C35/(C9-C31)*100</f>
        <v>4.1666666666666661</v>
      </c>
      <c r="D41" s="11">
        <f t="shared" si="26"/>
        <v>45.726055612770338</v>
      </c>
      <c r="E41" s="11">
        <f t="shared" si="26"/>
        <v>7.1428571428571423</v>
      </c>
      <c r="F41" s="11">
        <f t="shared" si="26"/>
        <v>59.273066169617891</v>
      </c>
      <c r="G41" s="11">
        <f t="shared" si="26"/>
        <v>0</v>
      </c>
      <c r="H41" s="11">
        <f>H35/(H9-H31)*100</f>
        <v>52.21745350500715</v>
      </c>
      <c r="I41" s="11">
        <f t="shared" ref="I41:M41" si="27">I35/(I9-I31)*100</f>
        <v>3.5714285714285712</v>
      </c>
      <c r="J41" s="11">
        <f t="shared" si="27"/>
        <v>44.797979797979799</v>
      </c>
      <c r="K41" s="11">
        <f t="shared" si="27"/>
        <v>5.5555555555555554</v>
      </c>
      <c r="L41" s="11">
        <f t="shared" si="27"/>
        <v>58.852755194218609</v>
      </c>
      <c r="M41" s="11">
        <f t="shared" si="27"/>
        <v>0</v>
      </c>
      <c r="N41" s="11">
        <f>N35/(N9-N31)*100</f>
        <v>28.30188679245283</v>
      </c>
      <c r="O41" s="11">
        <f t="shared" ref="O41:R41" si="28">O35/(O9-O31)*100</f>
        <v>0</v>
      </c>
      <c r="P41" s="11">
        <f t="shared" si="28"/>
        <v>-2.6315789473684208</v>
      </c>
      <c r="Q41" s="11">
        <f t="shared" si="28"/>
        <v>0</v>
      </c>
      <c r="R41" s="11">
        <f t="shared" si="28"/>
        <v>45.588235294117645</v>
      </c>
      <c r="S41" s="11">
        <f>IFERROR(S35/(S9-S31)*100,0)</f>
        <v>0</v>
      </c>
    </row>
    <row r="42" spans="1:19" ht="18" customHeight="1" x14ac:dyDescent="0.15">
      <c r="A42" s="4" t="s">
        <v>26</v>
      </c>
      <c r="B42" s="11">
        <f>B36/(B9-B31)*100</f>
        <v>31.922700587084147</v>
      </c>
      <c r="C42" s="11">
        <f t="shared" ref="C42:F42" si="29">C36/(C9-C31)*100</f>
        <v>0</v>
      </c>
      <c r="D42" s="11">
        <f t="shared" si="29"/>
        <v>22.863027806385169</v>
      </c>
      <c r="E42" s="11">
        <f t="shared" si="29"/>
        <v>0</v>
      </c>
      <c r="F42" s="11">
        <f t="shared" si="29"/>
        <v>40.121155638397013</v>
      </c>
      <c r="G42" s="11">
        <f>G36/(G9-G31)*100</f>
        <v>0</v>
      </c>
      <c r="H42" s="11">
        <f>H36/(H9-H31)*100</f>
        <v>32.904148783977114</v>
      </c>
      <c r="I42" s="11">
        <f t="shared" ref="I42:L42" si="30">I36/(I9-I31)*100</f>
        <v>0</v>
      </c>
      <c r="J42" s="11">
        <f t="shared" si="30"/>
        <v>24.242424242424242</v>
      </c>
      <c r="K42" s="11">
        <f t="shared" si="30"/>
        <v>0</v>
      </c>
      <c r="L42" s="11">
        <f t="shared" si="30"/>
        <v>40.650406504065039</v>
      </c>
      <c r="M42" s="11">
        <f>M36/(M9-M31)*100</f>
        <v>0</v>
      </c>
      <c r="N42" s="11">
        <f>N36/(N9-N31)*100</f>
        <v>70.754716981132077</v>
      </c>
      <c r="O42" s="11">
        <f t="shared" ref="O42:R42" si="31">O36/(O9-O31)*100</f>
        <v>0</v>
      </c>
      <c r="P42" s="11">
        <f t="shared" si="31"/>
        <v>94.73684210526315</v>
      </c>
      <c r="Q42" s="11">
        <f t="shared" si="31"/>
        <v>0</v>
      </c>
      <c r="R42" s="11">
        <f t="shared" si="31"/>
        <v>57.352941176470587</v>
      </c>
      <c r="S42" s="11">
        <f>IFERROR(S36/(S9-S31)*100,0)</f>
        <v>0</v>
      </c>
    </row>
    <row r="43" spans="1:19" ht="18" customHeight="1" x14ac:dyDescent="0.15">
      <c r="A43" s="4" t="s">
        <v>27</v>
      </c>
      <c r="B43" s="11">
        <f>B37/(B9-B31)*100</f>
        <v>16.095890410958905</v>
      </c>
      <c r="C43" s="11">
        <f t="shared" ref="C43:G43" si="32">C37/(C9-C31)*100</f>
        <v>0</v>
      </c>
      <c r="D43" s="11">
        <f t="shared" si="32"/>
        <v>9.7322348094747682</v>
      </c>
      <c r="E43" s="11">
        <f t="shared" si="32"/>
        <v>0</v>
      </c>
      <c r="F43" s="11">
        <f t="shared" si="32"/>
        <v>21.85461323392358</v>
      </c>
      <c r="G43" s="11">
        <f t="shared" si="32"/>
        <v>0</v>
      </c>
      <c r="H43" s="11">
        <f>H37/(H9-H31)*100</f>
        <v>15.689079637577491</v>
      </c>
      <c r="I43" s="11">
        <f t="shared" ref="I43:M43" si="33">I37/(I9-I31)*100</f>
        <v>0</v>
      </c>
      <c r="J43" s="11">
        <f t="shared" si="33"/>
        <v>9.8989898989898997</v>
      </c>
      <c r="K43" s="11">
        <f t="shared" si="33"/>
        <v>0</v>
      </c>
      <c r="L43" s="11">
        <f t="shared" si="33"/>
        <v>20.867208672086722</v>
      </c>
      <c r="M43" s="11">
        <f t="shared" si="33"/>
        <v>0</v>
      </c>
      <c r="N43" s="11">
        <f>N37/(N9-N31)*100</f>
        <v>0</v>
      </c>
      <c r="O43" s="11">
        <f t="shared" ref="O43:R43" si="34">O37/(O9-O31)*100</f>
        <v>0</v>
      </c>
      <c r="P43" s="11">
        <f t="shared" si="34"/>
        <v>18.421052631578945</v>
      </c>
      <c r="Q43" s="11">
        <f t="shared" si="34"/>
        <v>0</v>
      </c>
      <c r="R43" s="11">
        <f t="shared" si="34"/>
        <v>-10.294117647058822</v>
      </c>
      <c r="S43" s="11">
        <f>IFERROR(S37/(S9-S31)*100,0)</f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S44"/>
  <sheetViews>
    <sheetView view="pageBreakPreview" zoomScale="75" zoomScaleNormal="70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42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2822</v>
      </c>
      <c r="C9" s="4">
        <f>E9+G9</f>
        <v>17</v>
      </c>
      <c r="D9" s="4">
        <f>SUM(D10:D31)</f>
        <v>1287</v>
      </c>
      <c r="E9" s="4">
        <f>SUM(E10:E31)</f>
        <v>1</v>
      </c>
      <c r="F9" s="4">
        <f>SUM(F10:F31)</f>
        <v>1535</v>
      </c>
      <c r="G9" s="4">
        <f>SUM(G10:G31)</f>
        <v>16</v>
      </c>
      <c r="H9" s="4">
        <f>J9+L9</f>
        <v>2907</v>
      </c>
      <c r="I9" s="4">
        <f>K9+M9</f>
        <v>23</v>
      </c>
      <c r="J9" s="4">
        <f>SUM(J10:J31)</f>
        <v>1323</v>
      </c>
      <c r="K9" s="4">
        <f>SUM(K10:K31)</f>
        <v>1</v>
      </c>
      <c r="L9" s="4">
        <f>SUM(L10:L31)</f>
        <v>1584</v>
      </c>
      <c r="M9" s="4">
        <f>SUM(M10:M31)</f>
        <v>22</v>
      </c>
      <c r="N9" s="4">
        <f>B9-H9</f>
        <v>-85</v>
      </c>
      <c r="O9" s="4">
        <f t="shared" ref="O9:S24" si="0">C9-I9</f>
        <v>-6</v>
      </c>
      <c r="P9" s="4">
        <f t="shared" si="0"/>
        <v>-36</v>
      </c>
      <c r="Q9" s="4">
        <f t="shared" si="0"/>
        <v>0</v>
      </c>
      <c r="R9" s="4">
        <f t="shared" si="0"/>
        <v>-49</v>
      </c>
      <c r="S9" s="4">
        <f t="shared" si="0"/>
        <v>-6</v>
      </c>
    </row>
    <row r="10" spans="1:19" s="1" customFormat="1" ht="18" customHeight="1" x14ac:dyDescent="0.15">
      <c r="A10" s="4" t="s">
        <v>2</v>
      </c>
      <c r="B10" s="4">
        <f t="shared" ref="B10:C30" si="1">D10+F10</f>
        <v>53</v>
      </c>
      <c r="C10" s="4">
        <f t="shared" si="1"/>
        <v>1</v>
      </c>
      <c r="D10" s="4">
        <v>25</v>
      </c>
      <c r="E10" s="4">
        <v>0</v>
      </c>
      <c r="F10" s="4">
        <v>28</v>
      </c>
      <c r="G10" s="4">
        <v>1</v>
      </c>
      <c r="H10" s="4">
        <f t="shared" ref="H10:I30" si="2">J10+L10</f>
        <v>50</v>
      </c>
      <c r="I10" s="4">
        <f t="shared" si="2"/>
        <v>1</v>
      </c>
      <c r="J10" s="4">
        <v>24</v>
      </c>
      <c r="K10" s="4">
        <v>0</v>
      </c>
      <c r="L10" s="4">
        <v>26</v>
      </c>
      <c r="M10" s="4">
        <v>1</v>
      </c>
      <c r="N10" s="4">
        <f t="shared" ref="N10:S31" si="3">B10-H10</f>
        <v>3</v>
      </c>
      <c r="O10" s="4">
        <f t="shared" si="0"/>
        <v>0</v>
      </c>
      <c r="P10" s="4">
        <f t="shared" si="0"/>
        <v>1</v>
      </c>
      <c r="Q10" s="4">
        <f t="shared" si="0"/>
        <v>0</v>
      </c>
      <c r="R10" s="4">
        <f t="shared" si="0"/>
        <v>2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57</v>
      </c>
      <c r="C11" s="4">
        <f t="shared" si="1"/>
        <v>0</v>
      </c>
      <c r="D11" s="4">
        <v>25</v>
      </c>
      <c r="E11" s="4">
        <v>0</v>
      </c>
      <c r="F11" s="4">
        <v>32</v>
      </c>
      <c r="G11" s="4">
        <v>0</v>
      </c>
      <c r="H11" s="4">
        <f t="shared" si="2"/>
        <v>62</v>
      </c>
      <c r="I11" s="4">
        <f t="shared" si="2"/>
        <v>0</v>
      </c>
      <c r="J11" s="4">
        <v>27</v>
      </c>
      <c r="K11" s="4">
        <v>0</v>
      </c>
      <c r="L11" s="4">
        <v>35</v>
      </c>
      <c r="M11" s="4">
        <v>0</v>
      </c>
      <c r="N11" s="4">
        <f t="shared" si="3"/>
        <v>-5</v>
      </c>
      <c r="O11" s="4">
        <f t="shared" si="0"/>
        <v>0</v>
      </c>
      <c r="P11" s="4">
        <f t="shared" si="0"/>
        <v>-2</v>
      </c>
      <c r="Q11" s="4">
        <f t="shared" si="0"/>
        <v>0</v>
      </c>
      <c r="R11" s="4">
        <f t="shared" si="0"/>
        <v>-3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63</v>
      </c>
      <c r="C12" s="4">
        <f t="shared" si="1"/>
        <v>0</v>
      </c>
      <c r="D12" s="4">
        <v>28</v>
      </c>
      <c r="E12" s="4">
        <v>0</v>
      </c>
      <c r="F12" s="4">
        <v>35</v>
      </c>
      <c r="G12" s="4">
        <v>0</v>
      </c>
      <c r="H12" s="4">
        <f t="shared" si="2"/>
        <v>71</v>
      </c>
      <c r="I12" s="4">
        <f t="shared" si="2"/>
        <v>0</v>
      </c>
      <c r="J12" s="4">
        <v>33</v>
      </c>
      <c r="K12" s="4">
        <v>0</v>
      </c>
      <c r="L12" s="4">
        <v>38</v>
      </c>
      <c r="M12" s="4">
        <v>0</v>
      </c>
      <c r="N12" s="4">
        <f t="shared" si="3"/>
        <v>-8</v>
      </c>
      <c r="O12" s="4">
        <f t="shared" si="0"/>
        <v>0</v>
      </c>
      <c r="P12" s="4">
        <f t="shared" si="0"/>
        <v>-5</v>
      </c>
      <c r="Q12" s="4">
        <f t="shared" si="0"/>
        <v>0</v>
      </c>
      <c r="R12" s="4">
        <f t="shared" si="0"/>
        <v>-3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117</v>
      </c>
      <c r="C13" s="4">
        <f t="shared" si="1"/>
        <v>0</v>
      </c>
      <c r="D13" s="4">
        <v>54</v>
      </c>
      <c r="E13" s="4">
        <v>0</v>
      </c>
      <c r="F13" s="4">
        <v>63</v>
      </c>
      <c r="G13" s="4">
        <v>0</v>
      </c>
      <c r="H13" s="4">
        <f t="shared" si="2"/>
        <v>118</v>
      </c>
      <c r="I13" s="4">
        <f t="shared" si="2"/>
        <v>0</v>
      </c>
      <c r="J13" s="4">
        <v>54</v>
      </c>
      <c r="K13" s="4">
        <v>0</v>
      </c>
      <c r="L13" s="4">
        <v>64</v>
      </c>
      <c r="M13" s="4">
        <v>0</v>
      </c>
      <c r="N13" s="4">
        <f t="shared" si="3"/>
        <v>-1</v>
      </c>
      <c r="O13" s="4">
        <f t="shared" si="0"/>
        <v>0</v>
      </c>
      <c r="P13" s="4">
        <f t="shared" si="0"/>
        <v>0</v>
      </c>
      <c r="Q13" s="4">
        <f t="shared" si="0"/>
        <v>0</v>
      </c>
      <c r="R13" s="4">
        <f t="shared" si="0"/>
        <v>-1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64</v>
      </c>
      <c r="C14" s="4">
        <f t="shared" si="1"/>
        <v>2</v>
      </c>
      <c r="D14" s="4">
        <v>31</v>
      </c>
      <c r="E14" s="4">
        <v>0</v>
      </c>
      <c r="F14" s="4">
        <v>33</v>
      </c>
      <c r="G14" s="4">
        <v>2</v>
      </c>
      <c r="H14" s="4">
        <f t="shared" si="2"/>
        <v>63</v>
      </c>
      <c r="I14" s="4">
        <f t="shared" si="2"/>
        <v>2</v>
      </c>
      <c r="J14" s="4">
        <v>33</v>
      </c>
      <c r="K14" s="4">
        <v>0</v>
      </c>
      <c r="L14" s="4">
        <v>30</v>
      </c>
      <c r="M14" s="4">
        <v>2</v>
      </c>
      <c r="N14" s="4">
        <f t="shared" si="3"/>
        <v>1</v>
      </c>
      <c r="O14" s="4">
        <f t="shared" si="0"/>
        <v>0</v>
      </c>
      <c r="P14" s="4">
        <f t="shared" si="0"/>
        <v>-2</v>
      </c>
      <c r="Q14" s="4">
        <f t="shared" si="0"/>
        <v>0</v>
      </c>
      <c r="R14" s="4">
        <f t="shared" si="0"/>
        <v>3</v>
      </c>
      <c r="S14" s="4">
        <f t="shared" si="0"/>
        <v>0</v>
      </c>
    </row>
    <row r="15" spans="1:19" s="1" customFormat="1" ht="18" customHeight="1" x14ac:dyDescent="0.15">
      <c r="A15" s="4" t="s">
        <v>7</v>
      </c>
      <c r="B15" s="4">
        <f t="shared" si="1"/>
        <v>70</v>
      </c>
      <c r="C15" s="4">
        <f t="shared" si="1"/>
        <v>2</v>
      </c>
      <c r="D15" s="4">
        <v>33</v>
      </c>
      <c r="E15" s="4">
        <v>0</v>
      </c>
      <c r="F15" s="4">
        <v>37</v>
      </c>
      <c r="G15" s="4">
        <v>2</v>
      </c>
      <c r="H15" s="4">
        <f t="shared" si="2"/>
        <v>82</v>
      </c>
      <c r="I15" s="4">
        <f t="shared" si="2"/>
        <v>3</v>
      </c>
      <c r="J15" s="4">
        <v>39</v>
      </c>
      <c r="K15" s="4">
        <v>0</v>
      </c>
      <c r="L15" s="4">
        <v>43</v>
      </c>
      <c r="M15" s="4">
        <v>3</v>
      </c>
      <c r="N15" s="4">
        <f t="shared" si="3"/>
        <v>-12</v>
      </c>
      <c r="O15" s="4">
        <f t="shared" si="0"/>
        <v>-1</v>
      </c>
      <c r="P15" s="4">
        <f t="shared" si="0"/>
        <v>-6</v>
      </c>
      <c r="Q15" s="4">
        <f t="shared" si="0"/>
        <v>0</v>
      </c>
      <c r="R15" s="4">
        <f t="shared" si="0"/>
        <v>-6</v>
      </c>
      <c r="S15" s="4">
        <f t="shared" si="0"/>
        <v>-1</v>
      </c>
    </row>
    <row r="16" spans="1:19" s="1" customFormat="1" ht="18" customHeight="1" x14ac:dyDescent="0.15">
      <c r="A16" s="4" t="s">
        <v>8</v>
      </c>
      <c r="B16" s="4">
        <f t="shared" si="1"/>
        <v>73</v>
      </c>
      <c r="C16" s="4">
        <f t="shared" si="1"/>
        <v>5</v>
      </c>
      <c r="D16" s="4">
        <v>31</v>
      </c>
      <c r="E16" s="4">
        <v>0</v>
      </c>
      <c r="F16" s="4">
        <v>42</v>
      </c>
      <c r="G16" s="4">
        <v>5</v>
      </c>
      <c r="H16" s="4">
        <f t="shared" si="2"/>
        <v>85</v>
      </c>
      <c r="I16" s="4">
        <f t="shared" si="2"/>
        <v>8</v>
      </c>
      <c r="J16" s="4">
        <v>37</v>
      </c>
      <c r="K16" s="4">
        <v>0</v>
      </c>
      <c r="L16" s="4">
        <v>48</v>
      </c>
      <c r="M16" s="4">
        <v>8</v>
      </c>
      <c r="N16" s="4">
        <f t="shared" si="3"/>
        <v>-12</v>
      </c>
      <c r="O16" s="4">
        <f t="shared" si="0"/>
        <v>-3</v>
      </c>
      <c r="P16" s="4">
        <f t="shared" si="0"/>
        <v>-6</v>
      </c>
      <c r="Q16" s="4">
        <f t="shared" si="0"/>
        <v>0</v>
      </c>
      <c r="R16" s="4">
        <f t="shared" si="0"/>
        <v>-6</v>
      </c>
      <c r="S16" s="4">
        <f t="shared" si="0"/>
        <v>-3</v>
      </c>
    </row>
    <row r="17" spans="1:19" s="1" customFormat="1" ht="18" customHeight="1" x14ac:dyDescent="0.15">
      <c r="A17" s="4" t="s">
        <v>9</v>
      </c>
      <c r="B17" s="4">
        <f t="shared" si="1"/>
        <v>90</v>
      </c>
      <c r="C17" s="4">
        <f t="shared" si="1"/>
        <v>3</v>
      </c>
      <c r="D17" s="4">
        <v>52</v>
      </c>
      <c r="E17" s="4">
        <v>1</v>
      </c>
      <c r="F17" s="4">
        <v>38</v>
      </c>
      <c r="G17" s="4">
        <v>2</v>
      </c>
      <c r="H17" s="4">
        <f t="shared" si="2"/>
        <v>91</v>
      </c>
      <c r="I17" s="4">
        <f t="shared" si="2"/>
        <v>5</v>
      </c>
      <c r="J17" s="4">
        <v>48</v>
      </c>
      <c r="K17" s="4">
        <v>1</v>
      </c>
      <c r="L17" s="4">
        <v>43</v>
      </c>
      <c r="M17" s="4">
        <v>4</v>
      </c>
      <c r="N17" s="4">
        <f t="shared" si="3"/>
        <v>-1</v>
      </c>
      <c r="O17" s="4">
        <f t="shared" si="0"/>
        <v>-2</v>
      </c>
      <c r="P17" s="4">
        <f t="shared" si="0"/>
        <v>4</v>
      </c>
      <c r="Q17" s="4">
        <f t="shared" si="0"/>
        <v>0</v>
      </c>
      <c r="R17" s="4">
        <f t="shared" si="0"/>
        <v>-5</v>
      </c>
      <c r="S17" s="4">
        <f t="shared" si="0"/>
        <v>-2</v>
      </c>
    </row>
    <row r="18" spans="1:19" s="1" customFormat="1" ht="18" customHeight="1" x14ac:dyDescent="0.15">
      <c r="A18" s="4" t="s">
        <v>10</v>
      </c>
      <c r="B18" s="4">
        <f t="shared" si="1"/>
        <v>117</v>
      </c>
      <c r="C18" s="4">
        <f t="shared" si="1"/>
        <v>0</v>
      </c>
      <c r="D18" s="4">
        <v>64</v>
      </c>
      <c r="E18" s="4">
        <v>0</v>
      </c>
      <c r="F18" s="4">
        <v>53</v>
      </c>
      <c r="G18" s="4">
        <v>0</v>
      </c>
      <c r="H18" s="4">
        <f t="shared" si="2"/>
        <v>128</v>
      </c>
      <c r="I18" s="4">
        <f t="shared" si="2"/>
        <v>0</v>
      </c>
      <c r="J18" s="4">
        <v>73</v>
      </c>
      <c r="K18" s="4">
        <v>0</v>
      </c>
      <c r="L18" s="4">
        <v>55</v>
      </c>
      <c r="M18" s="4">
        <v>0</v>
      </c>
      <c r="N18" s="4">
        <f t="shared" si="3"/>
        <v>-11</v>
      </c>
      <c r="O18" s="4">
        <f t="shared" si="0"/>
        <v>0</v>
      </c>
      <c r="P18" s="4">
        <f t="shared" si="0"/>
        <v>-9</v>
      </c>
      <c r="Q18" s="4">
        <f t="shared" si="0"/>
        <v>0</v>
      </c>
      <c r="R18" s="4">
        <f t="shared" si="0"/>
        <v>-2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134</v>
      </c>
      <c r="C19" s="4">
        <f t="shared" si="1"/>
        <v>1</v>
      </c>
      <c r="D19" s="4">
        <v>74</v>
      </c>
      <c r="E19" s="4">
        <v>0</v>
      </c>
      <c r="F19" s="4">
        <v>60</v>
      </c>
      <c r="G19" s="4">
        <v>1</v>
      </c>
      <c r="H19" s="4">
        <f t="shared" si="2"/>
        <v>132</v>
      </c>
      <c r="I19" s="4">
        <f t="shared" si="2"/>
        <v>1</v>
      </c>
      <c r="J19" s="4">
        <v>72</v>
      </c>
      <c r="K19" s="4">
        <v>0</v>
      </c>
      <c r="L19" s="4">
        <v>60</v>
      </c>
      <c r="M19" s="4">
        <v>1</v>
      </c>
      <c r="N19" s="4">
        <f t="shared" si="3"/>
        <v>2</v>
      </c>
      <c r="O19" s="4">
        <f t="shared" si="0"/>
        <v>0</v>
      </c>
      <c r="P19" s="4">
        <f t="shared" si="0"/>
        <v>2</v>
      </c>
      <c r="Q19" s="4">
        <f t="shared" si="0"/>
        <v>0</v>
      </c>
      <c r="R19" s="4">
        <f t="shared" si="0"/>
        <v>0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140</v>
      </c>
      <c r="C20" s="4">
        <f t="shared" si="1"/>
        <v>2</v>
      </c>
      <c r="D20" s="4">
        <v>83</v>
      </c>
      <c r="E20" s="4">
        <v>0</v>
      </c>
      <c r="F20" s="4">
        <v>57</v>
      </c>
      <c r="G20" s="4">
        <v>2</v>
      </c>
      <c r="H20" s="4">
        <f t="shared" si="2"/>
        <v>142</v>
      </c>
      <c r="I20" s="4">
        <f t="shared" si="2"/>
        <v>2</v>
      </c>
      <c r="J20" s="4">
        <v>82</v>
      </c>
      <c r="K20" s="4">
        <v>0</v>
      </c>
      <c r="L20" s="4">
        <v>60</v>
      </c>
      <c r="M20" s="4">
        <v>2</v>
      </c>
      <c r="N20" s="4">
        <f t="shared" si="3"/>
        <v>-2</v>
      </c>
      <c r="O20" s="4">
        <f t="shared" si="0"/>
        <v>0</v>
      </c>
      <c r="P20" s="4">
        <f t="shared" si="0"/>
        <v>1</v>
      </c>
      <c r="Q20" s="4">
        <f t="shared" si="0"/>
        <v>0</v>
      </c>
      <c r="R20" s="4">
        <f t="shared" si="0"/>
        <v>-3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171</v>
      </c>
      <c r="C21" s="4">
        <f t="shared" si="1"/>
        <v>1</v>
      </c>
      <c r="D21" s="4">
        <v>93</v>
      </c>
      <c r="E21" s="4">
        <v>0</v>
      </c>
      <c r="F21" s="4">
        <v>78</v>
      </c>
      <c r="G21" s="4">
        <v>1</v>
      </c>
      <c r="H21" s="4">
        <f t="shared" si="2"/>
        <v>176</v>
      </c>
      <c r="I21" s="4">
        <f t="shared" si="2"/>
        <v>1</v>
      </c>
      <c r="J21" s="4">
        <v>93</v>
      </c>
      <c r="K21" s="4">
        <v>0</v>
      </c>
      <c r="L21" s="4">
        <v>83</v>
      </c>
      <c r="M21" s="4">
        <v>1</v>
      </c>
      <c r="N21" s="4">
        <f t="shared" si="3"/>
        <v>-5</v>
      </c>
      <c r="O21" s="4">
        <f t="shared" si="0"/>
        <v>0</v>
      </c>
      <c r="P21" s="4">
        <f t="shared" si="0"/>
        <v>0</v>
      </c>
      <c r="Q21" s="4">
        <f t="shared" si="0"/>
        <v>0</v>
      </c>
      <c r="R21" s="4">
        <f t="shared" si="0"/>
        <v>-5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222</v>
      </c>
      <c r="C22" s="4">
        <f t="shared" si="1"/>
        <v>0</v>
      </c>
      <c r="D22" s="4">
        <v>110</v>
      </c>
      <c r="E22" s="4">
        <v>0</v>
      </c>
      <c r="F22" s="4">
        <v>112</v>
      </c>
      <c r="G22" s="4">
        <v>0</v>
      </c>
      <c r="H22" s="4">
        <f t="shared" si="2"/>
        <v>236</v>
      </c>
      <c r="I22" s="4">
        <f t="shared" si="2"/>
        <v>0</v>
      </c>
      <c r="J22" s="4">
        <v>119</v>
      </c>
      <c r="K22" s="4">
        <v>0</v>
      </c>
      <c r="L22" s="4">
        <v>117</v>
      </c>
      <c r="M22" s="4">
        <v>0</v>
      </c>
      <c r="N22" s="4">
        <f t="shared" si="3"/>
        <v>-14</v>
      </c>
      <c r="O22" s="4">
        <f t="shared" si="0"/>
        <v>0</v>
      </c>
      <c r="P22" s="4">
        <f t="shared" si="0"/>
        <v>-9</v>
      </c>
      <c r="Q22" s="4">
        <f t="shared" si="0"/>
        <v>0</v>
      </c>
      <c r="R22" s="4">
        <f t="shared" si="0"/>
        <v>-5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270</v>
      </c>
      <c r="C23" s="4">
        <f t="shared" si="1"/>
        <v>0</v>
      </c>
      <c r="D23" s="4">
        <v>134</v>
      </c>
      <c r="E23" s="4">
        <v>0</v>
      </c>
      <c r="F23" s="4">
        <v>136</v>
      </c>
      <c r="G23" s="4">
        <v>0</v>
      </c>
      <c r="H23" s="4">
        <f t="shared" si="2"/>
        <v>289</v>
      </c>
      <c r="I23" s="4">
        <f t="shared" si="2"/>
        <v>0</v>
      </c>
      <c r="J23" s="4">
        <v>145</v>
      </c>
      <c r="K23" s="4">
        <v>0</v>
      </c>
      <c r="L23" s="4">
        <v>144</v>
      </c>
      <c r="M23" s="4">
        <v>0</v>
      </c>
      <c r="N23" s="4">
        <f t="shared" si="3"/>
        <v>-19</v>
      </c>
      <c r="O23" s="4">
        <f t="shared" si="0"/>
        <v>0</v>
      </c>
      <c r="P23" s="4">
        <f t="shared" si="0"/>
        <v>-11</v>
      </c>
      <c r="Q23" s="4">
        <f t="shared" si="0"/>
        <v>0</v>
      </c>
      <c r="R23" s="4">
        <f t="shared" si="0"/>
        <v>-8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346</v>
      </c>
      <c r="C24" s="4">
        <f t="shared" si="1"/>
        <v>0</v>
      </c>
      <c r="D24" s="4">
        <v>164</v>
      </c>
      <c r="E24" s="4">
        <v>0</v>
      </c>
      <c r="F24" s="4">
        <v>182</v>
      </c>
      <c r="G24" s="4">
        <v>0</v>
      </c>
      <c r="H24" s="4">
        <f t="shared" si="2"/>
        <v>314</v>
      </c>
      <c r="I24" s="4">
        <f t="shared" si="2"/>
        <v>0</v>
      </c>
      <c r="J24" s="4">
        <v>145</v>
      </c>
      <c r="K24" s="4">
        <v>0</v>
      </c>
      <c r="L24" s="4">
        <v>169</v>
      </c>
      <c r="M24" s="4">
        <v>0</v>
      </c>
      <c r="N24" s="4">
        <f t="shared" si="3"/>
        <v>32</v>
      </c>
      <c r="O24" s="4">
        <f>C24-I24</f>
        <v>0</v>
      </c>
      <c r="P24" s="4">
        <f t="shared" si="0"/>
        <v>19</v>
      </c>
      <c r="Q24" s="4">
        <f t="shared" si="0"/>
        <v>0</v>
      </c>
      <c r="R24" s="4">
        <f t="shared" si="0"/>
        <v>13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223</v>
      </c>
      <c r="C25" s="4">
        <f t="shared" si="1"/>
        <v>0</v>
      </c>
      <c r="D25" s="4">
        <v>96</v>
      </c>
      <c r="E25" s="4">
        <v>0</v>
      </c>
      <c r="F25" s="4">
        <v>127</v>
      </c>
      <c r="G25" s="4">
        <v>0</v>
      </c>
      <c r="H25" s="4">
        <f t="shared" si="2"/>
        <v>247</v>
      </c>
      <c r="I25" s="4">
        <f t="shared" si="2"/>
        <v>0</v>
      </c>
      <c r="J25" s="4">
        <v>113</v>
      </c>
      <c r="K25" s="4">
        <v>0</v>
      </c>
      <c r="L25" s="4">
        <v>134</v>
      </c>
      <c r="M25" s="4">
        <v>0</v>
      </c>
      <c r="N25" s="4">
        <f t="shared" si="3"/>
        <v>-24</v>
      </c>
      <c r="O25" s="4">
        <f t="shared" si="3"/>
        <v>0</v>
      </c>
      <c r="P25" s="4">
        <f t="shared" si="3"/>
        <v>-17</v>
      </c>
      <c r="Q25" s="4">
        <f t="shared" si="3"/>
        <v>0</v>
      </c>
      <c r="R25" s="4">
        <f t="shared" si="3"/>
        <v>-7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226</v>
      </c>
      <c r="C26" s="4">
        <f t="shared" si="1"/>
        <v>0</v>
      </c>
      <c r="D26" s="4">
        <v>73</v>
      </c>
      <c r="E26" s="4">
        <v>0</v>
      </c>
      <c r="F26" s="4">
        <v>153</v>
      </c>
      <c r="G26" s="4">
        <v>0</v>
      </c>
      <c r="H26" s="4">
        <f t="shared" si="2"/>
        <v>233</v>
      </c>
      <c r="I26" s="4">
        <f t="shared" si="2"/>
        <v>0</v>
      </c>
      <c r="J26" s="4">
        <v>73</v>
      </c>
      <c r="K26" s="4">
        <v>0</v>
      </c>
      <c r="L26" s="4">
        <v>160</v>
      </c>
      <c r="M26" s="4">
        <v>0</v>
      </c>
      <c r="N26" s="4">
        <f t="shared" si="3"/>
        <v>-7</v>
      </c>
      <c r="O26" s="4">
        <f t="shared" si="3"/>
        <v>0</v>
      </c>
      <c r="P26" s="4">
        <f t="shared" si="3"/>
        <v>0</v>
      </c>
      <c r="Q26" s="4">
        <f t="shared" si="3"/>
        <v>0</v>
      </c>
      <c r="R26" s="4">
        <f t="shared" si="3"/>
        <v>-7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218</v>
      </c>
      <c r="C27" s="4">
        <f t="shared" si="1"/>
        <v>0</v>
      </c>
      <c r="D27" s="4">
        <v>82</v>
      </c>
      <c r="E27" s="4">
        <v>0</v>
      </c>
      <c r="F27" s="4">
        <v>136</v>
      </c>
      <c r="G27" s="4">
        <v>0</v>
      </c>
      <c r="H27" s="4">
        <f t="shared" si="2"/>
        <v>219</v>
      </c>
      <c r="I27" s="4">
        <f t="shared" si="2"/>
        <v>0</v>
      </c>
      <c r="J27" s="4">
        <v>76</v>
      </c>
      <c r="K27" s="4">
        <v>0</v>
      </c>
      <c r="L27" s="4">
        <v>143</v>
      </c>
      <c r="M27" s="4">
        <v>0</v>
      </c>
      <c r="N27" s="4">
        <f t="shared" si="3"/>
        <v>-1</v>
      </c>
      <c r="O27" s="4">
        <f t="shared" si="3"/>
        <v>0</v>
      </c>
      <c r="P27" s="4">
        <f t="shared" si="3"/>
        <v>6</v>
      </c>
      <c r="Q27" s="4">
        <f t="shared" si="3"/>
        <v>0</v>
      </c>
      <c r="R27" s="4">
        <f t="shared" si="3"/>
        <v>-7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111</v>
      </c>
      <c r="C28" s="4">
        <f t="shared" si="1"/>
        <v>0</v>
      </c>
      <c r="D28" s="4">
        <v>24</v>
      </c>
      <c r="E28" s="4">
        <v>0</v>
      </c>
      <c r="F28" s="4">
        <v>87</v>
      </c>
      <c r="G28" s="4">
        <v>0</v>
      </c>
      <c r="H28" s="4">
        <f t="shared" si="2"/>
        <v>117</v>
      </c>
      <c r="I28" s="4">
        <f t="shared" si="2"/>
        <v>0</v>
      </c>
      <c r="J28" s="4">
        <v>28</v>
      </c>
      <c r="K28" s="4">
        <v>0</v>
      </c>
      <c r="L28" s="4">
        <v>89</v>
      </c>
      <c r="M28" s="4">
        <v>0</v>
      </c>
      <c r="N28" s="4">
        <f t="shared" si="3"/>
        <v>-6</v>
      </c>
      <c r="O28" s="4">
        <f t="shared" si="3"/>
        <v>0</v>
      </c>
      <c r="P28" s="4">
        <f t="shared" si="3"/>
        <v>-4</v>
      </c>
      <c r="Q28" s="4">
        <f t="shared" si="3"/>
        <v>0</v>
      </c>
      <c r="R28" s="4">
        <f t="shared" si="3"/>
        <v>-2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50</v>
      </c>
      <c r="C29" s="4">
        <f t="shared" si="1"/>
        <v>0</v>
      </c>
      <c r="D29" s="4">
        <v>9</v>
      </c>
      <c r="E29" s="4">
        <v>0</v>
      </c>
      <c r="F29" s="4">
        <v>41</v>
      </c>
      <c r="G29" s="4">
        <v>0</v>
      </c>
      <c r="H29" s="4">
        <f t="shared" si="2"/>
        <v>47</v>
      </c>
      <c r="I29" s="4">
        <f t="shared" si="2"/>
        <v>0</v>
      </c>
      <c r="J29" s="4">
        <v>7</v>
      </c>
      <c r="K29" s="4">
        <v>0</v>
      </c>
      <c r="L29" s="4">
        <v>40</v>
      </c>
      <c r="M29" s="4">
        <v>0</v>
      </c>
      <c r="N29" s="4">
        <f t="shared" si="3"/>
        <v>3</v>
      </c>
      <c r="O29" s="4">
        <f t="shared" si="3"/>
        <v>0</v>
      </c>
      <c r="P29" s="4">
        <f t="shared" si="3"/>
        <v>2</v>
      </c>
      <c r="Q29" s="4">
        <f t="shared" si="3"/>
        <v>0</v>
      </c>
      <c r="R29" s="4">
        <f t="shared" si="3"/>
        <v>1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7</v>
      </c>
      <c r="C30" s="4">
        <f>E30+G30</f>
        <v>0</v>
      </c>
      <c r="D30" s="4">
        <v>2</v>
      </c>
      <c r="E30" s="4">
        <v>0</v>
      </c>
      <c r="F30" s="4">
        <v>5</v>
      </c>
      <c r="G30" s="4">
        <v>0</v>
      </c>
      <c r="H30" s="4">
        <f t="shared" si="2"/>
        <v>5</v>
      </c>
      <c r="I30" s="4">
        <f t="shared" si="2"/>
        <v>0</v>
      </c>
      <c r="J30" s="4">
        <v>2</v>
      </c>
      <c r="K30" s="4">
        <v>0</v>
      </c>
      <c r="L30" s="4">
        <v>3</v>
      </c>
      <c r="M30" s="4">
        <v>0</v>
      </c>
      <c r="N30" s="4">
        <f t="shared" si="3"/>
        <v>2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2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173</v>
      </c>
      <c r="C33" s="4">
        <f t="shared" ref="C33:G33" si="5">SUM(C10:C12)</f>
        <v>1</v>
      </c>
      <c r="D33" s="4">
        <f t="shared" si="5"/>
        <v>78</v>
      </c>
      <c r="E33" s="4">
        <f t="shared" si="5"/>
        <v>0</v>
      </c>
      <c r="F33" s="4">
        <f t="shared" si="5"/>
        <v>95</v>
      </c>
      <c r="G33" s="4">
        <f t="shared" si="5"/>
        <v>1</v>
      </c>
      <c r="H33" s="4">
        <f>SUM(H10:H12)</f>
        <v>183</v>
      </c>
      <c r="I33" s="4">
        <f t="shared" ref="I33:M33" si="6">SUM(I10:I12)</f>
        <v>1</v>
      </c>
      <c r="J33" s="4">
        <f t="shared" si="6"/>
        <v>84</v>
      </c>
      <c r="K33" s="4">
        <f t="shared" si="6"/>
        <v>0</v>
      </c>
      <c r="L33" s="4">
        <f t="shared" si="6"/>
        <v>99</v>
      </c>
      <c r="M33" s="4">
        <f t="shared" si="6"/>
        <v>1</v>
      </c>
      <c r="N33" s="4">
        <f>SUM(N10:N12)</f>
        <v>-10</v>
      </c>
      <c r="O33" s="4">
        <f t="shared" ref="O33:S33" si="7">SUM(O10:O12)</f>
        <v>0</v>
      </c>
      <c r="P33" s="4">
        <f t="shared" si="7"/>
        <v>-6</v>
      </c>
      <c r="Q33" s="4">
        <f t="shared" si="7"/>
        <v>0</v>
      </c>
      <c r="R33" s="4">
        <f t="shared" si="7"/>
        <v>-4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1198</v>
      </c>
      <c r="C34" s="4">
        <f t="shared" ref="C34:G34" si="8">SUM(C13:C22)</f>
        <v>16</v>
      </c>
      <c r="D34" s="4">
        <f t="shared" si="8"/>
        <v>625</v>
      </c>
      <c r="E34" s="4">
        <f t="shared" si="8"/>
        <v>1</v>
      </c>
      <c r="F34" s="4">
        <f t="shared" si="8"/>
        <v>573</v>
      </c>
      <c r="G34" s="4">
        <f t="shared" si="8"/>
        <v>15</v>
      </c>
      <c r="H34" s="4">
        <f>SUM(H13:H22)</f>
        <v>1253</v>
      </c>
      <c r="I34" s="4">
        <f t="shared" ref="I34:M34" si="9">SUM(I13:I22)</f>
        <v>22</v>
      </c>
      <c r="J34" s="4">
        <f t="shared" si="9"/>
        <v>650</v>
      </c>
      <c r="K34" s="4">
        <f t="shared" si="9"/>
        <v>1</v>
      </c>
      <c r="L34" s="4">
        <f t="shared" si="9"/>
        <v>603</v>
      </c>
      <c r="M34" s="4">
        <f t="shared" si="9"/>
        <v>21</v>
      </c>
      <c r="N34" s="4">
        <f>SUM(N13:N22)</f>
        <v>-55</v>
      </c>
      <c r="O34" s="4">
        <f t="shared" ref="O34:S34" si="10">SUM(O13:O22)</f>
        <v>-6</v>
      </c>
      <c r="P34" s="4">
        <f t="shared" si="10"/>
        <v>-25</v>
      </c>
      <c r="Q34" s="4">
        <f t="shared" si="10"/>
        <v>0</v>
      </c>
      <c r="R34" s="4">
        <f t="shared" si="10"/>
        <v>-30</v>
      </c>
      <c r="S34" s="4">
        <f t="shared" si="10"/>
        <v>-6</v>
      </c>
    </row>
    <row r="35" spans="1:19" s="1" customFormat="1" ht="18" customHeight="1" x14ac:dyDescent="0.15">
      <c r="A35" s="4" t="s">
        <v>25</v>
      </c>
      <c r="B35" s="4">
        <f>SUM(B23:B30)</f>
        <v>1451</v>
      </c>
      <c r="C35" s="4">
        <f t="shared" ref="C35:G35" si="11">SUM(C23:C30)</f>
        <v>0</v>
      </c>
      <c r="D35" s="4">
        <f t="shared" si="11"/>
        <v>584</v>
      </c>
      <c r="E35" s="4">
        <f t="shared" si="11"/>
        <v>0</v>
      </c>
      <c r="F35" s="4">
        <f t="shared" si="11"/>
        <v>867</v>
      </c>
      <c r="G35" s="4">
        <f t="shared" si="11"/>
        <v>0</v>
      </c>
      <c r="H35" s="4">
        <f>SUM(H23:H30)</f>
        <v>1471</v>
      </c>
      <c r="I35" s="4">
        <f t="shared" ref="I35:M35" si="12">SUM(I23:I30)</f>
        <v>0</v>
      </c>
      <c r="J35" s="4">
        <f t="shared" si="12"/>
        <v>589</v>
      </c>
      <c r="K35" s="4">
        <f t="shared" si="12"/>
        <v>0</v>
      </c>
      <c r="L35" s="4">
        <f t="shared" si="12"/>
        <v>882</v>
      </c>
      <c r="M35" s="4">
        <f t="shared" si="12"/>
        <v>0</v>
      </c>
      <c r="N35" s="4">
        <f>SUM(N23:N30)</f>
        <v>-20</v>
      </c>
      <c r="O35" s="4">
        <f t="shared" ref="O35:R35" si="13">SUM(O23:O30)</f>
        <v>0</v>
      </c>
      <c r="P35" s="4">
        <f t="shared" si="13"/>
        <v>-5</v>
      </c>
      <c r="Q35" s="4">
        <f t="shared" si="13"/>
        <v>0</v>
      </c>
      <c r="R35" s="4">
        <f t="shared" si="13"/>
        <v>-15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835</v>
      </c>
      <c r="C36" s="4">
        <f t="shared" ref="C36:G36" si="14">SUM(C25:C30)</f>
        <v>0</v>
      </c>
      <c r="D36" s="4">
        <f t="shared" si="14"/>
        <v>286</v>
      </c>
      <c r="E36" s="4">
        <f t="shared" si="14"/>
        <v>0</v>
      </c>
      <c r="F36" s="4">
        <f t="shared" si="14"/>
        <v>549</v>
      </c>
      <c r="G36" s="4">
        <f t="shared" si="14"/>
        <v>0</v>
      </c>
      <c r="H36" s="4">
        <f>SUM(H25:H30)</f>
        <v>868</v>
      </c>
      <c r="I36" s="4">
        <f t="shared" ref="I36:M36" si="15">SUM(I25:I30)</f>
        <v>0</v>
      </c>
      <c r="J36" s="4">
        <f t="shared" si="15"/>
        <v>299</v>
      </c>
      <c r="K36" s="4">
        <f t="shared" si="15"/>
        <v>0</v>
      </c>
      <c r="L36" s="4">
        <f t="shared" si="15"/>
        <v>569</v>
      </c>
      <c r="M36" s="4">
        <f t="shared" si="15"/>
        <v>0</v>
      </c>
      <c r="N36" s="4">
        <f>SUM(N25:N30)</f>
        <v>-33</v>
      </c>
      <c r="O36" s="4">
        <f t="shared" ref="O36:S36" si="16">SUM(O25:O30)</f>
        <v>0</v>
      </c>
      <c r="P36" s="4">
        <f t="shared" si="16"/>
        <v>-13</v>
      </c>
      <c r="Q36" s="4">
        <f t="shared" si="16"/>
        <v>0</v>
      </c>
      <c r="R36" s="4">
        <f t="shared" si="16"/>
        <v>-20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386</v>
      </c>
      <c r="C37" s="4">
        <f t="shared" ref="C37:G37" si="17">SUM(C27:C30)</f>
        <v>0</v>
      </c>
      <c r="D37" s="4">
        <f t="shared" si="17"/>
        <v>117</v>
      </c>
      <c r="E37" s="4">
        <f t="shared" si="17"/>
        <v>0</v>
      </c>
      <c r="F37" s="4">
        <f t="shared" si="17"/>
        <v>269</v>
      </c>
      <c r="G37" s="4">
        <f t="shared" si="17"/>
        <v>0</v>
      </c>
      <c r="H37" s="4">
        <f>SUM(H27:H30)</f>
        <v>388</v>
      </c>
      <c r="I37" s="4">
        <f t="shared" ref="I37:M37" si="18">SUM(I27:I30)</f>
        <v>0</v>
      </c>
      <c r="J37" s="4">
        <f t="shared" si="18"/>
        <v>113</v>
      </c>
      <c r="K37" s="4">
        <f t="shared" si="18"/>
        <v>0</v>
      </c>
      <c r="L37" s="4">
        <f t="shared" si="18"/>
        <v>275</v>
      </c>
      <c r="M37" s="4">
        <f t="shared" si="18"/>
        <v>0</v>
      </c>
      <c r="N37" s="4">
        <f>SUM(N27:N30)</f>
        <v>-2</v>
      </c>
      <c r="O37" s="4">
        <f t="shared" ref="O37:S37" si="19">SUM(O27:O30)</f>
        <v>0</v>
      </c>
      <c r="P37" s="4">
        <f t="shared" si="19"/>
        <v>4</v>
      </c>
      <c r="Q37" s="4">
        <f t="shared" si="19"/>
        <v>0</v>
      </c>
      <c r="R37" s="4">
        <f t="shared" si="19"/>
        <v>-6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6.1304039688164416</v>
      </c>
      <c r="C39" s="11">
        <f t="shared" ref="C39:G39" si="20">C33/(C9-C31)*100</f>
        <v>5.8823529411764701</v>
      </c>
      <c r="D39" s="11">
        <f t="shared" si="20"/>
        <v>6.0606060606060606</v>
      </c>
      <c r="E39" s="11">
        <f t="shared" si="20"/>
        <v>0</v>
      </c>
      <c r="F39" s="11">
        <f t="shared" si="20"/>
        <v>6.1889250814332248</v>
      </c>
      <c r="G39" s="11">
        <f t="shared" si="20"/>
        <v>6.25</v>
      </c>
      <c r="H39" s="11">
        <f>H33/(H9-H31)*100</f>
        <v>6.29514963880289</v>
      </c>
      <c r="I39" s="11">
        <f t="shared" ref="I39:M39" si="21">I33/(I9-I31)*100</f>
        <v>4.3478260869565215</v>
      </c>
      <c r="J39" s="11">
        <f t="shared" si="21"/>
        <v>6.3492063492063489</v>
      </c>
      <c r="K39" s="11">
        <f t="shared" si="21"/>
        <v>0</v>
      </c>
      <c r="L39" s="11">
        <f t="shared" si="21"/>
        <v>6.25</v>
      </c>
      <c r="M39" s="11">
        <f t="shared" si="21"/>
        <v>4.5454545454545459</v>
      </c>
      <c r="N39" s="11">
        <f>N33/(N9-N31)*100</f>
        <v>11.76470588235294</v>
      </c>
      <c r="O39" s="11">
        <f t="shared" ref="O39:S39" si="22">O33/(O9-O31)*100</f>
        <v>0</v>
      </c>
      <c r="P39" s="11">
        <f t="shared" si="22"/>
        <v>16.666666666666664</v>
      </c>
      <c r="Q39" s="11">
        <f>IFERROR(Q33/(Q9-Q31)*100,0)</f>
        <v>0</v>
      </c>
      <c r="R39" s="11">
        <f t="shared" si="22"/>
        <v>8.1632653061224492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42.452161587526575</v>
      </c>
      <c r="C40" s="11">
        <f t="shared" ref="C40:G40" si="23">C34/(C9-C31)*100</f>
        <v>94.117647058823522</v>
      </c>
      <c r="D40" s="11">
        <f t="shared" si="23"/>
        <v>48.562548562548564</v>
      </c>
      <c r="E40" s="11">
        <f t="shared" si="23"/>
        <v>100</v>
      </c>
      <c r="F40" s="11">
        <f t="shared" si="23"/>
        <v>37.328990228013033</v>
      </c>
      <c r="G40" s="11">
        <f t="shared" si="23"/>
        <v>93.75</v>
      </c>
      <c r="H40" s="11">
        <f>H34/(H9-H31)*100</f>
        <v>43.102855177158581</v>
      </c>
      <c r="I40" s="11">
        <f t="shared" ref="I40:M40" si="24">I34/(I9-I31)*100</f>
        <v>95.652173913043484</v>
      </c>
      <c r="J40" s="11">
        <f t="shared" si="24"/>
        <v>49.130763416477699</v>
      </c>
      <c r="K40" s="11">
        <f t="shared" si="24"/>
        <v>100</v>
      </c>
      <c r="L40" s="11">
        <f t="shared" si="24"/>
        <v>38.06818181818182</v>
      </c>
      <c r="M40" s="11">
        <f t="shared" si="24"/>
        <v>95.454545454545453</v>
      </c>
      <c r="N40" s="11">
        <f>N34/(N9-N31)*100</f>
        <v>64.705882352941174</v>
      </c>
      <c r="O40" s="11">
        <f t="shared" ref="O40:S40" si="25">O34/(O9-O31)*100</f>
        <v>100</v>
      </c>
      <c r="P40" s="11">
        <f t="shared" si="25"/>
        <v>69.444444444444443</v>
      </c>
      <c r="Q40" s="11">
        <f>IFERROR(Q34/(Q9-Q31)*100,0)</f>
        <v>0</v>
      </c>
      <c r="R40" s="11">
        <f t="shared" si="25"/>
        <v>61.224489795918366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51.417434443656987</v>
      </c>
      <c r="C41" s="11">
        <f t="shared" ref="C41:G41" si="26">C35/(C9-C31)*100</f>
        <v>0</v>
      </c>
      <c r="D41" s="11">
        <f t="shared" si="26"/>
        <v>45.376845376845374</v>
      </c>
      <c r="E41" s="11">
        <f t="shared" si="26"/>
        <v>0</v>
      </c>
      <c r="F41" s="11">
        <f t="shared" si="26"/>
        <v>56.482084690553748</v>
      </c>
      <c r="G41" s="11">
        <f t="shared" si="26"/>
        <v>0</v>
      </c>
      <c r="H41" s="11">
        <f>H35/(H9-H31)*100</f>
        <v>50.601995184038529</v>
      </c>
      <c r="I41" s="11">
        <f t="shared" ref="I41:M41" si="27">I35/(I9-I31)*100</f>
        <v>0</v>
      </c>
      <c r="J41" s="11">
        <f t="shared" si="27"/>
        <v>44.520030234315946</v>
      </c>
      <c r="K41" s="11">
        <f t="shared" si="27"/>
        <v>0</v>
      </c>
      <c r="L41" s="11">
        <f t="shared" si="27"/>
        <v>55.68181818181818</v>
      </c>
      <c r="M41" s="11">
        <f t="shared" si="27"/>
        <v>0</v>
      </c>
      <c r="N41" s="11">
        <f>N35/(N9-N31)*100</f>
        <v>23.52941176470588</v>
      </c>
      <c r="O41" s="11">
        <f t="shared" ref="O41:S41" si="28">O35/(O9-O31)*100</f>
        <v>0</v>
      </c>
      <c r="P41" s="11">
        <f t="shared" si="28"/>
        <v>13.888888888888889</v>
      </c>
      <c r="Q41" s="11">
        <f>IFERROR(Q35/(Q9-Q31)*100,0)</f>
        <v>0</v>
      </c>
      <c r="R41" s="11">
        <f t="shared" si="28"/>
        <v>30.612244897959183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29.588944011339475</v>
      </c>
      <c r="C42" s="11">
        <f t="shared" ref="C42:F42" si="29">C36/(C9-C31)*100</f>
        <v>0</v>
      </c>
      <c r="D42" s="11">
        <f t="shared" si="29"/>
        <v>22.222222222222221</v>
      </c>
      <c r="E42" s="11">
        <f t="shared" si="29"/>
        <v>0</v>
      </c>
      <c r="F42" s="11">
        <f t="shared" si="29"/>
        <v>35.765472312703587</v>
      </c>
      <c r="G42" s="11">
        <f>G36/(G9-G31)*100</f>
        <v>0</v>
      </c>
      <c r="H42" s="11">
        <f>H36/(H9-H31)*100</f>
        <v>29.858961128310973</v>
      </c>
      <c r="I42" s="11">
        <f t="shared" ref="I42:L42" si="30">I36/(I9-I31)*100</f>
        <v>0</v>
      </c>
      <c r="J42" s="11">
        <f t="shared" si="30"/>
        <v>22.600151171579743</v>
      </c>
      <c r="K42" s="11">
        <f t="shared" si="30"/>
        <v>0</v>
      </c>
      <c r="L42" s="11">
        <f t="shared" si="30"/>
        <v>35.921717171717169</v>
      </c>
      <c r="M42" s="11">
        <f>M36/(M9-M31)*100</f>
        <v>0</v>
      </c>
      <c r="N42" s="11">
        <f>N36/(N9-N31)*100</f>
        <v>38.82352941176471</v>
      </c>
      <c r="O42" s="11">
        <f t="shared" ref="O42:R42" si="31">O36/(O9-O31)*100</f>
        <v>0</v>
      </c>
      <c r="P42" s="11">
        <f t="shared" si="31"/>
        <v>36.111111111111107</v>
      </c>
      <c r="Q42" s="11">
        <f>IFERROR(Q36/(Q9-Q31)*100,0)</f>
        <v>0</v>
      </c>
      <c r="R42" s="11">
        <f t="shared" si="31"/>
        <v>40.816326530612244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13.678242381289865</v>
      </c>
      <c r="C43" s="11">
        <f t="shared" ref="C43:G43" si="32">C37/(C9-C31)*100</f>
        <v>0</v>
      </c>
      <c r="D43" s="11">
        <f t="shared" si="32"/>
        <v>9.0909090909090917</v>
      </c>
      <c r="E43" s="11">
        <f t="shared" si="32"/>
        <v>0</v>
      </c>
      <c r="F43" s="11">
        <f t="shared" si="32"/>
        <v>17.524429967426709</v>
      </c>
      <c r="G43" s="11">
        <f t="shared" si="32"/>
        <v>0</v>
      </c>
      <c r="H43" s="11">
        <f>H37/(H9-H31)*100</f>
        <v>13.347093223254214</v>
      </c>
      <c r="I43" s="11">
        <f t="shared" ref="I43:M43" si="33">I37/(I9-I31)*100</f>
        <v>0</v>
      </c>
      <c r="J43" s="11">
        <f t="shared" si="33"/>
        <v>8.5411942554799705</v>
      </c>
      <c r="K43" s="11">
        <f t="shared" si="33"/>
        <v>0</v>
      </c>
      <c r="L43" s="11">
        <f t="shared" si="33"/>
        <v>17.361111111111111</v>
      </c>
      <c r="M43" s="11">
        <f t="shared" si="33"/>
        <v>0</v>
      </c>
      <c r="N43" s="11">
        <f>N37/(N9-N31)*100</f>
        <v>2.3529411764705883</v>
      </c>
      <c r="O43" s="11">
        <f t="shared" ref="O43:S43" si="34">O37/(O9-O31)*100</f>
        <v>0</v>
      </c>
      <c r="P43" s="11">
        <f t="shared" si="34"/>
        <v>-11.111111111111111</v>
      </c>
      <c r="Q43" s="11">
        <f>IFERROR(Q37/(Q9-Q31)*100,0)</f>
        <v>0</v>
      </c>
      <c r="R43" s="11">
        <f t="shared" si="34"/>
        <v>12.244897959183673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44"/>
  <sheetViews>
    <sheetView view="pageBreakPreview" zoomScale="75" zoomScaleNormal="70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59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187238</v>
      </c>
      <c r="C9" s="4">
        <f>E9+G9</f>
        <v>3201</v>
      </c>
      <c r="D9" s="4">
        <f>SUM(D10:D31)</f>
        <v>90767</v>
      </c>
      <c r="E9" s="4">
        <f>SUM(E10:E31)</f>
        <v>1612</v>
      </c>
      <c r="F9" s="4">
        <f>SUM(F10:F31)</f>
        <v>96471</v>
      </c>
      <c r="G9" s="4">
        <f>SUM(G10:G31)</f>
        <v>1589</v>
      </c>
      <c r="H9" s="4">
        <f>J9+L9</f>
        <v>188465</v>
      </c>
      <c r="I9" s="4">
        <f>K9+M9</f>
        <v>3224</v>
      </c>
      <c r="J9" s="4">
        <f>SUM(J10:J31)</f>
        <v>91356</v>
      </c>
      <c r="K9" s="4">
        <f>SUM(K10:K31)</f>
        <v>1615</v>
      </c>
      <c r="L9" s="4">
        <f>SUM(L10:L31)</f>
        <v>97109</v>
      </c>
      <c r="M9" s="4">
        <f>SUM(M10:M31)</f>
        <v>1609</v>
      </c>
      <c r="N9" s="4">
        <f>B9-H9</f>
        <v>-1227</v>
      </c>
      <c r="O9" s="4">
        <f t="shared" ref="O9:S24" si="0">C9-I9</f>
        <v>-23</v>
      </c>
      <c r="P9" s="4">
        <f t="shared" si="0"/>
        <v>-589</v>
      </c>
      <c r="Q9" s="4">
        <f t="shared" si="0"/>
        <v>-3</v>
      </c>
      <c r="R9" s="4">
        <f t="shared" si="0"/>
        <v>-638</v>
      </c>
      <c r="S9" s="4">
        <f t="shared" si="0"/>
        <v>-20</v>
      </c>
    </row>
    <row r="10" spans="1:19" s="1" customFormat="1" ht="18" customHeight="1" x14ac:dyDescent="0.15">
      <c r="A10" s="4" t="s">
        <v>2</v>
      </c>
      <c r="B10" s="4">
        <f t="shared" ref="B10:C30" si="1">D10+F10</f>
        <v>6825</v>
      </c>
      <c r="C10" s="4">
        <f t="shared" si="1"/>
        <v>38</v>
      </c>
      <c r="D10" s="4">
        <v>3477</v>
      </c>
      <c r="E10" s="4">
        <v>17</v>
      </c>
      <c r="F10" s="4">
        <v>3348</v>
      </c>
      <c r="G10" s="4">
        <v>21</v>
      </c>
      <c r="H10" s="4">
        <f t="shared" ref="H10:I30" si="2">J10+L10</f>
        <v>7033</v>
      </c>
      <c r="I10" s="4">
        <f t="shared" si="2"/>
        <v>36</v>
      </c>
      <c r="J10" s="4">
        <v>3618</v>
      </c>
      <c r="K10" s="4">
        <v>17</v>
      </c>
      <c r="L10" s="4">
        <v>3415</v>
      </c>
      <c r="M10" s="4">
        <v>19</v>
      </c>
      <c r="N10" s="4">
        <f t="shared" ref="N10:S31" si="3">B10-H10</f>
        <v>-208</v>
      </c>
      <c r="O10" s="4">
        <f t="shared" si="0"/>
        <v>2</v>
      </c>
      <c r="P10" s="4">
        <f t="shared" si="0"/>
        <v>-141</v>
      </c>
      <c r="Q10" s="4">
        <f t="shared" si="0"/>
        <v>0</v>
      </c>
      <c r="R10" s="4">
        <f t="shared" si="0"/>
        <v>-67</v>
      </c>
      <c r="S10" s="4">
        <f t="shared" si="0"/>
        <v>2</v>
      </c>
    </row>
    <row r="11" spans="1:19" s="1" customFormat="1" ht="18" customHeight="1" x14ac:dyDescent="0.15">
      <c r="A11" s="4" t="s">
        <v>3</v>
      </c>
      <c r="B11" s="4">
        <f t="shared" si="1"/>
        <v>7999</v>
      </c>
      <c r="C11" s="4">
        <f t="shared" si="1"/>
        <v>29</v>
      </c>
      <c r="D11" s="4">
        <v>4105</v>
      </c>
      <c r="E11" s="4">
        <v>15</v>
      </c>
      <c r="F11" s="4">
        <v>3894</v>
      </c>
      <c r="G11" s="4">
        <v>14</v>
      </c>
      <c r="H11" s="4">
        <f t="shared" si="2"/>
        <v>8170</v>
      </c>
      <c r="I11" s="4">
        <f t="shared" si="2"/>
        <v>33</v>
      </c>
      <c r="J11" s="4">
        <v>4170</v>
      </c>
      <c r="K11" s="4">
        <v>17</v>
      </c>
      <c r="L11" s="4">
        <v>4000</v>
      </c>
      <c r="M11" s="4">
        <v>16</v>
      </c>
      <c r="N11" s="4">
        <f t="shared" si="3"/>
        <v>-171</v>
      </c>
      <c r="O11" s="4">
        <f t="shared" si="0"/>
        <v>-4</v>
      </c>
      <c r="P11" s="4">
        <f t="shared" si="0"/>
        <v>-65</v>
      </c>
      <c r="Q11" s="4">
        <f t="shared" si="0"/>
        <v>-2</v>
      </c>
      <c r="R11" s="4">
        <f t="shared" si="0"/>
        <v>-106</v>
      </c>
      <c r="S11" s="4">
        <f t="shared" si="0"/>
        <v>-2</v>
      </c>
    </row>
    <row r="12" spans="1:19" s="1" customFormat="1" ht="18" customHeight="1" x14ac:dyDescent="0.15">
      <c r="A12" s="4" t="s">
        <v>4</v>
      </c>
      <c r="B12" s="4">
        <f t="shared" si="1"/>
        <v>8439</v>
      </c>
      <c r="C12" s="4">
        <f t="shared" si="1"/>
        <v>23</v>
      </c>
      <c r="D12" s="4">
        <v>4341</v>
      </c>
      <c r="E12" s="4">
        <v>11</v>
      </c>
      <c r="F12" s="4">
        <v>4098</v>
      </c>
      <c r="G12" s="4">
        <v>12</v>
      </c>
      <c r="H12" s="4">
        <f t="shared" si="2"/>
        <v>8481</v>
      </c>
      <c r="I12" s="4">
        <f t="shared" si="2"/>
        <v>21</v>
      </c>
      <c r="J12" s="4">
        <v>4391</v>
      </c>
      <c r="K12" s="4">
        <v>8</v>
      </c>
      <c r="L12" s="4">
        <v>4090</v>
      </c>
      <c r="M12" s="4">
        <v>13</v>
      </c>
      <c r="N12" s="4">
        <f t="shared" si="3"/>
        <v>-42</v>
      </c>
      <c r="O12" s="4">
        <f t="shared" si="0"/>
        <v>2</v>
      </c>
      <c r="P12" s="4">
        <f t="shared" si="0"/>
        <v>-50</v>
      </c>
      <c r="Q12" s="4">
        <f t="shared" si="0"/>
        <v>3</v>
      </c>
      <c r="R12" s="4">
        <f t="shared" si="0"/>
        <v>8</v>
      </c>
      <c r="S12" s="4">
        <f t="shared" si="0"/>
        <v>-1</v>
      </c>
    </row>
    <row r="13" spans="1:19" s="1" customFormat="1" ht="18" customHeight="1" x14ac:dyDescent="0.15">
      <c r="A13" s="4" t="s">
        <v>5</v>
      </c>
      <c r="B13" s="4">
        <f t="shared" si="1"/>
        <v>9094</v>
      </c>
      <c r="C13" s="4">
        <f t="shared" si="1"/>
        <v>41</v>
      </c>
      <c r="D13" s="4">
        <v>4701</v>
      </c>
      <c r="E13" s="4">
        <v>22</v>
      </c>
      <c r="F13" s="4">
        <v>4393</v>
      </c>
      <c r="G13" s="4">
        <v>19</v>
      </c>
      <c r="H13" s="4">
        <f t="shared" si="2"/>
        <v>9339</v>
      </c>
      <c r="I13" s="4">
        <f t="shared" si="2"/>
        <v>48</v>
      </c>
      <c r="J13" s="4">
        <v>4868</v>
      </c>
      <c r="K13" s="4">
        <v>21</v>
      </c>
      <c r="L13" s="4">
        <v>4471</v>
      </c>
      <c r="M13" s="4">
        <v>27</v>
      </c>
      <c r="N13" s="4">
        <f t="shared" si="3"/>
        <v>-245</v>
      </c>
      <c r="O13" s="4">
        <f t="shared" si="0"/>
        <v>-7</v>
      </c>
      <c r="P13" s="4">
        <f t="shared" si="0"/>
        <v>-167</v>
      </c>
      <c r="Q13" s="4">
        <f t="shared" si="0"/>
        <v>1</v>
      </c>
      <c r="R13" s="4">
        <f t="shared" si="0"/>
        <v>-78</v>
      </c>
      <c r="S13" s="4">
        <f t="shared" si="0"/>
        <v>-8</v>
      </c>
    </row>
    <row r="14" spans="1:19" s="1" customFormat="1" ht="18" customHeight="1" x14ac:dyDescent="0.15">
      <c r="A14" s="4" t="s">
        <v>6</v>
      </c>
      <c r="B14" s="4">
        <f t="shared" si="1"/>
        <v>8848</v>
      </c>
      <c r="C14" s="4">
        <f t="shared" si="1"/>
        <v>188</v>
      </c>
      <c r="D14" s="4">
        <v>4858</v>
      </c>
      <c r="E14" s="4">
        <v>90</v>
      </c>
      <c r="F14" s="4">
        <v>3990</v>
      </c>
      <c r="G14" s="4">
        <v>98</v>
      </c>
      <c r="H14" s="4">
        <f t="shared" si="2"/>
        <v>8773</v>
      </c>
      <c r="I14" s="4">
        <f t="shared" si="2"/>
        <v>211</v>
      </c>
      <c r="J14" s="4">
        <v>4789</v>
      </c>
      <c r="K14" s="4">
        <v>94</v>
      </c>
      <c r="L14" s="4">
        <v>3984</v>
      </c>
      <c r="M14" s="4">
        <v>117</v>
      </c>
      <c r="N14" s="4">
        <f t="shared" si="3"/>
        <v>75</v>
      </c>
      <c r="O14" s="4">
        <f t="shared" si="0"/>
        <v>-23</v>
      </c>
      <c r="P14" s="4">
        <f t="shared" si="0"/>
        <v>69</v>
      </c>
      <c r="Q14" s="4">
        <f t="shared" si="0"/>
        <v>-4</v>
      </c>
      <c r="R14" s="4">
        <f t="shared" si="0"/>
        <v>6</v>
      </c>
      <c r="S14" s="4">
        <f t="shared" si="0"/>
        <v>-19</v>
      </c>
    </row>
    <row r="15" spans="1:19" s="1" customFormat="1" ht="18" customHeight="1" x14ac:dyDescent="0.15">
      <c r="A15" s="4" t="s">
        <v>7</v>
      </c>
      <c r="B15" s="4">
        <f t="shared" si="1"/>
        <v>7582</v>
      </c>
      <c r="C15" s="4">
        <f t="shared" si="1"/>
        <v>217</v>
      </c>
      <c r="D15" s="4">
        <v>3884</v>
      </c>
      <c r="E15" s="4">
        <v>109</v>
      </c>
      <c r="F15" s="4">
        <v>3698</v>
      </c>
      <c r="G15" s="4">
        <v>108</v>
      </c>
      <c r="H15" s="4">
        <f t="shared" si="2"/>
        <v>7643</v>
      </c>
      <c r="I15" s="4">
        <f t="shared" si="2"/>
        <v>222</v>
      </c>
      <c r="J15" s="4">
        <v>3882</v>
      </c>
      <c r="K15" s="4">
        <v>111</v>
      </c>
      <c r="L15" s="4">
        <v>3761</v>
      </c>
      <c r="M15" s="4">
        <v>111</v>
      </c>
      <c r="N15" s="4">
        <f t="shared" si="3"/>
        <v>-61</v>
      </c>
      <c r="O15" s="4">
        <f t="shared" si="0"/>
        <v>-5</v>
      </c>
      <c r="P15" s="4">
        <f t="shared" si="0"/>
        <v>2</v>
      </c>
      <c r="Q15" s="4">
        <f t="shared" si="0"/>
        <v>-2</v>
      </c>
      <c r="R15" s="4">
        <f t="shared" si="0"/>
        <v>-63</v>
      </c>
      <c r="S15" s="4">
        <f t="shared" si="0"/>
        <v>-3</v>
      </c>
    </row>
    <row r="16" spans="1:19" s="1" customFormat="1" ht="18" customHeight="1" x14ac:dyDescent="0.15">
      <c r="A16" s="4" t="s">
        <v>8</v>
      </c>
      <c r="B16" s="4">
        <f t="shared" si="1"/>
        <v>8770</v>
      </c>
      <c r="C16" s="4">
        <f t="shared" si="1"/>
        <v>168</v>
      </c>
      <c r="D16" s="4">
        <v>4348</v>
      </c>
      <c r="E16" s="4">
        <v>79</v>
      </c>
      <c r="F16" s="4">
        <v>4422</v>
      </c>
      <c r="G16" s="4">
        <v>89</v>
      </c>
      <c r="H16" s="4">
        <f t="shared" si="2"/>
        <v>9231</v>
      </c>
      <c r="I16" s="4">
        <f t="shared" si="2"/>
        <v>160</v>
      </c>
      <c r="J16" s="4">
        <v>4605</v>
      </c>
      <c r="K16" s="4">
        <v>73</v>
      </c>
      <c r="L16" s="4">
        <v>4626</v>
      </c>
      <c r="M16" s="4">
        <v>87</v>
      </c>
      <c r="N16" s="4">
        <f t="shared" si="3"/>
        <v>-461</v>
      </c>
      <c r="O16" s="4">
        <f t="shared" si="0"/>
        <v>8</v>
      </c>
      <c r="P16" s="4">
        <f t="shared" si="0"/>
        <v>-257</v>
      </c>
      <c r="Q16" s="4">
        <f t="shared" si="0"/>
        <v>6</v>
      </c>
      <c r="R16" s="4">
        <f t="shared" si="0"/>
        <v>-204</v>
      </c>
      <c r="S16" s="4">
        <f t="shared" si="0"/>
        <v>2</v>
      </c>
    </row>
    <row r="17" spans="1:19" s="1" customFormat="1" ht="18" customHeight="1" x14ac:dyDescent="0.15">
      <c r="A17" s="4" t="s">
        <v>9</v>
      </c>
      <c r="B17" s="4">
        <f t="shared" si="1"/>
        <v>10722</v>
      </c>
      <c r="C17" s="4">
        <f t="shared" si="1"/>
        <v>137</v>
      </c>
      <c r="D17" s="4">
        <v>5483</v>
      </c>
      <c r="E17" s="4">
        <v>52</v>
      </c>
      <c r="F17" s="4">
        <v>5239</v>
      </c>
      <c r="G17" s="4">
        <v>85</v>
      </c>
      <c r="H17" s="4">
        <f t="shared" si="2"/>
        <v>10882</v>
      </c>
      <c r="I17" s="4">
        <f t="shared" si="2"/>
        <v>138</v>
      </c>
      <c r="J17" s="4">
        <v>5544</v>
      </c>
      <c r="K17" s="4">
        <v>55</v>
      </c>
      <c r="L17" s="4">
        <v>5338</v>
      </c>
      <c r="M17" s="4">
        <v>83</v>
      </c>
      <c r="N17" s="4">
        <f t="shared" si="3"/>
        <v>-160</v>
      </c>
      <c r="O17" s="4">
        <f t="shared" si="0"/>
        <v>-1</v>
      </c>
      <c r="P17" s="4">
        <f t="shared" si="0"/>
        <v>-61</v>
      </c>
      <c r="Q17" s="4">
        <f t="shared" si="0"/>
        <v>-3</v>
      </c>
      <c r="R17" s="4">
        <f t="shared" si="0"/>
        <v>-99</v>
      </c>
      <c r="S17" s="4">
        <f t="shared" si="0"/>
        <v>2</v>
      </c>
    </row>
    <row r="18" spans="1:19" s="1" customFormat="1" ht="18" customHeight="1" x14ac:dyDescent="0.15">
      <c r="A18" s="4" t="s">
        <v>10</v>
      </c>
      <c r="B18" s="4">
        <f t="shared" si="1"/>
        <v>11933</v>
      </c>
      <c r="C18" s="4">
        <f t="shared" si="1"/>
        <v>112</v>
      </c>
      <c r="D18" s="4">
        <v>6089</v>
      </c>
      <c r="E18" s="4">
        <v>36</v>
      </c>
      <c r="F18" s="4">
        <v>5844</v>
      </c>
      <c r="G18" s="4">
        <v>76</v>
      </c>
      <c r="H18" s="4">
        <f t="shared" si="2"/>
        <v>12311</v>
      </c>
      <c r="I18" s="4">
        <f t="shared" si="2"/>
        <v>111</v>
      </c>
      <c r="J18" s="4">
        <v>6291</v>
      </c>
      <c r="K18" s="4">
        <v>37</v>
      </c>
      <c r="L18" s="4">
        <v>6020</v>
      </c>
      <c r="M18" s="4">
        <v>74</v>
      </c>
      <c r="N18" s="4">
        <f t="shared" si="3"/>
        <v>-378</v>
      </c>
      <c r="O18" s="4">
        <f t="shared" si="0"/>
        <v>1</v>
      </c>
      <c r="P18" s="4">
        <f t="shared" si="0"/>
        <v>-202</v>
      </c>
      <c r="Q18" s="4">
        <f t="shared" si="0"/>
        <v>-1</v>
      </c>
      <c r="R18" s="4">
        <f t="shared" si="0"/>
        <v>-176</v>
      </c>
      <c r="S18" s="4">
        <f t="shared" si="0"/>
        <v>2</v>
      </c>
    </row>
    <row r="19" spans="1:19" s="1" customFormat="1" ht="18" customHeight="1" x14ac:dyDescent="0.15">
      <c r="A19" s="4" t="s">
        <v>11</v>
      </c>
      <c r="B19" s="4">
        <f t="shared" si="1"/>
        <v>13210</v>
      </c>
      <c r="C19" s="4">
        <f t="shared" si="1"/>
        <v>84</v>
      </c>
      <c r="D19" s="4">
        <v>6719</v>
      </c>
      <c r="E19" s="4">
        <v>28</v>
      </c>
      <c r="F19" s="4">
        <v>6491</v>
      </c>
      <c r="G19" s="4">
        <v>56</v>
      </c>
      <c r="H19" s="4">
        <f t="shared" si="2"/>
        <v>13078</v>
      </c>
      <c r="I19" s="4">
        <f t="shared" si="2"/>
        <v>86</v>
      </c>
      <c r="J19" s="4">
        <v>6610</v>
      </c>
      <c r="K19" s="4">
        <v>27</v>
      </c>
      <c r="L19" s="4">
        <v>6468</v>
      </c>
      <c r="M19" s="4">
        <v>59</v>
      </c>
      <c r="N19" s="4">
        <f t="shared" si="3"/>
        <v>132</v>
      </c>
      <c r="O19" s="4">
        <f t="shared" si="0"/>
        <v>-2</v>
      </c>
      <c r="P19" s="4">
        <f t="shared" si="0"/>
        <v>109</v>
      </c>
      <c r="Q19" s="4">
        <f t="shared" si="0"/>
        <v>1</v>
      </c>
      <c r="R19" s="4">
        <f t="shared" si="0"/>
        <v>23</v>
      </c>
      <c r="S19" s="4">
        <f t="shared" si="0"/>
        <v>-3</v>
      </c>
    </row>
    <row r="20" spans="1:19" s="1" customFormat="1" ht="18" customHeight="1" x14ac:dyDescent="0.15">
      <c r="A20" s="4" t="s">
        <v>12</v>
      </c>
      <c r="B20" s="4">
        <f t="shared" si="1"/>
        <v>11740</v>
      </c>
      <c r="C20" s="4">
        <f t="shared" si="1"/>
        <v>82</v>
      </c>
      <c r="D20" s="4">
        <v>5844</v>
      </c>
      <c r="E20" s="4">
        <v>23</v>
      </c>
      <c r="F20" s="4">
        <v>5896</v>
      </c>
      <c r="G20" s="4">
        <v>59</v>
      </c>
      <c r="H20" s="4">
        <f t="shared" si="2"/>
        <v>11142</v>
      </c>
      <c r="I20" s="4">
        <f t="shared" si="2"/>
        <v>80</v>
      </c>
      <c r="J20" s="4">
        <v>5558</v>
      </c>
      <c r="K20" s="4">
        <v>23</v>
      </c>
      <c r="L20" s="4">
        <v>5584</v>
      </c>
      <c r="M20" s="4">
        <v>57</v>
      </c>
      <c r="N20" s="4">
        <f t="shared" si="3"/>
        <v>598</v>
      </c>
      <c r="O20" s="4">
        <f t="shared" si="0"/>
        <v>2</v>
      </c>
      <c r="P20" s="4">
        <f t="shared" si="0"/>
        <v>286</v>
      </c>
      <c r="Q20" s="4">
        <f t="shared" si="0"/>
        <v>0</v>
      </c>
      <c r="R20" s="4">
        <f t="shared" si="0"/>
        <v>312</v>
      </c>
      <c r="S20" s="4">
        <f t="shared" si="0"/>
        <v>2</v>
      </c>
    </row>
    <row r="21" spans="1:19" s="1" customFormat="1" ht="18" customHeight="1" x14ac:dyDescent="0.15">
      <c r="A21" s="4" t="s">
        <v>13</v>
      </c>
      <c r="B21" s="4">
        <f t="shared" si="1"/>
        <v>11059</v>
      </c>
      <c r="C21" s="4">
        <f t="shared" si="1"/>
        <v>52</v>
      </c>
      <c r="D21" s="4">
        <v>5380</v>
      </c>
      <c r="E21" s="4">
        <v>13</v>
      </c>
      <c r="F21" s="4">
        <v>5679</v>
      </c>
      <c r="G21" s="4">
        <v>39</v>
      </c>
      <c r="H21" s="4">
        <f t="shared" si="2"/>
        <v>11531</v>
      </c>
      <c r="I21" s="4">
        <f t="shared" si="2"/>
        <v>52</v>
      </c>
      <c r="J21" s="4">
        <v>5577</v>
      </c>
      <c r="K21" s="4">
        <v>12</v>
      </c>
      <c r="L21" s="4">
        <v>5954</v>
      </c>
      <c r="M21" s="4">
        <v>40</v>
      </c>
      <c r="N21" s="4">
        <f t="shared" si="3"/>
        <v>-472</v>
      </c>
      <c r="O21" s="4">
        <f t="shared" si="0"/>
        <v>0</v>
      </c>
      <c r="P21" s="4">
        <f t="shared" si="0"/>
        <v>-197</v>
      </c>
      <c r="Q21" s="4">
        <f t="shared" si="0"/>
        <v>1</v>
      </c>
      <c r="R21" s="4">
        <f t="shared" si="0"/>
        <v>-275</v>
      </c>
      <c r="S21" s="4">
        <f t="shared" si="0"/>
        <v>-1</v>
      </c>
    </row>
    <row r="22" spans="1:19" s="1" customFormat="1" ht="18" customHeight="1" x14ac:dyDescent="0.15">
      <c r="A22" s="4" t="s">
        <v>14</v>
      </c>
      <c r="B22" s="4">
        <f t="shared" si="1"/>
        <v>11980</v>
      </c>
      <c r="C22" s="4">
        <f t="shared" si="1"/>
        <v>38</v>
      </c>
      <c r="D22" s="4">
        <v>5805</v>
      </c>
      <c r="E22" s="4">
        <v>16</v>
      </c>
      <c r="F22" s="4">
        <v>6175</v>
      </c>
      <c r="G22" s="4">
        <v>22</v>
      </c>
      <c r="H22" s="4">
        <f t="shared" si="2"/>
        <v>12288</v>
      </c>
      <c r="I22" s="4">
        <f t="shared" si="2"/>
        <v>37</v>
      </c>
      <c r="J22" s="4">
        <v>5938</v>
      </c>
      <c r="K22" s="4">
        <v>17</v>
      </c>
      <c r="L22" s="4">
        <v>6350</v>
      </c>
      <c r="M22" s="4">
        <v>20</v>
      </c>
      <c r="N22" s="4">
        <f t="shared" si="3"/>
        <v>-308</v>
      </c>
      <c r="O22" s="4">
        <f t="shared" si="0"/>
        <v>1</v>
      </c>
      <c r="P22" s="4">
        <f t="shared" si="0"/>
        <v>-133</v>
      </c>
      <c r="Q22" s="4">
        <f t="shared" si="0"/>
        <v>-1</v>
      </c>
      <c r="R22" s="4">
        <f t="shared" si="0"/>
        <v>-175</v>
      </c>
      <c r="S22" s="4">
        <f t="shared" si="0"/>
        <v>2</v>
      </c>
    </row>
    <row r="23" spans="1:19" s="1" customFormat="1" ht="18" customHeight="1" x14ac:dyDescent="0.15">
      <c r="A23" s="4" t="s">
        <v>15</v>
      </c>
      <c r="B23" s="4">
        <f t="shared" si="1"/>
        <v>13259</v>
      </c>
      <c r="C23" s="4">
        <f t="shared" si="1"/>
        <v>35</v>
      </c>
      <c r="D23" s="4">
        <v>6445</v>
      </c>
      <c r="E23" s="4">
        <v>12</v>
      </c>
      <c r="F23" s="4">
        <v>6814</v>
      </c>
      <c r="G23" s="4">
        <v>23</v>
      </c>
      <c r="H23" s="4">
        <f t="shared" si="2"/>
        <v>13707</v>
      </c>
      <c r="I23" s="4">
        <f t="shared" si="2"/>
        <v>35</v>
      </c>
      <c r="J23" s="4">
        <v>6732</v>
      </c>
      <c r="K23" s="4">
        <v>15</v>
      </c>
      <c r="L23" s="4">
        <v>6975</v>
      </c>
      <c r="M23" s="4">
        <v>20</v>
      </c>
      <c r="N23" s="4">
        <f t="shared" si="3"/>
        <v>-448</v>
      </c>
      <c r="O23" s="4">
        <f t="shared" si="0"/>
        <v>0</v>
      </c>
      <c r="P23" s="4">
        <f t="shared" si="0"/>
        <v>-287</v>
      </c>
      <c r="Q23" s="4">
        <f t="shared" si="0"/>
        <v>-3</v>
      </c>
      <c r="R23" s="4">
        <f t="shared" si="0"/>
        <v>-161</v>
      </c>
      <c r="S23" s="4">
        <f t="shared" si="0"/>
        <v>3</v>
      </c>
    </row>
    <row r="24" spans="1:19" s="1" customFormat="1" ht="18" customHeight="1" x14ac:dyDescent="0.15">
      <c r="A24" s="4" t="s">
        <v>16</v>
      </c>
      <c r="B24" s="4">
        <f t="shared" si="1"/>
        <v>14688</v>
      </c>
      <c r="C24" s="4">
        <f t="shared" si="1"/>
        <v>29</v>
      </c>
      <c r="D24" s="4">
        <v>7044</v>
      </c>
      <c r="E24" s="4">
        <v>15</v>
      </c>
      <c r="F24" s="4">
        <v>7644</v>
      </c>
      <c r="G24" s="4">
        <v>14</v>
      </c>
      <c r="H24" s="4">
        <f t="shared" si="2"/>
        <v>13438</v>
      </c>
      <c r="I24" s="4">
        <f t="shared" si="2"/>
        <v>30</v>
      </c>
      <c r="J24" s="4">
        <v>6469</v>
      </c>
      <c r="K24" s="4">
        <v>15</v>
      </c>
      <c r="L24" s="4">
        <v>6969</v>
      </c>
      <c r="M24" s="4">
        <v>15</v>
      </c>
      <c r="N24" s="4">
        <f t="shared" si="3"/>
        <v>1250</v>
      </c>
      <c r="O24" s="4">
        <f>C24-I24</f>
        <v>-1</v>
      </c>
      <c r="P24" s="4">
        <f t="shared" si="0"/>
        <v>575</v>
      </c>
      <c r="Q24" s="4">
        <f t="shared" si="0"/>
        <v>0</v>
      </c>
      <c r="R24" s="4">
        <f t="shared" si="0"/>
        <v>675</v>
      </c>
      <c r="S24" s="4">
        <f t="shared" si="0"/>
        <v>-1</v>
      </c>
    </row>
    <row r="25" spans="1:19" s="1" customFormat="1" ht="18" customHeight="1" x14ac:dyDescent="0.15">
      <c r="A25" s="4" t="s">
        <v>17</v>
      </c>
      <c r="B25" s="4">
        <f t="shared" si="1"/>
        <v>8519</v>
      </c>
      <c r="C25" s="4">
        <f t="shared" si="1"/>
        <v>18</v>
      </c>
      <c r="D25" s="4">
        <v>3735</v>
      </c>
      <c r="E25" s="4">
        <v>9</v>
      </c>
      <c r="F25" s="4">
        <v>4784</v>
      </c>
      <c r="G25" s="4">
        <v>9</v>
      </c>
      <c r="H25" s="4">
        <f t="shared" si="2"/>
        <v>9179</v>
      </c>
      <c r="I25" s="4">
        <f t="shared" si="2"/>
        <v>16</v>
      </c>
      <c r="J25" s="4">
        <v>3985</v>
      </c>
      <c r="K25" s="4">
        <v>9</v>
      </c>
      <c r="L25" s="4">
        <v>5194</v>
      </c>
      <c r="M25" s="4">
        <v>7</v>
      </c>
      <c r="N25" s="4">
        <f t="shared" si="3"/>
        <v>-660</v>
      </c>
      <c r="O25" s="4">
        <f t="shared" si="3"/>
        <v>2</v>
      </c>
      <c r="P25" s="4">
        <f t="shared" si="3"/>
        <v>-250</v>
      </c>
      <c r="Q25" s="4">
        <f t="shared" si="3"/>
        <v>0</v>
      </c>
      <c r="R25" s="4">
        <f t="shared" si="3"/>
        <v>-410</v>
      </c>
      <c r="S25" s="4">
        <f t="shared" si="3"/>
        <v>2</v>
      </c>
    </row>
    <row r="26" spans="1:19" s="1" customFormat="1" ht="18" customHeight="1" x14ac:dyDescent="0.15">
      <c r="A26" s="4" t="s">
        <v>18</v>
      </c>
      <c r="B26" s="4">
        <f t="shared" si="1"/>
        <v>7721</v>
      </c>
      <c r="C26" s="4">
        <f t="shared" si="1"/>
        <v>16</v>
      </c>
      <c r="D26" s="4">
        <v>3030</v>
      </c>
      <c r="E26" s="4">
        <v>7</v>
      </c>
      <c r="F26" s="4">
        <v>4691</v>
      </c>
      <c r="G26" s="4">
        <v>9</v>
      </c>
      <c r="H26" s="4">
        <f t="shared" si="2"/>
        <v>7719</v>
      </c>
      <c r="I26" s="4">
        <f t="shared" si="2"/>
        <v>17</v>
      </c>
      <c r="J26" s="4">
        <v>3002</v>
      </c>
      <c r="K26" s="4">
        <v>7</v>
      </c>
      <c r="L26" s="4">
        <v>4717</v>
      </c>
      <c r="M26" s="4">
        <v>10</v>
      </c>
      <c r="N26" s="4">
        <f t="shared" si="3"/>
        <v>2</v>
      </c>
      <c r="O26" s="4">
        <f t="shared" si="3"/>
        <v>-1</v>
      </c>
      <c r="P26" s="4">
        <f t="shared" si="3"/>
        <v>28</v>
      </c>
      <c r="Q26" s="4">
        <f t="shared" si="3"/>
        <v>0</v>
      </c>
      <c r="R26" s="4">
        <f t="shared" si="3"/>
        <v>-26</v>
      </c>
      <c r="S26" s="4">
        <f t="shared" si="3"/>
        <v>-1</v>
      </c>
    </row>
    <row r="27" spans="1:19" s="1" customFormat="1" ht="18" customHeight="1" x14ac:dyDescent="0.15">
      <c r="A27" s="4" t="s">
        <v>19</v>
      </c>
      <c r="B27" s="4">
        <f t="shared" si="1"/>
        <v>6290</v>
      </c>
      <c r="C27" s="4">
        <f t="shared" si="1"/>
        <v>6</v>
      </c>
      <c r="D27" s="4">
        <v>2093</v>
      </c>
      <c r="E27" s="4">
        <v>1</v>
      </c>
      <c r="F27" s="4">
        <v>4197</v>
      </c>
      <c r="G27" s="4">
        <v>5</v>
      </c>
      <c r="H27" s="4">
        <f t="shared" si="2"/>
        <v>6234</v>
      </c>
      <c r="I27" s="4">
        <f t="shared" si="2"/>
        <v>3</v>
      </c>
      <c r="J27" s="4">
        <v>2016</v>
      </c>
      <c r="K27" s="4">
        <v>0</v>
      </c>
      <c r="L27" s="4">
        <v>4218</v>
      </c>
      <c r="M27" s="4">
        <v>3</v>
      </c>
      <c r="N27" s="4">
        <f t="shared" si="3"/>
        <v>56</v>
      </c>
      <c r="O27" s="4">
        <f t="shared" si="3"/>
        <v>3</v>
      </c>
      <c r="P27" s="4">
        <f t="shared" si="3"/>
        <v>77</v>
      </c>
      <c r="Q27" s="4">
        <f t="shared" si="3"/>
        <v>1</v>
      </c>
      <c r="R27" s="4">
        <f t="shared" si="3"/>
        <v>-21</v>
      </c>
      <c r="S27" s="4">
        <f t="shared" si="3"/>
        <v>2</v>
      </c>
    </row>
    <row r="28" spans="1:19" s="1" customFormat="1" ht="18" customHeight="1" x14ac:dyDescent="0.15">
      <c r="A28" s="4" t="s">
        <v>20</v>
      </c>
      <c r="B28" s="4">
        <f t="shared" si="1"/>
        <v>3595</v>
      </c>
      <c r="C28" s="4">
        <f t="shared" si="1"/>
        <v>4</v>
      </c>
      <c r="D28" s="4">
        <v>937</v>
      </c>
      <c r="E28" s="4">
        <v>2</v>
      </c>
      <c r="F28" s="4">
        <v>2658</v>
      </c>
      <c r="G28" s="4">
        <v>2</v>
      </c>
      <c r="H28" s="4">
        <f t="shared" si="2"/>
        <v>3503</v>
      </c>
      <c r="I28" s="4">
        <f t="shared" si="2"/>
        <v>6</v>
      </c>
      <c r="J28" s="4">
        <v>914</v>
      </c>
      <c r="K28" s="4">
        <v>2</v>
      </c>
      <c r="L28" s="4">
        <v>2589</v>
      </c>
      <c r="M28" s="4">
        <v>4</v>
      </c>
      <c r="N28" s="4">
        <f t="shared" si="3"/>
        <v>92</v>
      </c>
      <c r="O28" s="4">
        <f t="shared" si="3"/>
        <v>-2</v>
      </c>
      <c r="P28" s="4">
        <f t="shared" si="3"/>
        <v>23</v>
      </c>
      <c r="Q28" s="4">
        <f t="shared" si="3"/>
        <v>0</v>
      </c>
      <c r="R28" s="4">
        <f t="shared" si="3"/>
        <v>69</v>
      </c>
      <c r="S28" s="4">
        <f t="shared" si="3"/>
        <v>-2</v>
      </c>
    </row>
    <row r="29" spans="1:19" s="1" customFormat="1" ht="18" customHeight="1" x14ac:dyDescent="0.15">
      <c r="A29" s="4" t="s">
        <v>21</v>
      </c>
      <c r="B29" s="4">
        <f t="shared" si="1"/>
        <v>1179</v>
      </c>
      <c r="C29" s="4">
        <f t="shared" si="1"/>
        <v>2</v>
      </c>
      <c r="D29" s="4">
        <v>202</v>
      </c>
      <c r="E29" s="4">
        <v>0</v>
      </c>
      <c r="F29" s="4">
        <v>977</v>
      </c>
      <c r="G29" s="4">
        <v>2</v>
      </c>
      <c r="H29" s="4">
        <f t="shared" si="2"/>
        <v>1024</v>
      </c>
      <c r="I29" s="4">
        <f t="shared" si="2"/>
        <v>0</v>
      </c>
      <c r="J29" s="4">
        <v>159</v>
      </c>
      <c r="K29" s="4">
        <v>0</v>
      </c>
      <c r="L29" s="4">
        <v>865</v>
      </c>
      <c r="M29" s="4">
        <v>0</v>
      </c>
      <c r="N29" s="4">
        <f t="shared" si="3"/>
        <v>155</v>
      </c>
      <c r="O29" s="4">
        <f t="shared" si="3"/>
        <v>2</v>
      </c>
      <c r="P29" s="4">
        <f t="shared" si="3"/>
        <v>43</v>
      </c>
      <c r="Q29" s="4">
        <f t="shared" si="3"/>
        <v>0</v>
      </c>
      <c r="R29" s="4">
        <f t="shared" si="3"/>
        <v>112</v>
      </c>
      <c r="S29" s="4">
        <f t="shared" si="3"/>
        <v>2</v>
      </c>
    </row>
    <row r="30" spans="1:19" s="1" customFormat="1" ht="18" customHeight="1" x14ac:dyDescent="0.15">
      <c r="A30" s="4" t="s">
        <v>22</v>
      </c>
      <c r="B30" s="4">
        <f t="shared" si="1"/>
        <v>213</v>
      </c>
      <c r="C30" s="4">
        <f>E30+G30</f>
        <v>0</v>
      </c>
      <c r="D30" s="4">
        <v>23</v>
      </c>
      <c r="E30" s="4">
        <v>0</v>
      </c>
      <c r="F30" s="4">
        <v>190</v>
      </c>
      <c r="G30" s="4">
        <v>0</v>
      </c>
      <c r="H30" s="4">
        <f t="shared" si="2"/>
        <v>186</v>
      </c>
      <c r="I30" s="4">
        <f t="shared" si="2"/>
        <v>0</v>
      </c>
      <c r="J30" s="4">
        <v>14</v>
      </c>
      <c r="K30" s="4">
        <v>0</v>
      </c>
      <c r="L30" s="4">
        <v>172</v>
      </c>
      <c r="M30" s="4">
        <v>0</v>
      </c>
      <c r="N30" s="4">
        <f t="shared" si="3"/>
        <v>27</v>
      </c>
      <c r="O30" s="4">
        <f t="shared" si="3"/>
        <v>0</v>
      </c>
      <c r="P30" s="4">
        <f t="shared" si="3"/>
        <v>9</v>
      </c>
      <c r="Q30" s="4">
        <f t="shared" si="3"/>
        <v>0</v>
      </c>
      <c r="R30" s="4">
        <f t="shared" si="3"/>
        <v>18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3573</v>
      </c>
      <c r="C31" s="4">
        <f>E31+G31</f>
        <v>1882</v>
      </c>
      <c r="D31" s="4">
        <v>2224</v>
      </c>
      <c r="E31" s="4">
        <v>1055</v>
      </c>
      <c r="F31" s="4">
        <v>1349</v>
      </c>
      <c r="G31" s="4">
        <v>827</v>
      </c>
      <c r="H31" s="4">
        <f>J31+L31</f>
        <v>3573</v>
      </c>
      <c r="I31" s="4">
        <f t="shared" ref="I31" si="4">K31+M31</f>
        <v>1882</v>
      </c>
      <c r="J31" s="4">
        <v>2224</v>
      </c>
      <c r="K31" s="4">
        <v>1055</v>
      </c>
      <c r="L31" s="4">
        <v>1349</v>
      </c>
      <c r="M31" s="4">
        <v>827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23263</v>
      </c>
      <c r="C33" s="4">
        <f t="shared" ref="C33:G33" si="5">SUM(C10:C12)</f>
        <v>90</v>
      </c>
      <c r="D33" s="4">
        <f t="shared" si="5"/>
        <v>11923</v>
      </c>
      <c r="E33" s="4">
        <f t="shared" si="5"/>
        <v>43</v>
      </c>
      <c r="F33" s="4">
        <f t="shared" si="5"/>
        <v>11340</v>
      </c>
      <c r="G33" s="4">
        <f t="shared" si="5"/>
        <v>47</v>
      </c>
      <c r="H33" s="4">
        <f>SUM(H10:H12)</f>
        <v>23684</v>
      </c>
      <c r="I33" s="4">
        <f t="shared" ref="I33:M33" si="6">SUM(I10:I12)</f>
        <v>90</v>
      </c>
      <c r="J33" s="4">
        <f t="shared" si="6"/>
        <v>12179</v>
      </c>
      <c r="K33" s="4">
        <f t="shared" si="6"/>
        <v>42</v>
      </c>
      <c r="L33" s="4">
        <f t="shared" si="6"/>
        <v>11505</v>
      </c>
      <c r="M33" s="4">
        <f t="shared" si="6"/>
        <v>48</v>
      </c>
      <c r="N33" s="4">
        <f>SUM(N10:N12)</f>
        <v>-421</v>
      </c>
      <c r="O33" s="4">
        <f t="shared" ref="O33:S33" si="7">SUM(O10:O12)</f>
        <v>0</v>
      </c>
      <c r="P33" s="4">
        <f t="shared" si="7"/>
        <v>-256</v>
      </c>
      <c r="Q33" s="4">
        <f t="shared" si="7"/>
        <v>1</v>
      </c>
      <c r="R33" s="4">
        <f t="shared" si="7"/>
        <v>-165</v>
      </c>
      <c r="S33" s="4">
        <f t="shared" si="7"/>
        <v>-1</v>
      </c>
    </row>
    <row r="34" spans="1:19" s="1" customFormat="1" ht="18" customHeight="1" x14ac:dyDescent="0.15">
      <c r="A34" s="4" t="s">
        <v>29</v>
      </c>
      <c r="B34" s="4">
        <f>SUM(B13:B22)</f>
        <v>104938</v>
      </c>
      <c r="C34" s="4">
        <f t="shared" ref="C34:G34" si="8">SUM(C13:C22)</f>
        <v>1119</v>
      </c>
      <c r="D34" s="4">
        <f t="shared" si="8"/>
        <v>53111</v>
      </c>
      <c r="E34" s="4">
        <f t="shared" si="8"/>
        <v>468</v>
      </c>
      <c r="F34" s="4">
        <f t="shared" si="8"/>
        <v>51827</v>
      </c>
      <c r="G34" s="4">
        <f t="shared" si="8"/>
        <v>651</v>
      </c>
      <c r="H34" s="4">
        <f>SUM(H13:H22)</f>
        <v>106218</v>
      </c>
      <c r="I34" s="4">
        <f t="shared" ref="I34:M34" si="9">SUM(I13:I22)</f>
        <v>1145</v>
      </c>
      <c r="J34" s="4">
        <f t="shared" si="9"/>
        <v>53662</v>
      </c>
      <c r="K34" s="4">
        <f t="shared" si="9"/>
        <v>470</v>
      </c>
      <c r="L34" s="4">
        <f t="shared" si="9"/>
        <v>52556</v>
      </c>
      <c r="M34" s="4">
        <f t="shared" si="9"/>
        <v>675</v>
      </c>
      <c r="N34" s="4">
        <f>SUM(N13:N22)</f>
        <v>-1280</v>
      </c>
      <c r="O34" s="4">
        <f t="shared" ref="O34:S34" si="10">SUM(O13:O22)</f>
        <v>-26</v>
      </c>
      <c r="P34" s="4">
        <f t="shared" si="10"/>
        <v>-551</v>
      </c>
      <c r="Q34" s="4">
        <f t="shared" si="10"/>
        <v>-2</v>
      </c>
      <c r="R34" s="4">
        <f t="shared" si="10"/>
        <v>-729</v>
      </c>
      <c r="S34" s="4">
        <f t="shared" si="10"/>
        <v>-24</v>
      </c>
    </row>
    <row r="35" spans="1:19" s="1" customFormat="1" ht="18" customHeight="1" x14ac:dyDescent="0.15">
      <c r="A35" s="4" t="s">
        <v>25</v>
      </c>
      <c r="B35" s="4">
        <f>SUM(B23:B30)</f>
        <v>55464</v>
      </c>
      <c r="C35" s="4">
        <f t="shared" ref="C35:G35" si="11">SUM(C23:C30)</f>
        <v>110</v>
      </c>
      <c r="D35" s="4">
        <f t="shared" si="11"/>
        <v>23509</v>
      </c>
      <c r="E35" s="4">
        <f t="shared" si="11"/>
        <v>46</v>
      </c>
      <c r="F35" s="4">
        <f t="shared" si="11"/>
        <v>31955</v>
      </c>
      <c r="G35" s="4">
        <f t="shared" si="11"/>
        <v>64</v>
      </c>
      <c r="H35" s="4">
        <f>SUM(H23:H30)</f>
        <v>54990</v>
      </c>
      <c r="I35" s="4">
        <f t="shared" ref="I35:M35" si="12">SUM(I23:I30)</f>
        <v>107</v>
      </c>
      <c r="J35" s="4">
        <f t="shared" si="12"/>
        <v>23291</v>
      </c>
      <c r="K35" s="4">
        <f t="shared" si="12"/>
        <v>48</v>
      </c>
      <c r="L35" s="4">
        <f t="shared" si="12"/>
        <v>31699</v>
      </c>
      <c r="M35" s="4">
        <f t="shared" si="12"/>
        <v>59</v>
      </c>
      <c r="N35" s="4">
        <f>SUM(N23:N30)</f>
        <v>474</v>
      </c>
      <c r="O35" s="4">
        <f t="shared" ref="O35:R35" si="13">SUM(O23:O30)</f>
        <v>3</v>
      </c>
      <c r="P35" s="4">
        <f t="shared" si="13"/>
        <v>218</v>
      </c>
      <c r="Q35" s="4">
        <f t="shared" si="13"/>
        <v>-2</v>
      </c>
      <c r="R35" s="4">
        <f t="shared" si="13"/>
        <v>256</v>
      </c>
      <c r="S35" s="4">
        <f>SUM(S23:S30)</f>
        <v>5</v>
      </c>
    </row>
    <row r="36" spans="1:19" s="1" customFormat="1" ht="18" customHeight="1" x14ac:dyDescent="0.15">
      <c r="A36" s="4" t="s">
        <v>26</v>
      </c>
      <c r="B36" s="4">
        <f>SUM(B25:B30)</f>
        <v>27517</v>
      </c>
      <c r="C36" s="4">
        <f t="shared" ref="C36:G36" si="14">SUM(C25:C30)</f>
        <v>46</v>
      </c>
      <c r="D36" s="4">
        <f t="shared" si="14"/>
        <v>10020</v>
      </c>
      <c r="E36" s="4">
        <f t="shared" si="14"/>
        <v>19</v>
      </c>
      <c r="F36" s="4">
        <f t="shared" si="14"/>
        <v>17497</v>
      </c>
      <c r="G36" s="4">
        <f t="shared" si="14"/>
        <v>27</v>
      </c>
      <c r="H36" s="4">
        <f>SUM(H25:H30)</f>
        <v>27845</v>
      </c>
      <c r="I36" s="4">
        <f t="shared" ref="I36:M36" si="15">SUM(I25:I30)</f>
        <v>42</v>
      </c>
      <c r="J36" s="4">
        <f t="shared" si="15"/>
        <v>10090</v>
      </c>
      <c r="K36" s="4">
        <f t="shared" si="15"/>
        <v>18</v>
      </c>
      <c r="L36" s="4">
        <f t="shared" si="15"/>
        <v>17755</v>
      </c>
      <c r="M36" s="4">
        <f t="shared" si="15"/>
        <v>24</v>
      </c>
      <c r="N36" s="4">
        <f>SUM(N25:N30)</f>
        <v>-328</v>
      </c>
      <c r="O36" s="4">
        <f t="shared" ref="O36:S36" si="16">SUM(O25:O30)</f>
        <v>4</v>
      </c>
      <c r="P36" s="4">
        <f t="shared" si="16"/>
        <v>-70</v>
      </c>
      <c r="Q36" s="4">
        <f t="shared" si="16"/>
        <v>1</v>
      </c>
      <c r="R36" s="4">
        <f t="shared" si="16"/>
        <v>-258</v>
      </c>
      <c r="S36" s="4">
        <f t="shared" si="16"/>
        <v>3</v>
      </c>
    </row>
    <row r="37" spans="1:19" s="1" customFormat="1" ht="18" customHeight="1" x14ac:dyDescent="0.15">
      <c r="A37" s="4" t="s">
        <v>27</v>
      </c>
      <c r="B37" s="4">
        <f>SUM(B27:B30)</f>
        <v>11277</v>
      </c>
      <c r="C37" s="4">
        <f t="shared" ref="C37:G37" si="17">SUM(C27:C30)</f>
        <v>12</v>
      </c>
      <c r="D37" s="4">
        <f t="shared" si="17"/>
        <v>3255</v>
      </c>
      <c r="E37" s="4">
        <f t="shared" si="17"/>
        <v>3</v>
      </c>
      <c r="F37" s="4">
        <f t="shared" si="17"/>
        <v>8022</v>
      </c>
      <c r="G37" s="4">
        <f t="shared" si="17"/>
        <v>9</v>
      </c>
      <c r="H37" s="4">
        <f>SUM(H27:H30)</f>
        <v>10947</v>
      </c>
      <c r="I37" s="4">
        <f t="shared" ref="I37:M37" si="18">SUM(I27:I30)</f>
        <v>9</v>
      </c>
      <c r="J37" s="4">
        <f t="shared" si="18"/>
        <v>3103</v>
      </c>
      <c r="K37" s="4">
        <f t="shared" si="18"/>
        <v>2</v>
      </c>
      <c r="L37" s="4">
        <f t="shared" si="18"/>
        <v>7844</v>
      </c>
      <c r="M37" s="4">
        <f t="shared" si="18"/>
        <v>7</v>
      </c>
      <c r="N37" s="4">
        <f>SUM(N27:N30)</f>
        <v>330</v>
      </c>
      <c r="O37" s="4">
        <f t="shared" ref="O37:S37" si="19">SUM(O27:O30)</f>
        <v>3</v>
      </c>
      <c r="P37" s="4">
        <f t="shared" si="19"/>
        <v>152</v>
      </c>
      <c r="Q37" s="4">
        <f t="shared" si="19"/>
        <v>1</v>
      </c>
      <c r="R37" s="4">
        <f t="shared" si="19"/>
        <v>178</v>
      </c>
      <c r="S37" s="4">
        <f t="shared" si="19"/>
        <v>2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12.665995154220999</v>
      </c>
      <c r="C39" s="11">
        <f t="shared" ref="C39:G39" si="20">C33/(C9-C31)*100</f>
        <v>6.8233510235026538</v>
      </c>
      <c r="D39" s="11">
        <f t="shared" si="20"/>
        <v>13.465773691878521</v>
      </c>
      <c r="E39" s="11">
        <f t="shared" si="20"/>
        <v>7.719928186714542</v>
      </c>
      <c r="F39" s="11">
        <f t="shared" si="20"/>
        <v>11.921532347932128</v>
      </c>
      <c r="G39" s="11">
        <f t="shared" si="20"/>
        <v>6.1679790026246719</v>
      </c>
      <c r="H39" s="11">
        <f>H33/(H9-H31)*100</f>
        <v>12.809640222400104</v>
      </c>
      <c r="I39" s="11">
        <f t="shared" ref="I39:M39" si="21">I33/(I9-I31)*100</f>
        <v>6.7064083457526085</v>
      </c>
      <c r="J39" s="11">
        <f t="shared" si="21"/>
        <v>13.664003949198941</v>
      </c>
      <c r="K39" s="11">
        <f t="shared" si="21"/>
        <v>7.5</v>
      </c>
      <c r="L39" s="11">
        <f t="shared" si="21"/>
        <v>12.014411027568922</v>
      </c>
      <c r="M39" s="11">
        <f t="shared" si="21"/>
        <v>6.1381074168797953</v>
      </c>
      <c r="N39" s="11">
        <f>N33/(N9-N31)*100</f>
        <v>34.311328443357787</v>
      </c>
      <c r="O39" s="11">
        <f t="shared" ref="O39:S39" si="22">O33/(O9-O31)*100</f>
        <v>0</v>
      </c>
      <c r="P39" s="11">
        <f t="shared" si="22"/>
        <v>43.463497453310694</v>
      </c>
      <c r="Q39" s="11">
        <f t="shared" si="22"/>
        <v>-33.333333333333329</v>
      </c>
      <c r="R39" s="11">
        <f t="shared" si="22"/>
        <v>25.862068965517242</v>
      </c>
      <c r="S39" s="11">
        <f t="shared" si="22"/>
        <v>5</v>
      </c>
    </row>
    <row r="40" spans="1:19" ht="18" customHeight="1" x14ac:dyDescent="0.15">
      <c r="A40" s="4" t="s">
        <v>29</v>
      </c>
      <c r="B40" s="11">
        <f>B34/(B9-B31)*100</f>
        <v>57.135545694607025</v>
      </c>
      <c r="C40" s="11">
        <f t="shared" ref="C40:G40" si="23">C34/(C9-C31)*100</f>
        <v>84.836997725549651</v>
      </c>
      <c r="D40" s="11">
        <f t="shared" si="23"/>
        <v>59.983284957591231</v>
      </c>
      <c r="E40" s="11">
        <f t="shared" si="23"/>
        <v>84.021543985637351</v>
      </c>
      <c r="F40" s="11">
        <f t="shared" si="23"/>
        <v>54.484766930888753</v>
      </c>
      <c r="G40" s="11">
        <f t="shared" si="23"/>
        <v>85.433070866141733</v>
      </c>
      <c r="H40" s="11">
        <f>H34/(H9-H31)*100</f>
        <v>57.448672738679875</v>
      </c>
      <c r="I40" s="11">
        <f t="shared" ref="I40:M40" si="24">I34/(I9-I31)*100</f>
        <v>85.320417287630406</v>
      </c>
      <c r="J40" s="11">
        <f t="shared" si="24"/>
        <v>60.205089081362473</v>
      </c>
      <c r="K40" s="11">
        <f t="shared" si="24"/>
        <v>83.928571428571431</v>
      </c>
      <c r="L40" s="11">
        <f t="shared" si="24"/>
        <v>54.883040935672511</v>
      </c>
      <c r="M40" s="11">
        <f t="shared" si="24"/>
        <v>86.31713554987212</v>
      </c>
      <c r="N40" s="11">
        <f>N34/(N9-N31)*100</f>
        <v>104.31947840260798</v>
      </c>
      <c r="O40" s="11">
        <f t="shared" ref="O40:S40" si="25">O34/(O9-O31)*100</f>
        <v>113.04347826086956</v>
      </c>
      <c r="P40" s="11">
        <f t="shared" si="25"/>
        <v>93.548387096774192</v>
      </c>
      <c r="Q40" s="11">
        <f t="shared" si="25"/>
        <v>66.666666666666657</v>
      </c>
      <c r="R40" s="11">
        <f t="shared" si="25"/>
        <v>114.26332288401252</v>
      </c>
      <c r="S40" s="11">
        <f t="shared" si="25"/>
        <v>120</v>
      </c>
    </row>
    <row r="41" spans="1:19" ht="18" customHeight="1" x14ac:dyDescent="0.15">
      <c r="A41" s="4" t="s">
        <v>25</v>
      </c>
      <c r="B41" s="11">
        <f>B35/(B9-B31)*100</f>
        <v>30.198459151171971</v>
      </c>
      <c r="C41" s="11">
        <f t="shared" ref="C41:G41" si="26">C35/(C9-C31)*100</f>
        <v>8.3396512509476892</v>
      </c>
      <c r="D41" s="11">
        <f t="shared" si="26"/>
        <v>26.550941350530248</v>
      </c>
      <c r="E41" s="11">
        <f t="shared" si="26"/>
        <v>8.2585278276481162</v>
      </c>
      <c r="F41" s="11">
        <f t="shared" si="26"/>
        <v>33.593700721179118</v>
      </c>
      <c r="G41" s="11">
        <f t="shared" si="26"/>
        <v>8.3989501312335957</v>
      </c>
      <c r="H41" s="11">
        <f>H35/(H9-H31)*100</f>
        <v>29.741687038920016</v>
      </c>
      <c r="I41" s="11">
        <f t="shared" ref="I41:M41" si="27">I35/(I9-I31)*100</f>
        <v>7.9731743666169894</v>
      </c>
      <c r="J41" s="11">
        <f t="shared" si="27"/>
        <v>26.130906969438584</v>
      </c>
      <c r="K41" s="11">
        <f t="shared" si="27"/>
        <v>8.5714285714285712</v>
      </c>
      <c r="L41" s="11">
        <f t="shared" si="27"/>
        <v>33.102548036758563</v>
      </c>
      <c r="M41" s="11">
        <f t="shared" si="27"/>
        <v>7.5447570332480813</v>
      </c>
      <c r="N41" s="11">
        <f>N35/(N9-N31)*100</f>
        <v>-38.630806845965772</v>
      </c>
      <c r="O41" s="11">
        <f t="shared" ref="O41:S41" si="28">O35/(O9-O31)*100</f>
        <v>-13.043478260869565</v>
      </c>
      <c r="P41" s="11">
        <f t="shared" si="28"/>
        <v>-37.011884550084886</v>
      </c>
      <c r="Q41" s="11">
        <f t="shared" si="28"/>
        <v>66.666666666666657</v>
      </c>
      <c r="R41" s="11">
        <f t="shared" si="28"/>
        <v>-40.125391849529777</v>
      </c>
      <c r="S41" s="11">
        <f t="shared" si="28"/>
        <v>-25</v>
      </c>
    </row>
    <row r="42" spans="1:19" ht="18" customHeight="1" x14ac:dyDescent="0.15">
      <c r="A42" s="4" t="s">
        <v>26</v>
      </c>
      <c r="B42" s="11">
        <f>B36/(B9-B31)*100</f>
        <v>14.982168622219803</v>
      </c>
      <c r="C42" s="11">
        <f t="shared" ref="C42:F42" si="29">C36/(C9-C31)*100</f>
        <v>3.4874905231235784</v>
      </c>
      <c r="D42" s="11">
        <f t="shared" si="29"/>
        <v>11.316535468642353</v>
      </c>
      <c r="E42" s="11">
        <f t="shared" si="29"/>
        <v>3.4111310592459607</v>
      </c>
      <c r="F42" s="11">
        <f t="shared" si="29"/>
        <v>18.394272618321732</v>
      </c>
      <c r="G42" s="11">
        <f>G36/(G9-G31)*100</f>
        <v>3.5433070866141732</v>
      </c>
      <c r="H42" s="11">
        <f>H36/(H9-H31)*100</f>
        <v>15.060143218743915</v>
      </c>
      <c r="I42" s="11">
        <f t="shared" ref="I42:L42" si="30">I36/(I9-I31)*100</f>
        <v>3.129657228017884</v>
      </c>
      <c r="J42" s="11">
        <f t="shared" si="30"/>
        <v>11.320289009558856</v>
      </c>
      <c r="K42" s="11">
        <f t="shared" si="30"/>
        <v>3.214285714285714</v>
      </c>
      <c r="L42" s="11">
        <f t="shared" si="30"/>
        <v>18.541144527986635</v>
      </c>
      <c r="M42" s="11">
        <f>M36/(M9-M31)*100</f>
        <v>3.0690537084398977</v>
      </c>
      <c r="N42" s="11">
        <f>N36/(N9-N31)*100</f>
        <v>26.731866340668297</v>
      </c>
      <c r="O42" s="11">
        <f t="shared" ref="O42:R42" si="31">O36/(O9-O31)*100</f>
        <v>-17.391304347826086</v>
      </c>
      <c r="P42" s="11">
        <f t="shared" si="31"/>
        <v>11.884550084889643</v>
      </c>
      <c r="Q42" s="11">
        <f t="shared" si="31"/>
        <v>-33.333333333333329</v>
      </c>
      <c r="R42" s="11">
        <f t="shared" si="31"/>
        <v>40.438871473354233</v>
      </c>
      <c r="S42" s="11">
        <f>S36/(S9-S31)*100</f>
        <v>-15</v>
      </c>
    </row>
    <row r="43" spans="1:19" ht="18" customHeight="1" x14ac:dyDescent="0.15">
      <c r="A43" s="4" t="s">
        <v>27</v>
      </c>
      <c r="B43" s="11">
        <f>B37/(B9-B31)*100</f>
        <v>6.1399831214439331</v>
      </c>
      <c r="C43" s="11">
        <f t="shared" ref="C43:G43" si="32">C37/(C9-C31)*100</f>
        <v>0.90978013646702049</v>
      </c>
      <c r="D43" s="11">
        <f t="shared" si="32"/>
        <v>3.6761799351727409</v>
      </c>
      <c r="E43" s="11">
        <f t="shared" si="32"/>
        <v>0.53859964093357271</v>
      </c>
      <c r="F43" s="11">
        <f t="shared" si="32"/>
        <v>8.4333802905742097</v>
      </c>
      <c r="G43" s="11">
        <f t="shared" si="32"/>
        <v>1.1811023622047243</v>
      </c>
      <c r="H43" s="11">
        <f>H37/(H9-H31)*100</f>
        <v>5.9207537373169199</v>
      </c>
      <c r="I43" s="11">
        <f t="shared" ref="I43:M43" si="33">I37/(I9-I31)*100</f>
        <v>0.6706408345752608</v>
      </c>
      <c r="J43" s="11">
        <f t="shared" si="33"/>
        <v>3.4813534981824712</v>
      </c>
      <c r="K43" s="11">
        <f t="shared" si="33"/>
        <v>0.35714285714285715</v>
      </c>
      <c r="L43" s="11">
        <f t="shared" si="33"/>
        <v>8.1913116123642435</v>
      </c>
      <c r="M43" s="11">
        <f t="shared" si="33"/>
        <v>0.8951406649616368</v>
      </c>
      <c r="N43" s="11">
        <f>N37/(N9-N31)*100</f>
        <v>-26.894865525672373</v>
      </c>
      <c r="O43" s="11">
        <f t="shared" ref="O43:S43" si="34">O37/(O9-O31)*100</f>
        <v>-13.043478260869565</v>
      </c>
      <c r="P43" s="11">
        <f t="shared" si="34"/>
        <v>-25.806451612903224</v>
      </c>
      <c r="Q43" s="11">
        <f t="shared" si="34"/>
        <v>-33.333333333333329</v>
      </c>
      <c r="R43" s="11">
        <f t="shared" si="34"/>
        <v>-27.899686520376179</v>
      </c>
      <c r="S43" s="11">
        <f t="shared" si="34"/>
        <v>-10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S44"/>
  <sheetViews>
    <sheetView view="pageBreakPreview" zoomScale="75" zoomScaleNormal="70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41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2595</v>
      </c>
      <c r="C9" s="4">
        <f>E9+G9</f>
        <v>9</v>
      </c>
      <c r="D9" s="4">
        <f>SUM(D10:D31)</f>
        <v>1199</v>
      </c>
      <c r="E9" s="4">
        <f>SUM(E10:E31)</f>
        <v>1</v>
      </c>
      <c r="F9" s="4">
        <f>SUM(F10:F31)</f>
        <v>1396</v>
      </c>
      <c r="G9" s="4">
        <f>SUM(G10:G31)</f>
        <v>8</v>
      </c>
      <c r="H9" s="4">
        <f>J9+L9</f>
        <v>2672</v>
      </c>
      <c r="I9" s="4">
        <f>K9+M9</f>
        <v>10</v>
      </c>
      <c r="J9" s="4">
        <f>SUM(J10:J31)</f>
        <v>1241</v>
      </c>
      <c r="K9" s="4">
        <f>SUM(K10:K31)</f>
        <v>1</v>
      </c>
      <c r="L9" s="4">
        <f>SUM(L10:L31)</f>
        <v>1431</v>
      </c>
      <c r="M9" s="4">
        <f>SUM(M10:M31)</f>
        <v>9</v>
      </c>
      <c r="N9" s="4">
        <f>B9-H9</f>
        <v>-77</v>
      </c>
      <c r="O9" s="4">
        <f t="shared" ref="O9:S24" si="0">C9-I9</f>
        <v>-1</v>
      </c>
      <c r="P9" s="4">
        <f t="shared" si="0"/>
        <v>-42</v>
      </c>
      <c r="Q9" s="4">
        <f t="shared" si="0"/>
        <v>0</v>
      </c>
      <c r="R9" s="4">
        <f t="shared" si="0"/>
        <v>-35</v>
      </c>
      <c r="S9" s="4">
        <f t="shared" si="0"/>
        <v>-1</v>
      </c>
    </row>
    <row r="10" spans="1:19" s="1" customFormat="1" ht="18" customHeight="1" x14ac:dyDescent="0.15">
      <c r="A10" s="4" t="s">
        <v>2</v>
      </c>
      <c r="B10" s="4">
        <f t="shared" ref="B10:C30" si="1">D10+F10</f>
        <v>56</v>
      </c>
      <c r="C10" s="4">
        <f t="shared" si="1"/>
        <v>0</v>
      </c>
      <c r="D10" s="4">
        <v>22</v>
      </c>
      <c r="E10" s="4">
        <v>0</v>
      </c>
      <c r="F10" s="4">
        <v>34</v>
      </c>
      <c r="G10" s="4">
        <v>0</v>
      </c>
      <c r="H10" s="4">
        <f t="shared" ref="H10:I30" si="2">J10+L10</f>
        <v>48</v>
      </c>
      <c r="I10" s="4">
        <f t="shared" si="2"/>
        <v>0</v>
      </c>
      <c r="J10" s="4">
        <v>21</v>
      </c>
      <c r="K10" s="4">
        <v>0</v>
      </c>
      <c r="L10" s="4">
        <v>27</v>
      </c>
      <c r="M10" s="4">
        <v>0</v>
      </c>
      <c r="N10" s="4">
        <f t="shared" ref="N10:S31" si="3">B10-H10</f>
        <v>8</v>
      </c>
      <c r="O10" s="4">
        <f t="shared" si="0"/>
        <v>0</v>
      </c>
      <c r="P10" s="4">
        <f t="shared" si="0"/>
        <v>1</v>
      </c>
      <c r="Q10" s="4">
        <f t="shared" si="0"/>
        <v>0</v>
      </c>
      <c r="R10" s="4">
        <f t="shared" si="0"/>
        <v>7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77</v>
      </c>
      <c r="C11" s="4">
        <f t="shared" si="1"/>
        <v>0</v>
      </c>
      <c r="D11" s="4">
        <v>44</v>
      </c>
      <c r="E11" s="4">
        <v>0</v>
      </c>
      <c r="F11" s="4">
        <v>33</v>
      </c>
      <c r="G11" s="4">
        <v>0</v>
      </c>
      <c r="H11" s="4">
        <f t="shared" si="2"/>
        <v>75</v>
      </c>
      <c r="I11" s="4">
        <f t="shared" si="2"/>
        <v>0</v>
      </c>
      <c r="J11" s="4">
        <v>41</v>
      </c>
      <c r="K11" s="4">
        <v>0</v>
      </c>
      <c r="L11" s="4">
        <v>34</v>
      </c>
      <c r="M11" s="4">
        <v>0</v>
      </c>
      <c r="N11" s="4">
        <f t="shared" si="3"/>
        <v>2</v>
      </c>
      <c r="O11" s="4">
        <f t="shared" si="0"/>
        <v>0</v>
      </c>
      <c r="P11" s="4">
        <f t="shared" si="0"/>
        <v>3</v>
      </c>
      <c r="Q11" s="4">
        <f t="shared" si="0"/>
        <v>0</v>
      </c>
      <c r="R11" s="4">
        <f t="shared" si="0"/>
        <v>-1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61</v>
      </c>
      <c r="C12" s="4">
        <f t="shared" si="1"/>
        <v>0</v>
      </c>
      <c r="D12" s="4">
        <v>27</v>
      </c>
      <c r="E12" s="4">
        <v>0</v>
      </c>
      <c r="F12" s="4">
        <v>34</v>
      </c>
      <c r="G12" s="4">
        <v>0</v>
      </c>
      <c r="H12" s="4">
        <f t="shared" si="2"/>
        <v>66</v>
      </c>
      <c r="I12" s="4">
        <f t="shared" si="2"/>
        <v>0</v>
      </c>
      <c r="J12" s="4">
        <v>31</v>
      </c>
      <c r="K12" s="4">
        <v>0</v>
      </c>
      <c r="L12" s="4">
        <v>35</v>
      </c>
      <c r="M12" s="4">
        <v>0</v>
      </c>
      <c r="N12" s="4">
        <f t="shared" si="3"/>
        <v>-5</v>
      </c>
      <c r="O12" s="4">
        <f t="shared" si="0"/>
        <v>0</v>
      </c>
      <c r="P12" s="4">
        <f t="shared" si="0"/>
        <v>-4</v>
      </c>
      <c r="Q12" s="4">
        <f t="shared" si="0"/>
        <v>0</v>
      </c>
      <c r="R12" s="4">
        <f t="shared" si="0"/>
        <v>-1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81</v>
      </c>
      <c r="C13" s="4">
        <f t="shared" si="1"/>
        <v>0</v>
      </c>
      <c r="D13" s="4">
        <v>45</v>
      </c>
      <c r="E13" s="4">
        <v>0</v>
      </c>
      <c r="F13" s="4">
        <v>36</v>
      </c>
      <c r="G13" s="4">
        <v>0</v>
      </c>
      <c r="H13" s="4">
        <f t="shared" si="2"/>
        <v>83</v>
      </c>
      <c r="I13" s="4">
        <f t="shared" si="2"/>
        <v>0</v>
      </c>
      <c r="J13" s="4">
        <v>44</v>
      </c>
      <c r="K13" s="4">
        <v>0</v>
      </c>
      <c r="L13" s="4">
        <v>39</v>
      </c>
      <c r="M13" s="4">
        <v>0</v>
      </c>
      <c r="N13" s="4">
        <f t="shared" si="3"/>
        <v>-2</v>
      </c>
      <c r="O13" s="4">
        <f t="shared" si="0"/>
        <v>0</v>
      </c>
      <c r="P13" s="4">
        <f t="shared" si="0"/>
        <v>1</v>
      </c>
      <c r="Q13" s="4">
        <f t="shared" si="0"/>
        <v>0</v>
      </c>
      <c r="R13" s="4">
        <f t="shared" si="0"/>
        <v>-3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49</v>
      </c>
      <c r="C14" s="4">
        <f t="shared" si="1"/>
        <v>0</v>
      </c>
      <c r="D14" s="4">
        <v>32</v>
      </c>
      <c r="E14" s="4">
        <v>0</v>
      </c>
      <c r="F14" s="4">
        <v>17</v>
      </c>
      <c r="G14" s="4">
        <v>0</v>
      </c>
      <c r="H14" s="4">
        <f t="shared" si="2"/>
        <v>63</v>
      </c>
      <c r="I14" s="4">
        <f t="shared" si="2"/>
        <v>0</v>
      </c>
      <c r="J14" s="4">
        <v>40</v>
      </c>
      <c r="K14" s="4">
        <v>0</v>
      </c>
      <c r="L14" s="4">
        <v>23</v>
      </c>
      <c r="M14" s="4">
        <v>0</v>
      </c>
      <c r="N14" s="4">
        <f t="shared" si="3"/>
        <v>-14</v>
      </c>
      <c r="O14" s="4">
        <f t="shared" si="0"/>
        <v>0</v>
      </c>
      <c r="P14" s="4">
        <f t="shared" si="0"/>
        <v>-8</v>
      </c>
      <c r="Q14" s="4">
        <f t="shared" si="0"/>
        <v>0</v>
      </c>
      <c r="R14" s="4">
        <f t="shared" si="0"/>
        <v>-6</v>
      </c>
      <c r="S14" s="4">
        <f t="shared" si="0"/>
        <v>0</v>
      </c>
    </row>
    <row r="15" spans="1:19" s="1" customFormat="1" ht="18" customHeight="1" x14ac:dyDescent="0.15">
      <c r="A15" s="4" t="s">
        <v>7</v>
      </c>
      <c r="B15" s="4">
        <f t="shared" si="1"/>
        <v>67</v>
      </c>
      <c r="C15" s="4">
        <f t="shared" si="1"/>
        <v>0</v>
      </c>
      <c r="D15" s="4">
        <v>31</v>
      </c>
      <c r="E15" s="4">
        <v>0</v>
      </c>
      <c r="F15" s="4">
        <v>36</v>
      </c>
      <c r="G15" s="4">
        <v>0</v>
      </c>
      <c r="H15" s="4">
        <f t="shared" si="2"/>
        <v>74</v>
      </c>
      <c r="I15" s="4">
        <f t="shared" si="2"/>
        <v>0</v>
      </c>
      <c r="J15" s="4">
        <v>38</v>
      </c>
      <c r="K15" s="4">
        <v>0</v>
      </c>
      <c r="L15" s="4">
        <v>36</v>
      </c>
      <c r="M15" s="4">
        <v>0</v>
      </c>
      <c r="N15" s="4">
        <f t="shared" si="3"/>
        <v>-7</v>
      </c>
      <c r="O15" s="4">
        <f t="shared" si="0"/>
        <v>0</v>
      </c>
      <c r="P15" s="4">
        <f t="shared" si="0"/>
        <v>-7</v>
      </c>
      <c r="Q15" s="4">
        <f t="shared" si="0"/>
        <v>0</v>
      </c>
      <c r="R15" s="4">
        <f t="shared" si="0"/>
        <v>0</v>
      </c>
      <c r="S15" s="4">
        <f t="shared" si="0"/>
        <v>0</v>
      </c>
    </row>
    <row r="16" spans="1:19" s="1" customFormat="1" ht="18" customHeight="1" x14ac:dyDescent="0.15">
      <c r="A16" s="4" t="s">
        <v>8</v>
      </c>
      <c r="B16" s="4">
        <f t="shared" si="1"/>
        <v>87</v>
      </c>
      <c r="C16" s="4">
        <f t="shared" si="1"/>
        <v>2</v>
      </c>
      <c r="D16" s="4">
        <v>50</v>
      </c>
      <c r="E16" s="4">
        <v>1</v>
      </c>
      <c r="F16" s="4">
        <v>37</v>
      </c>
      <c r="G16" s="4">
        <v>1</v>
      </c>
      <c r="H16" s="4">
        <f t="shared" si="2"/>
        <v>90</v>
      </c>
      <c r="I16" s="4">
        <f t="shared" si="2"/>
        <v>1</v>
      </c>
      <c r="J16" s="4">
        <v>53</v>
      </c>
      <c r="K16" s="4">
        <v>0</v>
      </c>
      <c r="L16" s="4">
        <v>37</v>
      </c>
      <c r="M16" s="4">
        <v>1</v>
      </c>
      <c r="N16" s="4">
        <f t="shared" si="3"/>
        <v>-3</v>
      </c>
      <c r="O16" s="4">
        <f t="shared" si="0"/>
        <v>1</v>
      </c>
      <c r="P16" s="4">
        <f t="shared" si="0"/>
        <v>-3</v>
      </c>
      <c r="Q16" s="4">
        <f t="shared" si="0"/>
        <v>1</v>
      </c>
      <c r="R16" s="4">
        <f t="shared" si="0"/>
        <v>0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112</v>
      </c>
      <c r="C17" s="4">
        <f t="shared" si="1"/>
        <v>1</v>
      </c>
      <c r="D17" s="4">
        <v>62</v>
      </c>
      <c r="E17" s="4">
        <v>1</v>
      </c>
      <c r="F17" s="4">
        <v>50</v>
      </c>
      <c r="G17" s="4">
        <v>0</v>
      </c>
      <c r="H17" s="4">
        <f t="shared" si="2"/>
        <v>109</v>
      </c>
      <c r="I17" s="4">
        <f t="shared" si="2"/>
        <v>1</v>
      </c>
      <c r="J17" s="4">
        <v>63</v>
      </c>
      <c r="K17" s="4">
        <v>1</v>
      </c>
      <c r="L17" s="4">
        <v>46</v>
      </c>
      <c r="M17" s="4">
        <v>0</v>
      </c>
      <c r="N17" s="4">
        <f t="shared" si="3"/>
        <v>3</v>
      </c>
      <c r="O17" s="4">
        <f t="shared" si="0"/>
        <v>0</v>
      </c>
      <c r="P17" s="4">
        <f t="shared" si="0"/>
        <v>-1</v>
      </c>
      <c r="Q17" s="4">
        <f t="shared" si="0"/>
        <v>0</v>
      </c>
      <c r="R17" s="4">
        <f t="shared" si="0"/>
        <v>4</v>
      </c>
      <c r="S17" s="4">
        <f t="shared" si="0"/>
        <v>0</v>
      </c>
    </row>
    <row r="18" spans="1:19" s="1" customFormat="1" ht="18" customHeight="1" x14ac:dyDescent="0.15">
      <c r="A18" s="4" t="s">
        <v>10</v>
      </c>
      <c r="B18" s="4">
        <f t="shared" si="1"/>
        <v>107</v>
      </c>
      <c r="C18" s="4">
        <f t="shared" si="1"/>
        <v>1</v>
      </c>
      <c r="D18" s="4">
        <v>51</v>
      </c>
      <c r="E18" s="4">
        <v>0</v>
      </c>
      <c r="F18" s="4">
        <v>56</v>
      </c>
      <c r="G18" s="4">
        <v>1</v>
      </c>
      <c r="H18" s="4">
        <f t="shared" si="2"/>
        <v>115</v>
      </c>
      <c r="I18" s="4">
        <f t="shared" si="2"/>
        <v>1</v>
      </c>
      <c r="J18" s="4">
        <v>58</v>
      </c>
      <c r="K18" s="4">
        <v>0</v>
      </c>
      <c r="L18" s="4">
        <v>57</v>
      </c>
      <c r="M18" s="4">
        <v>1</v>
      </c>
      <c r="N18" s="4">
        <f t="shared" si="3"/>
        <v>-8</v>
      </c>
      <c r="O18" s="4">
        <f t="shared" si="0"/>
        <v>0</v>
      </c>
      <c r="P18" s="4">
        <f t="shared" si="0"/>
        <v>-7</v>
      </c>
      <c r="Q18" s="4">
        <f t="shared" si="0"/>
        <v>0</v>
      </c>
      <c r="R18" s="4">
        <f t="shared" si="0"/>
        <v>-1</v>
      </c>
      <c r="S18" s="4">
        <f t="shared" si="0"/>
        <v>0</v>
      </c>
    </row>
    <row r="19" spans="1:19" s="1" customFormat="1" ht="18" customHeight="1" x14ac:dyDescent="0.15">
      <c r="A19" s="4" t="s">
        <v>11</v>
      </c>
      <c r="B19" s="4">
        <f t="shared" si="1"/>
        <v>121</v>
      </c>
      <c r="C19" s="4">
        <f t="shared" si="1"/>
        <v>3</v>
      </c>
      <c r="D19" s="4">
        <v>60</v>
      </c>
      <c r="E19" s="4">
        <v>0</v>
      </c>
      <c r="F19" s="4">
        <v>61</v>
      </c>
      <c r="G19" s="4">
        <v>3</v>
      </c>
      <c r="H19" s="4">
        <f t="shared" si="2"/>
        <v>114</v>
      </c>
      <c r="I19" s="4">
        <f t="shared" si="2"/>
        <v>2</v>
      </c>
      <c r="J19" s="4">
        <v>54</v>
      </c>
      <c r="K19" s="4">
        <v>0</v>
      </c>
      <c r="L19" s="4">
        <v>60</v>
      </c>
      <c r="M19" s="4">
        <v>2</v>
      </c>
      <c r="N19" s="4">
        <f t="shared" si="3"/>
        <v>7</v>
      </c>
      <c r="O19" s="4">
        <f t="shared" si="0"/>
        <v>1</v>
      </c>
      <c r="P19" s="4">
        <f t="shared" si="0"/>
        <v>6</v>
      </c>
      <c r="Q19" s="4">
        <f t="shared" si="0"/>
        <v>0</v>
      </c>
      <c r="R19" s="4">
        <f t="shared" si="0"/>
        <v>1</v>
      </c>
      <c r="S19" s="4">
        <f t="shared" si="0"/>
        <v>1</v>
      </c>
    </row>
    <row r="20" spans="1:19" s="1" customFormat="1" ht="18" customHeight="1" x14ac:dyDescent="0.15">
      <c r="A20" s="4" t="s">
        <v>12</v>
      </c>
      <c r="B20" s="4">
        <f t="shared" si="1"/>
        <v>124</v>
      </c>
      <c r="C20" s="4">
        <f t="shared" si="1"/>
        <v>3</v>
      </c>
      <c r="D20" s="4">
        <v>63</v>
      </c>
      <c r="E20" s="4">
        <v>0</v>
      </c>
      <c r="F20" s="4">
        <v>61</v>
      </c>
      <c r="G20" s="4">
        <v>3</v>
      </c>
      <c r="H20" s="4">
        <f t="shared" si="2"/>
        <v>136</v>
      </c>
      <c r="I20" s="4">
        <f t="shared" si="2"/>
        <v>5</v>
      </c>
      <c r="J20" s="4">
        <v>62</v>
      </c>
      <c r="K20" s="4">
        <v>0</v>
      </c>
      <c r="L20" s="4">
        <v>74</v>
      </c>
      <c r="M20" s="4">
        <v>5</v>
      </c>
      <c r="N20" s="4">
        <f t="shared" si="3"/>
        <v>-12</v>
      </c>
      <c r="O20" s="4">
        <f t="shared" si="0"/>
        <v>-2</v>
      </c>
      <c r="P20" s="4">
        <f t="shared" si="0"/>
        <v>1</v>
      </c>
      <c r="Q20" s="4">
        <f t="shared" si="0"/>
        <v>0</v>
      </c>
      <c r="R20" s="4">
        <f t="shared" si="0"/>
        <v>-13</v>
      </c>
      <c r="S20" s="4">
        <f t="shared" si="0"/>
        <v>-2</v>
      </c>
    </row>
    <row r="21" spans="1:19" s="1" customFormat="1" ht="18" customHeight="1" x14ac:dyDescent="0.15">
      <c r="A21" s="4" t="s">
        <v>13</v>
      </c>
      <c r="B21" s="4">
        <f t="shared" si="1"/>
        <v>158</v>
      </c>
      <c r="C21" s="4">
        <f t="shared" si="1"/>
        <v>-1</v>
      </c>
      <c r="D21" s="4">
        <v>78</v>
      </c>
      <c r="E21" s="4">
        <v>-1</v>
      </c>
      <c r="F21" s="4">
        <v>80</v>
      </c>
      <c r="G21" s="4">
        <v>0</v>
      </c>
      <c r="H21" s="4">
        <f t="shared" si="2"/>
        <v>167</v>
      </c>
      <c r="I21" s="4">
        <f t="shared" si="2"/>
        <v>0</v>
      </c>
      <c r="J21" s="4">
        <v>85</v>
      </c>
      <c r="K21" s="4">
        <v>0</v>
      </c>
      <c r="L21" s="4">
        <v>82</v>
      </c>
      <c r="M21" s="4">
        <v>0</v>
      </c>
      <c r="N21" s="4">
        <f t="shared" si="3"/>
        <v>-9</v>
      </c>
      <c r="O21" s="4">
        <f t="shared" si="0"/>
        <v>-1</v>
      </c>
      <c r="P21" s="4">
        <f t="shared" si="0"/>
        <v>-7</v>
      </c>
      <c r="Q21" s="4">
        <f t="shared" si="0"/>
        <v>-1</v>
      </c>
      <c r="R21" s="4">
        <f t="shared" si="0"/>
        <v>-2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212</v>
      </c>
      <c r="C22" s="4">
        <f t="shared" si="1"/>
        <v>0</v>
      </c>
      <c r="D22" s="4">
        <v>105</v>
      </c>
      <c r="E22" s="4">
        <v>0</v>
      </c>
      <c r="F22" s="4">
        <v>107</v>
      </c>
      <c r="G22" s="4">
        <v>0</v>
      </c>
      <c r="H22" s="4">
        <f t="shared" si="2"/>
        <v>221</v>
      </c>
      <c r="I22" s="4">
        <f t="shared" si="2"/>
        <v>0</v>
      </c>
      <c r="J22" s="4">
        <v>108</v>
      </c>
      <c r="K22" s="4">
        <v>0</v>
      </c>
      <c r="L22" s="4">
        <v>113</v>
      </c>
      <c r="M22" s="4">
        <v>0</v>
      </c>
      <c r="N22" s="4">
        <f t="shared" si="3"/>
        <v>-9</v>
      </c>
      <c r="O22" s="4">
        <f t="shared" si="0"/>
        <v>0</v>
      </c>
      <c r="P22" s="4">
        <f t="shared" si="0"/>
        <v>-3</v>
      </c>
      <c r="Q22" s="4">
        <f t="shared" si="0"/>
        <v>0</v>
      </c>
      <c r="R22" s="4">
        <f t="shared" si="0"/>
        <v>-6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257</v>
      </c>
      <c r="C23" s="4">
        <f t="shared" si="1"/>
        <v>0</v>
      </c>
      <c r="D23" s="4">
        <v>124</v>
      </c>
      <c r="E23" s="4">
        <v>0</v>
      </c>
      <c r="F23" s="4">
        <v>133</v>
      </c>
      <c r="G23" s="4">
        <v>0</v>
      </c>
      <c r="H23" s="4">
        <f t="shared" si="2"/>
        <v>270</v>
      </c>
      <c r="I23" s="4">
        <f t="shared" si="2"/>
        <v>0</v>
      </c>
      <c r="J23" s="4">
        <v>129</v>
      </c>
      <c r="K23" s="4">
        <v>0</v>
      </c>
      <c r="L23" s="4">
        <v>141</v>
      </c>
      <c r="M23" s="4">
        <v>0</v>
      </c>
      <c r="N23" s="4">
        <f t="shared" si="3"/>
        <v>-13</v>
      </c>
      <c r="O23" s="4">
        <f t="shared" si="0"/>
        <v>0</v>
      </c>
      <c r="P23" s="4">
        <f t="shared" si="0"/>
        <v>-5</v>
      </c>
      <c r="Q23" s="4">
        <f t="shared" si="0"/>
        <v>0</v>
      </c>
      <c r="R23" s="4">
        <f t="shared" si="0"/>
        <v>-8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256</v>
      </c>
      <c r="C24" s="4">
        <f t="shared" si="1"/>
        <v>0</v>
      </c>
      <c r="D24" s="4">
        <v>126</v>
      </c>
      <c r="E24" s="4">
        <v>0</v>
      </c>
      <c r="F24" s="4">
        <v>130</v>
      </c>
      <c r="G24" s="4">
        <v>0</v>
      </c>
      <c r="H24" s="4">
        <f t="shared" si="2"/>
        <v>225</v>
      </c>
      <c r="I24" s="4">
        <f t="shared" si="2"/>
        <v>0</v>
      </c>
      <c r="J24" s="4">
        <v>113</v>
      </c>
      <c r="K24" s="4">
        <v>0</v>
      </c>
      <c r="L24" s="4">
        <v>112</v>
      </c>
      <c r="M24" s="4">
        <v>0</v>
      </c>
      <c r="N24" s="4">
        <f t="shared" si="3"/>
        <v>31</v>
      </c>
      <c r="O24" s="4">
        <f>C24-I24</f>
        <v>0</v>
      </c>
      <c r="P24" s="4">
        <f t="shared" si="0"/>
        <v>13</v>
      </c>
      <c r="Q24" s="4">
        <f t="shared" si="0"/>
        <v>0</v>
      </c>
      <c r="R24" s="4">
        <f t="shared" si="0"/>
        <v>18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176</v>
      </c>
      <c r="C25" s="4">
        <f t="shared" si="1"/>
        <v>0</v>
      </c>
      <c r="D25" s="4">
        <v>84</v>
      </c>
      <c r="E25" s="4">
        <v>0</v>
      </c>
      <c r="F25" s="4">
        <v>92</v>
      </c>
      <c r="G25" s="4">
        <v>0</v>
      </c>
      <c r="H25" s="4">
        <f t="shared" si="2"/>
        <v>198</v>
      </c>
      <c r="I25" s="4">
        <f t="shared" si="2"/>
        <v>0</v>
      </c>
      <c r="J25" s="4">
        <v>99</v>
      </c>
      <c r="K25" s="4">
        <v>0</v>
      </c>
      <c r="L25" s="4">
        <v>99</v>
      </c>
      <c r="M25" s="4">
        <v>0</v>
      </c>
      <c r="N25" s="4">
        <f t="shared" si="3"/>
        <v>-22</v>
      </c>
      <c r="O25" s="4">
        <f t="shared" si="3"/>
        <v>0</v>
      </c>
      <c r="P25" s="4">
        <f t="shared" si="3"/>
        <v>-15</v>
      </c>
      <c r="Q25" s="4">
        <f t="shared" si="3"/>
        <v>0</v>
      </c>
      <c r="R25" s="4">
        <f t="shared" si="3"/>
        <v>-7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216</v>
      </c>
      <c r="C26" s="4">
        <f t="shared" si="1"/>
        <v>0</v>
      </c>
      <c r="D26" s="4">
        <v>82</v>
      </c>
      <c r="E26" s="4">
        <v>0</v>
      </c>
      <c r="F26" s="4">
        <v>134</v>
      </c>
      <c r="G26" s="4">
        <v>0</v>
      </c>
      <c r="H26" s="4">
        <f t="shared" si="2"/>
        <v>232</v>
      </c>
      <c r="I26" s="4">
        <f t="shared" si="2"/>
        <v>0</v>
      </c>
      <c r="J26" s="4">
        <v>84</v>
      </c>
      <c r="K26" s="4">
        <v>0</v>
      </c>
      <c r="L26" s="4">
        <v>148</v>
      </c>
      <c r="M26" s="4">
        <v>0</v>
      </c>
      <c r="N26" s="4">
        <f t="shared" si="3"/>
        <v>-16</v>
      </c>
      <c r="O26" s="4">
        <f t="shared" si="3"/>
        <v>0</v>
      </c>
      <c r="P26" s="4">
        <f t="shared" si="3"/>
        <v>-2</v>
      </c>
      <c r="Q26" s="4">
        <f t="shared" si="3"/>
        <v>0</v>
      </c>
      <c r="R26" s="4">
        <f t="shared" si="3"/>
        <v>-14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196</v>
      </c>
      <c r="C27" s="4">
        <f t="shared" si="1"/>
        <v>0</v>
      </c>
      <c r="D27" s="4">
        <v>67</v>
      </c>
      <c r="E27" s="4">
        <v>0</v>
      </c>
      <c r="F27" s="4">
        <v>129</v>
      </c>
      <c r="G27" s="4">
        <v>0</v>
      </c>
      <c r="H27" s="4">
        <f t="shared" si="2"/>
        <v>198</v>
      </c>
      <c r="I27" s="4">
        <f t="shared" si="2"/>
        <v>0</v>
      </c>
      <c r="J27" s="4">
        <v>70</v>
      </c>
      <c r="K27" s="4">
        <v>0</v>
      </c>
      <c r="L27" s="4">
        <v>128</v>
      </c>
      <c r="M27" s="4">
        <v>0</v>
      </c>
      <c r="N27" s="4">
        <f t="shared" si="3"/>
        <v>-2</v>
      </c>
      <c r="O27" s="4">
        <f t="shared" si="3"/>
        <v>0</v>
      </c>
      <c r="P27" s="4">
        <f t="shared" si="3"/>
        <v>-3</v>
      </c>
      <c r="Q27" s="4">
        <f t="shared" si="3"/>
        <v>0</v>
      </c>
      <c r="R27" s="4">
        <f t="shared" si="3"/>
        <v>1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133</v>
      </c>
      <c r="C28" s="4">
        <f t="shared" si="1"/>
        <v>0</v>
      </c>
      <c r="D28" s="4">
        <v>35</v>
      </c>
      <c r="E28" s="4">
        <v>0</v>
      </c>
      <c r="F28" s="4">
        <v>98</v>
      </c>
      <c r="G28" s="4">
        <v>0</v>
      </c>
      <c r="H28" s="4">
        <f t="shared" si="2"/>
        <v>139</v>
      </c>
      <c r="I28" s="4">
        <f t="shared" si="2"/>
        <v>0</v>
      </c>
      <c r="J28" s="4">
        <v>39</v>
      </c>
      <c r="K28" s="4">
        <v>0</v>
      </c>
      <c r="L28" s="4">
        <v>100</v>
      </c>
      <c r="M28" s="4">
        <v>0</v>
      </c>
      <c r="N28" s="4">
        <f t="shared" si="3"/>
        <v>-6</v>
      </c>
      <c r="O28" s="4">
        <f t="shared" si="3"/>
        <v>0</v>
      </c>
      <c r="P28" s="4">
        <f t="shared" si="3"/>
        <v>-4</v>
      </c>
      <c r="Q28" s="4">
        <f t="shared" si="3"/>
        <v>0</v>
      </c>
      <c r="R28" s="4">
        <f t="shared" si="3"/>
        <v>-2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36</v>
      </c>
      <c r="C29" s="4">
        <f t="shared" si="1"/>
        <v>0</v>
      </c>
      <c r="D29" s="4">
        <v>9</v>
      </c>
      <c r="E29" s="4">
        <v>0</v>
      </c>
      <c r="F29" s="4">
        <v>27</v>
      </c>
      <c r="G29" s="4">
        <v>0</v>
      </c>
      <c r="H29" s="4">
        <f t="shared" si="2"/>
        <v>39</v>
      </c>
      <c r="I29" s="4">
        <f t="shared" si="2"/>
        <v>0</v>
      </c>
      <c r="J29" s="4">
        <v>8</v>
      </c>
      <c r="K29" s="4">
        <v>0</v>
      </c>
      <c r="L29" s="4">
        <v>31</v>
      </c>
      <c r="M29" s="4">
        <v>0</v>
      </c>
      <c r="N29" s="4">
        <f t="shared" si="3"/>
        <v>-3</v>
      </c>
      <c r="O29" s="4">
        <f t="shared" si="3"/>
        <v>0</v>
      </c>
      <c r="P29" s="4">
        <f t="shared" si="3"/>
        <v>1</v>
      </c>
      <c r="Q29" s="4">
        <f t="shared" si="3"/>
        <v>0</v>
      </c>
      <c r="R29" s="4">
        <f t="shared" si="3"/>
        <v>-4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13</v>
      </c>
      <c r="C30" s="4">
        <f>E30+G30</f>
        <v>0</v>
      </c>
      <c r="D30" s="4">
        <v>2</v>
      </c>
      <c r="E30" s="4">
        <v>0</v>
      </c>
      <c r="F30" s="4">
        <v>11</v>
      </c>
      <c r="G30" s="4">
        <v>0</v>
      </c>
      <c r="H30" s="4">
        <f t="shared" si="2"/>
        <v>10</v>
      </c>
      <c r="I30" s="4">
        <f t="shared" si="2"/>
        <v>0</v>
      </c>
      <c r="J30" s="4">
        <v>1</v>
      </c>
      <c r="K30" s="4">
        <v>0</v>
      </c>
      <c r="L30" s="4">
        <v>9</v>
      </c>
      <c r="M30" s="4">
        <v>0</v>
      </c>
      <c r="N30" s="4">
        <f t="shared" si="3"/>
        <v>3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2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194</v>
      </c>
      <c r="C33" s="4">
        <f t="shared" ref="C33:G33" si="5">SUM(C10:C12)</f>
        <v>0</v>
      </c>
      <c r="D33" s="4">
        <f t="shared" si="5"/>
        <v>93</v>
      </c>
      <c r="E33" s="4">
        <f t="shared" si="5"/>
        <v>0</v>
      </c>
      <c r="F33" s="4">
        <f t="shared" si="5"/>
        <v>101</v>
      </c>
      <c r="G33" s="4">
        <f t="shared" si="5"/>
        <v>0</v>
      </c>
      <c r="H33" s="4">
        <f>SUM(H10:H12)</f>
        <v>189</v>
      </c>
      <c r="I33" s="4">
        <f t="shared" ref="I33:M33" si="6">SUM(I10:I12)</f>
        <v>0</v>
      </c>
      <c r="J33" s="4">
        <f t="shared" si="6"/>
        <v>93</v>
      </c>
      <c r="K33" s="4">
        <f t="shared" si="6"/>
        <v>0</v>
      </c>
      <c r="L33" s="4">
        <f t="shared" si="6"/>
        <v>96</v>
      </c>
      <c r="M33" s="4">
        <f t="shared" si="6"/>
        <v>0</v>
      </c>
      <c r="N33" s="4">
        <f>SUM(N10:N12)</f>
        <v>5</v>
      </c>
      <c r="O33" s="4">
        <f t="shared" ref="O33:S33" si="7">SUM(O10:O12)</f>
        <v>0</v>
      </c>
      <c r="P33" s="4">
        <f t="shared" si="7"/>
        <v>0</v>
      </c>
      <c r="Q33" s="4">
        <f t="shared" si="7"/>
        <v>0</v>
      </c>
      <c r="R33" s="4">
        <f t="shared" si="7"/>
        <v>5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1118</v>
      </c>
      <c r="C34" s="4">
        <f t="shared" ref="C34:G34" si="8">SUM(C13:C22)</f>
        <v>9</v>
      </c>
      <c r="D34" s="4">
        <f t="shared" si="8"/>
        <v>577</v>
      </c>
      <c r="E34" s="4">
        <f t="shared" si="8"/>
        <v>1</v>
      </c>
      <c r="F34" s="4">
        <f t="shared" si="8"/>
        <v>541</v>
      </c>
      <c r="G34" s="4">
        <f t="shared" si="8"/>
        <v>8</v>
      </c>
      <c r="H34" s="4">
        <f>SUM(H13:H22)</f>
        <v>1172</v>
      </c>
      <c r="I34" s="4">
        <f t="shared" ref="I34:M34" si="9">SUM(I13:I22)</f>
        <v>10</v>
      </c>
      <c r="J34" s="4">
        <f t="shared" si="9"/>
        <v>605</v>
      </c>
      <c r="K34" s="4">
        <f t="shared" si="9"/>
        <v>1</v>
      </c>
      <c r="L34" s="4">
        <f t="shared" si="9"/>
        <v>567</v>
      </c>
      <c r="M34" s="4">
        <f t="shared" si="9"/>
        <v>9</v>
      </c>
      <c r="N34" s="4">
        <f>SUM(N13:N22)</f>
        <v>-54</v>
      </c>
      <c r="O34" s="4">
        <f t="shared" ref="O34:S34" si="10">SUM(O13:O22)</f>
        <v>-1</v>
      </c>
      <c r="P34" s="4">
        <f t="shared" si="10"/>
        <v>-28</v>
      </c>
      <c r="Q34" s="4">
        <f t="shared" si="10"/>
        <v>0</v>
      </c>
      <c r="R34" s="4">
        <f t="shared" si="10"/>
        <v>-26</v>
      </c>
      <c r="S34" s="4">
        <f t="shared" si="10"/>
        <v>-1</v>
      </c>
    </row>
    <row r="35" spans="1:19" s="1" customFormat="1" ht="18" customHeight="1" x14ac:dyDescent="0.15">
      <c r="A35" s="4" t="s">
        <v>25</v>
      </c>
      <c r="B35" s="4">
        <f>SUM(B23:B30)</f>
        <v>1283</v>
      </c>
      <c r="C35" s="4">
        <f t="shared" ref="C35:G35" si="11">SUM(C23:C30)</f>
        <v>0</v>
      </c>
      <c r="D35" s="4">
        <f t="shared" si="11"/>
        <v>529</v>
      </c>
      <c r="E35" s="4">
        <f t="shared" si="11"/>
        <v>0</v>
      </c>
      <c r="F35" s="4">
        <f t="shared" si="11"/>
        <v>754</v>
      </c>
      <c r="G35" s="4">
        <f t="shared" si="11"/>
        <v>0</v>
      </c>
      <c r="H35" s="4">
        <f>SUM(H23:H30)</f>
        <v>1311</v>
      </c>
      <c r="I35" s="4">
        <f t="shared" ref="I35:M35" si="12">SUM(I23:I30)</f>
        <v>0</v>
      </c>
      <c r="J35" s="4">
        <f t="shared" si="12"/>
        <v>543</v>
      </c>
      <c r="K35" s="4">
        <f t="shared" si="12"/>
        <v>0</v>
      </c>
      <c r="L35" s="4">
        <f t="shared" si="12"/>
        <v>768</v>
      </c>
      <c r="M35" s="4">
        <f t="shared" si="12"/>
        <v>0</v>
      </c>
      <c r="N35" s="4">
        <f>SUM(N23:N30)</f>
        <v>-28</v>
      </c>
      <c r="O35" s="4">
        <f t="shared" ref="O35:R35" si="13">SUM(O23:O30)</f>
        <v>0</v>
      </c>
      <c r="P35" s="4">
        <f t="shared" si="13"/>
        <v>-14</v>
      </c>
      <c r="Q35" s="4">
        <f t="shared" si="13"/>
        <v>0</v>
      </c>
      <c r="R35" s="4">
        <f t="shared" si="13"/>
        <v>-14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770</v>
      </c>
      <c r="C36" s="4">
        <f t="shared" ref="C36:G36" si="14">SUM(C25:C30)</f>
        <v>0</v>
      </c>
      <c r="D36" s="4">
        <f t="shared" si="14"/>
        <v>279</v>
      </c>
      <c r="E36" s="4">
        <f t="shared" si="14"/>
        <v>0</v>
      </c>
      <c r="F36" s="4">
        <f t="shared" si="14"/>
        <v>491</v>
      </c>
      <c r="G36" s="4">
        <f t="shared" si="14"/>
        <v>0</v>
      </c>
      <c r="H36" s="4">
        <f>SUM(H25:H30)</f>
        <v>816</v>
      </c>
      <c r="I36" s="4">
        <f t="shared" ref="I36:M36" si="15">SUM(I25:I30)</f>
        <v>0</v>
      </c>
      <c r="J36" s="4">
        <f t="shared" si="15"/>
        <v>301</v>
      </c>
      <c r="K36" s="4">
        <f t="shared" si="15"/>
        <v>0</v>
      </c>
      <c r="L36" s="4">
        <f t="shared" si="15"/>
        <v>515</v>
      </c>
      <c r="M36" s="4">
        <f t="shared" si="15"/>
        <v>0</v>
      </c>
      <c r="N36" s="4">
        <f>SUM(N25:N30)</f>
        <v>-46</v>
      </c>
      <c r="O36" s="4">
        <f t="shared" ref="O36:S36" si="16">SUM(O25:O30)</f>
        <v>0</v>
      </c>
      <c r="P36" s="4">
        <f t="shared" si="16"/>
        <v>-22</v>
      </c>
      <c r="Q36" s="4">
        <f t="shared" si="16"/>
        <v>0</v>
      </c>
      <c r="R36" s="4">
        <f t="shared" si="16"/>
        <v>-24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378</v>
      </c>
      <c r="C37" s="4">
        <f t="shared" ref="C37:G37" si="17">SUM(C27:C30)</f>
        <v>0</v>
      </c>
      <c r="D37" s="4">
        <f t="shared" si="17"/>
        <v>113</v>
      </c>
      <c r="E37" s="4">
        <f t="shared" si="17"/>
        <v>0</v>
      </c>
      <c r="F37" s="4">
        <f t="shared" si="17"/>
        <v>265</v>
      </c>
      <c r="G37" s="4">
        <f t="shared" si="17"/>
        <v>0</v>
      </c>
      <c r="H37" s="4">
        <f>SUM(H27:H30)</f>
        <v>386</v>
      </c>
      <c r="I37" s="4">
        <f t="shared" ref="I37:M37" si="18">SUM(I27:I30)</f>
        <v>0</v>
      </c>
      <c r="J37" s="4">
        <f t="shared" si="18"/>
        <v>118</v>
      </c>
      <c r="K37" s="4">
        <f t="shared" si="18"/>
        <v>0</v>
      </c>
      <c r="L37" s="4">
        <f t="shared" si="18"/>
        <v>268</v>
      </c>
      <c r="M37" s="4">
        <f t="shared" si="18"/>
        <v>0</v>
      </c>
      <c r="N37" s="4">
        <f>SUM(N27:N30)</f>
        <v>-8</v>
      </c>
      <c r="O37" s="4">
        <f t="shared" ref="O37:S37" si="19">SUM(O27:O30)</f>
        <v>0</v>
      </c>
      <c r="P37" s="4">
        <f t="shared" si="19"/>
        <v>-5</v>
      </c>
      <c r="Q37" s="4">
        <f t="shared" si="19"/>
        <v>0</v>
      </c>
      <c r="R37" s="4">
        <f t="shared" si="19"/>
        <v>-3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7.4759152215799611</v>
      </c>
      <c r="C39" s="11">
        <f t="shared" ref="C39:G39" si="20">C33/(C9-C31)*100</f>
        <v>0</v>
      </c>
      <c r="D39" s="11">
        <f t="shared" si="20"/>
        <v>7.7564637197664723</v>
      </c>
      <c r="E39" s="11">
        <f t="shared" si="20"/>
        <v>0</v>
      </c>
      <c r="F39" s="11">
        <f t="shared" si="20"/>
        <v>7.2349570200573057</v>
      </c>
      <c r="G39" s="11">
        <f t="shared" si="20"/>
        <v>0</v>
      </c>
      <c r="H39" s="11">
        <f>H33/(H9-H31)*100</f>
        <v>7.0733532934131729</v>
      </c>
      <c r="I39" s="11">
        <f t="shared" ref="I39:M39" si="21">I33/(I9-I31)*100</f>
        <v>0</v>
      </c>
      <c r="J39" s="11">
        <f t="shared" si="21"/>
        <v>7.4939564867042705</v>
      </c>
      <c r="K39" s="11">
        <f t="shared" si="21"/>
        <v>0</v>
      </c>
      <c r="L39" s="11">
        <f t="shared" si="21"/>
        <v>6.7085953878406714</v>
      </c>
      <c r="M39" s="11">
        <f t="shared" si="21"/>
        <v>0</v>
      </c>
      <c r="N39" s="11">
        <f>N33/(N9-N31)*100</f>
        <v>-6.4935064935064926</v>
      </c>
      <c r="O39" s="11">
        <f t="shared" ref="O39:S39" si="22">O33/(O9-O31)*100</f>
        <v>0</v>
      </c>
      <c r="P39" s="11">
        <f t="shared" si="22"/>
        <v>0</v>
      </c>
      <c r="Q39" s="11">
        <f>IFERROR(Q33/(Q9-Q31)*100,0)</f>
        <v>0</v>
      </c>
      <c r="R39" s="11">
        <f t="shared" si="22"/>
        <v>-14.285714285714285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43.082851637764932</v>
      </c>
      <c r="C40" s="11">
        <f t="shared" ref="C40:G40" si="23">C34/(C9-C31)*100</f>
        <v>100</v>
      </c>
      <c r="D40" s="11">
        <f t="shared" si="23"/>
        <v>48.123436196830696</v>
      </c>
      <c r="E40" s="11">
        <f t="shared" si="23"/>
        <v>100</v>
      </c>
      <c r="F40" s="11">
        <f t="shared" si="23"/>
        <v>38.753581661891118</v>
      </c>
      <c r="G40" s="11">
        <f t="shared" si="23"/>
        <v>100</v>
      </c>
      <c r="H40" s="11">
        <f>H34/(H9-H31)*100</f>
        <v>43.862275449101794</v>
      </c>
      <c r="I40" s="11">
        <f t="shared" ref="I40:M40" si="24">I34/(I9-I31)*100</f>
        <v>100</v>
      </c>
      <c r="J40" s="11">
        <f t="shared" si="24"/>
        <v>48.751007252215956</v>
      </c>
      <c r="K40" s="11">
        <f t="shared" si="24"/>
        <v>100</v>
      </c>
      <c r="L40" s="11">
        <f t="shared" si="24"/>
        <v>39.622641509433961</v>
      </c>
      <c r="M40" s="11">
        <f t="shared" si="24"/>
        <v>100</v>
      </c>
      <c r="N40" s="11">
        <f>N34/(N9-N31)*100</f>
        <v>70.129870129870127</v>
      </c>
      <c r="O40" s="11">
        <f t="shared" ref="O40:S40" si="25">O34/(O9-O31)*100</f>
        <v>100</v>
      </c>
      <c r="P40" s="11">
        <f t="shared" si="25"/>
        <v>66.666666666666657</v>
      </c>
      <c r="Q40" s="11">
        <f>IFERROR(Q34/(Q9-Q31)*100,0)</f>
        <v>0</v>
      </c>
      <c r="R40" s="11">
        <f t="shared" si="25"/>
        <v>74.285714285714292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49.441233140655108</v>
      </c>
      <c r="C41" s="11">
        <f t="shared" ref="C41:G41" si="26">C35/(C9-C31)*100</f>
        <v>0</v>
      </c>
      <c r="D41" s="11">
        <f t="shared" si="26"/>
        <v>44.120100083402832</v>
      </c>
      <c r="E41" s="11">
        <f t="shared" si="26"/>
        <v>0</v>
      </c>
      <c r="F41" s="11">
        <f t="shared" si="26"/>
        <v>54.01146131805158</v>
      </c>
      <c r="G41" s="11">
        <f t="shared" si="26"/>
        <v>0</v>
      </c>
      <c r="H41" s="11">
        <f>H35/(H9-H31)*100</f>
        <v>49.064371257485028</v>
      </c>
      <c r="I41" s="11">
        <f t="shared" ref="I41:M41" si="27">I35/(I9-I31)*100</f>
        <v>0</v>
      </c>
      <c r="J41" s="11">
        <f t="shared" si="27"/>
        <v>43.755036261079773</v>
      </c>
      <c r="K41" s="11">
        <f t="shared" si="27"/>
        <v>0</v>
      </c>
      <c r="L41" s="11">
        <f t="shared" si="27"/>
        <v>53.668763102725372</v>
      </c>
      <c r="M41" s="11">
        <f t="shared" si="27"/>
        <v>0</v>
      </c>
      <c r="N41" s="11">
        <f>N35/(N9-N31)*100</f>
        <v>36.363636363636367</v>
      </c>
      <c r="O41" s="11">
        <f t="shared" ref="O41:S41" si="28">O35/(O9-O31)*100</f>
        <v>0</v>
      </c>
      <c r="P41" s="11">
        <f t="shared" si="28"/>
        <v>33.333333333333329</v>
      </c>
      <c r="Q41" s="11">
        <f>IFERROR(Q35/(Q9-Q31)*100,0)</f>
        <v>0</v>
      </c>
      <c r="R41" s="11">
        <f t="shared" si="28"/>
        <v>40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29.672447013487474</v>
      </c>
      <c r="C42" s="11">
        <f t="shared" ref="C42:F42" si="29">C36/(C9-C31)*100</f>
        <v>0</v>
      </c>
      <c r="D42" s="11">
        <f t="shared" si="29"/>
        <v>23.269391159299417</v>
      </c>
      <c r="E42" s="11">
        <f t="shared" si="29"/>
        <v>0</v>
      </c>
      <c r="F42" s="11">
        <f t="shared" si="29"/>
        <v>35.171919770773641</v>
      </c>
      <c r="G42" s="11">
        <f>G36/(G9-G31)*100</f>
        <v>0</v>
      </c>
      <c r="H42" s="11">
        <f>H36/(H9-H31)*100</f>
        <v>30.538922155688624</v>
      </c>
      <c r="I42" s="11">
        <f t="shared" ref="I42:L42" si="30">I36/(I9-I31)*100</f>
        <v>0</v>
      </c>
      <c r="J42" s="11">
        <f t="shared" si="30"/>
        <v>24.254633360193392</v>
      </c>
      <c r="K42" s="11">
        <f t="shared" si="30"/>
        <v>0</v>
      </c>
      <c r="L42" s="11">
        <f t="shared" si="30"/>
        <v>35.988819007686935</v>
      </c>
      <c r="M42" s="11">
        <f>M36/(M9-M31)*100</f>
        <v>0</v>
      </c>
      <c r="N42" s="11">
        <f>N36/(N9-N31)*100</f>
        <v>59.740259740259738</v>
      </c>
      <c r="O42" s="11">
        <f t="shared" ref="O42:R42" si="31">O36/(O9-O31)*100</f>
        <v>0</v>
      </c>
      <c r="P42" s="11">
        <f t="shared" si="31"/>
        <v>52.380952380952387</v>
      </c>
      <c r="Q42" s="11">
        <f>IFERROR(Q36/(Q9-Q31)*100,0)</f>
        <v>0</v>
      </c>
      <c r="R42" s="11">
        <f t="shared" si="31"/>
        <v>68.571428571428569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14.566473988439308</v>
      </c>
      <c r="C43" s="11">
        <f t="shared" ref="C43:G43" si="32">C37/(C9-C31)*100</f>
        <v>0</v>
      </c>
      <c r="D43" s="11">
        <f t="shared" si="32"/>
        <v>9.4245204336947452</v>
      </c>
      <c r="E43" s="11">
        <f t="shared" si="32"/>
        <v>0</v>
      </c>
      <c r="F43" s="11">
        <f t="shared" si="32"/>
        <v>18.982808022922637</v>
      </c>
      <c r="G43" s="11">
        <f t="shared" si="32"/>
        <v>0</v>
      </c>
      <c r="H43" s="11">
        <f>H37/(H9-H31)*100</f>
        <v>14.446107784431137</v>
      </c>
      <c r="I43" s="11">
        <f t="shared" ref="I43:M43" si="33">I37/(I9-I31)*100</f>
        <v>0</v>
      </c>
      <c r="J43" s="11">
        <f t="shared" si="33"/>
        <v>9.5084609186140217</v>
      </c>
      <c r="K43" s="11">
        <f t="shared" si="33"/>
        <v>0</v>
      </c>
      <c r="L43" s="11">
        <f t="shared" si="33"/>
        <v>18.72816212438854</v>
      </c>
      <c r="M43" s="11">
        <f t="shared" si="33"/>
        <v>0</v>
      </c>
      <c r="N43" s="11">
        <f>N37/(N9-N31)*100</f>
        <v>10.38961038961039</v>
      </c>
      <c r="O43" s="11">
        <f t="shared" ref="O43:S43" si="34">O37/(O9-O31)*100</f>
        <v>0</v>
      </c>
      <c r="P43" s="11">
        <f t="shared" si="34"/>
        <v>11.904761904761903</v>
      </c>
      <c r="Q43" s="11">
        <f>IFERROR(Q37/(Q9-Q31)*100,0)</f>
        <v>0</v>
      </c>
      <c r="R43" s="11">
        <f t="shared" si="34"/>
        <v>8.5714285714285712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4"/>
  <sheetViews>
    <sheetView view="pageBreakPreview" zoomScale="75" zoomScaleNormal="70" zoomScaleSheetLayoutView="75" workbookViewId="0"/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58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146753</v>
      </c>
      <c r="C9" s="4">
        <f>E9+G9</f>
        <v>3998</v>
      </c>
      <c r="D9" s="4">
        <f>SUM(D10:D31)</f>
        <v>69497</v>
      </c>
      <c r="E9" s="4">
        <f>SUM(E10:E31)</f>
        <v>1667</v>
      </c>
      <c r="F9" s="4">
        <f>SUM(F10:F31)</f>
        <v>77256</v>
      </c>
      <c r="G9" s="4">
        <f>SUM(G10:G31)</f>
        <v>2331</v>
      </c>
      <c r="H9" s="4">
        <f>J9+L9</f>
        <v>147317</v>
      </c>
      <c r="I9" s="4">
        <f>K9+M9</f>
        <v>3979</v>
      </c>
      <c r="J9" s="4">
        <f>SUM(J10:J31)</f>
        <v>69740</v>
      </c>
      <c r="K9" s="4">
        <f>SUM(K10:K31)</f>
        <v>1665</v>
      </c>
      <c r="L9" s="4">
        <f>SUM(L10:L31)</f>
        <v>77577</v>
      </c>
      <c r="M9" s="4">
        <f>SUM(M10:M31)</f>
        <v>2314</v>
      </c>
      <c r="N9" s="4">
        <f>B9-H9</f>
        <v>-564</v>
      </c>
      <c r="O9" s="4">
        <f t="shared" ref="O9:S24" si="0">C9-I9</f>
        <v>19</v>
      </c>
      <c r="P9" s="4">
        <f t="shared" si="0"/>
        <v>-243</v>
      </c>
      <c r="Q9" s="4">
        <f t="shared" si="0"/>
        <v>2</v>
      </c>
      <c r="R9" s="4">
        <f t="shared" si="0"/>
        <v>-321</v>
      </c>
      <c r="S9" s="4">
        <f t="shared" si="0"/>
        <v>17</v>
      </c>
    </row>
    <row r="10" spans="1:19" s="1" customFormat="1" ht="18" customHeight="1" x14ac:dyDescent="0.15">
      <c r="A10" s="4" t="s">
        <v>2</v>
      </c>
      <c r="B10" s="4">
        <f t="shared" ref="B10:C30" si="1">D10+F10</f>
        <v>5914</v>
      </c>
      <c r="C10" s="4">
        <f t="shared" si="1"/>
        <v>24</v>
      </c>
      <c r="D10" s="4">
        <v>3077</v>
      </c>
      <c r="E10" s="4">
        <v>7</v>
      </c>
      <c r="F10" s="4">
        <v>2837</v>
      </c>
      <c r="G10" s="4">
        <v>17</v>
      </c>
      <c r="H10" s="4">
        <f t="shared" ref="H10:I30" si="2">J10+L10</f>
        <v>6104</v>
      </c>
      <c r="I10" s="4">
        <f t="shared" si="2"/>
        <v>23</v>
      </c>
      <c r="J10" s="4">
        <v>3204</v>
      </c>
      <c r="K10" s="4">
        <v>6</v>
      </c>
      <c r="L10" s="4">
        <v>2900</v>
      </c>
      <c r="M10" s="4">
        <v>17</v>
      </c>
      <c r="N10" s="4">
        <f t="shared" ref="N10:S31" si="3">B10-H10</f>
        <v>-190</v>
      </c>
      <c r="O10" s="4">
        <f t="shared" si="0"/>
        <v>1</v>
      </c>
      <c r="P10" s="4">
        <f t="shared" si="0"/>
        <v>-127</v>
      </c>
      <c r="Q10" s="4">
        <f t="shared" si="0"/>
        <v>1</v>
      </c>
      <c r="R10" s="4">
        <f t="shared" si="0"/>
        <v>-63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6421</v>
      </c>
      <c r="C11" s="4">
        <f t="shared" si="1"/>
        <v>30</v>
      </c>
      <c r="D11" s="4">
        <v>3219</v>
      </c>
      <c r="E11" s="4">
        <v>10</v>
      </c>
      <c r="F11" s="4">
        <v>3202</v>
      </c>
      <c r="G11" s="4">
        <v>20</v>
      </c>
      <c r="H11" s="4">
        <f t="shared" si="2"/>
        <v>6468</v>
      </c>
      <c r="I11" s="4">
        <f t="shared" si="2"/>
        <v>26</v>
      </c>
      <c r="J11" s="4">
        <v>3219</v>
      </c>
      <c r="K11" s="4">
        <v>10</v>
      </c>
      <c r="L11" s="4">
        <v>3249</v>
      </c>
      <c r="M11" s="4">
        <v>16</v>
      </c>
      <c r="N11" s="4">
        <f t="shared" si="3"/>
        <v>-47</v>
      </c>
      <c r="O11" s="4">
        <f t="shared" si="0"/>
        <v>4</v>
      </c>
      <c r="P11" s="4">
        <f t="shared" si="0"/>
        <v>0</v>
      </c>
      <c r="Q11" s="4">
        <f t="shared" si="0"/>
        <v>0</v>
      </c>
      <c r="R11" s="4">
        <f t="shared" si="0"/>
        <v>-47</v>
      </c>
      <c r="S11" s="4">
        <f t="shared" si="0"/>
        <v>4</v>
      </c>
    </row>
    <row r="12" spans="1:19" s="1" customFormat="1" ht="18" customHeight="1" x14ac:dyDescent="0.15">
      <c r="A12" s="4" t="s">
        <v>4</v>
      </c>
      <c r="B12" s="4">
        <f t="shared" si="1"/>
        <v>6538</v>
      </c>
      <c r="C12" s="4">
        <f t="shared" si="1"/>
        <v>34</v>
      </c>
      <c r="D12" s="4">
        <v>3303</v>
      </c>
      <c r="E12" s="4">
        <v>21</v>
      </c>
      <c r="F12" s="4">
        <v>3235</v>
      </c>
      <c r="G12" s="4">
        <v>13</v>
      </c>
      <c r="H12" s="4">
        <f t="shared" si="2"/>
        <v>6599</v>
      </c>
      <c r="I12" s="4">
        <f t="shared" si="2"/>
        <v>33</v>
      </c>
      <c r="J12" s="4">
        <v>3335</v>
      </c>
      <c r="K12" s="4">
        <v>20</v>
      </c>
      <c r="L12" s="4">
        <v>3264</v>
      </c>
      <c r="M12" s="4">
        <v>13</v>
      </c>
      <c r="N12" s="4">
        <f t="shared" si="3"/>
        <v>-61</v>
      </c>
      <c r="O12" s="4">
        <f t="shared" si="0"/>
        <v>1</v>
      </c>
      <c r="P12" s="4">
        <f t="shared" si="0"/>
        <v>-32</v>
      </c>
      <c r="Q12" s="4">
        <f t="shared" si="0"/>
        <v>1</v>
      </c>
      <c r="R12" s="4">
        <f t="shared" si="0"/>
        <v>-29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6903</v>
      </c>
      <c r="C13" s="4">
        <f t="shared" si="1"/>
        <v>37</v>
      </c>
      <c r="D13" s="4">
        <v>3603</v>
      </c>
      <c r="E13" s="4">
        <v>12</v>
      </c>
      <c r="F13" s="4">
        <v>3300</v>
      </c>
      <c r="G13" s="4">
        <v>25</v>
      </c>
      <c r="H13" s="4">
        <f t="shared" si="2"/>
        <v>6690</v>
      </c>
      <c r="I13" s="4">
        <f t="shared" si="2"/>
        <v>29</v>
      </c>
      <c r="J13" s="4">
        <v>3518</v>
      </c>
      <c r="K13" s="4">
        <v>18</v>
      </c>
      <c r="L13" s="4">
        <v>3172</v>
      </c>
      <c r="M13" s="4">
        <v>11</v>
      </c>
      <c r="N13" s="4">
        <f t="shared" si="3"/>
        <v>213</v>
      </c>
      <c r="O13" s="4">
        <f t="shared" si="0"/>
        <v>8</v>
      </c>
      <c r="P13" s="4">
        <f t="shared" si="0"/>
        <v>85</v>
      </c>
      <c r="Q13" s="4">
        <f t="shared" si="0"/>
        <v>-6</v>
      </c>
      <c r="R13" s="4">
        <f t="shared" si="0"/>
        <v>128</v>
      </c>
      <c r="S13" s="4">
        <f t="shared" si="0"/>
        <v>14</v>
      </c>
    </row>
    <row r="14" spans="1:19" s="1" customFormat="1" ht="18" customHeight="1" x14ac:dyDescent="0.15">
      <c r="A14" s="4" t="s">
        <v>6</v>
      </c>
      <c r="B14" s="4">
        <f t="shared" si="1"/>
        <v>5847</v>
      </c>
      <c r="C14" s="4">
        <f t="shared" si="1"/>
        <v>175</v>
      </c>
      <c r="D14" s="4">
        <v>2852</v>
      </c>
      <c r="E14" s="4">
        <v>66</v>
      </c>
      <c r="F14" s="4">
        <v>2995</v>
      </c>
      <c r="G14" s="4">
        <v>109</v>
      </c>
      <c r="H14" s="4">
        <f t="shared" si="2"/>
        <v>6061</v>
      </c>
      <c r="I14" s="4">
        <f t="shared" si="2"/>
        <v>199</v>
      </c>
      <c r="J14" s="4">
        <v>2941</v>
      </c>
      <c r="K14" s="4">
        <v>71</v>
      </c>
      <c r="L14" s="4">
        <v>3120</v>
      </c>
      <c r="M14" s="4">
        <v>128</v>
      </c>
      <c r="N14" s="4">
        <f t="shared" si="3"/>
        <v>-214</v>
      </c>
      <c r="O14" s="4">
        <f t="shared" si="0"/>
        <v>-24</v>
      </c>
      <c r="P14" s="4">
        <f t="shared" si="0"/>
        <v>-89</v>
      </c>
      <c r="Q14" s="4">
        <f t="shared" si="0"/>
        <v>-5</v>
      </c>
      <c r="R14" s="4">
        <f t="shared" si="0"/>
        <v>-125</v>
      </c>
      <c r="S14" s="4">
        <f t="shared" si="0"/>
        <v>-19</v>
      </c>
    </row>
    <row r="15" spans="1:19" s="1" customFormat="1" ht="18" customHeight="1" x14ac:dyDescent="0.15">
      <c r="A15" s="4" t="s">
        <v>7</v>
      </c>
      <c r="B15" s="4">
        <f t="shared" si="1"/>
        <v>6575</v>
      </c>
      <c r="C15" s="4">
        <f t="shared" si="1"/>
        <v>165</v>
      </c>
      <c r="D15" s="4">
        <v>3219</v>
      </c>
      <c r="E15" s="4">
        <v>64</v>
      </c>
      <c r="F15" s="4">
        <v>3356</v>
      </c>
      <c r="G15" s="4">
        <v>101</v>
      </c>
      <c r="H15" s="4">
        <f t="shared" si="2"/>
        <v>6606</v>
      </c>
      <c r="I15" s="4">
        <f t="shared" si="2"/>
        <v>153</v>
      </c>
      <c r="J15" s="4">
        <v>3175</v>
      </c>
      <c r="K15" s="4">
        <v>62</v>
      </c>
      <c r="L15" s="4">
        <v>3431</v>
      </c>
      <c r="M15" s="4">
        <v>91</v>
      </c>
      <c r="N15" s="4">
        <f t="shared" si="3"/>
        <v>-31</v>
      </c>
      <c r="O15" s="4">
        <f t="shared" si="0"/>
        <v>12</v>
      </c>
      <c r="P15" s="4">
        <f t="shared" si="0"/>
        <v>44</v>
      </c>
      <c r="Q15" s="4">
        <f t="shared" si="0"/>
        <v>2</v>
      </c>
      <c r="R15" s="4">
        <f t="shared" si="0"/>
        <v>-75</v>
      </c>
      <c r="S15" s="4">
        <f t="shared" si="0"/>
        <v>10</v>
      </c>
    </row>
    <row r="16" spans="1:19" s="1" customFormat="1" ht="18" customHeight="1" x14ac:dyDescent="0.15">
      <c r="A16" s="4" t="s">
        <v>8</v>
      </c>
      <c r="B16" s="4">
        <f t="shared" si="1"/>
        <v>7127</v>
      </c>
      <c r="C16" s="4">
        <f t="shared" si="1"/>
        <v>120</v>
      </c>
      <c r="D16" s="4">
        <v>3529</v>
      </c>
      <c r="E16" s="4">
        <v>44</v>
      </c>
      <c r="F16" s="4">
        <v>3598</v>
      </c>
      <c r="G16" s="4">
        <v>76</v>
      </c>
      <c r="H16" s="4">
        <f t="shared" si="2"/>
        <v>7256</v>
      </c>
      <c r="I16" s="4">
        <f t="shared" si="2"/>
        <v>117</v>
      </c>
      <c r="J16" s="4">
        <v>3625</v>
      </c>
      <c r="K16" s="4">
        <v>45</v>
      </c>
      <c r="L16" s="4">
        <v>3631</v>
      </c>
      <c r="M16" s="4">
        <v>72</v>
      </c>
      <c r="N16" s="4">
        <f t="shared" si="3"/>
        <v>-129</v>
      </c>
      <c r="O16" s="4">
        <f t="shared" si="0"/>
        <v>3</v>
      </c>
      <c r="P16" s="4">
        <f t="shared" si="0"/>
        <v>-96</v>
      </c>
      <c r="Q16" s="4">
        <f t="shared" si="0"/>
        <v>-1</v>
      </c>
      <c r="R16" s="4">
        <f t="shared" si="0"/>
        <v>-33</v>
      </c>
      <c r="S16" s="4">
        <f t="shared" si="0"/>
        <v>4</v>
      </c>
    </row>
    <row r="17" spans="1:19" s="1" customFormat="1" ht="18" customHeight="1" x14ac:dyDescent="0.15">
      <c r="A17" s="4" t="s">
        <v>9</v>
      </c>
      <c r="B17" s="4">
        <f t="shared" si="1"/>
        <v>8301</v>
      </c>
      <c r="C17" s="4">
        <f t="shared" si="1"/>
        <v>123</v>
      </c>
      <c r="D17" s="4">
        <v>4144</v>
      </c>
      <c r="E17" s="4">
        <v>43</v>
      </c>
      <c r="F17" s="4">
        <v>4157</v>
      </c>
      <c r="G17" s="4">
        <v>80</v>
      </c>
      <c r="H17" s="4">
        <f t="shared" si="2"/>
        <v>8481</v>
      </c>
      <c r="I17" s="4">
        <f t="shared" si="2"/>
        <v>120</v>
      </c>
      <c r="J17" s="4">
        <v>4177</v>
      </c>
      <c r="K17" s="4">
        <v>37</v>
      </c>
      <c r="L17" s="4">
        <v>4304</v>
      </c>
      <c r="M17" s="4">
        <v>83</v>
      </c>
      <c r="N17" s="4">
        <f t="shared" si="3"/>
        <v>-180</v>
      </c>
      <c r="O17" s="4">
        <f t="shared" si="0"/>
        <v>3</v>
      </c>
      <c r="P17" s="4">
        <f t="shared" si="0"/>
        <v>-33</v>
      </c>
      <c r="Q17" s="4">
        <f t="shared" si="0"/>
        <v>6</v>
      </c>
      <c r="R17" s="4">
        <f t="shared" si="0"/>
        <v>-147</v>
      </c>
      <c r="S17" s="4">
        <f t="shared" si="0"/>
        <v>-3</v>
      </c>
    </row>
    <row r="18" spans="1:19" s="1" customFormat="1" ht="18" customHeight="1" x14ac:dyDescent="0.15">
      <c r="A18" s="4" t="s">
        <v>10</v>
      </c>
      <c r="B18" s="4">
        <f t="shared" si="1"/>
        <v>9473</v>
      </c>
      <c r="C18" s="4">
        <f t="shared" si="1"/>
        <v>110</v>
      </c>
      <c r="D18" s="4">
        <v>4690</v>
      </c>
      <c r="E18" s="4">
        <v>41</v>
      </c>
      <c r="F18" s="4">
        <v>4783</v>
      </c>
      <c r="G18" s="4">
        <v>69</v>
      </c>
      <c r="H18" s="4">
        <f t="shared" si="2"/>
        <v>9795</v>
      </c>
      <c r="I18" s="4">
        <f t="shared" si="2"/>
        <v>114</v>
      </c>
      <c r="J18" s="4">
        <v>4870</v>
      </c>
      <c r="K18" s="4">
        <v>37</v>
      </c>
      <c r="L18" s="4">
        <v>4925</v>
      </c>
      <c r="M18" s="4">
        <v>77</v>
      </c>
      <c r="N18" s="4">
        <f t="shared" si="3"/>
        <v>-322</v>
      </c>
      <c r="O18" s="4">
        <f t="shared" si="0"/>
        <v>-4</v>
      </c>
      <c r="P18" s="4">
        <f t="shared" si="0"/>
        <v>-180</v>
      </c>
      <c r="Q18" s="4">
        <f t="shared" si="0"/>
        <v>4</v>
      </c>
      <c r="R18" s="4">
        <f t="shared" si="0"/>
        <v>-142</v>
      </c>
      <c r="S18" s="4">
        <f t="shared" si="0"/>
        <v>-8</v>
      </c>
    </row>
    <row r="19" spans="1:19" s="1" customFormat="1" ht="18" customHeight="1" x14ac:dyDescent="0.15">
      <c r="A19" s="4" t="s">
        <v>11</v>
      </c>
      <c r="B19" s="4">
        <f t="shared" si="1"/>
        <v>10942</v>
      </c>
      <c r="C19" s="4">
        <f t="shared" si="1"/>
        <v>111</v>
      </c>
      <c r="D19" s="4">
        <v>5444</v>
      </c>
      <c r="E19" s="4">
        <v>34</v>
      </c>
      <c r="F19" s="4">
        <v>5498</v>
      </c>
      <c r="G19" s="4">
        <v>77</v>
      </c>
      <c r="H19" s="4">
        <f t="shared" si="2"/>
        <v>10978</v>
      </c>
      <c r="I19" s="4">
        <f t="shared" si="2"/>
        <v>102</v>
      </c>
      <c r="J19" s="4">
        <v>5531</v>
      </c>
      <c r="K19" s="4">
        <v>29</v>
      </c>
      <c r="L19" s="4">
        <v>5447</v>
      </c>
      <c r="M19" s="4">
        <v>73</v>
      </c>
      <c r="N19" s="4">
        <f t="shared" si="3"/>
        <v>-36</v>
      </c>
      <c r="O19" s="4">
        <f t="shared" si="0"/>
        <v>9</v>
      </c>
      <c r="P19" s="4">
        <f t="shared" si="0"/>
        <v>-87</v>
      </c>
      <c r="Q19" s="4">
        <f t="shared" si="0"/>
        <v>5</v>
      </c>
      <c r="R19" s="4">
        <f t="shared" si="0"/>
        <v>51</v>
      </c>
      <c r="S19" s="4">
        <f t="shared" si="0"/>
        <v>4</v>
      </c>
    </row>
    <row r="20" spans="1:19" s="1" customFormat="1" ht="18" customHeight="1" x14ac:dyDescent="0.15">
      <c r="A20" s="4" t="s">
        <v>12</v>
      </c>
      <c r="B20" s="4">
        <f t="shared" si="1"/>
        <v>9703</v>
      </c>
      <c r="C20" s="4">
        <f t="shared" si="1"/>
        <v>84</v>
      </c>
      <c r="D20" s="4">
        <v>4816</v>
      </c>
      <c r="E20" s="4">
        <v>18</v>
      </c>
      <c r="F20" s="4">
        <v>4887</v>
      </c>
      <c r="G20" s="4">
        <v>66</v>
      </c>
      <c r="H20" s="4">
        <f t="shared" si="2"/>
        <v>9094</v>
      </c>
      <c r="I20" s="4">
        <f t="shared" si="2"/>
        <v>98</v>
      </c>
      <c r="J20" s="4">
        <v>4439</v>
      </c>
      <c r="K20" s="4">
        <v>25</v>
      </c>
      <c r="L20" s="4">
        <v>4655</v>
      </c>
      <c r="M20" s="4">
        <v>73</v>
      </c>
      <c r="N20" s="4">
        <f t="shared" si="3"/>
        <v>609</v>
      </c>
      <c r="O20" s="4">
        <f t="shared" si="0"/>
        <v>-14</v>
      </c>
      <c r="P20" s="4">
        <f t="shared" si="0"/>
        <v>377</v>
      </c>
      <c r="Q20" s="4">
        <f t="shared" si="0"/>
        <v>-7</v>
      </c>
      <c r="R20" s="4">
        <f t="shared" si="0"/>
        <v>232</v>
      </c>
      <c r="S20" s="4">
        <f t="shared" si="0"/>
        <v>-7</v>
      </c>
    </row>
    <row r="21" spans="1:19" s="1" customFormat="1" ht="18" customHeight="1" x14ac:dyDescent="0.15">
      <c r="A21" s="4" t="s">
        <v>13</v>
      </c>
      <c r="B21" s="4">
        <f t="shared" si="1"/>
        <v>8293</v>
      </c>
      <c r="C21" s="4">
        <f t="shared" si="1"/>
        <v>64</v>
      </c>
      <c r="D21" s="4">
        <v>3939</v>
      </c>
      <c r="E21" s="4">
        <v>16</v>
      </c>
      <c r="F21" s="4">
        <v>4354</v>
      </c>
      <c r="G21" s="4">
        <v>48</v>
      </c>
      <c r="H21" s="4">
        <f t="shared" si="2"/>
        <v>8464</v>
      </c>
      <c r="I21" s="4">
        <f t="shared" si="2"/>
        <v>51</v>
      </c>
      <c r="J21" s="4">
        <v>4051</v>
      </c>
      <c r="K21" s="4">
        <v>15</v>
      </c>
      <c r="L21" s="4">
        <v>4413</v>
      </c>
      <c r="M21" s="4">
        <v>36</v>
      </c>
      <c r="N21" s="4">
        <f t="shared" si="3"/>
        <v>-171</v>
      </c>
      <c r="O21" s="4">
        <f t="shared" si="0"/>
        <v>13</v>
      </c>
      <c r="P21" s="4">
        <f t="shared" si="0"/>
        <v>-112</v>
      </c>
      <c r="Q21" s="4">
        <f t="shared" si="0"/>
        <v>1</v>
      </c>
      <c r="R21" s="4">
        <f t="shared" si="0"/>
        <v>-59</v>
      </c>
      <c r="S21" s="4">
        <f t="shared" si="0"/>
        <v>12</v>
      </c>
    </row>
    <row r="22" spans="1:19" s="1" customFormat="1" ht="18" customHeight="1" x14ac:dyDescent="0.15">
      <c r="A22" s="4" t="s">
        <v>14</v>
      </c>
      <c r="B22" s="4">
        <f t="shared" si="1"/>
        <v>8449</v>
      </c>
      <c r="C22" s="4">
        <f t="shared" si="1"/>
        <v>54</v>
      </c>
      <c r="D22" s="4">
        <v>4086</v>
      </c>
      <c r="E22" s="4">
        <v>21</v>
      </c>
      <c r="F22" s="4">
        <v>4363</v>
      </c>
      <c r="G22" s="4">
        <v>33</v>
      </c>
      <c r="H22" s="4">
        <f t="shared" si="2"/>
        <v>8669</v>
      </c>
      <c r="I22" s="4">
        <f t="shared" si="2"/>
        <v>55</v>
      </c>
      <c r="J22" s="4">
        <v>4204</v>
      </c>
      <c r="K22" s="4">
        <v>24</v>
      </c>
      <c r="L22" s="4">
        <v>4465</v>
      </c>
      <c r="M22" s="4">
        <v>31</v>
      </c>
      <c r="N22" s="4">
        <f t="shared" si="3"/>
        <v>-220</v>
      </c>
      <c r="O22" s="4">
        <f t="shared" si="0"/>
        <v>-1</v>
      </c>
      <c r="P22" s="4">
        <f t="shared" si="0"/>
        <v>-118</v>
      </c>
      <c r="Q22" s="4">
        <f t="shared" si="0"/>
        <v>-3</v>
      </c>
      <c r="R22" s="4">
        <f t="shared" si="0"/>
        <v>-102</v>
      </c>
      <c r="S22" s="4">
        <f t="shared" si="0"/>
        <v>2</v>
      </c>
    </row>
    <row r="23" spans="1:19" s="1" customFormat="1" ht="18" customHeight="1" x14ac:dyDescent="0.15">
      <c r="A23" s="4" t="s">
        <v>15</v>
      </c>
      <c r="B23" s="4">
        <f t="shared" si="1"/>
        <v>9210</v>
      </c>
      <c r="C23" s="4">
        <f t="shared" si="1"/>
        <v>47</v>
      </c>
      <c r="D23" s="4">
        <v>4363</v>
      </c>
      <c r="E23" s="4">
        <v>19</v>
      </c>
      <c r="F23" s="4">
        <v>4847</v>
      </c>
      <c r="G23" s="4">
        <v>28</v>
      </c>
      <c r="H23" s="4">
        <f t="shared" si="2"/>
        <v>9561</v>
      </c>
      <c r="I23" s="4">
        <f t="shared" si="2"/>
        <v>45</v>
      </c>
      <c r="J23" s="4">
        <v>4520</v>
      </c>
      <c r="K23" s="4">
        <v>19</v>
      </c>
      <c r="L23" s="4">
        <v>5041</v>
      </c>
      <c r="M23" s="4">
        <v>26</v>
      </c>
      <c r="N23" s="4">
        <f t="shared" si="3"/>
        <v>-351</v>
      </c>
      <c r="O23" s="4">
        <f t="shared" si="0"/>
        <v>2</v>
      </c>
      <c r="P23" s="4">
        <f t="shared" si="0"/>
        <v>-157</v>
      </c>
      <c r="Q23" s="4">
        <f t="shared" si="0"/>
        <v>0</v>
      </c>
      <c r="R23" s="4">
        <f t="shared" si="0"/>
        <v>-194</v>
      </c>
      <c r="S23" s="4">
        <f t="shared" si="0"/>
        <v>2</v>
      </c>
    </row>
    <row r="24" spans="1:19" s="1" customFormat="1" ht="18" customHeight="1" x14ac:dyDescent="0.15">
      <c r="A24" s="4" t="s">
        <v>16</v>
      </c>
      <c r="B24" s="4">
        <f t="shared" si="1"/>
        <v>11116</v>
      </c>
      <c r="C24" s="4">
        <f t="shared" si="1"/>
        <v>49</v>
      </c>
      <c r="D24" s="4">
        <v>5089</v>
      </c>
      <c r="E24" s="4">
        <v>21</v>
      </c>
      <c r="F24" s="4">
        <v>6027</v>
      </c>
      <c r="G24" s="4">
        <v>28</v>
      </c>
      <c r="H24" s="4">
        <f t="shared" si="2"/>
        <v>10609</v>
      </c>
      <c r="I24" s="4">
        <f t="shared" si="2"/>
        <v>48</v>
      </c>
      <c r="J24" s="4">
        <v>4842</v>
      </c>
      <c r="K24" s="4">
        <v>17</v>
      </c>
      <c r="L24" s="4">
        <v>5767</v>
      </c>
      <c r="M24" s="4">
        <v>31</v>
      </c>
      <c r="N24" s="4">
        <f t="shared" si="3"/>
        <v>507</v>
      </c>
      <c r="O24" s="4">
        <f>C24-I24</f>
        <v>1</v>
      </c>
      <c r="P24" s="4">
        <f t="shared" si="0"/>
        <v>247</v>
      </c>
      <c r="Q24" s="4">
        <f t="shared" si="0"/>
        <v>4</v>
      </c>
      <c r="R24" s="4">
        <f t="shared" si="0"/>
        <v>260</v>
      </c>
      <c r="S24" s="4">
        <f t="shared" si="0"/>
        <v>-3</v>
      </c>
    </row>
    <row r="25" spans="1:19" s="1" customFormat="1" ht="18" customHeight="1" x14ac:dyDescent="0.15">
      <c r="A25" s="4" t="s">
        <v>17</v>
      </c>
      <c r="B25" s="4">
        <f t="shared" si="1"/>
        <v>7619</v>
      </c>
      <c r="C25" s="4">
        <f t="shared" si="1"/>
        <v>41</v>
      </c>
      <c r="D25" s="4">
        <v>3311</v>
      </c>
      <c r="E25" s="4">
        <v>19</v>
      </c>
      <c r="F25" s="4">
        <v>4308</v>
      </c>
      <c r="G25" s="4">
        <v>22</v>
      </c>
      <c r="H25" s="4">
        <f t="shared" si="2"/>
        <v>7925</v>
      </c>
      <c r="I25" s="4">
        <f t="shared" si="2"/>
        <v>37</v>
      </c>
      <c r="J25" s="4">
        <v>3481</v>
      </c>
      <c r="K25" s="4">
        <v>18</v>
      </c>
      <c r="L25" s="4">
        <v>4444</v>
      </c>
      <c r="M25" s="4">
        <v>19</v>
      </c>
      <c r="N25" s="4">
        <f t="shared" si="3"/>
        <v>-306</v>
      </c>
      <c r="O25" s="4">
        <f t="shared" si="3"/>
        <v>4</v>
      </c>
      <c r="P25" s="4">
        <f t="shared" si="3"/>
        <v>-170</v>
      </c>
      <c r="Q25" s="4">
        <f t="shared" si="3"/>
        <v>1</v>
      </c>
      <c r="R25" s="4">
        <f t="shared" si="3"/>
        <v>-136</v>
      </c>
      <c r="S25" s="4">
        <f t="shared" si="3"/>
        <v>3</v>
      </c>
    </row>
    <row r="26" spans="1:19" s="1" customFormat="1" ht="18" customHeight="1" x14ac:dyDescent="0.15">
      <c r="A26" s="4" t="s">
        <v>18</v>
      </c>
      <c r="B26" s="4">
        <f t="shared" si="1"/>
        <v>6296</v>
      </c>
      <c r="C26" s="4">
        <f t="shared" si="1"/>
        <v>12</v>
      </c>
      <c r="D26" s="4">
        <v>2473</v>
      </c>
      <c r="E26" s="4">
        <v>3</v>
      </c>
      <c r="F26" s="4">
        <v>3823</v>
      </c>
      <c r="G26" s="4">
        <v>9</v>
      </c>
      <c r="H26" s="4">
        <f t="shared" si="2"/>
        <v>6198</v>
      </c>
      <c r="I26" s="4">
        <f t="shared" si="2"/>
        <v>15</v>
      </c>
      <c r="J26" s="4">
        <v>2442</v>
      </c>
      <c r="K26" s="4">
        <v>4</v>
      </c>
      <c r="L26" s="4">
        <v>3756</v>
      </c>
      <c r="M26" s="4">
        <v>11</v>
      </c>
      <c r="N26" s="4">
        <f t="shared" si="3"/>
        <v>98</v>
      </c>
      <c r="O26" s="4">
        <f t="shared" si="3"/>
        <v>-3</v>
      </c>
      <c r="P26" s="4">
        <f t="shared" si="3"/>
        <v>31</v>
      </c>
      <c r="Q26" s="4">
        <f t="shared" si="3"/>
        <v>-1</v>
      </c>
      <c r="R26" s="4">
        <f t="shared" si="3"/>
        <v>67</v>
      </c>
      <c r="S26" s="4">
        <f t="shared" si="3"/>
        <v>-2</v>
      </c>
    </row>
    <row r="27" spans="1:19" s="1" customFormat="1" ht="18" customHeight="1" x14ac:dyDescent="0.15">
      <c r="A27" s="4" t="s">
        <v>19</v>
      </c>
      <c r="B27" s="4">
        <f t="shared" si="1"/>
        <v>4633</v>
      </c>
      <c r="C27" s="4">
        <f t="shared" si="1"/>
        <v>14</v>
      </c>
      <c r="D27" s="4">
        <v>1637</v>
      </c>
      <c r="E27" s="4">
        <v>4</v>
      </c>
      <c r="F27" s="4">
        <v>2996</v>
      </c>
      <c r="G27" s="4">
        <v>10</v>
      </c>
      <c r="H27" s="4">
        <f t="shared" si="2"/>
        <v>4517</v>
      </c>
      <c r="I27" s="4">
        <f t="shared" si="2"/>
        <v>13</v>
      </c>
      <c r="J27" s="4">
        <v>1509</v>
      </c>
      <c r="K27" s="4">
        <v>4</v>
      </c>
      <c r="L27" s="4">
        <v>3008</v>
      </c>
      <c r="M27" s="4">
        <v>9</v>
      </c>
      <c r="N27" s="4">
        <f t="shared" si="3"/>
        <v>116</v>
      </c>
      <c r="O27" s="4">
        <f t="shared" si="3"/>
        <v>1</v>
      </c>
      <c r="P27" s="4">
        <f t="shared" si="3"/>
        <v>128</v>
      </c>
      <c r="Q27" s="4">
        <f t="shared" si="3"/>
        <v>0</v>
      </c>
      <c r="R27" s="4">
        <f t="shared" si="3"/>
        <v>-12</v>
      </c>
      <c r="S27" s="4">
        <f t="shared" si="3"/>
        <v>1</v>
      </c>
    </row>
    <row r="28" spans="1:19" s="1" customFormat="1" ht="18" customHeight="1" x14ac:dyDescent="0.15">
      <c r="A28" s="4" t="s">
        <v>20</v>
      </c>
      <c r="B28" s="4">
        <f t="shared" si="1"/>
        <v>2672</v>
      </c>
      <c r="C28" s="4">
        <f t="shared" si="1"/>
        <v>8</v>
      </c>
      <c r="D28" s="4">
        <v>709</v>
      </c>
      <c r="E28" s="4">
        <v>0</v>
      </c>
      <c r="F28" s="4">
        <v>1963</v>
      </c>
      <c r="G28" s="4">
        <v>8</v>
      </c>
      <c r="H28" s="4">
        <f t="shared" si="2"/>
        <v>2561</v>
      </c>
      <c r="I28" s="4">
        <f t="shared" si="2"/>
        <v>5</v>
      </c>
      <c r="J28" s="4">
        <v>671</v>
      </c>
      <c r="K28" s="4">
        <v>0</v>
      </c>
      <c r="L28" s="4">
        <v>1890</v>
      </c>
      <c r="M28" s="4">
        <v>5</v>
      </c>
      <c r="N28" s="4">
        <f t="shared" si="3"/>
        <v>111</v>
      </c>
      <c r="O28" s="4">
        <f t="shared" si="3"/>
        <v>3</v>
      </c>
      <c r="P28" s="4">
        <f t="shared" si="3"/>
        <v>38</v>
      </c>
      <c r="Q28" s="4">
        <f t="shared" si="3"/>
        <v>0</v>
      </c>
      <c r="R28" s="4">
        <f t="shared" si="3"/>
        <v>73</v>
      </c>
      <c r="S28" s="4">
        <f t="shared" si="3"/>
        <v>3</v>
      </c>
    </row>
    <row r="29" spans="1:19" s="1" customFormat="1" ht="18" customHeight="1" x14ac:dyDescent="0.15">
      <c r="A29" s="4" t="s">
        <v>21</v>
      </c>
      <c r="B29" s="4">
        <f t="shared" si="1"/>
        <v>855</v>
      </c>
      <c r="C29" s="4">
        <f t="shared" si="1"/>
        <v>3</v>
      </c>
      <c r="D29" s="4">
        <v>158</v>
      </c>
      <c r="E29" s="4">
        <v>1</v>
      </c>
      <c r="F29" s="4">
        <v>697</v>
      </c>
      <c r="G29" s="4">
        <v>2</v>
      </c>
      <c r="H29" s="4">
        <f t="shared" si="2"/>
        <v>823</v>
      </c>
      <c r="I29" s="4">
        <f t="shared" si="2"/>
        <v>4</v>
      </c>
      <c r="J29" s="4">
        <v>157</v>
      </c>
      <c r="K29" s="4">
        <v>1</v>
      </c>
      <c r="L29" s="4">
        <v>666</v>
      </c>
      <c r="M29" s="4">
        <v>3</v>
      </c>
      <c r="N29" s="4">
        <f t="shared" si="3"/>
        <v>32</v>
      </c>
      <c r="O29" s="4">
        <f t="shared" si="3"/>
        <v>-1</v>
      </c>
      <c r="P29" s="4">
        <f t="shared" si="3"/>
        <v>1</v>
      </c>
      <c r="Q29" s="4">
        <f t="shared" si="3"/>
        <v>0</v>
      </c>
      <c r="R29" s="4">
        <f t="shared" si="3"/>
        <v>31</v>
      </c>
      <c r="S29" s="4">
        <f t="shared" si="3"/>
        <v>-1</v>
      </c>
    </row>
    <row r="30" spans="1:19" s="1" customFormat="1" ht="18" customHeight="1" x14ac:dyDescent="0.15">
      <c r="A30" s="4" t="s">
        <v>22</v>
      </c>
      <c r="B30" s="4">
        <f t="shared" si="1"/>
        <v>151</v>
      </c>
      <c r="C30" s="4">
        <f>E30+G30</f>
        <v>1</v>
      </c>
      <c r="D30" s="4">
        <v>15</v>
      </c>
      <c r="E30" s="4">
        <v>0</v>
      </c>
      <c r="F30" s="4">
        <v>136</v>
      </c>
      <c r="G30" s="4">
        <v>1</v>
      </c>
      <c r="H30" s="4">
        <f t="shared" si="2"/>
        <v>143</v>
      </c>
      <c r="I30" s="4">
        <f t="shared" si="2"/>
        <v>0</v>
      </c>
      <c r="J30" s="4">
        <v>8</v>
      </c>
      <c r="K30" s="4">
        <v>0</v>
      </c>
      <c r="L30" s="4">
        <v>135</v>
      </c>
      <c r="M30" s="4">
        <v>0</v>
      </c>
      <c r="N30" s="4">
        <f t="shared" si="3"/>
        <v>8</v>
      </c>
      <c r="O30" s="4">
        <f t="shared" si="3"/>
        <v>1</v>
      </c>
      <c r="P30" s="4">
        <f t="shared" si="3"/>
        <v>7</v>
      </c>
      <c r="Q30" s="4">
        <f t="shared" si="3"/>
        <v>0</v>
      </c>
      <c r="R30" s="4">
        <f t="shared" si="3"/>
        <v>1</v>
      </c>
      <c r="S30" s="4">
        <f t="shared" si="3"/>
        <v>1</v>
      </c>
    </row>
    <row r="31" spans="1:19" s="1" customFormat="1" ht="18" customHeight="1" thickBot="1" x14ac:dyDescent="0.2">
      <c r="A31" s="4" t="s">
        <v>37</v>
      </c>
      <c r="B31" s="4">
        <f>D31+F31</f>
        <v>3715</v>
      </c>
      <c r="C31" s="4">
        <f>E31+G31</f>
        <v>2692</v>
      </c>
      <c r="D31" s="4">
        <v>1821</v>
      </c>
      <c r="E31" s="4">
        <v>1203</v>
      </c>
      <c r="F31" s="4">
        <v>1894</v>
      </c>
      <c r="G31" s="4">
        <v>1489</v>
      </c>
      <c r="H31" s="4">
        <f>J31+L31</f>
        <v>3715</v>
      </c>
      <c r="I31" s="4">
        <f t="shared" ref="I31" si="4">K31+M31</f>
        <v>2692</v>
      </c>
      <c r="J31" s="4">
        <v>1821</v>
      </c>
      <c r="K31" s="4">
        <v>1203</v>
      </c>
      <c r="L31" s="4">
        <v>1894</v>
      </c>
      <c r="M31" s="4">
        <v>1489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18873</v>
      </c>
      <c r="C33" s="4">
        <f t="shared" ref="C33:G33" si="5">SUM(C10:C12)</f>
        <v>88</v>
      </c>
      <c r="D33" s="4">
        <f t="shared" si="5"/>
        <v>9599</v>
      </c>
      <c r="E33" s="4">
        <f t="shared" si="5"/>
        <v>38</v>
      </c>
      <c r="F33" s="4">
        <f t="shared" si="5"/>
        <v>9274</v>
      </c>
      <c r="G33" s="4">
        <f t="shared" si="5"/>
        <v>50</v>
      </c>
      <c r="H33" s="4">
        <f>SUM(H10:H12)</f>
        <v>19171</v>
      </c>
      <c r="I33" s="4">
        <f t="shared" ref="I33:M33" si="6">SUM(I10:I12)</f>
        <v>82</v>
      </c>
      <c r="J33" s="4">
        <f t="shared" si="6"/>
        <v>9758</v>
      </c>
      <c r="K33" s="4">
        <f t="shared" si="6"/>
        <v>36</v>
      </c>
      <c r="L33" s="4">
        <f t="shared" si="6"/>
        <v>9413</v>
      </c>
      <c r="M33" s="4">
        <f t="shared" si="6"/>
        <v>46</v>
      </c>
      <c r="N33" s="4">
        <f>SUM(N10:N12)</f>
        <v>-298</v>
      </c>
      <c r="O33" s="4">
        <f t="shared" ref="O33:S33" si="7">SUM(O10:O12)</f>
        <v>6</v>
      </c>
      <c r="P33" s="4">
        <f t="shared" si="7"/>
        <v>-159</v>
      </c>
      <c r="Q33" s="4">
        <f t="shared" si="7"/>
        <v>2</v>
      </c>
      <c r="R33" s="4">
        <f t="shared" si="7"/>
        <v>-139</v>
      </c>
      <c r="S33" s="4">
        <f t="shared" si="7"/>
        <v>4</v>
      </c>
    </row>
    <row r="34" spans="1:19" s="1" customFormat="1" ht="18" customHeight="1" x14ac:dyDescent="0.15">
      <c r="A34" s="4" t="s">
        <v>29</v>
      </c>
      <c r="B34" s="4">
        <f>SUM(B13:B22)</f>
        <v>81613</v>
      </c>
      <c r="C34" s="4">
        <f t="shared" ref="C34:G34" si="8">SUM(C13:C22)</f>
        <v>1043</v>
      </c>
      <c r="D34" s="4">
        <f t="shared" si="8"/>
        <v>40322</v>
      </c>
      <c r="E34" s="4">
        <f t="shared" si="8"/>
        <v>359</v>
      </c>
      <c r="F34" s="4">
        <f t="shared" si="8"/>
        <v>41291</v>
      </c>
      <c r="G34" s="4">
        <f t="shared" si="8"/>
        <v>684</v>
      </c>
      <c r="H34" s="4">
        <f>SUM(H13:H22)</f>
        <v>82094</v>
      </c>
      <c r="I34" s="4">
        <f t="shared" ref="I34:M34" si="9">SUM(I13:I22)</f>
        <v>1038</v>
      </c>
      <c r="J34" s="4">
        <f t="shared" si="9"/>
        <v>40531</v>
      </c>
      <c r="K34" s="4">
        <f t="shared" si="9"/>
        <v>363</v>
      </c>
      <c r="L34" s="4">
        <f t="shared" si="9"/>
        <v>41563</v>
      </c>
      <c r="M34" s="4">
        <f t="shared" si="9"/>
        <v>675</v>
      </c>
      <c r="N34" s="4">
        <f>SUM(N13:N22)</f>
        <v>-481</v>
      </c>
      <c r="O34" s="4">
        <f t="shared" ref="O34:S34" si="10">SUM(O13:O22)</f>
        <v>5</v>
      </c>
      <c r="P34" s="4">
        <f t="shared" si="10"/>
        <v>-209</v>
      </c>
      <c r="Q34" s="4">
        <f t="shared" si="10"/>
        <v>-4</v>
      </c>
      <c r="R34" s="4">
        <f t="shared" si="10"/>
        <v>-272</v>
      </c>
      <c r="S34" s="4">
        <f t="shared" si="10"/>
        <v>9</v>
      </c>
    </row>
    <row r="35" spans="1:19" s="1" customFormat="1" ht="18" customHeight="1" x14ac:dyDescent="0.15">
      <c r="A35" s="4" t="s">
        <v>25</v>
      </c>
      <c r="B35" s="4">
        <f>SUM(B23:B30)</f>
        <v>42552</v>
      </c>
      <c r="C35" s="4">
        <f t="shared" ref="C35:G35" si="11">SUM(C23:C30)</f>
        <v>175</v>
      </c>
      <c r="D35" s="4">
        <f t="shared" si="11"/>
        <v>17755</v>
      </c>
      <c r="E35" s="4">
        <f t="shared" si="11"/>
        <v>67</v>
      </c>
      <c r="F35" s="4">
        <f t="shared" si="11"/>
        <v>24797</v>
      </c>
      <c r="G35" s="4">
        <f t="shared" si="11"/>
        <v>108</v>
      </c>
      <c r="H35" s="4">
        <f>SUM(H23:H30)</f>
        <v>42337</v>
      </c>
      <c r="I35" s="4">
        <f t="shared" ref="I35:M35" si="12">SUM(I23:I30)</f>
        <v>167</v>
      </c>
      <c r="J35" s="4">
        <f t="shared" si="12"/>
        <v>17630</v>
      </c>
      <c r="K35" s="4">
        <f t="shared" si="12"/>
        <v>63</v>
      </c>
      <c r="L35" s="4">
        <f t="shared" si="12"/>
        <v>24707</v>
      </c>
      <c r="M35" s="4">
        <f t="shared" si="12"/>
        <v>104</v>
      </c>
      <c r="N35" s="4">
        <f>SUM(N23:N30)</f>
        <v>215</v>
      </c>
      <c r="O35" s="4">
        <f t="shared" ref="O35:R35" si="13">SUM(O23:O30)</f>
        <v>8</v>
      </c>
      <c r="P35" s="4">
        <f t="shared" si="13"/>
        <v>125</v>
      </c>
      <c r="Q35" s="4">
        <f t="shared" si="13"/>
        <v>4</v>
      </c>
      <c r="R35" s="4">
        <f t="shared" si="13"/>
        <v>90</v>
      </c>
      <c r="S35" s="4">
        <f>SUM(S23:S30)</f>
        <v>4</v>
      </c>
    </row>
    <row r="36" spans="1:19" s="1" customFormat="1" ht="18" customHeight="1" x14ac:dyDescent="0.15">
      <c r="A36" s="4" t="s">
        <v>26</v>
      </c>
      <c r="B36" s="4">
        <f>SUM(B25:B30)</f>
        <v>22226</v>
      </c>
      <c r="C36" s="4">
        <f t="shared" ref="C36:G36" si="14">SUM(C25:C30)</f>
        <v>79</v>
      </c>
      <c r="D36" s="4">
        <f t="shared" si="14"/>
        <v>8303</v>
      </c>
      <c r="E36" s="4">
        <f t="shared" si="14"/>
        <v>27</v>
      </c>
      <c r="F36" s="4">
        <f t="shared" si="14"/>
        <v>13923</v>
      </c>
      <c r="G36" s="4">
        <f t="shared" si="14"/>
        <v>52</v>
      </c>
      <c r="H36" s="4">
        <f>SUM(H25:H30)</f>
        <v>22167</v>
      </c>
      <c r="I36" s="4">
        <f t="shared" ref="I36:M36" si="15">SUM(I25:I30)</f>
        <v>74</v>
      </c>
      <c r="J36" s="4">
        <f t="shared" si="15"/>
        <v>8268</v>
      </c>
      <c r="K36" s="4">
        <f t="shared" si="15"/>
        <v>27</v>
      </c>
      <c r="L36" s="4">
        <f t="shared" si="15"/>
        <v>13899</v>
      </c>
      <c r="M36" s="4">
        <f t="shared" si="15"/>
        <v>47</v>
      </c>
      <c r="N36" s="4">
        <f>SUM(N25:N30)</f>
        <v>59</v>
      </c>
      <c r="O36" s="4">
        <f t="shared" ref="O36:S36" si="16">SUM(O25:O30)</f>
        <v>5</v>
      </c>
      <c r="P36" s="4">
        <f t="shared" si="16"/>
        <v>35</v>
      </c>
      <c r="Q36" s="4">
        <f t="shared" si="16"/>
        <v>0</v>
      </c>
      <c r="R36" s="4">
        <f t="shared" si="16"/>
        <v>24</v>
      </c>
      <c r="S36" s="4">
        <f t="shared" si="16"/>
        <v>5</v>
      </c>
    </row>
    <row r="37" spans="1:19" s="1" customFormat="1" ht="18" customHeight="1" x14ac:dyDescent="0.15">
      <c r="A37" s="4" t="s">
        <v>27</v>
      </c>
      <c r="B37" s="4">
        <f>SUM(B27:B30)</f>
        <v>8311</v>
      </c>
      <c r="C37" s="4">
        <f t="shared" ref="C37:G37" si="17">SUM(C27:C30)</f>
        <v>26</v>
      </c>
      <c r="D37" s="4">
        <f t="shared" si="17"/>
        <v>2519</v>
      </c>
      <c r="E37" s="4">
        <f t="shared" si="17"/>
        <v>5</v>
      </c>
      <c r="F37" s="4">
        <f t="shared" si="17"/>
        <v>5792</v>
      </c>
      <c r="G37" s="4">
        <f t="shared" si="17"/>
        <v>21</v>
      </c>
      <c r="H37" s="4">
        <f>SUM(H27:H30)</f>
        <v>8044</v>
      </c>
      <c r="I37" s="4">
        <f t="shared" ref="I37:M37" si="18">SUM(I27:I30)</f>
        <v>22</v>
      </c>
      <c r="J37" s="4">
        <f t="shared" si="18"/>
        <v>2345</v>
      </c>
      <c r="K37" s="4">
        <f t="shared" si="18"/>
        <v>5</v>
      </c>
      <c r="L37" s="4">
        <f t="shared" si="18"/>
        <v>5699</v>
      </c>
      <c r="M37" s="4">
        <f t="shared" si="18"/>
        <v>17</v>
      </c>
      <c r="N37" s="4">
        <f>SUM(N27:N30)</f>
        <v>267</v>
      </c>
      <c r="O37" s="4">
        <f t="shared" ref="O37:S37" si="19">SUM(O27:O30)</f>
        <v>4</v>
      </c>
      <c r="P37" s="4">
        <f t="shared" si="19"/>
        <v>174</v>
      </c>
      <c r="Q37" s="4">
        <f t="shared" si="19"/>
        <v>0</v>
      </c>
      <c r="R37" s="4">
        <f t="shared" si="19"/>
        <v>93</v>
      </c>
      <c r="S37" s="4">
        <f t="shared" si="19"/>
        <v>4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13.194395894797188</v>
      </c>
      <c r="C39" s="11">
        <f t="shared" ref="C39:G39" si="20">C33/(C9-C31)*100</f>
        <v>6.7381316998468606</v>
      </c>
      <c r="D39" s="11">
        <f t="shared" si="20"/>
        <v>14.183757905313552</v>
      </c>
      <c r="E39" s="11">
        <f t="shared" si="20"/>
        <v>8.1896551724137936</v>
      </c>
      <c r="F39" s="11">
        <f t="shared" si="20"/>
        <v>12.305936678962873</v>
      </c>
      <c r="G39" s="11">
        <f t="shared" si="20"/>
        <v>5.938242280285035</v>
      </c>
      <c r="H39" s="11">
        <f>H33/(H9-H31)*100</f>
        <v>13.35009261709447</v>
      </c>
      <c r="I39" s="11">
        <f t="shared" ref="I39:M39" si="21">I33/(I9-I31)*100</f>
        <v>6.3714063714063709</v>
      </c>
      <c r="J39" s="11">
        <f t="shared" si="21"/>
        <v>14.367113767870551</v>
      </c>
      <c r="K39" s="11">
        <f t="shared" si="21"/>
        <v>7.7922077922077921</v>
      </c>
      <c r="L39" s="11">
        <f t="shared" si="21"/>
        <v>12.43740337988716</v>
      </c>
      <c r="M39" s="11">
        <f t="shared" si="21"/>
        <v>5.5757575757575752</v>
      </c>
      <c r="N39" s="11">
        <f>N33/(N9-N31)*100</f>
        <v>52.836879432624116</v>
      </c>
      <c r="O39" s="11">
        <f t="shared" ref="O39:S39" si="22">O33/(O9-O31)*100</f>
        <v>31.578947368421051</v>
      </c>
      <c r="P39" s="11">
        <f t="shared" si="22"/>
        <v>65.432098765432102</v>
      </c>
      <c r="Q39" s="11">
        <f t="shared" si="22"/>
        <v>100</v>
      </c>
      <c r="R39" s="11">
        <f t="shared" si="22"/>
        <v>43.302180685358252</v>
      </c>
      <c r="S39" s="11">
        <f t="shared" si="22"/>
        <v>23.52941176470588</v>
      </c>
    </row>
    <row r="40" spans="1:19" ht="18" customHeight="1" x14ac:dyDescent="0.15">
      <c r="A40" s="4" t="s">
        <v>29</v>
      </c>
      <c r="B40" s="11">
        <f>B34/(B9-B31)*100</f>
        <v>57.056866007634333</v>
      </c>
      <c r="C40" s="11">
        <f t="shared" ref="C40:G40" si="23">C34/(C9-C31)*100</f>
        <v>79.862174578866771</v>
      </c>
      <c r="D40" s="11">
        <f t="shared" si="23"/>
        <v>59.580944500265979</v>
      </c>
      <c r="E40" s="11">
        <f t="shared" si="23"/>
        <v>77.370689655172413</v>
      </c>
      <c r="F40" s="11">
        <f t="shared" si="23"/>
        <v>54.79021257397627</v>
      </c>
      <c r="G40" s="11">
        <f t="shared" si="23"/>
        <v>81.235154394299286</v>
      </c>
      <c r="H40" s="11">
        <f>H34/(H9-H31)*100</f>
        <v>57.167727468976757</v>
      </c>
      <c r="I40" s="11">
        <f t="shared" ref="I40:M40" si="24">I34/(I9-I31)*100</f>
        <v>80.652680652680658</v>
      </c>
      <c r="J40" s="11">
        <f t="shared" si="24"/>
        <v>59.675495811186849</v>
      </c>
      <c r="K40" s="11">
        <f t="shared" si="24"/>
        <v>78.571428571428569</v>
      </c>
      <c r="L40" s="11">
        <f t="shared" si="24"/>
        <v>54.917220511871889</v>
      </c>
      <c r="M40" s="11">
        <f t="shared" si="24"/>
        <v>81.818181818181827</v>
      </c>
      <c r="N40" s="11">
        <f>N34/(N9-N31)*100</f>
        <v>85.283687943262407</v>
      </c>
      <c r="O40" s="11">
        <f t="shared" ref="O40:S40" si="25">O34/(O9-O31)*100</f>
        <v>26.315789473684209</v>
      </c>
      <c r="P40" s="11">
        <f t="shared" si="25"/>
        <v>86.008230452674894</v>
      </c>
      <c r="Q40" s="11">
        <f t="shared" si="25"/>
        <v>-200</v>
      </c>
      <c r="R40" s="11">
        <f t="shared" si="25"/>
        <v>84.73520249221184</v>
      </c>
      <c r="S40" s="11">
        <f t="shared" si="25"/>
        <v>52.941176470588239</v>
      </c>
    </row>
    <row r="41" spans="1:19" ht="18" customHeight="1" x14ac:dyDescent="0.15">
      <c r="A41" s="4" t="s">
        <v>25</v>
      </c>
      <c r="B41" s="11">
        <f>B35/(B9-B31)*100</f>
        <v>29.748738097568477</v>
      </c>
      <c r="C41" s="11">
        <f t="shared" ref="C41:G41" si="26">C35/(C9-C31)*100</f>
        <v>13.39969372128637</v>
      </c>
      <c r="D41" s="11">
        <f t="shared" si="26"/>
        <v>26.235297594420476</v>
      </c>
      <c r="E41" s="11">
        <f t="shared" si="26"/>
        <v>14.439655172413794</v>
      </c>
      <c r="F41" s="11">
        <f t="shared" si="26"/>
        <v>32.903850747060851</v>
      </c>
      <c r="G41" s="11">
        <f t="shared" si="26"/>
        <v>12.826603325415679</v>
      </c>
      <c r="H41" s="11">
        <f>H35/(H9-H31)*100</f>
        <v>29.482179913928775</v>
      </c>
      <c r="I41" s="11">
        <f t="shared" ref="I41:M41" si="27">I35/(I9-I31)*100</f>
        <v>12.975912975912976</v>
      </c>
      <c r="J41" s="11">
        <f t="shared" si="27"/>
        <v>25.957390420942595</v>
      </c>
      <c r="K41" s="11">
        <f t="shared" si="27"/>
        <v>13.636363636363635</v>
      </c>
      <c r="L41" s="11">
        <f t="shared" si="27"/>
        <v>32.645376108240953</v>
      </c>
      <c r="M41" s="11">
        <f t="shared" si="27"/>
        <v>12.606060606060607</v>
      </c>
      <c r="N41" s="11">
        <f>N35/(N9-N31)*100</f>
        <v>-38.12056737588653</v>
      </c>
      <c r="O41" s="11">
        <f t="shared" ref="O41:S41" si="28">O35/(O9-O31)*100</f>
        <v>42.105263157894733</v>
      </c>
      <c r="P41" s="11">
        <f t="shared" si="28"/>
        <v>-51.440329218106996</v>
      </c>
      <c r="Q41" s="11">
        <f t="shared" si="28"/>
        <v>200</v>
      </c>
      <c r="R41" s="11">
        <f t="shared" si="28"/>
        <v>-28.037383177570092</v>
      </c>
      <c r="S41" s="11">
        <f t="shared" si="28"/>
        <v>23.52941176470588</v>
      </c>
    </row>
    <row r="42" spans="1:19" ht="18" customHeight="1" x14ac:dyDescent="0.15">
      <c r="A42" s="4" t="s">
        <v>26</v>
      </c>
      <c r="B42" s="11">
        <f>B36/(B9-B31)*100</f>
        <v>15.53852822326934</v>
      </c>
      <c r="C42" s="11">
        <f t="shared" ref="C42:F42" si="29">C36/(C9-C31)*100</f>
        <v>6.0490045941807038</v>
      </c>
      <c r="D42" s="11">
        <f t="shared" si="29"/>
        <v>12.268751108221526</v>
      </c>
      <c r="E42" s="11">
        <f t="shared" si="29"/>
        <v>5.818965517241379</v>
      </c>
      <c r="F42" s="11">
        <f t="shared" si="29"/>
        <v>18.474828162734536</v>
      </c>
      <c r="G42" s="11">
        <f>G36/(G9-G31)*100</f>
        <v>6.1757719714964372</v>
      </c>
      <c r="H42" s="11">
        <f>H36/(H9-H31)*100</f>
        <v>15.43641453461651</v>
      </c>
      <c r="I42" s="11">
        <f t="shared" ref="I42:L42" si="30">I36/(I9-I31)*100</f>
        <v>5.7498057498057493</v>
      </c>
      <c r="J42" s="11">
        <f t="shared" si="30"/>
        <v>12.173324106656459</v>
      </c>
      <c r="K42" s="11">
        <f t="shared" si="30"/>
        <v>5.8441558441558437</v>
      </c>
      <c r="L42" s="11">
        <f t="shared" si="30"/>
        <v>18.364758268039058</v>
      </c>
      <c r="M42" s="11">
        <f>M36/(M9-M31)*100</f>
        <v>5.6969696969696972</v>
      </c>
      <c r="N42" s="11">
        <f>N36/(N9-N31)*100</f>
        <v>-10.460992907801419</v>
      </c>
      <c r="O42" s="11">
        <f t="shared" ref="O42:R42" si="31">O36/(O9-O31)*100</f>
        <v>26.315789473684209</v>
      </c>
      <c r="P42" s="11">
        <f t="shared" si="31"/>
        <v>-14.403292181069959</v>
      </c>
      <c r="Q42" s="11">
        <f t="shared" si="31"/>
        <v>0</v>
      </c>
      <c r="R42" s="11">
        <f t="shared" si="31"/>
        <v>-7.4766355140186906</v>
      </c>
      <c r="S42" s="11">
        <f>S36/(S9-S31)*100</f>
        <v>29.411764705882355</v>
      </c>
    </row>
    <row r="43" spans="1:19" ht="18" customHeight="1" x14ac:dyDescent="0.15">
      <c r="A43" s="4" t="s">
        <v>27</v>
      </c>
      <c r="B43" s="11">
        <f>B37/(B9-B31)*100</f>
        <v>5.8103441043638755</v>
      </c>
      <c r="C43" s="11">
        <f t="shared" ref="C43:G43" si="32">C37/(C9-C31)*100</f>
        <v>1.9908116385911179</v>
      </c>
      <c r="D43" s="11">
        <f t="shared" si="32"/>
        <v>3.7221466989774812</v>
      </c>
      <c r="E43" s="11">
        <f t="shared" si="32"/>
        <v>1.0775862068965518</v>
      </c>
      <c r="F43" s="11">
        <f t="shared" si="32"/>
        <v>7.6855709774156731</v>
      </c>
      <c r="G43" s="11">
        <f t="shared" si="32"/>
        <v>2.4940617577197148</v>
      </c>
      <c r="H43" s="11">
        <f>H37/(H9-H31)*100</f>
        <v>5.6015932925725274</v>
      </c>
      <c r="I43" s="11">
        <f t="shared" ref="I43:M43" si="33">I37/(I9-I31)*100</f>
        <v>1.7094017094017095</v>
      </c>
      <c r="J43" s="11">
        <f t="shared" si="33"/>
        <v>3.4526421178168114</v>
      </c>
      <c r="K43" s="11">
        <f t="shared" si="33"/>
        <v>1.0822510822510822</v>
      </c>
      <c r="L43" s="11">
        <f t="shared" si="33"/>
        <v>7.5300926231782572</v>
      </c>
      <c r="M43" s="11">
        <f t="shared" si="33"/>
        <v>2.0606060606060606</v>
      </c>
      <c r="N43" s="11">
        <f>N37/(N9-N31)*100</f>
        <v>-47.340425531914896</v>
      </c>
      <c r="O43" s="11">
        <f t="shared" ref="O43:S43" si="34">O37/(O9-O31)*100</f>
        <v>21.052631578947366</v>
      </c>
      <c r="P43" s="11">
        <f t="shared" si="34"/>
        <v>-71.604938271604937</v>
      </c>
      <c r="Q43" s="11">
        <f t="shared" si="34"/>
        <v>0</v>
      </c>
      <c r="R43" s="11">
        <f t="shared" si="34"/>
        <v>-28.971962616822427</v>
      </c>
      <c r="S43" s="11">
        <f t="shared" si="34"/>
        <v>23.52941176470588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44"/>
  <sheetViews>
    <sheetView view="pageBreakPreview" zoomScale="75" zoomScaleNormal="70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57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45828</v>
      </c>
      <c r="C9" s="4">
        <f>E9+G9</f>
        <v>480</v>
      </c>
      <c r="D9" s="4">
        <f>SUM(D10:D31)</f>
        <v>21554</v>
      </c>
      <c r="E9" s="4">
        <f>SUM(E10:E31)</f>
        <v>219</v>
      </c>
      <c r="F9" s="4">
        <f>SUM(F10:F31)</f>
        <v>24274</v>
      </c>
      <c r="G9" s="4">
        <f>SUM(G10:G31)</f>
        <v>261</v>
      </c>
      <c r="H9" s="4">
        <f>J9+L9</f>
        <v>46485</v>
      </c>
      <c r="I9" s="4">
        <f>K9+M9</f>
        <v>529</v>
      </c>
      <c r="J9" s="4">
        <f>SUM(J10:J31)</f>
        <v>21840</v>
      </c>
      <c r="K9" s="4">
        <f>SUM(K10:K31)</f>
        <v>247</v>
      </c>
      <c r="L9" s="4">
        <f>SUM(L10:L31)</f>
        <v>24645</v>
      </c>
      <c r="M9" s="4">
        <f>SUM(M10:M31)</f>
        <v>282</v>
      </c>
      <c r="N9" s="4">
        <f>B9-H9</f>
        <v>-657</v>
      </c>
      <c r="O9" s="4">
        <f t="shared" ref="O9:S24" si="0">C9-I9</f>
        <v>-49</v>
      </c>
      <c r="P9" s="4">
        <f t="shared" si="0"/>
        <v>-286</v>
      </c>
      <c r="Q9" s="4">
        <f t="shared" si="0"/>
        <v>-28</v>
      </c>
      <c r="R9" s="4">
        <f t="shared" si="0"/>
        <v>-371</v>
      </c>
      <c r="S9" s="4">
        <f t="shared" si="0"/>
        <v>-21</v>
      </c>
    </row>
    <row r="10" spans="1:19" s="1" customFormat="1" ht="18" customHeight="1" x14ac:dyDescent="0.15">
      <c r="A10" s="4" t="s">
        <v>2</v>
      </c>
      <c r="B10" s="4">
        <f t="shared" ref="B10:C30" si="1">D10+F10</f>
        <v>1651</v>
      </c>
      <c r="C10" s="4">
        <f t="shared" si="1"/>
        <v>4</v>
      </c>
      <c r="D10" s="4">
        <v>849</v>
      </c>
      <c r="E10" s="4">
        <v>0</v>
      </c>
      <c r="F10" s="4">
        <v>802</v>
      </c>
      <c r="G10" s="4">
        <v>4</v>
      </c>
      <c r="H10" s="4">
        <f t="shared" ref="H10:I30" si="2">J10+L10</f>
        <v>1739</v>
      </c>
      <c r="I10" s="4">
        <f t="shared" si="2"/>
        <v>5</v>
      </c>
      <c r="J10" s="4">
        <v>908</v>
      </c>
      <c r="K10" s="4">
        <v>1</v>
      </c>
      <c r="L10" s="4">
        <v>831</v>
      </c>
      <c r="M10" s="4">
        <v>4</v>
      </c>
      <c r="N10" s="4">
        <f t="shared" ref="N10:S31" si="3">B10-H10</f>
        <v>-88</v>
      </c>
      <c r="O10" s="4">
        <f t="shared" si="0"/>
        <v>-1</v>
      </c>
      <c r="P10" s="4">
        <f t="shared" si="0"/>
        <v>-59</v>
      </c>
      <c r="Q10" s="4">
        <f t="shared" si="0"/>
        <v>-1</v>
      </c>
      <c r="R10" s="4">
        <f t="shared" si="0"/>
        <v>-29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1867</v>
      </c>
      <c r="C11" s="4">
        <f t="shared" si="1"/>
        <v>3</v>
      </c>
      <c r="D11" s="4">
        <v>974</v>
      </c>
      <c r="E11" s="4">
        <v>2</v>
      </c>
      <c r="F11" s="4">
        <v>893</v>
      </c>
      <c r="G11" s="4">
        <v>1</v>
      </c>
      <c r="H11" s="4">
        <f t="shared" si="2"/>
        <v>1914</v>
      </c>
      <c r="I11" s="4">
        <f t="shared" si="2"/>
        <v>3</v>
      </c>
      <c r="J11" s="4">
        <v>984</v>
      </c>
      <c r="K11" s="4">
        <v>3</v>
      </c>
      <c r="L11" s="4">
        <v>930</v>
      </c>
      <c r="M11" s="4">
        <v>0</v>
      </c>
      <c r="N11" s="4">
        <f t="shared" si="3"/>
        <v>-47</v>
      </c>
      <c r="O11" s="4">
        <f t="shared" si="0"/>
        <v>0</v>
      </c>
      <c r="P11" s="4">
        <f t="shared" si="0"/>
        <v>-10</v>
      </c>
      <c r="Q11" s="4">
        <f t="shared" si="0"/>
        <v>-1</v>
      </c>
      <c r="R11" s="4">
        <f t="shared" si="0"/>
        <v>-37</v>
      </c>
      <c r="S11" s="4">
        <f t="shared" si="0"/>
        <v>1</v>
      </c>
    </row>
    <row r="12" spans="1:19" s="1" customFormat="1" ht="18" customHeight="1" x14ac:dyDescent="0.15">
      <c r="A12" s="4" t="s">
        <v>4</v>
      </c>
      <c r="B12" s="4">
        <f t="shared" si="1"/>
        <v>2026</v>
      </c>
      <c r="C12" s="4">
        <f t="shared" si="1"/>
        <v>4</v>
      </c>
      <c r="D12" s="4">
        <v>1083</v>
      </c>
      <c r="E12" s="4">
        <v>2</v>
      </c>
      <c r="F12" s="4">
        <v>943</v>
      </c>
      <c r="G12" s="4">
        <v>2</v>
      </c>
      <c r="H12" s="4">
        <f t="shared" si="2"/>
        <v>2070</v>
      </c>
      <c r="I12" s="4">
        <f t="shared" si="2"/>
        <v>3</v>
      </c>
      <c r="J12" s="4">
        <v>1115</v>
      </c>
      <c r="K12" s="4">
        <v>1</v>
      </c>
      <c r="L12" s="4">
        <v>955</v>
      </c>
      <c r="M12" s="4">
        <v>2</v>
      </c>
      <c r="N12" s="4">
        <f t="shared" si="3"/>
        <v>-44</v>
      </c>
      <c r="O12" s="4">
        <f t="shared" si="0"/>
        <v>1</v>
      </c>
      <c r="P12" s="4">
        <f t="shared" si="0"/>
        <v>-32</v>
      </c>
      <c r="Q12" s="4">
        <f t="shared" si="0"/>
        <v>1</v>
      </c>
      <c r="R12" s="4">
        <f t="shared" si="0"/>
        <v>-12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2122</v>
      </c>
      <c r="C13" s="4">
        <f t="shared" si="1"/>
        <v>6</v>
      </c>
      <c r="D13" s="4">
        <v>1111</v>
      </c>
      <c r="E13" s="4">
        <v>5</v>
      </c>
      <c r="F13" s="4">
        <v>1011</v>
      </c>
      <c r="G13" s="4">
        <v>1</v>
      </c>
      <c r="H13" s="4">
        <f t="shared" si="2"/>
        <v>2064</v>
      </c>
      <c r="I13" s="4">
        <f t="shared" si="2"/>
        <v>8</v>
      </c>
      <c r="J13" s="4">
        <v>1026</v>
      </c>
      <c r="K13" s="4">
        <v>5</v>
      </c>
      <c r="L13" s="4">
        <v>1038</v>
      </c>
      <c r="M13" s="4">
        <v>3</v>
      </c>
      <c r="N13" s="4">
        <f t="shared" si="3"/>
        <v>58</v>
      </c>
      <c r="O13" s="4">
        <f t="shared" si="0"/>
        <v>-2</v>
      </c>
      <c r="P13" s="4">
        <f t="shared" si="0"/>
        <v>85</v>
      </c>
      <c r="Q13" s="4">
        <f t="shared" si="0"/>
        <v>0</v>
      </c>
      <c r="R13" s="4">
        <f t="shared" si="0"/>
        <v>-27</v>
      </c>
      <c r="S13" s="4">
        <f t="shared" si="0"/>
        <v>-2</v>
      </c>
    </row>
    <row r="14" spans="1:19" s="1" customFormat="1" ht="18" customHeight="1" x14ac:dyDescent="0.15">
      <c r="A14" s="4" t="s">
        <v>6</v>
      </c>
      <c r="B14" s="4">
        <f t="shared" si="1"/>
        <v>1432</v>
      </c>
      <c r="C14" s="4">
        <f t="shared" si="1"/>
        <v>50</v>
      </c>
      <c r="D14" s="4">
        <v>668</v>
      </c>
      <c r="E14" s="4">
        <v>16</v>
      </c>
      <c r="F14" s="4">
        <v>764</v>
      </c>
      <c r="G14" s="4">
        <v>34</v>
      </c>
      <c r="H14" s="4">
        <f t="shared" si="2"/>
        <v>1473</v>
      </c>
      <c r="I14" s="4">
        <f t="shared" si="2"/>
        <v>60</v>
      </c>
      <c r="J14" s="4">
        <v>693</v>
      </c>
      <c r="K14" s="4">
        <v>16</v>
      </c>
      <c r="L14" s="4">
        <v>780</v>
      </c>
      <c r="M14" s="4">
        <v>44</v>
      </c>
      <c r="N14" s="4">
        <f t="shared" si="3"/>
        <v>-41</v>
      </c>
      <c r="O14" s="4">
        <f t="shared" si="0"/>
        <v>-10</v>
      </c>
      <c r="P14" s="4">
        <f t="shared" si="0"/>
        <v>-25</v>
      </c>
      <c r="Q14" s="4">
        <f t="shared" si="0"/>
        <v>0</v>
      </c>
      <c r="R14" s="4">
        <f t="shared" si="0"/>
        <v>-16</v>
      </c>
      <c r="S14" s="4">
        <f t="shared" si="0"/>
        <v>-10</v>
      </c>
    </row>
    <row r="15" spans="1:19" s="1" customFormat="1" ht="18" customHeight="1" x14ac:dyDescent="0.15">
      <c r="A15" s="4" t="s">
        <v>7</v>
      </c>
      <c r="B15" s="4">
        <f t="shared" si="1"/>
        <v>1640</v>
      </c>
      <c r="C15" s="4">
        <f t="shared" si="1"/>
        <v>42</v>
      </c>
      <c r="D15" s="4">
        <v>814</v>
      </c>
      <c r="E15" s="4">
        <v>23</v>
      </c>
      <c r="F15" s="4">
        <v>826</v>
      </c>
      <c r="G15" s="4">
        <v>19</v>
      </c>
      <c r="H15" s="4">
        <f t="shared" si="2"/>
        <v>1742</v>
      </c>
      <c r="I15" s="4">
        <f t="shared" si="2"/>
        <v>45</v>
      </c>
      <c r="J15" s="4">
        <v>884</v>
      </c>
      <c r="K15" s="4">
        <v>25</v>
      </c>
      <c r="L15" s="4">
        <v>858</v>
      </c>
      <c r="M15" s="4">
        <v>20</v>
      </c>
      <c r="N15" s="4">
        <f t="shared" si="3"/>
        <v>-102</v>
      </c>
      <c r="O15" s="4">
        <f t="shared" si="0"/>
        <v>-3</v>
      </c>
      <c r="P15" s="4">
        <f t="shared" si="0"/>
        <v>-70</v>
      </c>
      <c r="Q15" s="4">
        <f t="shared" si="0"/>
        <v>-2</v>
      </c>
      <c r="R15" s="4">
        <f t="shared" si="0"/>
        <v>-32</v>
      </c>
      <c r="S15" s="4">
        <f t="shared" si="0"/>
        <v>-1</v>
      </c>
    </row>
    <row r="16" spans="1:19" s="1" customFormat="1" ht="18" customHeight="1" x14ac:dyDescent="0.15">
      <c r="A16" s="4" t="s">
        <v>8</v>
      </c>
      <c r="B16" s="4">
        <f t="shared" si="1"/>
        <v>1955</v>
      </c>
      <c r="C16" s="4">
        <f t="shared" si="1"/>
        <v>17</v>
      </c>
      <c r="D16" s="4">
        <v>967</v>
      </c>
      <c r="E16" s="4">
        <v>11</v>
      </c>
      <c r="F16" s="4">
        <v>988</v>
      </c>
      <c r="G16" s="4">
        <v>6</v>
      </c>
      <c r="H16" s="4">
        <f t="shared" si="2"/>
        <v>2023</v>
      </c>
      <c r="I16" s="4">
        <f t="shared" si="2"/>
        <v>26</v>
      </c>
      <c r="J16" s="4">
        <v>1005</v>
      </c>
      <c r="K16" s="4">
        <v>16</v>
      </c>
      <c r="L16" s="4">
        <v>1018</v>
      </c>
      <c r="M16" s="4">
        <v>10</v>
      </c>
      <c r="N16" s="4">
        <f t="shared" si="3"/>
        <v>-68</v>
      </c>
      <c r="O16" s="4">
        <f t="shared" si="0"/>
        <v>-9</v>
      </c>
      <c r="P16" s="4">
        <f t="shared" si="0"/>
        <v>-38</v>
      </c>
      <c r="Q16" s="4">
        <f t="shared" si="0"/>
        <v>-5</v>
      </c>
      <c r="R16" s="4">
        <f t="shared" si="0"/>
        <v>-30</v>
      </c>
      <c r="S16" s="4">
        <f t="shared" si="0"/>
        <v>-4</v>
      </c>
    </row>
    <row r="17" spans="1:19" s="1" customFormat="1" ht="18" customHeight="1" x14ac:dyDescent="0.15">
      <c r="A17" s="4" t="s">
        <v>9</v>
      </c>
      <c r="B17" s="4">
        <f t="shared" si="1"/>
        <v>2405</v>
      </c>
      <c r="C17" s="4">
        <f t="shared" si="1"/>
        <v>18</v>
      </c>
      <c r="D17" s="4">
        <v>1197</v>
      </c>
      <c r="E17" s="4">
        <v>9</v>
      </c>
      <c r="F17" s="4">
        <v>1208</v>
      </c>
      <c r="G17" s="4">
        <v>9</v>
      </c>
      <c r="H17" s="4">
        <f t="shared" si="2"/>
        <v>2493</v>
      </c>
      <c r="I17" s="4">
        <f t="shared" si="2"/>
        <v>31</v>
      </c>
      <c r="J17" s="4">
        <v>1252</v>
      </c>
      <c r="K17" s="4">
        <v>20</v>
      </c>
      <c r="L17" s="4">
        <v>1241</v>
      </c>
      <c r="M17" s="4">
        <v>11</v>
      </c>
      <c r="N17" s="4">
        <f t="shared" si="3"/>
        <v>-88</v>
      </c>
      <c r="O17" s="4">
        <f t="shared" si="0"/>
        <v>-13</v>
      </c>
      <c r="P17" s="4">
        <f t="shared" si="0"/>
        <v>-55</v>
      </c>
      <c r="Q17" s="4">
        <f t="shared" si="0"/>
        <v>-11</v>
      </c>
      <c r="R17" s="4">
        <f t="shared" si="0"/>
        <v>-33</v>
      </c>
      <c r="S17" s="4">
        <f t="shared" si="0"/>
        <v>-2</v>
      </c>
    </row>
    <row r="18" spans="1:19" s="1" customFormat="1" ht="18" customHeight="1" x14ac:dyDescent="0.15">
      <c r="A18" s="4" t="s">
        <v>10</v>
      </c>
      <c r="B18" s="4">
        <f t="shared" si="1"/>
        <v>2698</v>
      </c>
      <c r="C18" s="4">
        <f t="shared" si="1"/>
        <v>25</v>
      </c>
      <c r="D18" s="4">
        <v>1319</v>
      </c>
      <c r="E18" s="4">
        <v>8</v>
      </c>
      <c r="F18" s="4">
        <v>1379</v>
      </c>
      <c r="G18" s="4">
        <v>17</v>
      </c>
      <c r="H18" s="4">
        <f t="shared" si="2"/>
        <v>2853</v>
      </c>
      <c r="I18" s="4">
        <f t="shared" si="2"/>
        <v>33</v>
      </c>
      <c r="J18" s="4">
        <v>1382</v>
      </c>
      <c r="K18" s="4">
        <v>10</v>
      </c>
      <c r="L18" s="4">
        <v>1471</v>
      </c>
      <c r="M18" s="4">
        <v>23</v>
      </c>
      <c r="N18" s="4">
        <f t="shared" si="3"/>
        <v>-155</v>
      </c>
      <c r="O18" s="4">
        <f t="shared" si="0"/>
        <v>-8</v>
      </c>
      <c r="P18" s="4">
        <f t="shared" si="0"/>
        <v>-63</v>
      </c>
      <c r="Q18" s="4">
        <f t="shared" si="0"/>
        <v>-2</v>
      </c>
      <c r="R18" s="4">
        <f t="shared" si="0"/>
        <v>-92</v>
      </c>
      <c r="S18" s="4">
        <f t="shared" si="0"/>
        <v>-6</v>
      </c>
    </row>
    <row r="19" spans="1:19" s="1" customFormat="1" ht="18" customHeight="1" x14ac:dyDescent="0.15">
      <c r="A19" s="4" t="s">
        <v>11</v>
      </c>
      <c r="B19" s="4">
        <f t="shared" si="1"/>
        <v>3116</v>
      </c>
      <c r="C19" s="4">
        <f t="shared" si="1"/>
        <v>23</v>
      </c>
      <c r="D19" s="4">
        <v>1590</v>
      </c>
      <c r="E19" s="4">
        <v>5</v>
      </c>
      <c r="F19" s="4">
        <v>1526</v>
      </c>
      <c r="G19" s="4">
        <v>18</v>
      </c>
      <c r="H19" s="4">
        <f t="shared" si="2"/>
        <v>3083</v>
      </c>
      <c r="I19" s="4">
        <f t="shared" si="2"/>
        <v>22</v>
      </c>
      <c r="J19" s="4">
        <v>1586</v>
      </c>
      <c r="K19" s="4">
        <v>6</v>
      </c>
      <c r="L19" s="4">
        <v>1497</v>
      </c>
      <c r="M19" s="4">
        <v>16</v>
      </c>
      <c r="N19" s="4">
        <f t="shared" si="3"/>
        <v>33</v>
      </c>
      <c r="O19" s="4">
        <f t="shared" si="0"/>
        <v>1</v>
      </c>
      <c r="P19" s="4">
        <f t="shared" si="0"/>
        <v>4</v>
      </c>
      <c r="Q19" s="4">
        <f t="shared" si="0"/>
        <v>-1</v>
      </c>
      <c r="R19" s="4">
        <f t="shared" si="0"/>
        <v>29</v>
      </c>
      <c r="S19" s="4">
        <f t="shared" si="0"/>
        <v>2</v>
      </c>
    </row>
    <row r="20" spans="1:19" s="1" customFormat="1" ht="18" customHeight="1" x14ac:dyDescent="0.15">
      <c r="A20" s="4" t="s">
        <v>12</v>
      </c>
      <c r="B20" s="4">
        <f t="shared" si="1"/>
        <v>2729</v>
      </c>
      <c r="C20" s="4">
        <f t="shared" si="1"/>
        <v>13</v>
      </c>
      <c r="D20" s="4">
        <v>1301</v>
      </c>
      <c r="E20" s="4">
        <v>-1</v>
      </c>
      <c r="F20" s="4">
        <v>1428</v>
      </c>
      <c r="G20" s="4">
        <v>14</v>
      </c>
      <c r="H20" s="4">
        <f t="shared" si="2"/>
        <v>2617</v>
      </c>
      <c r="I20" s="4">
        <f t="shared" si="2"/>
        <v>18</v>
      </c>
      <c r="J20" s="4">
        <v>1269</v>
      </c>
      <c r="K20" s="4">
        <v>4</v>
      </c>
      <c r="L20" s="4">
        <v>1348</v>
      </c>
      <c r="M20" s="4">
        <v>14</v>
      </c>
      <c r="N20" s="4">
        <f t="shared" si="3"/>
        <v>112</v>
      </c>
      <c r="O20" s="4">
        <f t="shared" si="0"/>
        <v>-5</v>
      </c>
      <c r="P20" s="4">
        <f t="shared" si="0"/>
        <v>32</v>
      </c>
      <c r="Q20" s="4">
        <f t="shared" si="0"/>
        <v>-5</v>
      </c>
      <c r="R20" s="4">
        <f t="shared" si="0"/>
        <v>80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2704</v>
      </c>
      <c r="C21" s="4">
        <f t="shared" si="1"/>
        <v>12</v>
      </c>
      <c r="D21" s="4">
        <v>1309</v>
      </c>
      <c r="E21" s="4">
        <v>2</v>
      </c>
      <c r="F21" s="4">
        <v>1395</v>
      </c>
      <c r="G21" s="4">
        <v>10</v>
      </c>
      <c r="H21" s="4">
        <f t="shared" si="2"/>
        <v>2789</v>
      </c>
      <c r="I21" s="4">
        <f t="shared" si="2"/>
        <v>10</v>
      </c>
      <c r="J21" s="4">
        <v>1320</v>
      </c>
      <c r="K21" s="4">
        <v>1</v>
      </c>
      <c r="L21" s="4">
        <v>1469</v>
      </c>
      <c r="M21" s="4">
        <v>9</v>
      </c>
      <c r="N21" s="4">
        <f t="shared" si="3"/>
        <v>-85</v>
      </c>
      <c r="O21" s="4">
        <f t="shared" si="0"/>
        <v>2</v>
      </c>
      <c r="P21" s="4">
        <f t="shared" si="0"/>
        <v>-11</v>
      </c>
      <c r="Q21" s="4">
        <f t="shared" si="0"/>
        <v>1</v>
      </c>
      <c r="R21" s="4">
        <f t="shared" si="0"/>
        <v>-74</v>
      </c>
      <c r="S21" s="4">
        <f t="shared" si="0"/>
        <v>1</v>
      </c>
    </row>
    <row r="22" spans="1:19" s="1" customFormat="1" ht="18" customHeight="1" x14ac:dyDescent="0.15">
      <c r="A22" s="4" t="s">
        <v>14</v>
      </c>
      <c r="B22" s="4">
        <f t="shared" si="1"/>
        <v>3027</v>
      </c>
      <c r="C22" s="4">
        <f t="shared" si="1"/>
        <v>6</v>
      </c>
      <c r="D22" s="4">
        <v>1429</v>
      </c>
      <c r="E22" s="4">
        <v>-1</v>
      </c>
      <c r="F22" s="4">
        <v>1598</v>
      </c>
      <c r="G22" s="4">
        <v>7</v>
      </c>
      <c r="H22" s="4">
        <f t="shared" si="2"/>
        <v>3150</v>
      </c>
      <c r="I22" s="4">
        <f t="shared" si="2"/>
        <v>7</v>
      </c>
      <c r="J22" s="4">
        <v>1505</v>
      </c>
      <c r="K22" s="4">
        <v>1</v>
      </c>
      <c r="L22" s="4">
        <v>1645</v>
      </c>
      <c r="M22" s="4">
        <v>6</v>
      </c>
      <c r="N22" s="4">
        <f t="shared" si="3"/>
        <v>-123</v>
      </c>
      <c r="O22" s="4">
        <f t="shared" si="0"/>
        <v>-1</v>
      </c>
      <c r="P22" s="4">
        <f t="shared" si="0"/>
        <v>-76</v>
      </c>
      <c r="Q22" s="4">
        <f t="shared" si="0"/>
        <v>-2</v>
      </c>
      <c r="R22" s="4">
        <f t="shared" si="0"/>
        <v>-47</v>
      </c>
      <c r="S22" s="4">
        <f t="shared" si="0"/>
        <v>1</v>
      </c>
    </row>
    <row r="23" spans="1:19" s="1" customFormat="1" ht="18" customHeight="1" x14ac:dyDescent="0.15">
      <c r="A23" s="4" t="s">
        <v>15</v>
      </c>
      <c r="B23" s="4">
        <f t="shared" si="1"/>
        <v>3534</v>
      </c>
      <c r="C23" s="4">
        <f t="shared" si="1"/>
        <v>8</v>
      </c>
      <c r="D23" s="4">
        <v>1712</v>
      </c>
      <c r="E23" s="4">
        <v>5</v>
      </c>
      <c r="F23" s="4">
        <v>1822</v>
      </c>
      <c r="G23" s="4">
        <v>3</v>
      </c>
      <c r="H23" s="4">
        <f t="shared" si="2"/>
        <v>3699</v>
      </c>
      <c r="I23" s="4">
        <f t="shared" si="2"/>
        <v>10</v>
      </c>
      <c r="J23" s="4">
        <v>1800</v>
      </c>
      <c r="K23" s="4">
        <v>5</v>
      </c>
      <c r="L23" s="4">
        <v>1899</v>
      </c>
      <c r="M23" s="4">
        <v>5</v>
      </c>
      <c r="N23" s="4">
        <f t="shared" si="3"/>
        <v>-165</v>
      </c>
      <c r="O23" s="4">
        <f t="shared" si="0"/>
        <v>-2</v>
      </c>
      <c r="P23" s="4">
        <f t="shared" si="0"/>
        <v>-88</v>
      </c>
      <c r="Q23" s="4">
        <f t="shared" si="0"/>
        <v>0</v>
      </c>
      <c r="R23" s="4">
        <f t="shared" si="0"/>
        <v>-77</v>
      </c>
      <c r="S23" s="4">
        <f t="shared" si="0"/>
        <v>-2</v>
      </c>
    </row>
    <row r="24" spans="1:19" s="1" customFormat="1" ht="18" customHeight="1" x14ac:dyDescent="0.15">
      <c r="A24" s="4" t="s">
        <v>16</v>
      </c>
      <c r="B24" s="4">
        <f t="shared" si="1"/>
        <v>4114</v>
      </c>
      <c r="C24" s="4">
        <f t="shared" si="1"/>
        <v>10</v>
      </c>
      <c r="D24" s="4">
        <v>1949</v>
      </c>
      <c r="E24" s="4">
        <v>3</v>
      </c>
      <c r="F24" s="4">
        <v>2165</v>
      </c>
      <c r="G24" s="4">
        <v>7</v>
      </c>
      <c r="H24" s="4">
        <f t="shared" si="2"/>
        <v>3805</v>
      </c>
      <c r="I24" s="4">
        <f t="shared" si="2"/>
        <v>12</v>
      </c>
      <c r="J24" s="4">
        <v>1793</v>
      </c>
      <c r="K24" s="4">
        <v>5</v>
      </c>
      <c r="L24" s="4">
        <v>2012</v>
      </c>
      <c r="M24" s="4">
        <v>7</v>
      </c>
      <c r="N24" s="4">
        <f t="shared" si="3"/>
        <v>309</v>
      </c>
      <c r="O24" s="4">
        <f>C24-I24</f>
        <v>-2</v>
      </c>
      <c r="P24" s="4">
        <f t="shared" si="0"/>
        <v>156</v>
      </c>
      <c r="Q24" s="4">
        <f t="shared" si="0"/>
        <v>-2</v>
      </c>
      <c r="R24" s="4">
        <f t="shared" si="0"/>
        <v>153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2521</v>
      </c>
      <c r="C25" s="4">
        <f t="shared" si="1"/>
        <v>10</v>
      </c>
      <c r="D25" s="4">
        <v>1125</v>
      </c>
      <c r="E25" s="4">
        <v>3</v>
      </c>
      <c r="F25" s="4">
        <v>1396</v>
      </c>
      <c r="G25" s="4">
        <v>7</v>
      </c>
      <c r="H25" s="4">
        <f t="shared" si="2"/>
        <v>2786</v>
      </c>
      <c r="I25" s="4">
        <f t="shared" si="2"/>
        <v>6</v>
      </c>
      <c r="J25" s="4">
        <v>1242</v>
      </c>
      <c r="K25" s="4">
        <v>1</v>
      </c>
      <c r="L25" s="4">
        <v>1544</v>
      </c>
      <c r="M25" s="4">
        <v>5</v>
      </c>
      <c r="N25" s="4">
        <f t="shared" si="3"/>
        <v>-265</v>
      </c>
      <c r="O25" s="4">
        <f t="shared" si="3"/>
        <v>4</v>
      </c>
      <c r="P25" s="4">
        <f t="shared" si="3"/>
        <v>-117</v>
      </c>
      <c r="Q25" s="4">
        <f t="shared" si="3"/>
        <v>2</v>
      </c>
      <c r="R25" s="4">
        <f t="shared" si="3"/>
        <v>-148</v>
      </c>
      <c r="S25" s="4">
        <f t="shared" si="3"/>
        <v>2</v>
      </c>
    </row>
    <row r="26" spans="1:19" s="1" customFormat="1" ht="18" customHeight="1" x14ac:dyDescent="0.15">
      <c r="A26" s="4" t="s">
        <v>18</v>
      </c>
      <c r="B26" s="4">
        <f t="shared" si="1"/>
        <v>2218</v>
      </c>
      <c r="C26" s="4">
        <f t="shared" si="1"/>
        <v>1</v>
      </c>
      <c r="D26" s="4">
        <v>887</v>
      </c>
      <c r="E26" s="4">
        <v>0</v>
      </c>
      <c r="F26" s="4">
        <v>1331</v>
      </c>
      <c r="G26" s="4">
        <v>1</v>
      </c>
      <c r="H26" s="4">
        <f t="shared" si="2"/>
        <v>2192</v>
      </c>
      <c r="I26" s="4">
        <f t="shared" si="2"/>
        <v>1</v>
      </c>
      <c r="J26" s="4">
        <v>848</v>
      </c>
      <c r="K26" s="4">
        <v>0</v>
      </c>
      <c r="L26" s="4">
        <v>1344</v>
      </c>
      <c r="M26" s="4">
        <v>1</v>
      </c>
      <c r="N26" s="4">
        <f t="shared" si="3"/>
        <v>26</v>
      </c>
      <c r="O26" s="4">
        <f t="shared" si="3"/>
        <v>0</v>
      </c>
      <c r="P26" s="4">
        <f t="shared" si="3"/>
        <v>39</v>
      </c>
      <c r="Q26" s="4">
        <f t="shared" si="3"/>
        <v>0</v>
      </c>
      <c r="R26" s="4">
        <f t="shared" si="3"/>
        <v>-13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1911</v>
      </c>
      <c r="C27" s="4">
        <f t="shared" si="1"/>
        <v>1</v>
      </c>
      <c r="D27" s="4">
        <v>630</v>
      </c>
      <c r="E27" s="4">
        <v>0</v>
      </c>
      <c r="F27" s="4">
        <v>1281</v>
      </c>
      <c r="G27" s="4">
        <v>1</v>
      </c>
      <c r="H27" s="4">
        <f t="shared" si="2"/>
        <v>1879</v>
      </c>
      <c r="I27" s="4">
        <f t="shared" si="2"/>
        <v>2</v>
      </c>
      <c r="J27" s="4">
        <v>610</v>
      </c>
      <c r="K27" s="4">
        <v>0</v>
      </c>
      <c r="L27" s="4">
        <v>1269</v>
      </c>
      <c r="M27" s="4">
        <v>2</v>
      </c>
      <c r="N27" s="4">
        <f t="shared" si="3"/>
        <v>32</v>
      </c>
      <c r="O27" s="4">
        <f t="shared" si="3"/>
        <v>-1</v>
      </c>
      <c r="P27" s="4">
        <f t="shared" si="3"/>
        <v>20</v>
      </c>
      <c r="Q27" s="4">
        <f t="shared" si="3"/>
        <v>0</v>
      </c>
      <c r="R27" s="4">
        <f t="shared" si="3"/>
        <v>12</v>
      </c>
      <c r="S27" s="4">
        <f t="shared" si="3"/>
        <v>-1</v>
      </c>
    </row>
    <row r="28" spans="1:19" s="1" customFormat="1" ht="18" customHeight="1" x14ac:dyDescent="0.15">
      <c r="A28" s="4" t="s">
        <v>20</v>
      </c>
      <c r="B28" s="4">
        <f t="shared" si="1"/>
        <v>1223</v>
      </c>
      <c r="C28" s="4">
        <f t="shared" si="1"/>
        <v>0</v>
      </c>
      <c r="D28" s="4">
        <v>280</v>
      </c>
      <c r="E28" s="4">
        <v>0</v>
      </c>
      <c r="F28" s="4">
        <v>943</v>
      </c>
      <c r="G28" s="4">
        <v>0</v>
      </c>
      <c r="H28" s="4">
        <f t="shared" si="2"/>
        <v>1225</v>
      </c>
      <c r="I28" s="4">
        <f t="shared" si="2"/>
        <v>0</v>
      </c>
      <c r="J28" s="4">
        <v>267</v>
      </c>
      <c r="K28" s="4">
        <v>0</v>
      </c>
      <c r="L28" s="4">
        <v>958</v>
      </c>
      <c r="M28" s="4">
        <v>0</v>
      </c>
      <c r="N28" s="4">
        <f t="shared" si="3"/>
        <v>-2</v>
      </c>
      <c r="O28" s="4">
        <f t="shared" si="3"/>
        <v>0</v>
      </c>
      <c r="P28" s="4">
        <f t="shared" si="3"/>
        <v>13</v>
      </c>
      <c r="Q28" s="4">
        <f t="shared" si="3"/>
        <v>0</v>
      </c>
      <c r="R28" s="4">
        <f t="shared" si="3"/>
        <v>-15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425</v>
      </c>
      <c r="C29" s="4">
        <f t="shared" si="1"/>
        <v>0</v>
      </c>
      <c r="D29" s="4">
        <v>82</v>
      </c>
      <c r="E29" s="4">
        <v>0</v>
      </c>
      <c r="F29" s="4">
        <v>343</v>
      </c>
      <c r="G29" s="4">
        <v>0</v>
      </c>
      <c r="H29" s="4">
        <f t="shared" si="2"/>
        <v>382</v>
      </c>
      <c r="I29" s="4">
        <f t="shared" si="2"/>
        <v>0</v>
      </c>
      <c r="J29" s="4">
        <v>73</v>
      </c>
      <c r="K29" s="4">
        <v>0</v>
      </c>
      <c r="L29" s="4">
        <v>309</v>
      </c>
      <c r="M29" s="4">
        <v>0</v>
      </c>
      <c r="N29" s="4">
        <f t="shared" si="3"/>
        <v>43</v>
      </c>
      <c r="O29" s="4">
        <f t="shared" si="3"/>
        <v>0</v>
      </c>
      <c r="P29" s="4">
        <f t="shared" si="3"/>
        <v>9</v>
      </c>
      <c r="Q29" s="4">
        <f t="shared" si="3"/>
        <v>0</v>
      </c>
      <c r="R29" s="4">
        <f t="shared" si="3"/>
        <v>34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69</v>
      </c>
      <c r="C30" s="4">
        <f>E30+G30</f>
        <v>0</v>
      </c>
      <c r="D30" s="4">
        <v>8</v>
      </c>
      <c r="E30" s="4">
        <v>0</v>
      </c>
      <c r="F30" s="4">
        <v>61</v>
      </c>
      <c r="G30" s="4">
        <v>0</v>
      </c>
      <c r="H30" s="4">
        <f t="shared" si="2"/>
        <v>66</v>
      </c>
      <c r="I30" s="4">
        <f t="shared" si="2"/>
        <v>0</v>
      </c>
      <c r="J30" s="4">
        <v>8</v>
      </c>
      <c r="K30" s="4">
        <v>0</v>
      </c>
      <c r="L30" s="4">
        <v>58</v>
      </c>
      <c r="M30" s="4">
        <v>0</v>
      </c>
      <c r="N30" s="4">
        <f t="shared" si="3"/>
        <v>3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3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441</v>
      </c>
      <c r="C31" s="4">
        <f>E31+G31</f>
        <v>227</v>
      </c>
      <c r="D31" s="4">
        <v>270</v>
      </c>
      <c r="E31" s="4">
        <v>127</v>
      </c>
      <c r="F31" s="4">
        <v>171</v>
      </c>
      <c r="G31" s="4">
        <v>100</v>
      </c>
      <c r="H31" s="4">
        <f>J31+L31</f>
        <v>441</v>
      </c>
      <c r="I31" s="4">
        <f t="shared" ref="I31" si="4">K31+M31</f>
        <v>227</v>
      </c>
      <c r="J31" s="4">
        <v>270</v>
      </c>
      <c r="K31" s="4">
        <v>127</v>
      </c>
      <c r="L31" s="4">
        <v>171</v>
      </c>
      <c r="M31" s="4">
        <v>100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5544</v>
      </c>
      <c r="C33" s="4">
        <f t="shared" ref="C33:G33" si="5">SUM(C10:C12)</f>
        <v>11</v>
      </c>
      <c r="D33" s="4">
        <f t="shared" si="5"/>
        <v>2906</v>
      </c>
      <c r="E33" s="4">
        <f t="shared" si="5"/>
        <v>4</v>
      </c>
      <c r="F33" s="4">
        <f t="shared" si="5"/>
        <v>2638</v>
      </c>
      <c r="G33" s="4">
        <f t="shared" si="5"/>
        <v>7</v>
      </c>
      <c r="H33" s="4">
        <f>SUM(H10:H12)</f>
        <v>5723</v>
      </c>
      <c r="I33" s="4">
        <f t="shared" ref="I33:M33" si="6">SUM(I10:I12)</f>
        <v>11</v>
      </c>
      <c r="J33" s="4">
        <f t="shared" si="6"/>
        <v>3007</v>
      </c>
      <c r="K33" s="4">
        <f t="shared" si="6"/>
        <v>5</v>
      </c>
      <c r="L33" s="4">
        <f t="shared" si="6"/>
        <v>2716</v>
      </c>
      <c r="M33" s="4">
        <f t="shared" si="6"/>
        <v>6</v>
      </c>
      <c r="N33" s="4">
        <f>SUM(N10:N12)</f>
        <v>-179</v>
      </c>
      <c r="O33" s="4">
        <f t="shared" ref="O33:S33" si="7">SUM(O10:O12)</f>
        <v>0</v>
      </c>
      <c r="P33" s="4">
        <f t="shared" si="7"/>
        <v>-101</v>
      </c>
      <c r="Q33" s="4">
        <f t="shared" si="7"/>
        <v>-1</v>
      </c>
      <c r="R33" s="4">
        <f t="shared" si="7"/>
        <v>-78</v>
      </c>
      <c r="S33" s="4">
        <f t="shared" si="7"/>
        <v>1</v>
      </c>
    </row>
    <row r="34" spans="1:19" s="1" customFormat="1" ht="18" customHeight="1" x14ac:dyDescent="0.15">
      <c r="A34" s="4" t="s">
        <v>29</v>
      </c>
      <c r="B34" s="4">
        <f>SUM(B13:B22)</f>
        <v>23828</v>
      </c>
      <c r="C34" s="4">
        <f t="shared" ref="C34:G34" si="8">SUM(C13:C22)</f>
        <v>212</v>
      </c>
      <c r="D34" s="4">
        <f t="shared" si="8"/>
        <v>11705</v>
      </c>
      <c r="E34" s="4">
        <f t="shared" si="8"/>
        <v>77</v>
      </c>
      <c r="F34" s="4">
        <f t="shared" si="8"/>
        <v>12123</v>
      </c>
      <c r="G34" s="4">
        <f t="shared" si="8"/>
        <v>135</v>
      </c>
      <c r="H34" s="4">
        <f>SUM(H13:H22)</f>
        <v>24287</v>
      </c>
      <c r="I34" s="4">
        <f t="shared" ref="I34:M34" si="9">SUM(I13:I22)</f>
        <v>260</v>
      </c>
      <c r="J34" s="4">
        <f t="shared" si="9"/>
        <v>11922</v>
      </c>
      <c r="K34" s="4">
        <f t="shared" si="9"/>
        <v>104</v>
      </c>
      <c r="L34" s="4">
        <f t="shared" si="9"/>
        <v>12365</v>
      </c>
      <c r="M34" s="4">
        <f t="shared" si="9"/>
        <v>156</v>
      </c>
      <c r="N34" s="4">
        <f>SUM(N13:N22)</f>
        <v>-459</v>
      </c>
      <c r="O34" s="4">
        <f t="shared" ref="O34:S34" si="10">SUM(O13:O22)</f>
        <v>-48</v>
      </c>
      <c r="P34" s="4">
        <f t="shared" si="10"/>
        <v>-217</v>
      </c>
      <c r="Q34" s="4">
        <f t="shared" si="10"/>
        <v>-27</v>
      </c>
      <c r="R34" s="4">
        <f t="shared" si="10"/>
        <v>-242</v>
      </c>
      <c r="S34" s="4">
        <f t="shared" si="10"/>
        <v>-21</v>
      </c>
    </row>
    <row r="35" spans="1:19" s="1" customFormat="1" ht="18" customHeight="1" x14ac:dyDescent="0.15">
      <c r="A35" s="4" t="s">
        <v>25</v>
      </c>
      <c r="B35" s="4">
        <f>SUM(B23:B30)</f>
        <v>16015</v>
      </c>
      <c r="C35" s="4">
        <f t="shared" ref="C35:G35" si="11">SUM(C23:C30)</f>
        <v>30</v>
      </c>
      <c r="D35" s="4">
        <f t="shared" si="11"/>
        <v>6673</v>
      </c>
      <c r="E35" s="4">
        <f t="shared" si="11"/>
        <v>11</v>
      </c>
      <c r="F35" s="4">
        <f t="shared" si="11"/>
        <v>9342</v>
      </c>
      <c r="G35" s="4">
        <f t="shared" si="11"/>
        <v>19</v>
      </c>
      <c r="H35" s="4">
        <f>SUM(H23:H30)</f>
        <v>16034</v>
      </c>
      <c r="I35" s="4">
        <f t="shared" ref="I35:M35" si="12">SUM(I23:I30)</f>
        <v>31</v>
      </c>
      <c r="J35" s="4">
        <f t="shared" si="12"/>
        <v>6641</v>
      </c>
      <c r="K35" s="4">
        <f t="shared" si="12"/>
        <v>11</v>
      </c>
      <c r="L35" s="4">
        <f t="shared" si="12"/>
        <v>9393</v>
      </c>
      <c r="M35" s="4">
        <f t="shared" si="12"/>
        <v>20</v>
      </c>
      <c r="N35" s="4">
        <f>SUM(N23:N30)</f>
        <v>-19</v>
      </c>
      <c r="O35" s="4">
        <f t="shared" ref="O35:R35" si="13">SUM(O23:O30)</f>
        <v>-1</v>
      </c>
      <c r="P35" s="4">
        <f t="shared" si="13"/>
        <v>32</v>
      </c>
      <c r="Q35" s="4">
        <f t="shared" si="13"/>
        <v>0</v>
      </c>
      <c r="R35" s="4">
        <f t="shared" si="13"/>
        <v>-51</v>
      </c>
      <c r="S35" s="4">
        <f>SUM(S23:S30)</f>
        <v>-1</v>
      </c>
    </row>
    <row r="36" spans="1:19" s="1" customFormat="1" ht="18" customHeight="1" x14ac:dyDescent="0.15">
      <c r="A36" s="4" t="s">
        <v>26</v>
      </c>
      <c r="B36" s="4">
        <f>SUM(B25:B30)</f>
        <v>8367</v>
      </c>
      <c r="C36" s="4">
        <f t="shared" ref="C36:G36" si="14">SUM(C25:C30)</f>
        <v>12</v>
      </c>
      <c r="D36" s="4">
        <f t="shared" si="14"/>
        <v>3012</v>
      </c>
      <c r="E36" s="4">
        <f t="shared" si="14"/>
        <v>3</v>
      </c>
      <c r="F36" s="4">
        <f t="shared" si="14"/>
        <v>5355</v>
      </c>
      <c r="G36" s="4">
        <f t="shared" si="14"/>
        <v>9</v>
      </c>
      <c r="H36" s="4">
        <f>SUM(H25:H30)</f>
        <v>8530</v>
      </c>
      <c r="I36" s="4">
        <f t="shared" ref="I36:M36" si="15">SUM(I25:I30)</f>
        <v>9</v>
      </c>
      <c r="J36" s="4">
        <f t="shared" si="15"/>
        <v>3048</v>
      </c>
      <c r="K36" s="4">
        <f t="shared" si="15"/>
        <v>1</v>
      </c>
      <c r="L36" s="4">
        <f t="shared" si="15"/>
        <v>5482</v>
      </c>
      <c r="M36" s="4">
        <f t="shared" si="15"/>
        <v>8</v>
      </c>
      <c r="N36" s="4">
        <f>SUM(N25:N30)</f>
        <v>-163</v>
      </c>
      <c r="O36" s="4">
        <f t="shared" ref="O36:S36" si="16">SUM(O25:O30)</f>
        <v>3</v>
      </c>
      <c r="P36" s="4">
        <f t="shared" si="16"/>
        <v>-36</v>
      </c>
      <c r="Q36" s="4">
        <f t="shared" si="16"/>
        <v>2</v>
      </c>
      <c r="R36" s="4">
        <f t="shared" si="16"/>
        <v>-127</v>
      </c>
      <c r="S36" s="4">
        <f t="shared" si="16"/>
        <v>1</v>
      </c>
    </row>
    <row r="37" spans="1:19" s="1" customFormat="1" ht="18" customHeight="1" x14ac:dyDescent="0.15">
      <c r="A37" s="4" t="s">
        <v>27</v>
      </c>
      <c r="B37" s="4">
        <f>SUM(B27:B30)</f>
        <v>3628</v>
      </c>
      <c r="C37" s="4">
        <f t="shared" ref="C37:G37" si="17">SUM(C27:C30)</f>
        <v>1</v>
      </c>
      <c r="D37" s="4">
        <f t="shared" si="17"/>
        <v>1000</v>
      </c>
      <c r="E37" s="4">
        <f t="shared" si="17"/>
        <v>0</v>
      </c>
      <c r="F37" s="4">
        <f t="shared" si="17"/>
        <v>2628</v>
      </c>
      <c r="G37" s="4">
        <f t="shared" si="17"/>
        <v>1</v>
      </c>
      <c r="H37" s="4">
        <f>SUM(H27:H30)</f>
        <v>3552</v>
      </c>
      <c r="I37" s="4">
        <f t="shared" ref="I37:M37" si="18">SUM(I27:I30)</f>
        <v>2</v>
      </c>
      <c r="J37" s="4">
        <f t="shared" si="18"/>
        <v>958</v>
      </c>
      <c r="K37" s="4">
        <f t="shared" si="18"/>
        <v>0</v>
      </c>
      <c r="L37" s="4">
        <f t="shared" si="18"/>
        <v>2594</v>
      </c>
      <c r="M37" s="4">
        <f t="shared" si="18"/>
        <v>2</v>
      </c>
      <c r="N37" s="4">
        <f>SUM(N27:N30)</f>
        <v>76</v>
      </c>
      <c r="O37" s="4">
        <f t="shared" ref="O37:S37" si="19">SUM(O27:O30)</f>
        <v>-1</v>
      </c>
      <c r="P37" s="4">
        <f t="shared" si="19"/>
        <v>42</v>
      </c>
      <c r="Q37" s="4">
        <f t="shared" si="19"/>
        <v>0</v>
      </c>
      <c r="R37" s="4">
        <f t="shared" si="19"/>
        <v>34</v>
      </c>
      <c r="S37" s="4">
        <f t="shared" si="19"/>
        <v>-1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12.214951417806862</v>
      </c>
      <c r="C39" s="11">
        <f t="shared" ref="C39:G39" si="20">C33/(C9-C31)*100</f>
        <v>4.3478260869565215</v>
      </c>
      <c r="D39" s="11">
        <f t="shared" si="20"/>
        <v>13.653448599887238</v>
      </c>
      <c r="E39" s="11">
        <f t="shared" si="20"/>
        <v>4.3478260869565215</v>
      </c>
      <c r="F39" s="11">
        <f t="shared" si="20"/>
        <v>10.944695681035556</v>
      </c>
      <c r="G39" s="11">
        <f t="shared" si="20"/>
        <v>4.3478260869565215</v>
      </c>
      <c r="H39" s="11">
        <f>H33/(H9-H31)*100</f>
        <v>12.42941534184693</v>
      </c>
      <c r="I39" s="11">
        <f t="shared" ref="I39:M39" si="21">I33/(I9-I31)*100</f>
        <v>3.6423841059602649</v>
      </c>
      <c r="J39" s="11">
        <f t="shared" si="21"/>
        <v>13.940658321743163</v>
      </c>
      <c r="K39" s="11">
        <f t="shared" si="21"/>
        <v>4.1666666666666661</v>
      </c>
      <c r="L39" s="11">
        <f t="shared" si="21"/>
        <v>11.097491215167116</v>
      </c>
      <c r="M39" s="11">
        <f t="shared" si="21"/>
        <v>3.296703296703297</v>
      </c>
      <c r="N39" s="11">
        <f>N33/(N9-N31)*100</f>
        <v>27.24505327245053</v>
      </c>
      <c r="O39" s="11">
        <f t="shared" ref="O39:S39" si="22">O33/(O9-O31)*100</f>
        <v>0</v>
      </c>
      <c r="P39" s="11">
        <f t="shared" si="22"/>
        <v>35.314685314685313</v>
      </c>
      <c r="Q39" s="11">
        <f t="shared" si="22"/>
        <v>3.5714285714285712</v>
      </c>
      <c r="R39" s="11">
        <f t="shared" si="22"/>
        <v>21.024258760107816</v>
      </c>
      <c r="S39" s="11">
        <f t="shared" si="22"/>
        <v>-4.7619047619047619</v>
      </c>
    </row>
    <row r="40" spans="1:19" ht="18" customHeight="1" x14ac:dyDescent="0.15">
      <c r="A40" s="4" t="s">
        <v>29</v>
      </c>
      <c r="B40" s="11">
        <f>B34/(B9-B31)*100</f>
        <v>52.49961442703858</v>
      </c>
      <c r="C40" s="11">
        <f t="shared" ref="C40:G40" si="23">C34/(C9-C31)*100</f>
        <v>83.794466403162062</v>
      </c>
      <c r="D40" s="11">
        <f t="shared" si="23"/>
        <v>54.99436196203721</v>
      </c>
      <c r="E40" s="11">
        <f t="shared" si="23"/>
        <v>83.695652173913047</v>
      </c>
      <c r="F40" s="11">
        <f t="shared" si="23"/>
        <v>50.296643571339672</v>
      </c>
      <c r="G40" s="11">
        <f t="shared" si="23"/>
        <v>83.850931677018636</v>
      </c>
      <c r="H40" s="11">
        <f>H34/(H9-H31)*100</f>
        <v>52.747372078881071</v>
      </c>
      <c r="I40" s="11">
        <f t="shared" ref="I40:M40" si="24">I34/(I9-I31)*100</f>
        <v>86.092715231788077</v>
      </c>
      <c r="J40" s="11">
        <f t="shared" si="24"/>
        <v>55.271210013908203</v>
      </c>
      <c r="K40" s="11">
        <f t="shared" si="24"/>
        <v>86.666666666666671</v>
      </c>
      <c r="L40" s="11">
        <f t="shared" si="24"/>
        <v>50.523004004249408</v>
      </c>
      <c r="M40" s="11">
        <f t="shared" si="24"/>
        <v>85.714285714285708</v>
      </c>
      <c r="N40" s="11">
        <f>N34/(N9-N31)*100</f>
        <v>69.863013698630141</v>
      </c>
      <c r="O40" s="11">
        <f t="shared" ref="O40:S40" si="25">O34/(O9-O31)*100</f>
        <v>97.959183673469383</v>
      </c>
      <c r="P40" s="11">
        <f t="shared" si="25"/>
        <v>75.87412587412588</v>
      </c>
      <c r="Q40" s="11">
        <f t="shared" si="25"/>
        <v>96.428571428571431</v>
      </c>
      <c r="R40" s="11">
        <f t="shared" si="25"/>
        <v>65.229110512129381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35.285434155154562</v>
      </c>
      <c r="C41" s="11">
        <f t="shared" ref="C41:G41" si="26">C35/(C9-C31)*100</f>
        <v>11.857707509881422</v>
      </c>
      <c r="D41" s="11">
        <f t="shared" si="26"/>
        <v>31.352189438075552</v>
      </c>
      <c r="E41" s="11">
        <f t="shared" si="26"/>
        <v>11.956521739130435</v>
      </c>
      <c r="F41" s="11">
        <f t="shared" si="26"/>
        <v>38.758660747624781</v>
      </c>
      <c r="G41" s="11">
        <f t="shared" si="26"/>
        <v>11.801242236024844</v>
      </c>
      <c r="H41" s="11">
        <f>H35/(H9-H31)*100</f>
        <v>34.823212579272003</v>
      </c>
      <c r="I41" s="11">
        <f t="shared" ref="I41:M41" si="27">I35/(I9-I31)*100</f>
        <v>10.264900662251655</v>
      </c>
      <c r="J41" s="11">
        <f t="shared" si="27"/>
        <v>30.788131664348633</v>
      </c>
      <c r="K41" s="11">
        <f t="shared" si="27"/>
        <v>9.1666666666666661</v>
      </c>
      <c r="L41" s="11">
        <f t="shared" si="27"/>
        <v>38.379504780583481</v>
      </c>
      <c r="M41" s="11">
        <f t="shared" si="27"/>
        <v>10.989010989010989</v>
      </c>
      <c r="N41" s="11">
        <f>N35/(N9-N31)*100</f>
        <v>2.8919330289193299</v>
      </c>
      <c r="O41" s="11">
        <f t="shared" ref="O41:S41" si="28">O35/(O9-O31)*100</f>
        <v>2.0408163265306123</v>
      </c>
      <c r="P41" s="11">
        <f t="shared" si="28"/>
        <v>-11.188811188811188</v>
      </c>
      <c r="Q41" s="11">
        <f t="shared" si="28"/>
        <v>0</v>
      </c>
      <c r="R41" s="11">
        <f t="shared" si="28"/>
        <v>13.746630727762804</v>
      </c>
      <c r="S41" s="11">
        <f t="shared" si="28"/>
        <v>4.7619047619047619</v>
      </c>
    </row>
    <row r="42" spans="1:19" ht="18" customHeight="1" x14ac:dyDescent="0.15">
      <c r="A42" s="4" t="s">
        <v>26</v>
      </c>
      <c r="B42" s="11">
        <f>B36/(B9-B31)*100</f>
        <v>18.434794104038602</v>
      </c>
      <c r="C42" s="11">
        <f t="shared" ref="C42:F42" si="29">C36/(C9-C31)*100</f>
        <v>4.7430830039525684</v>
      </c>
      <c r="D42" s="11">
        <f t="shared" si="29"/>
        <v>14.151475286600263</v>
      </c>
      <c r="E42" s="11">
        <f t="shared" si="29"/>
        <v>3.2608695652173911</v>
      </c>
      <c r="F42" s="11">
        <f t="shared" si="29"/>
        <v>22.21715139194291</v>
      </c>
      <c r="G42" s="11">
        <f>G36/(G9-G31)*100</f>
        <v>5.5900621118012426</v>
      </c>
      <c r="H42" s="11">
        <f>H36/(H9-H31)*100</f>
        <v>18.525757970636782</v>
      </c>
      <c r="I42" s="11">
        <f t="shared" ref="I42:L42" si="30">I36/(I9-I31)*100</f>
        <v>2.9801324503311259</v>
      </c>
      <c r="J42" s="11">
        <f t="shared" si="30"/>
        <v>14.130737134909596</v>
      </c>
      <c r="K42" s="11">
        <f t="shared" si="30"/>
        <v>0.83333333333333337</v>
      </c>
      <c r="L42" s="11">
        <f t="shared" si="30"/>
        <v>22.399280869494156</v>
      </c>
      <c r="M42" s="11">
        <f>M36/(M9-M31)*100</f>
        <v>4.395604395604396</v>
      </c>
      <c r="N42" s="11">
        <f>N36/(N9-N31)*100</f>
        <v>24.80974124809741</v>
      </c>
      <c r="O42" s="11">
        <f t="shared" ref="O42:R42" si="31">O36/(O9-O31)*100</f>
        <v>-6.1224489795918364</v>
      </c>
      <c r="P42" s="11">
        <f t="shared" si="31"/>
        <v>12.587412587412588</v>
      </c>
      <c r="Q42" s="11">
        <f t="shared" si="31"/>
        <v>-7.1428571428571423</v>
      </c>
      <c r="R42" s="11">
        <f t="shared" si="31"/>
        <v>34.23180592991914</v>
      </c>
      <c r="S42" s="11">
        <f>S36/(S9-S31)*100</f>
        <v>-4.7619047619047619</v>
      </c>
    </row>
    <row r="43" spans="1:19" ht="18" customHeight="1" x14ac:dyDescent="0.15">
      <c r="A43" s="4" t="s">
        <v>27</v>
      </c>
      <c r="B43" s="11">
        <f>B37/(B9-B31)*100</f>
        <v>7.9934783087668269</v>
      </c>
      <c r="C43" s="11">
        <f t="shared" ref="C43:G43" si="32">C37/(C9-C31)*100</f>
        <v>0.39525691699604742</v>
      </c>
      <c r="D43" s="11">
        <f t="shared" si="32"/>
        <v>4.6983649689907914</v>
      </c>
      <c r="E43" s="11">
        <f t="shared" si="32"/>
        <v>0</v>
      </c>
      <c r="F43" s="11">
        <f t="shared" si="32"/>
        <v>10.903207069659379</v>
      </c>
      <c r="G43" s="11">
        <f t="shared" si="32"/>
        <v>0.6211180124223602</v>
      </c>
      <c r="H43" s="11">
        <f>H37/(H9-H31)*100</f>
        <v>7.7143601772217876</v>
      </c>
      <c r="I43" s="11">
        <f t="shared" ref="I43:M43" si="33">I37/(I9-I31)*100</f>
        <v>0.66225165562913912</v>
      </c>
      <c r="J43" s="11">
        <f t="shared" si="33"/>
        <v>4.4413537320352336</v>
      </c>
      <c r="K43" s="11">
        <f t="shared" si="33"/>
        <v>0</v>
      </c>
      <c r="L43" s="11">
        <f t="shared" si="33"/>
        <v>10.5990030236169</v>
      </c>
      <c r="M43" s="11">
        <f t="shared" si="33"/>
        <v>1.098901098901099</v>
      </c>
      <c r="N43" s="11">
        <f>N37/(N9-N31)*100</f>
        <v>-11.56773211567732</v>
      </c>
      <c r="O43" s="11">
        <f t="shared" ref="O43:S43" si="34">O37/(O9-O31)*100</f>
        <v>2.0408163265306123</v>
      </c>
      <c r="P43" s="11">
        <f t="shared" si="34"/>
        <v>-14.685314685314685</v>
      </c>
      <c r="Q43" s="11">
        <f t="shared" si="34"/>
        <v>0</v>
      </c>
      <c r="R43" s="11">
        <f t="shared" si="34"/>
        <v>-9.1644204851752029</v>
      </c>
      <c r="S43" s="11">
        <f t="shared" si="34"/>
        <v>4.7619047619047619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44"/>
  <sheetViews>
    <sheetView view="pageBreakPreview" zoomScale="75" zoomScaleNormal="70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56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32401</v>
      </c>
      <c r="C9" s="4">
        <f>E9+G9</f>
        <v>550</v>
      </c>
      <c r="D9" s="4">
        <f>SUM(D10:D31)</f>
        <v>15608</v>
      </c>
      <c r="E9" s="4">
        <f>SUM(E10:E31)</f>
        <v>158</v>
      </c>
      <c r="F9" s="4">
        <f>SUM(F10:F31)</f>
        <v>16793</v>
      </c>
      <c r="G9" s="4">
        <f>SUM(G10:G31)</f>
        <v>392</v>
      </c>
      <c r="H9" s="4">
        <f>J9+L9</f>
        <v>32740</v>
      </c>
      <c r="I9" s="4">
        <f>K9+M9</f>
        <v>589</v>
      </c>
      <c r="J9" s="4">
        <f>SUM(J10:J31)</f>
        <v>15775</v>
      </c>
      <c r="K9" s="4">
        <f>SUM(K10:K31)</f>
        <v>181</v>
      </c>
      <c r="L9" s="4">
        <f>SUM(L10:L31)</f>
        <v>16965</v>
      </c>
      <c r="M9" s="4">
        <f>SUM(M10:M31)</f>
        <v>408</v>
      </c>
      <c r="N9" s="4">
        <f>B9-H9</f>
        <v>-339</v>
      </c>
      <c r="O9" s="4">
        <f t="shared" ref="O9:S24" si="0">C9-I9</f>
        <v>-39</v>
      </c>
      <c r="P9" s="4">
        <f t="shared" si="0"/>
        <v>-167</v>
      </c>
      <c r="Q9" s="4">
        <f t="shared" si="0"/>
        <v>-23</v>
      </c>
      <c r="R9" s="4">
        <f t="shared" si="0"/>
        <v>-172</v>
      </c>
      <c r="S9" s="4">
        <f t="shared" si="0"/>
        <v>-16</v>
      </c>
    </row>
    <row r="10" spans="1:19" s="1" customFormat="1" ht="18" customHeight="1" x14ac:dyDescent="0.15">
      <c r="A10" s="4" t="s">
        <v>2</v>
      </c>
      <c r="B10" s="4">
        <f t="shared" ref="B10:C30" si="1">D10+F10</f>
        <v>1123</v>
      </c>
      <c r="C10" s="4">
        <f t="shared" si="1"/>
        <v>0</v>
      </c>
      <c r="D10" s="4">
        <v>578</v>
      </c>
      <c r="E10" s="4">
        <v>0</v>
      </c>
      <c r="F10" s="4">
        <v>545</v>
      </c>
      <c r="G10" s="4">
        <v>0</v>
      </c>
      <c r="H10" s="4">
        <f t="shared" ref="H10:I30" si="2">J10+L10</f>
        <v>1162</v>
      </c>
      <c r="I10" s="4">
        <f t="shared" si="2"/>
        <v>2</v>
      </c>
      <c r="J10" s="4">
        <v>595</v>
      </c>
      <c r="K10" s="4">
        <v>1</v>
      </c>
      <c r="L10" s="4">
        <v>567</v>
      </c>
      <c r="M10" s="4">
        <v>1</v>
      </c>
      <c r="N10" s="4">
        <f t="shared" ref="N10:S31" si="3">B10-H10</f>
        <v>-39</v>
      </c>
      <c r="O10" s="4">
        <f t="shared" si="0"/>
        <v>-2</v>
      </c>
      <c r="P10" s="4">
        <f t="shared" si="0"/>
        <v>-17</v>
      </c>
      <c r="Q10" s="4">
        <f t="shared" si="0"/>
        <v>-1</v>
      </c>
      <c r="R10" s="4">
        <f t="shared" si="0"/>
        <v>-22</v>
      </c>
      <c r="S10" s="4">
        <f t="shared" si="0"/>
        <v>-1</v>
      </c>
    </row>
    <row r="11" spans="1:19" s="1" customFormat="1" ht="18" customHeight="1" x14ac:dyDescent="0.15">
      <c r="A11" s="4" t="s">
        <v>3</v>
      </c>
      <c r="B11" s="4">
        <f t="shared" si="1"/>
        <v>1348</v>
      </c>
      <c r="C11" s="4">
        <f t="shared" si="1"/>
        <v>6</v>
      </c>
      <c r="D11" s="4">
        <v>702</v>
      </c>
      <c r="E11" s="4">
        <v>4</v>
      </c>
      <c r="F11" s="4">
        <v>646</v>
      </c>
      <c r="G11" s="4">
        <v>2</v>
      </c>
      <c r="H11" s="4">
        <f t="shared" si="2"/>
        <v>1370</v>
      </c>
      <c r="I11" s="4">
        <f t="shared" si="2"/>
        <v>4</v>
      </c>
      <c r="J11" s="4">
        <v>704</v>
      </c>
      <c r="K11" s="4">
        <v>2</v>
      </c>
      <c r="L11" s="4">
        <v>666</v>
      </c>
      <c r="M11" s="4">
        <v>2</v>
      </c>
      <c r="N11" s="4">
        <f t="shared" si="3"/>
        <v>-22</v>
      </c>
      <c r="O11" s="4">
        <f t="shared" si="0"/>
        <v>2</v>
      </c>
      <c r="P11" s="4">
        <f t="shared" si="0"/>
        <v>-2</v>
      </c>
      <c r="Q11" s="4">
        <f t="shared" si="0"/>
        <v>2</v>
      </c>
      <c r="R11" s="4">
        <f t="shared" si="0"/>
        <v>-20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1384</v>
      </c>
      <c r="C12" s="4">
        <f t="shared" si="1"/>
        <v>4</v>
      </c>
      <c r="D12" s="4">
        <v>724</v>
      </c>
      <c r="E12" s="4">
        <v>3</v>
      </c>
      <c r="F12" s="4">
        <v>660</v>
      </c>
      <c r="G12" s="4">
        <v>1</v>
      </c>
      <c r="H12" s="4">
        <f t="shared" si="2"/>
        <v>1380</v>
      </c>
      <c r="I12" s="4">
        <f t="shared" si="2"/>
        <v>6</v>
      </c>
      <c r="J12" s="4">
        <v>732</v>
      </c>
      <c r="K12" s="4">
        <v>5</v>
      </c>
      <c r="L12" s="4">
        <v>648</v>
      </c>
      <c r="M12" s="4">
        <v>1</v>
      </c>
      <c r="N12" s="4">
        <f t="shared" si="3"/>
        <v>4</v>
      </c>
      <c r="O12" s="4">
        <f t="shared" si="0"/>
        <v>-2</v>
      </c>
      <c r="P12" s="4">
        <f t="shared" si="0"/>
        <v>-8</v>
      </c>
      <c r="Q12" s="4">
        <f t="shared" si="0"/>
        <v>-2</v>
      </c>
      <c r="R12" s="4">
        <f t="shared" si="0"/>
        <v>12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1381</v>
      </c>
      <c r="C13" s="4">
        <f t="shared" si="1"/>
        <v>11</v>
      </c>
      <c r="D13" s="4">
        <v>717</v>
      </c>
      <c r="E13" s="4">
        <v>3</v>
      </c>
      <c r="F13" s="4">
        <v>664</v>
      </c>
      <c r="G13" s="4">
        <v>8</v>
      </c>
      <c r="H13" s="4">
        <f t="shared" si="2"/>
        <v>1280</v>
      </c>
      <c r="I13" s="4">
        <f t="shared" si="2"/>
        <v>16</v>
      </c>
      <c r="J13" s="4">
        <v>654</v>
      </c>
      <c r="K13" s="4">
        <v>6</v>
      </c>
      <c r="L13" s="4">
        <v>626</v>
      </c>
      <c r="M13" s="4">
        <v>10</v>
      </c>
      <c r="N13" s="4">
        <f t="shared" si="3"/>
        <v>101</v>
      </c>
      <c r="O13" s="4">
        <f t="shared" si="0"/>
        <v>-5</v>
      </c>
      <c r="P13" s="4">
        <f t="shared" si="0"/>
        <v>63</v>
      </c>
      <c r="Q13" s="4">
        <f t="shared" si="0"/>
        <v>-3</v>
      </c>
      <c r="R13" s="4">
        <f t="shared" si="0"/>
        <v>38</v>
      </c>
      <c r="S13" s="4">
        <f t="shared" si="0"/>
        <v>-2</v>
      </c>
    </row>
    <row r="14" spans="1:19" s="1" customFormat="1" ht="18" customHeight="1" x14ac:dyDescent="0.15">
      <c r="A14" s="4" t="s">
        <v>6</v>
      </c>
      <c r="B14" s="4">
        <f t="shared" si="1"/>
        <v>1155</v>
      </c>
      <c r="C14" s="4">
        <f t="shared" si="1"/>
        <v>118</v>
      </c>
      <c r="D14" s="4">
        <v>620</v>
      </c>
      <c r="E14" s="4">
        <v>26</v>
      </c>
      <c r="F14" s="4">
        <v>535</v>
      </c>
      <c r="G14" s="4">
        <v>92</v>
      </c>
      <c r="H14" s="4">
        <f t="shared" si="2"/>
        <v>1347</v>
      </c>
      <c r="I14" s="4">
        <f t="shared" si="2"/>
        <v>171</v>
      </c>
      <c r="J14" s="4">
        <v>724</v>
      </c>
      <c r="K14" s="4">
        <v>47</v>
      </c>
      <c r="L14" s="4">
        <v>623</v>
      </c>
      <c r="M14" s="4">
        <v>124</v>
      </c>
      <c r="N14" s="4">
        <f t="shared" si="3"/>
        <v>-192</v>
      </c>
      <c r="O14" s="4">
        <f t="shared" si="0"/>
        <v>-53</v>
      </c>
      <c r="P14" s="4">
        <f t="shared" si="0"/>
        <v>-104</v>
      </c>
      <c r="Q14" s="4">
        <f t="shared" si="0"/>
        <v>-21</v>
      </c>
      <c r="R14" s="4">
        <f t="shared" si="0"/>
        <v>-88</v>
      </c>
      <c r="S14" s="4">
        <f t="shared" si="0"/>
        <v>-32</v>
      </c>
    </row>
    <row r="15" spans="1:19" s="1" customFormat="1" ht="18" customHeight="1" x14ac:dyDescent="0.15">
      <c r="A15" s="4" t="s">
        <v>7</v>
      </c>
      <c r="B15" s="4">
        <f t="shared" si="1"/>
        <v>1405</v>
      </c>
      <c r="C15" s="4">
        <f t="shared" si="1"/>
        <v>102</v>
      </c>
      <c r="D15" s="4">
        <v>740</v>
      </c>
      <c r="E15" s="4">
        <v>17</v>
      </c>
      <c r="F15" s="4">
        <v>665</v>
      </c>
      <c r="G15" s="4">
        <v>85</v>
      </c>
      <c r="H15" s="4">
        <f t="shared" si="2"/>
        <v>1412</v>
      </c>
      <c r="I15" s="4">
        <f t="shared" si="2"/>
        <v>81</v>
      </c>
      <c r="J15" s="4">
        <v>740</v>
      </c>
      <c r="K15" s="4">
        <v>15</v>
      </c>
      <c r="L15" s="4">
        <v>672</v>
      </c>
      <c r="M15" s="4">
        <v>66</v>
      </c>
      <c r="N15" s="4">
        <f t="shared" si="3"/>
        <v>-7</v>
      </c>
      <c r="O15" s="4">
        <f t="shared" si="0"/>
        <v>21</v>
      </c>
      <c r="P15" s="4">
        <f t="shared" si="0"/>
        <v>0</v>
      </c>
      <c r="Q15" s="4">
        <f t="shared" si="0"/>
        <v>2</v>
      </c>
      <c r="R15" s="4">
        <f t="shared" si="0"/>
        <v>-7</v>
      </c>
      <c r="S15" s="4">
        <f t="shared" si="0"/>
        <v>19</v>
      </c>
    </row>
    <row r="16" spans="1:19" s="1" customFormat="1" ht="18" customHeight="1" x14ac:dyDescent="0.15">
      <c r="A16" s="4" t="s">
        <v>8</v>
      </c>
      <c r="B16" s="4">
        <f t="shared" si="1"/>
        <v>1471</v>
      </c>
      <c r="C16" s="4">
        <f t="shared" si="1"/>
        <v>39</v>
      </c>
      <c r="D16" s="4">
        <v>802</v>
      </c>
      <c r="E16" s="4">
        <v>14</v>
      </c>
      <c r="F16" s="4">
        <v>669</v>
      </c>
      <c r="G16" s="4">
        <v>25</v>
      </c>
      <c r="H16" s="4">
        <f t="shared" si="2"/>
        <v>1540</v>
      </c>
      <c r="I16" s="4">
        <f t="shared" si="2"/>
        <v>43</v>
      </c>
      <c r="J16" s="4">
        <v>850</v>
      </c>
      <c r="K16" s="4">
        <v>14</v>
      </c>
      <c r="L16" s="4">
        <v>690</v>
      </c>
      <c r="M16" s="4">
        <v>29</v>
      </c>
      <c r="N16" s="4">
        <f t="shared" si="3"/>
        <v>-69</v>
      </c>
      <c r="O16" s="4">
        <f t="shared" si="0"/>
        <v>-4</v>
      </c>
      <c r="P16" s="4">
        <f t="shared" si="0"/>
        <v>-48</v>
      </c>
      <c r="Q16" s="4">
        <f t="shared" si="0"/>
        <v>0</v>
      </c>
      <c r="R16" s="4">
        <f t="shared" si="0"/>
        <v>-21</v>
      </c>
      <c r="S16" s="4">
        <f t="shared" si="0"/>
        <v>-4</v>
      </c>
    </row>
    <row r="17" spans="1:19" s="1" customFormat="1" ht="18" customHeight="1" x14ac:dyDescent="0.15">
      <c r="A17" s="4" t="s">
        <v>9</v>
      </c>
      <c r="B17" s="4">
        <f t="shared" si="1"/>
        <v>1763</v>
      </c>
      <c r="C17" s="4">
        <f t="shared" si="1"/>
        <v>31</v>
      </c>
      <c r="D17" s="4">
        <v>914</v>
      </c>
      <c r="E17" s="4">
        <v>10</v>
      </c>
      <c r="F17" s="4">
        <v>849</v>
      </c>
      <c r="G17" s="4">
        <v>21</v>
      </c>
      <c r="H17" s="4">
        <f t="shared" si="2"/>
        <v>1778</v>
      </c>
      <c r="I17" s="4">
        <f t="shared" si="2"/>
        <v>30</v>
      </c>
      <c r="J17" s="4">
        <v>914</v>
      </c>
      <c r="K17" s="4">
        <v>10</v>
      </c>
      <c r="L17" s="4">
        <v>864</v>
      </c>
      <c r="M17" s="4">
        <v>20</v>
      </c>
      <c r="N17" s="4">
        <f t="shared" si="3"/>
        <v>-15</v>
      </c>
      <c r="O17" s="4">
        <f t="shared" si="0"/>
        <v>1</v>
      </c>
      <c r="P17" s="4">
        <f t="shared" si="0"/>
        <v>0</v>
      </c>
      <c r="Q17" s="4">
        <f t="shared" si="0"/>
        <v>0</v>
      </c>
      <c r="R17" s="4">
        <f t="shared" si="0"/>
        <v>-15</v>
      </c>
      <c r="S17" s="4">
        <f t="shared" si="0"/>
        <v>1</v>
      </c>
    </row>
    <row r="18" spans="1:19" s="1" customFormat="1" ht="18" customHeight="1" x14ac:dyDescent="0.15">
      <c r="A18" s="4" t="s">
        <v>10</v>
      </c>
      <c r="B18" s="4">
        <f t="shared" si="1"/>
        <v>1902</v>
      </c>
      <c r="C18" s="4">
        <f t="shared" si="1"/>
        <v>26</v>
      </c>
      <c r="D18" s="4">
        <v>1000</v>
      </c>
      <c r="E18" s="4">
        <v>10</v>
      </c>
      <c r="F18" s="4">
        <v>902</v>
      </c>
      <c r="G18" s="4">
        <v>16</v>
      </c>
      <c r="H18" s="4">
        <f t="shared" si="2"/>
        <v>2001</v>
      </c>
      <c r="I18" s="4">
        <f t="shared" si="2"/>
        <v>25</v>
      </c>
      <c r="J18" s="4">
        <v>1024</v>
      </c>
      <c r="K18" s="4">
        <v>6</v>
      </c>
      <c r="L18" s="4">
        <v>977</v>
      </c>
      <c r="M18" s="4">
        <v>19</v>
      </c>
      <c r="N18" s="4">
        <f t="shared" si="3"/>
        <v>-99</v>
      </c>
      <c r="O18" s="4">
        <f t="shared" si="0"/>
        <v>1</v>
      </c>
      <c r="P18" s="4">
        <f t="shared" si="0"/>
        <v>-24</v>
      </c>
      <c r="Q18" s="4">
        <f t="shared" si="0"/>
        <v>4</v>
      </c>
      <c r="R18" s="4">
        <f t="shared" si="0"/>
        <v>-75</v>
      </c>
      <c r="S18" s="4">
        <f t="shared" si="0"/>
        <v>-3</v>
      </c>
    </row>
    <row r="19" spans="1:19" s="1" customFormat="1" ht="18" customHeight="1" x14ac:dyDescent="0.15">
      <c r="A19" s="4" t="s">
        <v>11</v>
      </c>
      <c r="B19" s="4">
        <f t="shared" si="1"/>
        <v>2324</v>
      </c>
      <c r="C19" s="4">
        <f t="shared" si="1"/>
        <v>30</v>
      </c>
      <c r="D19" s="4">
        <v>1154</v>
      </c>
      <c r="E19" s="4">
        <v>11</v>
      </c>
      <c r="F19" s="4">
        <v>1170</v>
      </c>
      <c r="G19" s="4">
        <v>19</v>
      </c>
      <c r="H19" s="4">
        <f t="shared" si="2"/>
        <v>2396</v>
      </c>
      <c r="I19" s="4">
        <f t="shared" si="2"/>
        <v>29</v>
      </c>
      <c r="J19" s="4">
        <v>1208</v>
      </c>
      <c r="K19" s="4">
        <v>11</v>
      </c>
      <c r="L19" s="4">
        <v>1188</v>
      </c>
      <c r="M19" s="4">
        <v>18</v>
      </c>
      <c r="N19" s="4">
        <f t="shared" si="3"/>
        <v>-72</v>
      </c>
      <c r="O19" s="4">
        <f t="shared" si="0"/>
        <v>1</v>
      </c>
      <c r="P19" s="4">
        <f t="shared" si="0"/>
        <v>-54</v>
      </c>
      <c r="Q19" s="4">
        <f t="shared" si="0"/>
        <v>0</v>
      </c>
      <c r="R19" s="4">
        <f t="shared" si="0"/>
        <v>-18</v>
      </c>
      <c r="S19" s="4">
        <f t="shared" si="0"/>
        <v>1</v>
      </c>
    </row>
    <row r="20" spans="1:19" s="1" customFormat="1" ht="18" customHeight="1" x14ac:dyDescent="0.15">
      <c r="A20" s="4" t="s">
        <v>12</v>
      </c>
      <c r="B20" s="4">
        <f t="shared" si="1"/>
        <v>2199</v>
      </c>
      <c r="C20" s="4">
        <f t="shared" si="1"/>
        <v>17</v>
      </c>
      <c r="D20" s="4">
        <v>1063</v>
      </c>
      <c r="E20" s="4">
        <v>2</v>
      </c>
      <c r="F20" s="4">
        <v>1136</v>
      </c>
      <c r="G20" s="4">
        <v>15</v>
      </c>
      <c r="H20" s="4">
        <f t="shared" si="2"/>
        <v>2037</v>
      </c>
      <c r="I20" s="4">
        <f t="shared" si="2"/>
        <v>15</v>
      </c>
      <c r="J20" s="4">
        <v>971</v>
      </c>
      <c r="K20" s="4">
        <v>3</v>
      </c>
      <c r="L20" s="4">
        <v>1066</v>
      </c>
      <c r="M20" s="4">
        <v>12</v>
      </c>
      <c r="N20" s="4">
        <f t="shared" si="3"/>
        <v>162</v>
      </c>
      <c r="O20" s="4">
        <f t="shared" si="0"/>
        <v>2</v>
      </c>
      <c r="P20" s="4">
        <f t="shared" si="0"/>
        <v>92</v>
      </c>
      <c r="Q20" s="4">
        <f t="shared" si="0"/>
        <v>-1</v>
      </c>
      <c r="R20" s="4">
        <f t="shared" si="0"/>
        <v>70</v>
      </c>
      <c r="S20" s="4">
        <f t="shared" si="0"/>
        <v>3</v>
      </c>
    </row>
    <row r="21" spans="1:19" s="1" customFormat="1" ht="18" customHeight="1" x14ac:dyDescent="0.15">
      <c r="A21" s="4" t="s">
        <v>13</v>
      </c>
      <c r="B21" s="4">
        <f t="shared" si="1"/>
        <v>1952</v>
      </c>
      <c r="C21" s="4">
        <f t="shared" si="1"/>
        <v>19</v>
      </c>
      <c r="D21" s="4">
        <v>987</v>
      </c>
      <c r="E21" s="4">
        <v>5</v>
      </c>
      <c r="F21" s="4">
        <v>965</v>
      </c>
      <c r="G21" s="4">
        <v>14</v>
      </c>
      <c r="H21" s="4">
        <f t="shared" si="2"/>
        <v>2035</v>
      </c>
      <c r="I21" s="4">
        <f t="shared" si="2"/>
        <v>19</v>
      </c>
      <c r="J21" s="4">
        <v>1037</v>
      </c>
      <c r="K21" s="4">
        <v>7</v>
      </c>
      <c r="L21" s="4">
        <v>998</v>
      </c>
      <c r="M21" s="4">
        <v>12</v>
      </c>
      <c r="N21" s="4">
        <f t="shared" si="3"/>
        <v>-83</v>
      </c>
      <c r="O21" s="4">
        <f t="shared" si="0"/>
        <v>0</v>
      </c>
      <c r="P21" s="4">
        <f t="shared" si="0"/>
        <v>-50</v>
      </c>
      <c r="Q21" s="4">
        <f t="shared" si="0"/>
        <v>-2</v>
      </c>
      <c r="R21" s="4">
        <f t="shared" si="0"/>
        <v>-33</v>
      </c>
      <c r="S21" s="4">
        <f t="shared" si="0"/>
        <v>2</v>
      </c>
    </row>
    <row r="22" spans="1:19" s="1" customFormat="1" ht="18" customHeight="1" x14ac:dyDescent="0.15">
      <c r="A22" s="4" t="s">
        <v>14</v>
      </c>
      <c r="B22" s="4">
        <f t="shared" si="1"/>
        <v>2106</v>
      </c>
      <c r="C22" s="4">
        <f t="shared" si="1"/>
        <v>8</v>
      </c>
      <c r="D22" s="4">
        <v>1027</v>
      </c>
      <c r="E22" s="4">
        <v>2</v>
      </c>
      <c r="F22" s="4">
        <v>1079</v>
      </c>
      <c r="G22" s="4">
        <v>6</v>
      </c>
      <c r="H22" s="4">
        <f t="shared" si="2"/>
        <v>2122</v>
      </c>
      <c r="I22" s="4">
        <f t="shared" si="2"/>
        <v>6</v>
      </c>
      <c r="J22" s="4">
        <v>1039</v>
      </c>
      <c r="K22" s="4">
        <v>1</v>
      </c>
      <c r="L22" s="4">
        <v>1083</v>
      </c>
      <c r="M22" s="4">
        <v>5</v>
      </c>
      <c r="N22" s="4">
        <f t="shared" si="3"/>
        <v>-16</v>
      </c>
      <c r="O22" s="4">
        <f t="shared" si="0"/>
        <v>2</v>
      </c>
      <c r="P22" s="4">
        <f t="shared" si="0"/>
        <v>-12</v>
      </c>
      <c r="Q22" s="4">
        <f t="shared" si="0"/>
        <v>1</v>
      </c>
      <c r="R22" s="4">
        <f t="shared" si="0"/>
        <v>-4</v>
      </c>
      <c r="S22" s="4">
        <f t="shared" si="0"/>
        <v>1</v>
      </c>
    </row>
    <row r="23" spans="1:19" s="1" customFormat="1" ht="18" customHeight="1" x14ac:dyDescent="0.15">
      <c r="A23" s="4" t="s">
        <v>15</v>
      </c>
      <c r="B23" s="4">
        <f t="shared" si="1"/>
        <v>2287</v>
      </c>
      <c r="C23" s="4">
        <f t="shared" si="1"/>
        <v>4</v>
      </c>
      <c r="D23" s="4">
        <v>1119</v>
      </c>
      <c r="E23" s="4">
        <v>1</v>
      </c>
      <c r="F23" s="4">
        <v>1168</v>
      </c>
      <c r="G23" s="4">
        <v>3</v>
      </c>
      <c r="H23" s="4">
        <f t="shared" si="2"/>
        <v>2380</v>
      </c>
      <c r="I23" s="4">
        <f t="shared" si="2"/>
        <v>7</v>
      </c>
      <c r="J23" s="4">
        <v>1161</v>
      </c>
      <c r="K23" s="4">
        <v>1</v>
      </c>
      <c r="L23" s="4">
        <v>1219</v>
      </c>
      <c r="M23" s="4">
        <v>6</v>
      </c>
      <c r="N23" s="4">
        <f t="shared" si="3"/>
        <v>-93</v>
      </c>
      <c r="O23" s="4">
        <f t="shared" si="0"/>
        <v>-3</v>
      </c>
      <c r="P23" s="4">
        <f t="shared" si="0"/>
        <v>-42</v>
      </c>
      <c r="Q23" s="4">
        <f t="shared" si="0"/>
        <v>0</v>
      </c>
      <c r="R23" s="4">
        <f t="shared" si="0"/>
        <v>-51</v>
      </c>
      <c r="S23" s="4">
        <f t="shared" si="0"/>
        <v>-3</v>
      </c>
    </row>
    <row r="24" spans="1:19" s="1" customFormat="1" ht="18" customHeight="1" x14ac:dyDescent="0.15">
      <c r="A24" s="4" t="s">
        <v>16</v>
      </c>
      <c r="B24" s="4">
        <f t="shared" si="1"/>
        <v>2789</v>
      </c>
      <c r="C24" s="4">
        <f t="shared" si="1"/>
        <v>11</v>
      </c>
      <c r="D24" s="4">
        <v>1289</v>
      </c>
      <c r="E24" s="4">
        <v>2</v>
      </c>
      <c r="F24" s="4">
        <v>1500</v>
      </c>
      <c r="G24" s="4">
        <v>9</v>
      </c>
      <c r="H24" s="4">
        <f t="shared" si="2"/>
        <v>2687</v>
      </c>
      <c r="I24" s="4">
        <f t="shared" si="2"/>
        <v>11</v>
      </c>
      <c r="J24" s="4">
        <v>1256</v>
      </c>
      <c r="K24" s="4">
        <v>4</v>
      </c>
      <c r="L24" s="4">
        <v>1431</v>
      </c>
      <c r="M24" s="4">
        <v>7</v>
      </c>
      <c r="N24" s="4">
        <f t="shared" si="3"/>
        <v>102</v>
      </c>
      <c r="O24" s="4">
        <f>C24-I24</f>
        <v>0</v>
      </c>
      <c r="P24" s="4">
        <f t="shared" si="0"/>
        <v>33</v>
      </c>
      <c r="Q24" s="4">
        <f t="shared" si="0"/>
        <v>-2</v>
      </c>
      <c r="R24" s="4">
        <f t="shared" si="0"/>
        <v>69</v>
      </c>
      <c r="S24" s="4">
        <f t="shared" si="0"/>
        <v>2</v>
      </c>
    </row>
    <row r="25" spans="1:19" s="1" customFormat="1" ht="18" customHeight="1" x14ac:dyDescent="0.15">
      <c r="A25" s="4" t="s">
        <v>17</v>
      </c>
      <c r="B25" s="4">
        <f t="shared" si="1"/>
        <v>1959</v>
      </c>
      <c r="C25" s="4">
        <f t="shared" si="1"/>
        <v>8</v>
      </c>
      <c r="D25" s="4">
        <v>853</v>
      </c>
      <c r="E25" s="4">
        <v>3</v>
      </c>
      <c r="F25" s="4">
        <v>1106</v>
      </c>
      <c r="G25" s="4">
        <v>5</v>
      </c>
      <c r="H25" s="4">
        <f t="shared" si="2"/>
        <v>2020</v>
      </c>
      <c r="I25" s="4">
        <f t="shared" si="2"/>
        <v>8</v>
      </c>
      <c r="J25" s="4">
        <v>852</v>
      </c>
      <c r="K25" s="4">
        <v>3</v>
      </c>
      <c r="L25" s="4">
        <v>1168</v>
      </c>
      <c r="M25" s="4">
        <v>5</v>
      </c>
      <c r="N25" s="4">
        <f t="shared" si="3"/>
        <v>-61</v>
      </c>
      <c r="O25" s="4">
        <f t="shared" si="3"/>
        <v>0</v>
      </c>
      <c r="P25" s="4">
        <f t="shared" si="3"/>
        <v>1</v>
      </c>
      <c r="Q25" s="4">
        <f t="shared" si="3"/>
        <v>0</v>
      </c>
      <c r="R25" s="4">
        <f t="shared" si="3"/>
        <v>-62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1617</v>
      </c>
      <c r="C26" s="4">
        <f t="shared" si="1"/>
        <v>3</v>
      </c>
      <c r="D26" s="4">
        <v>632</v>
      </c>
      <c r="E26" s="4">
        <v>1</v>
      </c>
      <c r="F26" s="4">
        <v>985</v>
      </c>
      <c r="G26" s="4">
        <v>2</v>
      </c>
      <c r="H26" s="4">
        <f t="shared" si="2"/>
        <v>1614</v>
      </c>
      <c r="I26" s="4">
        <f t="shared" si="2"/>
        <v>4</v>
      </c>
      <c r="J26" s="4">
        <v>637</v>
      </c>
      <c r="K26" s="4">
        <v>1</v>
      </c>
      <c r="L26" s="4">
        <v>977</v>
      </c>
      <c r="M26" s="4">
        <v>3</v>
      </c>
      <c r="N26" s="4">
        <f t="shared" si="3"/>
        <v>3</v>
      </c>
      <c r="O26" s="4">
        <f t="shared" si="3"/>
        <v>-1</v>
      </c>
      <c r="P26" s="4">
        <f t="shared" si="3"/>
        <v>-5</v>
      </c>
      <c r="Q26" s="4">
        <f t="shared" si="3"/>
        <v>0</v>
      </c>
      <c r="R26" s="4">
        <f t="shared" si="3"/>
        <v>8</v>
      </c>
      <c r="S26" s="4">
        <f t="shared" si="3"/>
        <v>-1</v>
      </c>
    </row>
    <row r="27" spans="1:19" s="1" customFormat="1" ht="18" customHeight="1" x14ac:dyDescent="0.15">
      <c r="A27" s="4" t="s">
        <v>19</v>
      </c>
      <c r="B27" s="4">
        <f t="shared" si="1"/>
        <v>1196</v>
      </c>
      <c r="C27" s="4">
        <f t="shared" si="1"/>
        <v>5</v>
      </c>
      <c r="D27" s="4">
        <v>405</v>
      </c>
      <c r="E27" s="4">
        <v>1</v>
      </c>
      <c r="F27" s="4">
        <v>791</v>
      </c>
      <c r="G27" s="4">
        <v>4</v>
      </c>
      <c r="H27" s="4">
        <f t="shared" si="2"/>
        <v>1210</v>
      </c>
      <c r="I27" s="4">
        <f t="shared" si="2"/>
        <v>6</v>
      </c>
      <c r="J27" s="4">
        <v>413</v>
      </c>
      <c r="K27" s="4">
        <v>1</v>
      </c>
      <c r="L27" s="4">
        <v>797</v>
      </c>
      <c r="M27" s="4">
        <v>5</v>
      </c>
      <c r="N27" s="4">
        <f t="shared" si="3"/>
        <v>-14</v>
      </c>
      <c r="O27" s="4">
        <f t="shared" si="3"/>
        <v>-1</v>
      </c>
      <c r="P27" s="4">
        <f t="shared" si="3"/>
        <v>-8</v>
      </c>
      <c r="Q27" s="4">
        <f t="shared" si="3"/>
        <v>0</v>
      </c>
      <c r="R27" s="4">
        <f t="shared" si="3"/>
        <v>-6</v>
      </c>
      <c r="S27" s="4">
        <f t="shared" si="3"/>
        <v>-1</v>
      </c>
    </row>
    <row r="28" spans="1:19" s="1" customFormat="1" ht="18" customHeight="1" x14ac:dyDescent="0.15">
      <c r="A28" s="4" t="s">
        <v>20</v>
      </c>
      <c r="B28" s="4">
        <f t="shared" si="1"/>
        <v>649</v>
      </c>
      <c r="C28" s="4">
        <f t="shared" si="1"/>
        <v>6</v>
      </c>
      <c r="D28" s="4">
        <v>160</v>
      </c>
      <c r="E28" s="4">
        <v>0</v>
      </c>
      <c r="F28" s="4">
        <v>489</v>
      </c>
      <c r="G28" s="4">
        <v>6</v>
      </c>
      <c r="H28" s="4">
        <f t="shared" si="2"/>
        <v>607</v>
      </c>
      <c r="I28" s="4">
        <f t="shared" si="2"/>
        <v>4</v>
      </c>
      <c r="J28" s="4">
        <v>150</v>
      </c>
      <c r="K28" s="4">
        <v>0</v>
      </c>
      <c r="L28" s="4">
        <v>457</v>
      </c>
      <c r="M28" s="4">
        <v>4</v>
      </c>
      <c r="N28" s="4">
        <f t="shared" si="3"/>
        <v>42</v>
      </c>
      <c r="O28" s="4">
        <f t="shared" si="3"/>
        <v>2</v>
      </c>
      <c r="P28" s="4">
        <f t="shared" si="3"/>
        <v>10</v>
      </c>
      <c r="Q28" s="4">
        <f t="shared" si="3"/>
        <v>0</v>
      </c>
      <c r="R28" s="4">
        <f t="shared" si="3"/>
        <v>32</v>
      </c>
      <c r="S28" s="4">
        <f t="shared" si="3"/>
        <v>2</v>
      </c>
    </row>
    <row r="29" spans="1:19" s="1" customFormat="1" ht="18" customHeight="1" x14ac:dyDescent="0.15">
      <c r="A29" s="4" t="s">
        <v>21</v>
      </c>
      <c r="B29" s="4">
        <f t="shared" si="1"/>
        <v>212</v>
      </c>
      <c r="C29" s="4">
        <f t="shared" si="1"/>
        <v>0</v>
      </c>
      <c r="D29" s="4">
        <v>40</v>
      </c>
      <c r="E29" s="4">
        <v>0</v>
      </c>
      <c r="F29" s="4">
        <v>172</v>
      </c>
      <c r="G29" s="4">
        <v>0</v>
      </c>
      <c r="H29" s="4">
        <f t="shared" si="2"/>
        <v>189</v>
      </c>
      <c r="I29" s="4">
        <f t="shared" si="2"/>
        <v>0</v>
      </c>
      <c r="J29" s="4">
        <v>33</v>
      </c>
      <c r="K29" s="4">
        <v>0</v>
      </c>
      <c r="L29" s="4">
        <v>156</v>
      </c>
      <c r="M29" s="4">
        <v>0</v>
      </c>
      <c r="N29" s="4">
        <f t="shared" si="3"/>
        <v>23</v>
      </c>
      <c r="O29" s="4">
        <f t="shared" si="3"/>
        <v>0</v>
      </c>
      <c r="P29" s="4">
        <f t="shared" si="3"/>
        <v>7</v>
      </c>
      <c r="Q29" s="4">
        <f t="shared" si="3"/>
        <v>0</v>
      </c>
      <c r="R29" s="4">
        <f t="shared" si="3"/>
        <v>16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35</v>
      </c>
      <c r="C30" s="4">
        <f>E30+G30</f>
        <v>0</v>
      </c>
      <c r="D30" s="4">
        <v>3</v>
      </c>
      <c r="E30" s="4">
        <v>0</v>
      </c>
      <c r="F30" s="4">
        <v>32</v>
      </c>
      <c r="G30" s="4">
        <v>0</v>
      </c>
      <c r="H30" s="4">
        <f t="shared" si="2"/>
        <v>29</v>
      </c>
      <c r="I30" s="4">
        <f t="shared" si="2"/>
        <v>0</v>
      </c>
      <c r="J30" s="4">
        <v>2</v>
      </c>
      <c r="K30" s="4">
        <v>0</v>
      </c>
      <c r="L30" s="4">
        <v>27</v>
      </c>
      <c r="M30" s="4">
        <v>0</v>
      </c>
      <c r="N30" s="4">
        <f t="shared" si="3"/>
        <v>6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5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144</v>
      </c>
      <c r="C31" s="4">
        <f>E31+G31</f>
        <v>102</v>
      </c>
      <c r="D31" s="4">
        <v>79</v>
      </c>
      <c r="E31" s="4">
        <v>43</v>
      </c>
      <c r="F31" s="4">
        <v>65</v>
      </c>
      <c r="G31" s="4">
        <v>59</v>
      </c>
      <c r="H31" s="4">
        <f>J31+L31</f>
        <v>144</v>
      </c>
      <c r="I31" s="4">
        <f t="shared" ref="I31" si="4">K31+M31</f>
        <v>102</v>
      </c>
      <c r="J31" s="4">
        <v>79</v>
      </c>
      <c r="K31" s="4">
        <v>43</v>
      </c>
      <c r="L31" s="4">
        <v>65</v>
      </c>
      <c r="M31" s="4">
        <v>59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3855</v>
      </c>
      <c r="C33" s="4">
        <f t="shared" ref="C33:G33" si="5">SUM(C10:C12)</f>
        <v>10</v>
      </c>
      <c r="D33" s="4">
        <f t="shared" si="5"/>
        <v>2004</v>
      </c>
      <c r="E33" s="4">
        <f t="shared" si="5"/>
        <v>7</v>
      </c>
      <c r="F33" s="4">
        <f t="shared" si="5"/>
        <v>1851</v>
      </c>
      <c r="G33" s="4">
        <f t="shared" si="5"/>
        <v>3</v>
      </c>
      <c r="H33" s="4">
        <f>SUM(H10:H12)</f>
        <v>3912</v>
      </c>
      <c r="I33" s="4">
        <f t="shared" ref="I33:M33" si="6">SUM(I10:I12)</f>
        <v>12</v>
      </c>
      <c r="J33" s="4">
        <f t="shared" si="6"/>
        <v>2031</v>
      </c>
      <c r="K33" s="4">
        <f t="shared" si="6"/>
        <v>8</v>
      </c>
      <c r="L33" s="4">
        <f t="shared" si="6"/>
        <v>1881</v>
      </c>
      <c r="M33" s="4">
        <f t="shared" si="6"/>
        <v>4</v>
      </c>
      <c r="N33" s="4">
        <f>SUM(N10:N12)</f>
        <v>-57</v>
      </c>
      <c r="O33" s="4">
        <f t="shared" ref="O33:S33" si="7">SUM(O10:O12)</f>
        <v>-2</v>
      </c>
      <c r="P33" s="4">
        <f t="shared" si="7"/>
        <v>-27</v>
      </c>
      <c r="Q33" s="4">
        <f t="shared" si="7"/>
        <v>-1</v>
      </c>
      <c r="R33" s="4">
        <f t="shared" si="7"/>
        <v>-30</v>
      </c>
      <c r="S33" s="4">
        <f t="shared" si="7"/>
        <v>-1</v>
      </c>
    </row>
    <row r="34" spans="1:19" s="1" customFormat="1" ht="18" customHeight="1" x14ac:dyDescent="0.15">
      <c r="A34" s="4" t="s">
        <v>29</v>
      </c>
      <c r="B34" s="4">
        <f>SUM(B13:B22)</f>
        <v>17658</v>
      </c>
      <c r="C34" s="4">
        <f t="shared" ref="C34:G34" si="8">SUM(C13:C22)</f>
        <v>401</v>
      </c>
      <c r="D34" s="4">
        <f t="shared" si="8"/>
        <v>9024</v>
      </c>
      <c r="E34" s="4">
        <f t="shared" si="8"/>
        <v>100</v>
      </c>
      <c r="F34" s="4">
        <f t="shared" si="8"/>
        <v>8634</v>
      </c>
      <c r="G34" s="4">
        <f t="shared" si="8"/>
        <v>301</v>
      </c>
      <c r="H34" s="4">
        <f>SUM(H13:H22)</f>
        <v>17948</v>
      </c>
      <c r="I34" s="4">
        <f t="shared" ref="I34:M34" si="9">SUM(I13:I22)</f>
        <v>435</v>
      </c>
      <c r="J34" s="4">
        <f t="shared" si="9"/>
        <v>9161</v>
      </c>
      <c r="K34" s="4">
        <f t="shared" si="9"/>
        <v>120</v>
      </c>
      <c r="L34" s="4">
        <f t="shared" si="9"/>
        <v>8787</v>
      </c>
      <c r="M34" s="4">
        <f t="shared" si="9"/>
        <v>315</v>
      </c>
      <c r="N34" s="4">
        <f>SUM(N13:N22)</f>
        <v>-290</v>
      </c>
      <c r="O34" s="4">
        <f t="shared" ref="O34:S34" si="10">SUM(O13:O22)</f>
        <v>-34</v>
      </c>
      <c r="P34" s="4">
        <f t="shared" si="10"/>
        <v>-137</v>
      </c>
      <c r="Q34" s="4">
        <f t="shared" si="10"/>
        <v>-20</v>
      </c>
      <c r="R34" s="4">
        <f t="shared" si="10"/>
        <v>-153</v>
      </c>
      <c r="S34" s="4">
        <f t="shared" si="10"/>
        <v>-14</v>
      </c>
    </row>
    <row r="35" spans="1:19" s="1" customFormat="1" ht="18" customHeight="1" x14ac:dyDescent="0.15">
      <c r="A35" s="4" t="s">
        <v>25</v>
      </c>
      <c r="B35" s="4">
        <f>SUM(B23:B30)</f>
        <v>10744</v>
      </c>
      <c r="C35" s="4">
        <f t="shared" ref="C35:G35" si="11">SUM(C23:C30)</f>
        <v>37</v>
      </c>
      <c r="D35" s="4">
        <f t="shared" si="11"/>
        <v>4501</v>
      </c>
      <c r="E35" s="4">
        <f t="shared" si="11"/>
        <v>8</v>
      </c>
      <c r="F35" s="4">
        <f t="shared" si="11"/>
        <v>6243</v>
      </c>
      <c r="G35" s="4">
        <f t="shared" si="11"/>
        <v>29</v>
      </c>
      <c r="H35" s="4">
        <f>SUM(H23:H30)</f>
        <v>10736</v>
      </c>
      <c r="I35" s="4">
        <f t="shared" ref="I35:M35" si="12">SUM(I23:I30)</f>
        <v>40</v>
      </c>
      <c r="J35" s="4">
        <f t="shared" si="12"/>
        <v>4504</v>
      </c>
      <c r="K35" s="4">
        <f t="shared" si="12"/>
        <v>10</v>
      </c>
      <c r="L35" s="4">
        <f t="shared" si="12"/>
        <v>6232</v>
      </c>
      <c r="M35" s="4">
        <f t="shared" si="12"/>
        <v>30</v>
      </c>
      <c r="N35" s="4">
        <f>SUM(N23:N30)</f>
        <v>8</v>
      </c>
      <c r="O35" s="4">
        <f t="shared" ref="O35:R35" si="13">SUM(O23:O30)</f>
        <v>-3</v>
      </c>
      <c r="P35" s="4">
        <f t="shared" si="13"/>
        <v>-3</v>
      </c>
      <c r="Q35" s="4">
        <f t="shared" si="13"/>
        <v>-2</v>
      </c>
      <c r="R35" s="4">
        <f t="shared" si="13"/>
        <v>11</v>
      </c>
      <c r="S35" s="4">
        <f>SUM(S23:S30)</f>
        <v>-1</v>
      </c>
    </row>
    <row r="36" spans="1:19" s="1" customFormat="1" ht="18" customHeight="1" x14ac:dyDescent="0.15">
      <c r="A36" s="4" t="s">
        <v>26</v>
      </c>
      <c r="B36" s="4">
        <f>SUM(B25:B30)</f>
        <v>5668</v>
      </c>
      <c r="C36" s="4">
        <f t="shared" ref="C36:G36" si="14">SUM(C25:C30)</f>
        <v>22</v>
      </c>
      <c r="D36" s="4">
        <f t="shared" si="14"/>
        <v>2093</v>
      </c>
      <c r="E36" s="4">
        <f t="shared" si="14"/>
        <v>5</v>
      </c>
      <c r="F36" s="4">
        <f t="shared" si="14"/>
        <v>3575</v>
      </c>
      <c r="G36" s="4">
        <f t="shared" si="14"/>
        <v>17</v>
      </c>
      <c r="H36" s="4">
        <f>SUM(H25:H30)</f>
        <v>5669</v>
      </c>
      <c r="I36" s="4">
        <f t="shared" ref="I36:M36" si="15">SUM(I25:I30)</f>
        <v>22</v>
      </c>
      <c r="J36" s="4">
        <f t="shared" si="15"/>
        <v>2087</v>
      </c>
      <c r="K36" s="4">
        <f t="shared" si="15"/>
        <v>5</v>
      </c>
      <c r="L36" s="4">
        <f t="shared" si="15"/>
        <v>3582</v>
      </c>
      <c r="M36" s="4">
        <f t="shared" si="15"/>
        <v>17</v>
      </c>
      <c r="N36" s="4">
        <f>SUM(N25:N30)</f>
        <v>-1</v>
      </c>
      <c r="O36" s="4">
        <f t="shared" ref="O36:S36" si="16">SUM(O25:O30)</f>
        <v>0</v>
      </c>
      <c r="P36" s="4">
        <f t="shared" si="16"/>
        <v>6</v>
      </c>
      <c r="Q36" s="4">
        <f t="shared" si="16"/>
        <v>0</v>
      </c>
      <c r="R36" s="4">
        <f t="shared" si="16"/>
        <v>-7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2092</v>
      </c>
      <c r="C37" s="4">
        <f t="shared" ref="C37:G37" si="17">SUM(C27:C30)</f>
        <v>11</v>
      </c>
      <c r="D37" s="4">
        <f t="shared" si="17"/>
        <v>608</v>
      </c>
      <c r="E37" s="4">
        <f t="shared" si="17"/>
        <v>1</v>
      </c>
      <c r="F37" s="4">
        <f t="shared" si="17"/>
        <v>1484</v>
      </c>
      <c r="G37" s="4">
        <f t="shared" si="17"/>
        <v>10</v>
      </c>
      <c r="H37" s="4">
        <f>SUM(H27:H30)</f>
        <v>2035</v>
      </c>
      <c r="I37" s="4">
        <f t="shared" ref="I37:M37" si="18">SUM(I27:I30)</f>
        <v>10</v>
      </c>
      <c r="J37" s="4">
        <f t="shared" si="18"/>
        <v>598</v>
      </c>
      <c r="K37" s="4">
        <f t="shared" si="18"/>
        <v>1</v>
      </c>
      <c r="L37" s="4">
        <f t="shared" si="18"/>
        <v>1437</v>
      </c>
      <c r="M37" s="4">
        <f t="shared" si="18"/>
        <v>9</v>
      </c>
      <c r="N37" s="4">
        <f>SUM(N27:N30)</f>
        <v>57</v>
      </c>
      <c r="O37" s="4">
        <f t="shared" ref="O37:S37" si="19">SUM(O27:O30)</f>
        <v>1</v>
      </c>
      <c r="P37" s="4">
        <f t="shared" si="19"/>
        <v>10</v>
      </c>
      <c r="Q37" s="4">
        <f t="shared" si="19"/>
        <v>0</v>
      </c>
      <c r="R37" s="4">
        <f t="shared" si="19"/>
        <v>47</v>
      </c>
      <c r="S37" s="4">
        <f t="shared" si="19"/>
        <v>1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11.950894379514523</v>
      </c>
      <c r="C39" s="11">
        <f t="shared" ref="C39:G39" si="20">C33/(C9-C31)*100</f>
        <v>2.2321428571428572</v>
      </c>
      <c r="D39" s="11">
        <f t="shared" si="20"/>
        <v>12.90488762959624</v>
      </c>
      <c r="E39" s="11">
        <f t="shared" si="20"/>
        <v>6.0869565217391308</v>
      </c>
      <c r="F39" s="11">
        <f t="shared" si="20"/>
        <v>11.065279770444764</v>
      </c>
      <c r="G39" s="11">
        <f t="shared" si="20"/>
        <v>0.90090090090090091</v>
      </c>
      <c r="H39" s="11">
        <f>H33/(H9-H31)*100</f>
        <v>12.001472573321879</v>
      </c>
      <c r="I39" s="11">
        <f t="shared" ref="I39:M39" si="21">I33/(I9-I31)*100</f>
        <v>2.4640657084188913</v>
      </c>
      <c r="J39" s="11">
        <f t="shared" si="21"/>
        <v>12.939602446483182</v>
      </c>
      <c r="K39" s="11">
        <f t="shared" si="21"/>
        <v>5.7971014492753623</v>
      </c>
      <c r="L39" s="11">
        <f t="shared" si="21"/>
        <v>11.1301775147929</v>
      </c>
      <c r="M39" s="11">
        <f t="shared" si="21"/>
        <v>1.1461318051575931</v>
      </c>
      <c r="N39" s="11">
        <f>N33/(N9-N31)*100</f>
        <v>16.814159292035399</v>
      </c>
      <c r="O39" s="11">
        <f t="shared" ref="O39:S39" si="22">O33/(O9-O31)*100</f>
        <v>5.1282051282051277</v>
      </c>
      <c r="P39" s="11">
        <f t="shared" si="22"/>
        <v>16.167664670658681</v>
      </c>
      <c r="Q39" s="11">
        <f t="shared" si="22"/>
        <v>4.3478260869565215</v>
      </c>
      <c r="R39" s="11">
        <f t="shared" si="22"/>
        <v>17.441860465116278</v>
      </c>
      <c r="S39" s="11">
        <f t="shared" si="22"/>
        <v>6.25</v>
      </c>
    </row>
    <row r="40" spans="1:19" ht="18" customHeight="1" x14ac:dyDescent="0.15">
      <c r="A40" s="4" t="s">
        <v>29</v>
      </c>
      <c r="B40" s="11">
        <f>B34/(B9-B31)*100</f>
        <v>54.741606473013604</v>
      </c>
      <c r="C40" s="11">
        <f t="shared" ref="C40:G40" si="23">C34/(C9-C31)*100</f>
        <v>89.508928571428569</v>
      </c>
      <c r="D40" s="11">
        <f t="shared" si="23"/>
        <v>58.110631721295633</v>
      </c>
      <c r="E40" s="11">
        <f t="shared" si="23"/>
        <v>86.956521739130437</v>
      </c>
      <c r="F40" s="11">
        <f t="shared" si="23"/>
        <v>51.614060258249637</v>
      </c>
      <c r="G40" s="11">
        <f t="shared" si="23"/>
        <v>90.39039039039038</v>
      </c>
      <c r="H40" s="11">
        <f>H34/(H9-H31)*100</f>
        <v>55.061970793962445</v>
      </c>
      <c r="I40" s="11">
        <f t="shared" ref="I40:M40" si="24">I34/(I9-I31)*100</f>
        <v>89.322381930184804</v>
      </c>
      <c r="J40" s="11">
        <f t="shared" si="24"/>
        <v>58.365188583078485</v>
      </c>
      <c r="K40" s="11">
        <f t="shared" si="24"/>
        <v>86.956521739130437</v>
      </c>
      <c r="L40" s="11">
        <f t="shared" si="24"/>
        <v>51.994082840236686</v>
      </c>
      <c r="M40" s="11">
        <f t="shared" si="24"/>
        <v>90.257879656160455</v>
      </c>
      <c r="N40" s="11">
        <f>N34/(N9-N31)*100</f>
        <v>85.545722713864308</v>
      </c>
      <c r="O40" s="11">
        <f t="shared" ref="O40:S40" si="25">O34/(O9-O31)*100</f>
        <v>87.179487179487182</v>
      </c>
      <c r="P40" s="11">
        <f t="shared" si="25"/>
        <v>82.035928143712582</v>
      </c>
      <c r="Q40" s="11">
        <f t="shared" si="25"/>
        <v>86.956521739130437</v>
      </c>
      <c r="R40" s="11">
        <f t="shared" si="25"/>
        <v>88.95348837209302</v>
      </c>
      <c r="S40" s="11">
        <f t="shared" si="25"/>
        <v>87.5</v>
      </c>
    </row>
    <row r="41" spans="1:19" ht="18" customHeight="1" x14ac:dyDescent="0.15">
      <c r="A41" s="4" t="s">
        <v>25</v>
      </c>
      <c r="B41" s="11">
        <f>B35/(B9-B31)*100</f>
        <v>33.307499147471866</v>
      </c>
      <c r="C41" s="11">
        <f t="shared" ref="C41:G41" si="26">C35/(C9-C31)*100</f>
        <v>8.2589285714285712</v>
      </c>
      <c r="D41" s="11">
        <f t="shared" si="26"/>
        <v>28.984480649108118</v>
      </c>
      <c r="E41" s="11">
        <f t="shared" si="26"/>
        <v>6.9565217391304346</v>
      </c>
      <c r="F41" s="11">
        <f t="shared" si="26"/>
        <v>37.320659971305595</v>
      </c>
      <c r="G41" s="11">
        <f t="shared" si="26"/>
        <v>8.7087087087087074</v>
      </c>
      <c r="H41" s="11">
        <f>H35/(H9-H31)*100</f>
        <v>32.936556632715671</v>
      </c>
      <c r="I41" s="11">
        <f t="shared" ref="I41:M41" si="27">I35/(I9-I31)*100</f>
        <v>8.2135523613963031</v>
      </c>
      <c r="J41" s="11">
        <f t="shared" si="27"/>
        <v>28.69520897043833</v>
      </c>
      <c r="K41" s="11">
        <f t="shared" si="27"/>
        <v>7.2463768115942031</v>
      </c>
      <c r="L41" s="11">
        <f t="shared" si="27"/>
        <v>36.875739644970409</v>
      </c>
      <c r="M41" s="11">
        <f t="shared" si="27"/>
        <v>8.5959885386819472</v>
      </c>
      <c r="N41" s="11">
        <f>N35/(N9-N31)*100</f>
        <v>-2.359882005899705</v>
      </c>
      <c r="O41" s="11">
        <f t="shared" ref="O41:S41" si="28">O35/(O9-O31)*100</f>
        <v>7.6923076923076925</v>
      </c>
      <c r="P41" s="11">
        <f t="shared" si="28"/>
        <v>1.7964071856287425</v>
      </c>
      <c r="Q41" s="11">
        <f t="shared" si="28"/>
        <v>8.695652173913043</v>
      </c>
      <c r="R41" s="11">
        <f t="shared" si="28"/>
        <v>-6.395348837209303</v>
      </c>
      <c r="S41" s="11">
        <f t="shared" si="28"/>
        <v>6.25</v>
      </c>
    </row>
    <row r="42" spans="1:19" ht="18" customHeight="1" x14ac:dyDescent="0.15">
      <c r="A42" s="4" t="s">
        <v>26</v>
      </c>
      <c r="B42" s="11">
        <f>B36/(B9-B31)*100</f>
        <v>17.571379855535234</v>
      </c>
      <c r="C42" s="11">
        <f t="shared" ref="C42:F42" si="29">C36/(C9-C31)*100</f>
        <v>4.9107142857142856</v>
      </c>
      <c r="D42" s="11">
        <f t="shared" si="29"/>
        <v>13.478008886599266</v>
      </c>
      <c r="E42" s="11">
        <f t="shared" si="29"/>
        <v>4.3478260869565215</v>
      </c>
      <c r="F42" s="11">
        <f t="shared" si="29"/>
        <v>21.371353419416547</v>
      </c>
      <c r="G42" s="11">
        <f>G36/(G9-G31)*100</f>
        <v>5.1051051051051051</v>
      </c>
      <c r="H42" s="11">
        <f>H36/(H9-H31)*100</f>
        <v>17.391704503620076</v>
      </c>
      <c r="I42" s="11">
        <f t="shared" ref="I42:L42" si="30">I36/(I9-I31)*100</f>
        <v>4.517453798767967</v>
      </c>
      <c r="J42" s="11">
        <f t="shared" si="30"/>
        <v>13.296381243628948</v>
      </c>
      <c r="K42" s="11">
        <f t="shared" si="30"/>
        <v>3.6231884057971016</v>
      </c>
      <c r="L42" s="11">
        <f t="shared" si="30"/>
        <v>21.19526627218935</v>
      </c>
      <c r="M42" s="11">
        <f>M36/(M9-M31)*100</f>
        <v>4.8710601719197708</v>
      </c>
      <c r="N42" s="11">
        <f>N36/(N9-N31)*100</f>
        <v>0.29498525073746312</v>
      </c>
      <c r="O42" s="11">
        <f t="shared" ref="O42:R42" si="31">O36/(O9-O31)*100</f>
        <v>0</v>
      </c>
      <c r="P42" s="11">
        <f t="shared" si="31"/>
        <v>-3.5928143712574849</v>
      </c>
      <c r="Q42" s="11">
        <f t="shared" si="31"/>
        <v>0</v>
      </c>
      <c r="R42" s="11">
        <f t="shared" si="31"/>
        <v>4.0697674418604652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6.4854140186626168</v>
      </c>
      <c r="C43" s="11">
        <f t="shared" ref="C43:G43" si="32">C37/(C9-C31)*100</f>
        <v>2.4553571428571428</v>
      </c>
      <c r="D43" s="11">
        <f t="shared" si="32"/>
        <v>3.9152553287397773</v>
      </c>
      <c r="E43" s="11">
        <f t="shared" si="32"/>
        <v>0.86956521739130432</v>
      </c>
      <c r="F43" s="11">
        <f t="shared" si="32"/>
        <v>8.8713534194165469</v>
      </c>
      <c r="G43" s="11">
        <f t="shared" si="32"/>
        <v>3.0030030030030028</v>
      </c>
      <c r="H43" s="11">
        <f>H37/(H9-H31)*100</f>
        <v>6.2430973125536875</v>
      </c>
      <c r="I43" s="11">
        <f t="shared" ref="I43:M43" si="33">I37/(I9-I31)*100</f>
        <v>2.0533880903490758</v>
      </c>
      <c r="J43" s="11">
        <f t="shared" si="33"/>
        <v>3.8098878695208969</v>
      </c>
      <c r="K43" s="11">
        <f t="shared" si="33"/>
        <v>0.72463768115942029</v>
      </c>
      <c r="L43" s="11">
        <f t="shared" si="33"/>
        <v>8.5029585798816569</v>
      </c>
      <c r="M43" s="11">
        <f t="shared" si="33"/>
        <v>2.5787965616045847</v>
      </c>
      <c r="N43" s="11">
        <f>N37/(N9-N31)*100</f>
        <v>-16.814159292035399</v>
      </c>
      <c r="O43" s="11">
        <f t="shared" ref="O43:S43" si="34">O37/(O9-O31)*100</f>
        <v>-2.5641025641025639</v>
      </c>
      <c r="P43" s="11">
        <f t="shared" si="34"/>
        <v>-5.9880239520958085</v>
      </c>
      <c r="Q43" s="11">
        <f t="shared" si="34"/>
        <v>0</v>
      </c>
      <c r="R43" s="11">
        <f t="shared" si="34"/>
        <v>-27.325581395348834</v>
      </c>
      <c r="S43" s="11">
        <f t="shared" si="34"/>
        <v>-6.25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44"/>
  <sheetViews>
    <sheetView view="pageBreakPreview" zoomScale="75" zoomScaleNormal="70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55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10655</v>
      </c>
      <c r="C9" s="4">
        <f>E9+G9</f>
        <v>73</v>
      </c>
      <c r="D9" s="4">
        <f>SUM(D10:D31)</f>
        <v>5123</v>
      </c>
      <c r="E9" s="4">
        <f>SUM(E10:E31)</f>
        <v>35</v>
      </c>
      <c r="F9" s="4">
        <f>SUM(F10:F31)</f>
        <v>5532</v>
      </c>
      <c r="G9" s="4">
        <f>SUM(G10:G31)</f>
        <v>38</v>
      </c>
      <c r="H9" s="4">
        <f>J9+L9</f>
        <v>10799</v>
      </c>
      <c r="I9" s="4">
        <f>K9+M9</f>
        <v>81</v>
      </c>
      <c r="J9" s="4">
        <f>SUM(J10:J31)</f>
        <v>5178</v>
      </c>
      <c r="K9" s="4">
        <f>SUM(K10:K31)</f>
        <v>40</v>
      </c>
      <c r="L9" s="4">
        <f>SUM(L10:L31)</f>
        <v>5621</v>
      </c>
      <c r="M9" s="4">
        <f>SUM(M10:M31)</f>
        <v>41</v>
      </c>
      <c r="N9" s="4">
        <f>B9-H9</f>
        <v>-144</v>
      </c>
      <c r="O9" s="4">
        <f t="shared" ref="O9:S24" si="0">C9-I9</f>
        <v>-8</v>
      </c>
      <c r="P9" s="4">
        <f t="shared" si="0"/>
        <v>-55</v>
      </c>
      <c r="Q9" s="4">
        <f t="shared" si="0"/>
        <v>-5</v>
      </c>
      <c r="R9" s="4">
        <f t="shared" si="0"/>
        <v>-89</v>
      </c>
      <c r="S9" s="4">
        <f t="shared" si="0"/>
        <v>-3</v>
      </c>
    </row>
    <row r="10" spans="1:19" s="1" customFormat="1" ht="18" customHeight="1" x14ac:dyDescent="0.15">
      <c r="A10" s="4" t="s">
        <v>2</v>
      </c>
      <c r="B10" s="4">
        <f t="shared" ref="B10:C30" si="1">D10+F10</f>
        <v>352</v>
      </c>
      <c r="C10" s="4">
        <f t="shared" si="1"/>
        <v>2</v>
      </c>
      <c r="D10" s="4">
        <v>180</v>
      </c>
      <c r="E10" s="4">
        <v>2</v>
      </c>
      <c r="F10" s="4">
        <v>172</v>
      </c>
      <c r="G10" s="4">
        <v>0</v>
      </c>
      <c r="H10" s="4">
        <f t="shared" ref="H10:I30" si="2">J10+L10</f>
        <v>350</v>
      </c>
      <c r="I10" s="4">
        <f t="shared" si="2"/>
        <v>1</v>
      </c>
      <c r="J10" s="4">
        <v>182</v>
      </c>
      <c r="K10" s="4">
        <v>1</v>
      </c>
      <c r="L10" s="4">
        <v>168</v>
      </c>
      <c r="M10" s="4">
        <v>0</v>
      </c>
      <c r="N10" s="4">
        <f t="shared" ref="N10:S31" si="3">B10-H10</f>
        <v>2</v>
      </c>
      <c r="O10" s="4">
        <f t="shared" si="0"/>
        <v>1</v>
      </c>
      <c r="P10" s="4">
        <f t="shared" si="0"/>
        <v>-2</v>
      </c>
      <c r="Q10" s="4">
        <f t="shared" si="0"/>
        <v>1</v>
      </c>
      <c r="R10" s="4">
        <f t="shared" si="0"/>
        <v>4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370</v>
      </c>
      <c r="C11" s="4">
        <f t="shared" si="1"/>
        <v>0</v>
      </c>
      <c r="D11" s="4">
        <v>209</v>
      </c>
      <c r="E11" s="4">
        <v>0</v>
      </c>
      <c r="F11" s="4">
        <v>161</v>
      </c>
      <c r="G11" s="4">
        <v>0</v>
      </c>
      <c r="H11" s="4">
        <f t="shared" si="2"/>
        <v>390</v>
      </c>
      <c r="I11" s="4">
        <f t="shared" si="2"/>
        <v>0</v>
      </c>
      <c r="J11" s="4">
        <v>223</v>
      </c>
      <c r="K11" s="4">
        <v>0</v>
      </c>
      <c r="L11" s="4">
        <v>167</v>
      </c>
      <c r="M11" s="4">
        <v>0</v>
      </c>
      <c r="N11" s="4">
        <f t="shared" si="3"/>
        <v>-20</v>
      </c>
      <c r="O11" s="4">
        <f t="shared" si="0"/>
        <v>0</v>
      </c>
      <c r="P11" s="4">
        <f t="shared" si="0"/>
        <v>-14</v>
      </c>
      <c r="Q11" s="4">
        <f t="shared" si="0"/>
        <v>0</v>
      </c>
      <c r="R11" s="4">
        <f t="shared" si="0"/>
        <v>-6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429</v>
      </c>
      <c r="C12" s="4">
        <f t="shared" si="1"/>
        <v>0</v>
      </c>
      <c r="D12" s="4">
        <v>224</v>
      </c>
      <c r="E12" s="4">
        <v>0</v>
      </c>
      <c r="F12" s="4">
        <v>205</v>
      </c>
      <c r="G12" s="4">
        <v>0</v>
      </c>
      <c r="H12" s="4">
        <f t="shared" si="2"/>
        <v>403</v>
      </c>
      <c r="I12" s="4">
        <f t="shared" si="2"/>
        <v>1</v>
      </c>
      <c r="J12" s="4">
        <v>205</v>
      </c>
      <c r="K12" s="4">
        <v>0</v>
      </c>
      <c r="L12" s="4">
        <v>198</v>
      </c>
      <c r="M12" s="4">
        <v>1</v>
      </c>
      <c r="N12" s="4">
        <f t="shared" si="3"/>
        <v>26</v>
      </c>
      <c r="O12" s="4">
        <f t="shared" si="0"/>
        <v>-1</v>
      </c>
      <c r="P12" s="4">
        <f t="shared" si="0"/>
        <v>19</v>
      </c>
      <c r="Q12" s="4">
        <f t="shared" si="0"/>
        <v>0</v>
      </c>
      <c r="R12" s="4">
        <f t="shared" si="0"/>
        <v>7</v>
      </c>
      <c r="S12" s="4">
        <f t="shared" si="0"/>
        <v>-1</v>
      </c>
    </row>
    <row r="13" spans="1:19" s="1" customFormat="1" ht="18" customHeight="1" x14ac:dyDescent="0.15">
      <c r="A13" s="4" t="s">
        <v>5</v>
      </c>
      <c r="B13" s="4">
        <f t="shared" si="1"/>
        <v>478</v>
      </c>
      <c r="C13" s="4">
        <f t="shared" si="1"/>
        <v>2</v>
      </c>
      <c r="D13" s="4">
        <v>251</v>
      </c>
      <c r="E13" s="4">
        <v>0</v>
      </c>
      <c r="F13" s="4">
        <v>227</v>
      </c>
      <c r="G13" s="4">
        <v>2</v>
      </c>
      <c r="H13" s="4">
        <f t="shared" si="2"/>
        <v>473</v>
      </c>
      <c r="I13" s="4">
        <f t="shared" si="2"/>
        <v>2</v>
      </c>
      <c r="J13" s="4">
        <v>261</v>
      </c>
      <c r="K13" s="4">
        <v>1</v>
      </c>
      <c r="L13" s="4">
        <v>212</v>
      </c>
      <c r="M13" s="4">
        <v>1</v>
      </c>
      <c r="N13" s="4">
        <f t="shared" si="3"/>
        <v>5</v>
      </c>
      <c r="O13" s="4">
        <f t="shared" si="0"/>
        <v>0</v>
      </c>
      <c r="P13" s="4">
        <f t="shared" si="0"/>
        <v>-10</v>
      </c>
      <c r="Q13" s="4">
        <f t="shared" si="0"/>
        <v>-1</v>
      </c>
      <c r="R13" s="4">
        <f t="shared" si="0"/>
        <v>15</v>
      </c>
      <c r="S13" s="4">
        <f t="shared" si="0"/>
        <v>1</v>
      </c>
    </row>
    <row r="14" spans="1:19" s="1" customFormat="1" ht="18" customHeight="1" x14ac:dyDescent="0.15">
      <c r="A14" s="4" t="s">
        <v>6</v>
      </c>
      <c r="B14" s="4">
        <f t="shared" si="1"/>
        <v>291</v>
      </c>
      <c r="C14" s="4">
        <f t="shared" si="1"/>
        <v>27</v>
      </c>
      <c r="D14" s="4">
        <v>177</v>
      </c>
      <c r="E14" s="4">
        <v>25</v>
      </c>
      <c r="F14" s="4">
        <v>114</v>
      </c>
      <c r="G14" s="4">
        <v>2</v>
      </c>
      <c r="H14" s="4">
        <f t="shared" si="2"/>
        <v>333</v>
      </c>
      <c r="I14" s="4">
        <f t="shared" si="2"/>
        <v>33</v>
      </c>
      <c r="J14" s="4">
        <v>180</v>
      </c>
      <c r="K14" s="4">
        <v>30</v>
      </c>
      <c r="L14" s="4">
        <v>153</v>
      </c>
      <c r="M14" s="4">
        <v>3</v>
      </c>
      <c r="N14" s="4">
        <f t="shared" si="3"/>
        <v>-42</v>
      </c>
      <c r="O14" s="4">
        <f t="shared" si="0"/>
        <v>-6</v>
      </c>
      <c r="P14" s="4">
        <f t="shared" si="0"/>
        <v>-3</v>
      </c>
      <c r="Q14" s="4">
        <f t="shared" si="0"/>
        <v>-5</v>
      </c>
      <c r="R14" s="4">
        <f t="shared" si="0"/>
        <v>-39</v>
      </c>
      <c r="S14" s="4">
        <f t="shared" si="0"/>
        <v>-1</v>
      </c>
    </row>
    <row r="15" spans="1:19" s="1" customFormat="1" ht="18" customHeight="1" x14ac:dyDescent="0.15">
      <c r="A15" s="4" t="s">
        <v>7</v>
      </c>
      <c r="B15" s="4">
        <f t="shared" si="1"/>
        <v>347</v>
      </c>
      <c r="C15" s="4">
        <f t="shared" si="1"/>
        <v>2</v>
      </c>
      <c r="D15" s="4">
        <v>164</v>
      </c>
      <c r="E15" s="4">
        <v>2</v>
      </c>
      <c r="F15" s="4">
        <v>183</v>
      </c>
      <c r="G15" s="4">
        <v>0</v>
      </c>
      <c r="H15" s="4">
        <f t="shared" si="2"/>
        <v>356</v>
      </c>
      <c r="I15" s="4">
        <f t="shared" si="2"/>
        <v>0</v>
      </c>
      <c r="J15" s="4">
        <v>165</v>
      </c>
      <c r="K15" s="4">
        <v>0</v>
      </c>
      <c r="L15" s="4">
        <v>191</v>
      </c>
      <c r="M15" s="4">
        <v>0</v>
      </c>
      <c r="N15" s="4">
        <f t="shared" si="3"/>
        <v>-9</v>
      </c>
      <c r="O15" s="4">
        <f t="shared" si="0"/>
        <v>2</v>
      </c>
      <c r="P15" s="4">
        <f t="shared" si="0"/>
        <v>-1</v>
      </c>
      <c r="Q15" s="4">
        <f t="shared" si="0"/>
        <v>2</v>
      </c>
      <c r="R15" s="4">
        <f t="shared" si="0"/>
        <v>-8</v>
      </c>
      <c r="S15" s="4">
        <f t="shared" si="0"/>
        <v>0</v>
      </c>
    </row>
    <row r="16" spans="1:19" s="1" customFormat="1" ht="18" customHeight="1" x14ac:dyDescent="0.15">
      <c r="A16" s="4" t="s">
        <v>8</v>
      </c>
      <c r="B16" s="4">
        <f t="shared" si="1"/>
        <v>451</v>
      </c>
      <c r="C16" s="4">
        <f t="shared" si="1"/>
        <v>1</v>
      </c>
      <c r="D16" s="4">
        <v>229</v>
      </c>
      <c r="E16" s="4">
        <v>-1</v>
      </c>
      <c r="F16" s="4">
        <v>222</v>
      </c>
      <c r="G16" s="4">
        <v>2</v>
      </c>
      <c r="H16" s="4">
        <f t="shared" si="2"/>
        <v>492</v>
      </c>
      <c r="I16" s="4">
        <f t="shared" si="2"/>
        <v>4</v>
      </c>
      <c r="J16" s="4">
        <v>247</v>
      </c>
      <c r="K16" s="4">
        <v>0</v>
      </c>
      <c r="L16" s="4">
        <v>245</v>
      </c>
      <c r="M16" s="4">
        <v>4</v>
      </c>
      <c r="N16" s="4">
        <f t="shared" si="3"/>
        <v>-41</v>
      </c>
      <c r="O16" s="4">
        <f t="shared" si="0"/>
        <v>-3</v>
      </c>
      <c r="P16" s="4">
        <f t="shared" si="0"/>
        <v>-18</v>
      </c>
      <c r="Q16" s="4">
        <f t="shared" si="0"/>
        <v>-1</v>
      </c>
      <c r="R16" s="4">
        <f t="shared" si="0"/>
        <v>-23</v>
      </c>
      <c r="S16" s="4">
        <f t="shared" si="0"/>
        <v>-2</v>
      </c>
    </row>
    <row r="17" spans="1:19" s="1" customFormat="1" ht="18" customHeight="1" x14ac:dyDescent="0.15">
      <c r="A17" s="4" t="s">
        <v>9</v>
      </c>
      <c r="B17" s="4">
        <f t="shared" si="1"/>
        <v>557</v>
      </c>
      <c r="C17" s="4">
        <f t="shared" si="1"/>
        <v>8</v>
      </c>
      <c r="D17" s="4">
        <v>297</v>
      </c>
      <c r="E17" s="4">
        <v>0</v>
      </c>
      <c r="F17" s="4">
        <v>260</v>
      </c>
      <c r="G17" s="4">
        <v>8</v>
      </c>
      <c r="H17" s="4">
        <f t="shared" si="2"/>
        <v>543</v>
      </c>
      <c r="I17" s="4">
        <f t="shared" si="2"/>
        <v>11</v>
      </c>
      <c r="J17" s="4">
        <v>295</v>
      </c>
      <c r="K17" s="4">
        <v>2</v>
      </c>
      <c r="L17" s="4">
        <v>248</v>
      </c>
      <c r="M17" s="4">
        <v>9</v>
      </c>
      <c r="N17" s="4">
        <f t="shared" si="3"/>
        <v>14</v>
      </c>
      <c r="O17" s="4">
        <f t="shared" si="0"/>
        <v>-3</v>
      </c>
      <c r="P17" s="4">
        <f t="shared" si="0"/>
        <v>2</v>
      </c>
      <c r="Q17" s="4">
        <f t="shared" si="0"/>
        <v>-2</v>
      </c>
      <c r="R17" s="4">
        <f t="shared" si="0"/>
        <v>12</v>
      </c>
      <c r="S17" s="4">
        <f t="shared" si="0"/>
        <v>-1</v>
      </c>
    </row>
    <row r="18" spans="1:19" s="1" customFormat="1" ht="18" customHeight="1" x14ac:dyDescent="0.15">
      <c r="A18" s="4" t="s">
        <v>10</v>
      </c>
      <c r="B18" s="4">
        <f t="shared" si="1"/>
        <v>589</v>
      </c>
      <c r="C18" s="4">
        <f t="shared" si="1"/>
        <v>9</v>
      </c>
      <c r="D18" s="4">
        <v>309</v>
      </c>
      <c r="E18" s="4">
        <v>3</v>
      </c>
      <c r="F18" s="4">
        <v>280</v>
      </c>
      <c r="G18" s="4">
        <v>6</v>
      </c>
      <c r="H18" s="4">
        <f t="shared" si="2"/>
        <v>610</v>
      </c>
      <c r="I18" s="4">
        <f t="shared" si="2"/>
        <v>14</v>
      </c>
      <c r="J18" s="4">
        <v>314</v>
      </c>
      <c r="K18" s="4">
        <v>3</v>
      </c>
      <c r="L18" s="4">
        <v>296</v>
      </c>
      <c r="M18" s="4">
        <v>11</v>
      </c>
      <c r="N18" s="4">
        <f t="shared" si="3"/>
        <v>-21</v>
      </c>
      <c r="O18" s="4">
        <f t="shared" si="0"/>
        <v>-5</v>
      </c>
      <c r="P18" s="4">
        <f t="shared" si="0"/>
        <v>-5</v>
      </c>
      <c r="Q18" s="4">
        <f t="shared" si="0"/>
        <v>0</v>
      </c>
      <c r="R18" s="4">
        <f t="shared" si="0"/>
        <v>-16</v>
      </c>
      <c r="S18" s="4">
        <f t="shared" si="0"/>
        <v>-5</v>
      </c>
    </row>
    <row r="19" spans="1:19" s="1" customFormat="1" ht="18" customHeight="1" x14ac:dyDescent="0.15">
      <c r="A19" s="4" t="s">
        <v>11</v>
      </c>
      <c r="B19" s="4">
        <f t="shared" si="1"/>
        <v>642</v>
      </c>
      <c r="C19" s="4">
        <f t="shared" si="1"/>
        <v>12</v>
      </c>
      <c r="D19" s="4">
        <v>318</v>
      </c>
      <c r="E19" s="4">
        <v>1</v>
      </c>
      <c r="F19" s="4">
        <v>324</v>
      </c>
      <c r="G19" s="4">
        <v>11</v>
      </c>
      <c r="H19" s="4">
        <f t="shared" si="2"/>
        <v>635</v>
      </c>
      <c r="I19" s="4">
        <f t="shared" si="2"/>
        <v>6</v>
      </c>
      <c r="J19" s="4">
        <v>313</v>
      </c>
      <c r="K19" s="4">
        <v>0</v>
      </c>
      <c r="L19" s="4">
        <v>322</v>
      </c>
      <c r="M19" s="4">
        <v>6</v>
      </c>
      <c r="N19" s="4">
        <f t="shared" si="3"/>
        <v>7</v>
      </c>
      <c r="O19" s="4">
        <f t="shared" si="0"/>
        <v>6</v>
      </c>
      <c r="P19" s="4">
        <f t="shared" si="0"/>
        <v>5</v>
      </c>
      <c r="Q19" s="4">
        <f t="shared" si="0"/>
        <v>1</v>
      </c>
      <c r="R19" s="4">
        <f t="shared" si="0"/>
        <v>2</v>
      </c>
      <c r="S19" s="4">
        <f t="shared" si="0"/>
        <v>5</v>
      </c>
    </row>
    <row r="20" spans="1:19" s="1" customFormat="1" ht="18" customHeight="1" x14ac:dyDescent="0.15">
      <c r="A20" s="4" t="s">
        <v>12</v>
      </c>
      <c r="B20" s="4">
        <f t="shared" si="1"/>
        <v>555</v>
      </c>
      <c r="C20" s="4">
        <f t="shared" si="1"/>
        <v>2</v>
      </c>
      <c r="D20" s="4">
        <v>271</v>
      </c>
      <c r="E20" s="4">
        <v>0</v>
      </c>
      <c r="F20" s="4">
        <v>284</v>
      </c>
      <c r="G20" s="4">
        <v>2</v>
      </c>
      <c r="H20" s="4">
        <f t="shared" si="2"/>
        <v>571</v>
      </c>
      <c r="I20" s="4">
        <f t="shared" si="2"/>
        <v>1</v>
      </c>
      <c r="J20" s="4">
        <v>283</v>
      </c>
      <c r="K20" s="4">
        <v>0</v>
      </c>
      <c r="L20" s="4">
        <v>288</v>
      </c>
      <c r="M20" s="4">
        <v>1</v>
      </c>
      <c r="N20" s="4">
        <f t="shared" si="3"/>
        <v>-16</v>
      </c>
      <c r="O20" s="4">
        <f t="shared" si="0"/>
        <v>1</v>
      </c>
      <c r="P20" s="4">
        <f t="shared" si="0"/>
        <v>-12</v>
      </c>
      <c r="Q20" s="4">
        <f t="shared" si="0"/>
        <v>0</v>
      </c>
      <c r="R20" s="4">
        <f t="shared" si="0"/>
        <v>-4</v>
      </c>
      <c r="S20" s="4">
        <f t="shared" si="0"/>
        <v>1</v>
      </c>
    </row>
    <row r="21" spans="1:19" s="1" customFormat="1" ht="18" customHeight="1" x14ac:dyDescent="0.15">
      <c r="A21" s="4" t="s">
        <v>13</v>
      </c>
      <c r="B21" s="4">
        <f t="shared" si="1"/>
        <v>647</v>
      </c>
      <c r="C21" s="4">
        <f t="shared" si="1"/>
        <v>1</v>
      </c>
      <c r="D21" s="4">
        <v>318</v>
      </c>
      <c r="E21" s="4">
        <v>0</v>
      </c>
      <c r="F21" s="4">
        <v>329</v>
      </c>
      <c r="G21" s="4">
        <v>1</v>
      </c>
      <c r="H21" s="4">
        <f t="shared" si="2"/>
        <v>690</v>
      </c>
      <c r="I21" s="4">
        <f t="shared" si="2"/>
        <v>1</v>
      </c>
      <c r="J21" s="4">
        <v>333</v>
      </c>
      <c r="K21" s="4">
        <v>0</v>
      </c>
      <c r="L21" s="4">
        <v>357</v>
      </c>
      <c r="M21" s="4">
        <v>1</v>
      </c>
      <c r="N21" s="4">
        <f t="shared" si="3"/>
        <v>-43</v>
      </c>
      <c r="O21" s="4">
        <f t="shared" si="0"/>
        <v>0</v>
      </c>
      <c r="P21" s="4">
        <f t="shared" si="0"/>
        <v>-15</v>
      </c>
      <c r="Q21" s="4">
        <f t="shared" si="0"/>
        <v>0</v>
      </c>
      <c r="R21" s="4">
        <f t="shared" si="0"/>
        <v>-28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851</v>
      </c>
      <c r="C22" s="4">
        <f t="shared" si="1"/>
        <v>1</v>
      </c>
      <c r="D22" s="4">
        <v>424</v>
      </c>
      <c r="E22" s="4">
        <v>1</v>
      </c>
      <c r="F22" s="4">
        <v>427</v>
      </c>
      <c r="G22" s="4">
        <v>0</v>
      </c>
      <c r="H22" s="4">
        <f t="shared" si="2"/>
        <v>895</v>
      </c>
      <c r="I22" s="4">
        <f t="shared" si="2"/>
        <v>1</v>
      </c>
      <c r="J22" s="4">
        <v>454</v>
      </c>
      <c r="K22" s="4">
        <v>1</v>
      </c>
      <c r="L22" s="4">
        <v>441</v>
      </c>
      <c r="M22" s="4">
        <v>0</v>
      </c>
      <c r="N22" s="4">
        <f t="shared" si="3"/>
        <v>-44</v>
      </c>
      <c r="O22" s="4">
        <f t="shared" si="0"/>
        <v>0</v>
      </c>
      <c r="P22" s="4">
        <f t="shared" si="0"/>
        <v>-30</v>
      </c>
      <c r="Q22" s="4">
        <f t="shared" si="0"/>
        <v>0</v>
      </c>
      <c r="R22" s="4">
        <f t="shared" si="0"/>
        <v>-14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1001</v>
      </c>
      <c r="C23" s="4">
        <f t="shared" si="1"/>
        <v>1</v>
      </c>
      <c r="D23" s="4">
        <v>480</v>
      </c>
      <c r="E23" s="4">
        <v>0</v>
      </c>
      <c r="F23" s="4">
        <v>521</v>
      </c>
      <c r="G23" s="4">
        <v>1</v>
      </c>
      <c r="H23" s="4">
        <f t="shared" si="2"/>
        <v>1010</v>
      </c>
      <c r="I23" s="4">
        <f t="shared" si="2"/>
        <v>1</v>
      </c>
      <c r="J23" s="4">
        <v>497</v>
      </c>
      <c r="K23" s="4">
        <v>0</v>
      </c>
      <c r="L23" s="4">
        <v>513</v>
      </c>
      <c r="M23" s="4">
        <v>1</v>
      </c>
      <c r="N23" s="4">
        <f t="shared" si="3"/>
        <v>-9</v>
      </c>
      <c r="O23" s="4">
        <f t="shared" si="0"/>
        <v>0</v>
      </c>
      <c r="P23" s="4">
        <f t="shared" si="0"/>
        <v>-17</v>
      </c>
      <c r="Q23" s="4">
        <f t="shared" si="0"/>
        <v>0</v>
      </c>
      <c r="R23" s="4">
        <f t="shared" si="0"/>
        <v>8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1024</v>
      </c>
      <c r="C24" s="4">
        <f t="shared" si="1"/>
        <v>0</v>
      </c>
      <c r="D24" s="4">
        <v>507</v>
      </c>
      <c r="E24" s="4">
        <v>0</v>
      </c>
      <c r="F24" s="4">
        <v>517</v>
      </c>
      <c r="G24" s="4">
        <v>0</v>
      </c>
      <c r="H24" s="4">
        <f t="shared" si="2"/>
        <v>945</v>
      </c>
      <c r="I24" s="4">
        <f t="shared" si="2"/>
        <v>0</v>
      </c>
      <c r="J24" s="4">
        <v>460</v>
      </c>
      <c r="K24" s="4">
        <v>0</v>
      </c>
      <c r="L24" s="4">
        <v>485</v>
      </c>
      <c r="M24" s="4">
        <v>0</v>
      </c>
      <c r="N24" s="4">
        <f t="shared" si="3"/>
        <v>79</v>
      </c>
      <c r="O24" s="4">
        <f>C24-I24</f>
        <v>0</v>
      </c>
      <c r="P24" s="4">
        <f t="shared" si="0"/>
        <v>47</v>
      </c>
      <c r="Q24" s="4">
        <f t="shared" si="0"/>
        <v>0</v>
      </c>
      <c r="R24" s="4">
        <f t="shared" si="0"/>
        <v>32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576</v>
      </c>
      <c r="C25" s="4">
        <f t="shared" si="1"/>
        <v>0</v>
      </c>
      <c r="D25" s="4">
        <v>281</v>
      </c>
      <c r="E25" s="4">
        <v>0</v>
      </c>
      <c r="F25" s="4">
        <v>295</v>
      </c>
      <c r="G25" s="4">
        <v>0</v>
      </c>
      <c r="H25" s="4">
        <f t="shared" si="2"/>
        <v>621</v>
      </c>
      <c r="I25" s="4">
        <f t="shared" si="2"/>
        <v>0</v>
      </c>
      <c r="J25" s="4">
        <v>300</v>
      </c>
      <c r="K25" s="4">
        <v>0</v>
      </c>
      <c r="L25" s="4">
        <v>321</v>
      </c>
      <c r="M25" s="4">
        <v>0</v>
      </c>
      <c r="N25" s="4">
        <f t="shared" si="3"/>
        <v>-45</v>
      </c>
      <c r="O25" s="4">
        <f t="shared" si="3"/>
        <v>0</v>
      </c>
      <c r="P25" s="4">
        <f t="shared" si="3"/>
        <v>-19</v>
      </c>
      <c r="Q25" s="4">
        <f t="shared" si="3"/>
        <v>0</v>
      </c>
      <c r="R25" s="4">
        <f t="shared" si="3"/>
        <v>-26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574</v>
      </c>
      <c r="C26" s="4">
        <f t="shared" si="1"/>
        <v>0</v>
      </c>
      <c r="D26" s="4">
        <v>221</v>
      </c>
      <c r="E26" s="4">
        <v>0</v>
      </c>
      <c r="F26" s="4">
        <v>353</v>
      </c>
      <c r="G26" s="4">
        <v>0</v>
      </c>
      <c r="H26" s="4">
        <f t="shared" si="2"/>
        <v>582</v>
      </c>
      <c r="I26" s="4">
        <f t="shared" si="2"/>
        <v>0</v>
      </c>
      <c r="J26" s="4">
        <v>225</v>
      </c>
      <c r="K26" s="4">
        <v>0</v>
      </c>
      <c r="L26" s="4">
        <v>357</v>
      </c>
      <c r="M26" s="4">
        <v>0</v>
      </c>
      <c r="N26" s="4">
        <f t="shared" si="3"/>
        <v>-8</v>
      </c>
      <c r="O26" s="4">
        <f t="shared" si="3"/>
        <v>0</v>
      </c>
      <c r="P26" s="4">
        <f t="shared" si="3"/>
        <v>-4</v>
      </c>
      <c r="Q26" s="4">
        <f t="shared" si="3"/>
        <v>0</v>
      </c>
      <c r="R26" s="4">
        <f t="shared" si="3"/>
        <v>-4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513</v>
      </c>
      <c r="C27" s="4">
        <f t="shared" si="1"/>
        <v>0</v>
      </c>
      <c r="D27" s="4">
        <v>175</v>
      </c>
      <c r="E27" s="4">
        <v>0</v>
      </c>
      <c r="F27" s="4">
        <v>338</v>
      </c>
      <c r="G27" s="4">
        <v>0</v>
      </c>
      <c r="H27" s="4">
        <f t="shared" si="2"/>
        <v>512</v>
      </c>
      <c r="I27" s="4">
        <f t="shared" si="2"/>
        <v>0</v>
      </c>
      <c r="J27" s="4">
        <v>157</v>
      </c>
      <c r="K27" s="4">
        <v>0</v>
      </c>
      <c r="L27" s="4">
        <v>355</v>
      </c>
      <c r="M27" s="4">
        <v>0</v>
      </c>
      <c r="N27" s="4">
        <f t="shared" si="3"/>
        <v>1</v>
      </c>
      <c r="O27" s="4">
        <f t="shared" si="3"/>
        <v>0</v>
      </c>
      <c r="P27" s="4">
        <f t="shared" si="3"/>
        <v>18</v>
      </c>
      <c r="Q27" s="4">
        <f t="shared" si="3"/>
        <v>0</v>
      </c>
      <c r="R27" s="4">
        <f t="shared" si="3"/>
        <v>-17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299</v>
      </c>
      <c r="C28" s="4">
        <f t="shared" si="1"/>
        <v>0</v>
      </c>
      <c r="D28" s="4">
        <v>72</v>
      </c>
      <c r="E28" s="4">
        <v>0</v>
      </c>
      <c r="F28" s="4">
        <v>227</v>
      </c>
      <c r="G28" s="4">
        <v>0</v>
      </c>
      <c r="H28" s="4">
        <f t="shared" si="2"/>
        <v>290</v>
      </c>
      <c r="I28" s="4">
        <f t="shared" si="2"/>
        <v>0</v>
      </c>
      <c r="J28" s="4">
        <v>72</v>
      </c>
      <c r="K28" s="4">
        <v>0</v>
      </c>
      <c r="L28" s="4">
        <v>218</v>
      </c>
      <c r="M28" s="4">
        <v>0</v>
      </c>
      <c r="N28" s="4">
        <f t="shared" si="3"/>
        <v>9</v>
      </c>
      <c r="O28" s="4">
        <f t="shared" si="3"/>
        <v>0</v>
      </c>
      <c r="P28" s="4">
        <f t="shared" si="3"/>
        <v>0</v>
      </c>
      <c r="Q28" s="4">
        <f t="shared" si="3"/>
        <v>0</v>
      </c>
      <c r="R28" s="4">
        <f t="shared" si="3"/>
        <v>9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87</v>
      </c>
      <c r="C29" s="4">
        <f t="shared" si="1"/>
        <v>0</v>
      </c>
      <c r="D29" s="4">
        <v>14</v>
      </c>
      <c r="E29" s="4">
        <v>0</v>
      </c>
      <c r="F29" s="4">
        <v>73</v>
      </c>
      <c r="G29" s="4">
        <v>0</v>
      </c>
      <c r="H29" s="4">
        <f t="shared" si="2"/>
        <v>78</v>
      </c>
      <c r="I29" s="4">
        <f t="shared" si="2"/>
        <v>0</v>
      </c>
      <c r="J29" s="4">
        <v>9</v>
      </c>
      <c r="K29" s="4">
        <v>0</v>
      </c>
      <c r="L29" s="4">
        <v>69</v>
      </c>
      <c r="M29" s="4">
        <v>0</v>
      </c>
      <c r="N29" s="4">
        <f t="shared" si="3"/>
        <v>9</v>
      </c>
      <c r="O29" s="4">
        <f t="shared" si="3"/>
        <v>0</v>
      </c>
      <c r="P29" s="4">
        <f t="shared" si="3"/>
        <v>5</v>
      </c>
      <c r="Q29" s="4">
        <f t="shared" si="3"/>
        <v>0</v>
      </c>
      <c r="R29" s="4">
        <f t="shared" si="3"/>
        <v>4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17</v>
      </c>
      <c r="C30" s="4">
        <f>E30+G30</f>
        <v>0</v>
      </c>
      <c r="D30" s="4">
        <v>0</v>
      </c>
      <c r="E30" s="4">
        <v>0</v>
      </c>
      <c r="F30" s="4">
        <v>17</v>
      </c>
      <c r="G30" s="4">
        <v>0</v>
      </c>
      <c r="H30" s="4">
        <f t="shared" si="2"/>
        <v>15</v>
      </c>
      <c r="I30" s="4">
        <f t="shared" si="2"/>
        <v>0</v>
      </c>
      <c r="J30" s="4">
        <v>1</v>
      </c>
      <c r="K30" s="4">
        <v>0</v>
      </c>
      <c r="L30" s="4">
        <v>14</v>
      </c>
      <c r="M30" s="4">
        <v>0</v>
      </c>
      <c r="N30" s="4">
        <f t="shared" si="3"/>
        <v>2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3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5</v>
      </c>
      <c r="C31" s="4">
        <f>E31+G31</f>
        <v>5</v>
      </c>
      <c r="D31" s="4">
        <v>2</v>
      </c>
      <c r="E31" s="4">
        <v>2</v>
      </c>
      <c r="F31" s="4">
        <v>3</v>
      </c>
      <c r="G31" s="4">
        <v>3</v>
      </c>
      <c r="H31" s="4">
        <f>J31+L31</f>
        <v>5</v>
      </c>
      <c r="I31" s="4">
        <f t="shared" ref="I31" si="4">K31+M31</f>
        <v>5</v>
      </c>
      <c r="J31" s="4">
        <v>2</v>
      </c>
      <c r="K31" s="4">
        <v>2</v>
      </c>
      <c r="L31" s="4">
        <v>3</v>
      </c>
      <c r="M31" s="4">
        <v>3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1151</v>
      </c>
      <c r="C33" s="4">
        <f t="shared" ref="C33:G33" si="5">SUM(C10:C12)</f>
        <v>2</v>
      </c>
      <c r="D33" s="4">
        <f t="shared" si="5"/>
        <v>613</v>
      </c>
      <c r="E33" s="4">
        <f t="shared" si="5"/>
        <v>2</v>
      </c>
      <c r="F33" s="4">
        <f t="shared" si="5"/>
        <v>538</v>
      </c>
      <c r="G33" s="4">
        <f t="shared" si="5"/>
        <v>0</v>
      </c>
      <c r="H33" s="4">
        <f>SUM(H10:H12)</f>
        <v>1143</v>
      </c>
      <c r="I33" s="4">
        <f t="shared" ref="I33:M33" si="6">SUM(I10:I12)</f>
        <v>2</v>
      </c>
      <c r="J33" s="4">
        <f t="shared" si="6"/>
        <v>610</v>
      </c>
      <c r="K33" s="4">
        <f t="shared" si="6"/>
        <v>1</v>
      </c>
      <c r="L33" s="4">
        <f t="shared" si="6"/>
        <v>533</v>
      </c>
      <c r="M33" s="4">
        <f t="shared" si="6"/>
        <v>1</v>
      </c>
      <c r="N33" s="4">
        <f>SUM(N10:N12)</f>
        <v>8</v>
      </c>
      <c r="O33" s="4">
        <f t="shared" ref="O33:S33" si="7">SUM(O10:O12)</f>
        <v>0</v>
      </c>
      <c r="P33" s="4">
        <f t="shared" si="7"/>
        <v>3</v>
      </c>
      <c r="Q33" s="4">
        <f t="shared" si="7"/>
        <v>1</v>
      </c>
      <c r="R33" s="4">
        <f t="shared" si="7"/>
        <v>5</v>
      </c>
      <c r="S33" s="4">
        <f t="shared" si="7"/>
        <v>-1</v>
      </c>
    </row>
    <row r="34" spans="1:19" s="1" customFormat="1" ht="18" customHeight="1" x14ac:dyDescent="0.15">
      <c r="A34" s="4" t="s">
        <v>29</v>
      </c>
      <c r="B34" s="4">
        <f>SUM(B13:B22)</f>
        <v>5408</v>
      </c>
      <c r="C34" s="4">
        <f t="shared" ref="C34:G34" si="8">SUM(C13:C22)</f>
        <v>65</v>
      </c>
      <c r="D34" s="4">
        <f t="shared" si="8"/>
        <v>2758</v>
      </c>
      <c r="E34" s="4">
        <f t="shared" si="8"/>
        <v>31</v>
      </c>
      <c r="F34" s="4">
        <f t="shared" si="8"/>
        <v>2650</v>
      </c>
      <c r="G34" s="4">
        <f t="shared" si="8"/>
        <v>34</v>
      </c>
      <c r="H34" s="4">
        <f>SUM(H13:H22)</f>
        <v>5598</v>
      </c>
      <c r="I34" s="4">
        <f t="shared" ref="I34:M34" si="9">SUM(I13:I22)</f>
        <v>73</v>
      </c>
      <c r="J34" s="4">
        <f t="shared" si="9"/>
        <v>2845</v>
      </c>
      <c r="K34" s="4">
        <f t="shared" si="9"/>
        <v>37</v>
      </c>
      <c r="L34" s="4">
        <f t="shared" si="9"/>
        <v>2753</v>
      </c>
      <c r="M34" s="4">
        <f t="shared" si="9"/>
        <v>36</v>
      </c>
      <c r="N34" s="4">
        <f>SUM(N13:N22)</f>
        <v>-190</v>
      </c>
      <c r="O34" s="4">
        <f t="shared" ref="O34:S34" si="10">SUM(O13:O22)</f>
        <v>-8</v>
      </c>
      <c r="P34" s="4">
        <f t="shared" si="10"/>
        <v>-87</v>
      </c>
      <c r="Q34" s="4">
        <f t="shared" si="10"/>
        <v>-6</v>
      </c>
      <c r="R34" s="4">
        <f t="shared" si="10"/>
        <v>-103</v>
      </c>
      <c r="S34" s="4">
        <f t="shared" si="10"/>
        <v>-2</v>
      </c>
    </row>
    <row r="35" spans="1:19" s="1" customFormat="1" ht="18" customHeight="1" x14ac:dyDescent="0.15">
      <c r="A35" s="4" t="s">
        <v>25</v>
      </c>
      <c r="B35" s="4">
        <f>SUM(B23:B30)</f>
        <v>4091</v>
      </c>
      <c r="C35" s="4">
        <f t="shared" ref="C35:G35" si="11">SUM(C23:C30)</f>
        <v>1</v>
      </c>
      <c r="D35" s="4">
        <f t="shared" si="11"/>
        <v>1750</v>
      </c>
      <c r="E35" s="4">
        <f t="shared" si="11"/>
        <v>0</v>
      </c>
      <c r="F35" s="4">
        <f t="shared" si="11"/>
        <v>2341</v>
      </c>
      <c r="G35" s="4">
        <f t="shared" si="11"/>
        <v>1</v>
      </c>
      <c r="H35" s="4">
        <f>SUM(H23:H30)</f>
        <v>4053</v>
      </c>
      <c r="I35" s="4">
        <f t="shared" ref="I35:M35" si="12">SUM(I23:I30)</f>
        <v>1</v>
      </c>
      <c r="J35" s="4">
        <f t="shared" si="12"/>
        <v>1721</v>
      </c>
      <c r="K35" s="4">
        <f t="shared" si="12"/>
        <v>0</v>
      </c>
      <c r="L35" s="4">
        <f t="shared" si="12"/>
        <v>2332</v>
      </c>
      <c r="M35" s="4">
        <f t="shared" si="12"/>
        <v>1</v>
      </c>
      <c r="N35" s="4">
        <f>SUM(N23:N30)</f>
        <v>38</v>
      </c>
      <c r="O35" s="4">
        <f t="shared" ref="O35:R35" si="13">SUM(O23:O30)</f>
        <v>0</v>
      </c>
      <c r="P35" s="4">
        <f t="shared" si="13"/>
        <v>29</v>
      </c>
      <c r="Q35" s="4">
        <f t="shared" si="13"/>
        <v>0</v>
      </c>
      <c r="R35" s="4">
        <f t="shared" si="13"/>
        <v>9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2066</v>
      </c>
      <c r="C36" s="4">
        <f t="shared" ref="C36:G36" si="14">SUM(C25:C30)</f>
        <v>0</v>
      </c>
      <c r="D36" s="4">
        <f t="shared" si="14"/>
        <v>763</v>
      </c>
      <c r="E36" s="4">
        <f t="shared" si="14"/>
        <v>0</v>
      </c>
      <c r="F36" s="4">
        <f t="shared" si="14"/>
        <v>1303</v>
      </c>
      <c r="G36" s="4">
        <f t="shared" si="14"/>
        <v>0</v>
      </c>
      <c r="H36" s="4">
        <f>SUM(H25:H30)</f>
        <v>2098</v>
      </c>
      <c r="I36" s="4">
        <f t="shared" ref="I36:M36" si="15">SUM(I25:I30)</f>
        <v>0</v>
      </c>
      <c r="J36" s="4">
        <f t="shared" si="15"/>
        <v>764</v>
      </c>
      <c r="K36" s="4">
        <f t="shared" si="15"/>
        <v>0</v>
      </c>
      <c r="L36" s="4">
        <f t="shared" si="15"/>
        <v>1334</v>
      </c>
      <c r="M36" s="4">
        <f t="shared" si="15"/>
        <v>0</v>
      </c>
      <c r="N36" s="4">
        <f>SUM(N25:N30)</f>
        <v>-32</v>
      </c>
      <c r="O36" s="4">
        <f t="shared" ref="O36:S36" si="16">SUM(O25:O30)</f>
        <v>0</v>
      </c>
      <c r="P36" s="4">
        <f t="shared" si="16"/>
        <v>-1</v>
      </c>
      <c r="Q36" s="4">
        <f t="shared" si="16"/>
        <v>0</v>
      </c>
      <c r="R36" s="4">
        <f t="shared" si="16"/>
        <v>-31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916</v>
      </c>
      <c r="C37" s="4">
        <f t="shared" ref="C37:G37" si="17">SUM(C27:C30)</f>
        <v>0</v>
      </c>
      <c r="D37" s="4">
        <f t="shared" si="17"/>
        <v>261</v>
      </c>
      <c r="E37" s="4">
        <f t="shared" si="17"/>
        <v>0</v>
      </c>
      <c r="F37" s="4">
        <f t="shared" si="17"/>
        <v>655</v>
      </c>
      <c r="G37" s="4">
        <f t="shared" si="17"/>
        <v>0</v>
      </c>
      <c r="H37" s="4">
        <f>SUM(H27:H30)</f>
        <v>895</v>
      </c>
      <c r="I37" s="4">
        <f t="shared" ref="I37:M37" si="18">SUM(I27:I30)</f>
        <v>0</v>
      </c>
      <c r="J37" s="4">
        <f t="shared" si="18"/>
        <v>239</v>
      </c>
      <c r="K37" s="4">
        <f t="shared" si="18"/>
        <v>0</v>
      </c>
      <c r="L37" s="4">
        <f t="shared" si="18"/>
        <v>656</v>
      </c>
      <c r="M37" s="4">
        <f t="shared" si="18"/>
        <v>0</v>
      </c>
      <c r="N37" s="4">
        <f>SUM(N27:N30)</f>
        <v>21</v>
      </c>
      <c r="O37" s="4">
        <f t="shared" ref="O37:S37" si="19">SUM(O27:O30)</f>
        <v>0</v>
      </c>
      <c r="P37" s="4">
        <f t="shared" si="19"/>
        <v>22</v>
      </c>
      <c r="Q37" s="4">
        <f t="shared" si="19"/>
        <v>0</v>
      </c>
      <c r="R37" s="4">
        <f t="shared" si="19"/>
        <v>-1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10.807511737089202</v>
      </c>
      <c r="C39" s="11">
        <f t="shared" ref="C39:G39" si="20">C33/(C9-C31)*100</f>
        <v>2.9411764705882351</v>
      </c>
      <c r="D39" s="11">
        <f t="shared" si="20"/>
        <v>11.970318297207577</v>
      </c>
      <c r="E39" s="11">
        <f t="shared" si="20"/>
        <v>6.0606060606060606</v>
      </c>
      <c r="F39" s="11">
        <f t="shared" si="20"/>
        <v>9.730511846626877</v>
      </c>
      <c r="G39" s="11">
        <f t="shared" si="20"/>
        <v>0</v>
      </c>
      <c r="H39" s="11">
        <f>H33/(H9-H31)*100</f>
        <v>10.589216231239577</v>
      </c>
      <c r="I39" s="11">
        <f t="shared" ref="I39:M39" si="21">I33/(I9-I31)*100</f>
        <v>2.6315789473684208</v>
      </c>
      <c r="J39" s="11">
        <f t="shared" si="21"/>
        <v>11.785162287480681</v>
      </c>
      <c r="K39" s="11">
        <f t="shared" si="21"/>
        <v>2.6315789473684208</v>
      </c>
      <c r="L39" s="11">
        <f t="shared" si="21"/>
        <v>9.4873620505517984</v>
      </c>
      <c r="M39" s="11">
        <f t="shared" si="21"/>
        <v>2.6315789473684208</v>
      </c>
      <c r="N39" s="11">
        <f>N33/(N9-N31)*100</f>
        <v>-5.5555555555555554</v>
      </c>
      <c r="O39" s="11">
        <f t="shared" ref="O39:S39" si="22">O33/(O9-O31)*100</f>
        <v>0</v>
      </c>
      <c r="P39" s="11">
        <f t="shared" si="22"/>
        <v>-5.4545454545454541</v>
      </c>
      <c r="Q39" s="11">
        <f t="shared" si="22"/>
        <v>-20</v>
      </c>
      <c r="R39" s="11">
        <f t="shared" si="22"/>
        <v>-5.6179775280898872</v>
      </c>
      <c r="S39" s="11">
        <f t="shared" si="22"/>
        <v>33.333333333333329</v>
      </c>
    </row>
    <row r="40" spans="1:19" ht="18" customHeight="1" x14ac:dyDescent="0.15">
      <c r="A40" s="4" t="s">
        <v>29</v>
      </c>
      <c r="B40" s="11">
        <f>B34/(B9-B31)*100</f>
        <v>50.779342723004696</v>
      </c>
      <c r="C40" s="11">
        <f t="shared" ref="C40:G40" si="23">C34/(C9-C31)*100</f>
        <v>95.588235294117652</v>
      </c>
      <c r="D40" s="11">
        <f t="shared" si="23"/>
        <v>53.856668619410272</v>
      </c>
      <c r="E40" s="11">
        <f t="shared" si="23"/>
        <v>93.939393939393938</v>
      </c>
      <c r="F40" s="11">
        <f t="shared" si="23"/>
        <v>47.929101103273645</v>
      </c>
      <c r="G40" s="11">
        <f t="shared" si="23"/>
        <v>97.142857142857139</v>
      </c>
      <c r="H40" s="11">
        <f>H34/(H9-H31)*100</f>
        <v>51.86214563646471</v>
      </c>
      <c r="I40" s="11">
        <f t="shared" ref="I40:M40" si="24">I34/(I9-I31)*100</f>
        <v>96.05263157894737</v>
      </c>
      <c r="J40" s="11">
        <f t="shared" si="24"/>
        <v>54.965224111282836</v>
      </c>
      <c r="K40" s="11">
        <f t="shared" si="24"/>
        <v>97.368421052631575</v>
      </c>
      <c r="L40" s="11">
        <f t="shared" si="24"/>
        <v>49.003203987184051</v>
      </c>
      <c r="M40" s="11">
        <f t="shared" si="24"/>
        <v>94.73684210526315</v>
      </c>
      <c r="N40" s="11">
        <f>N34/(N9-N31)*100</f>
        <v>131.94444444444443</v>
      </c>
      <c r="O40" s="11">
        <f t="shared" ref="O40:S40" si="25">O34/(O9-O31)*100</f>
        <v>100</v>
      </c>
      <c r="P40" s="11">
        <f t="shared" si="25"/>
        <v>158.18181818181819</v>
      </c>
      <c r="Q40" s="11">
        <f t="shared" si="25"/>
        <v>120</v>
      </c>
      <c r="R40" s="11">
        <f t="shared" si="25"/>
        <v>115.73033707865167</v>
      </c>
      <c r="S40" s="11">
        <f t="shared" si="25"/>
        <v>66.666666666666657</v>
      </c>
    </row>
    <row r="41" spans="1:19" ht="18" customHeight="1" x14ac:dyDescent="0.15">
      <c r="A41" s="4" t="s">
        <v>25</v>
      </c>
      <c r="B41" s="11">
        <f>B35/(B9-B31)*100</f>
        <v>38.413145539906104</v>
      </c>
      <c r="C41" s="11">
        <f t="shared" ref="C41:G41" si="26">C35/(C9-C31)*100</f>
        <v>1.4705882352941175</v>
      </c>
      <c r="D41" s="11">
        <f t="shared" si="26"/>
        <v>34.173013083382152</v>
      </c>
      <c r="E41" s="11">
        <f t="shared" si="26"/>
        <v>0</v>
      </c>
      <c r="F41" s="11">
        <f t="shared" si="26"/>
        <v>42.340387050099473</v>
      </c>
      <c r="G41" s="11">
        <f t="shared" si="26"/>
        <v>2.8571428571428572</v>
      </c>
      <c r="H41" s="11">
        <f>H35/(H9-H31)*100</f>
        <v>37.548638132295721</v>
      </c>
      <c r="I41" s="11">
        <f t="shared" ref="I41:M41" si="27">I35/(I9-I31)*100</f>
        <v>1.3157894736842104</v>
      </c>
      <c r="J41" s="11">
        <f t="shared" si="27"/>
        <v>33.249613601236476</v>
      </c>
      <c r="K41" s="11">
        <f t="shared" si="27"/>
        <v>0</v>
      </c>
      <c r="L41" s="11">
        <f t="shared" si="27"/>
        <v>41.509433962264154</v>
      </c>
      <c r="M41" s="11">
        <f t="shared" si="27"/>
        <v>2.6315789473684208</v>
      </c>
      <c r="N41" s="11">
        <f>N35/(N9-N31)*100</f>
        <v>-26.388888888888889</v>
      </c>
      <c r="O41" s="11">
        <f t="shared" ref="O41:S41" si="28">O35/(O9-O31)*100</f>
        <v>0</v>
      </c>
      <c r="P41" s="11">
        <f t="shared" si="28"/>
        <v>-52.72727272727272</v>
      </c>
      <c r="Q41" s="11">
        <f t="shared" si="28"/>
        <v>0</v>
      </c>
      <c r="R41" s="11">
        <f t="shared" si="28"/>
        <v>-10.112359550561797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19.399061032863848</v>
      </c>
      <c r="C42" s="11">
        <f t="shared" ref="C42:F42" si="29">C36/(C9-C31)*100</f>
        <v>0</v>
      </c>
      <c r="D42" s="11">
        <f t="shared" si="29"/>
        <v>14.899433704354617</v>
      </c>
      <c r="E42" s="11">
        <f t="shared" si="29"/>
        <v>0</v>
      </c>
      <c r="F42" s="11">
        <f t="shared" si="29"/>
        <v>23.566648580213421</v>
      </c>
      <c r="G42" s="11">
        <f>G36/(G9-G31)*100</f>
        <v>0</v>
      </c>
      <c r="H42" s="11">
        <f>H36/(H9-H31)*100</f>
        <v>19.436724105984808</v>
      </c>
      <c r="I42" s="11">
        <f t="shared" ref="I42:L42" si="30">I36/(I9-I31)*100</f>
        <v>0</v>
      </c>
      <c r="J42" s="11">
        <f t="shared" si="30"/>
        <v>14.760432766615148</v>
      </c>
      <c r="K42" s="11">
        <f t="shared" si="30"/>
        <v>0</v>
      </c>
      <c r="L42" s="11">
        <f t="shared" si="30"/>
        <v>23.74510501957992</v>
      </c>
      <c r="M42" s="11">
        <f>M36/(M9-M31)*100</f>
        <v>0</v>
      </c>
      <c r="N42" s="11">
        <f>N36/(N9-N31)*100</f>
        <v>22.222222222222221</v>
      </c>
      <c r="O42" s="11">
        <f t="shared" ref="O42:R42" si="31">O36/(O9-O31)*100</f>
        <v>0</v>
      </c>
      <c r="P42" s="11">
        <f t="shared" si="31"/>
        <v>1.8181818181818181</v>
      </c>
      <c r="Q42" s="11">
        <f t="shared" si="31"/>
        <v>0</v>
      </c>
      <c r="R42" s="11">
        <f t="shared" si="31"/>
        <v>34.831460674157306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8.60093896713615</v>
      </c>
      <c r="C43" s="11">
        <f t="shared" ref="C43:G43" si="32">C37/(C9-C31)*100</f>
        <v>0</v>
      </c>
      <c r="D43" s="11">
        <f t="shared" si="32"/>
        <v>5.0966608084358525</v>
      </c>
      <c r="E43" s="11">
        <f t="shared" si="32"/>
        <v>0</v>
      </c>
      <c r="F43" s="11">
        <f t="shared" si="32"/>
        <v>11.846626876469523</v>
      </c>
      <c r="G43" s="11">
        <f t="shared" si="32"/>
        <v>0</v>
      </c>
      <c r="H43" s="11">
        <f>H37/(H9-H31)*100</f>
        <v>8.2916435056512867</v>
      </c>
      <c r="I43" s="11">
        <f t="shared" ref="I43:M43" si="33">I37/(I9-I31)*100</f>
        <v>0</v>
      </c>
      <c r="J43" s="11">
        <f t="shared" si="33"/>
        <v>4.6174652241112826</v>
      </c>
      <c r="K43" s="11">
        <f t="shared" si="33"/>
        <v>0</v>
      </c>
      <c r="L43" s="11">
        <f t="shared" si="33"/>
        <v>11.676753292986829</v>
      </c>
      <c r="M43" s="11">
        <f t="shared" si="33"/>
        <v>0</v>
      </c>
      <c r="N43" s="11">
        <f>N37/(N9-N31)*100</f>
        <v>-14.583333333333334</v>
      </c>
      <c r="O43" s="11">
        <f t="shared" ref="O43:S43" si="34">O37/(O9-O31)*100</f>
        <v>0</v>
      </c>
      <c r="P43" s="11">
        <f t="shared" si="34"/>
        <v>-40</v>
      </c>
      <c r="Q43" s="11">
        <f t="shared" si="34"/>
        <v>0</v>
      </c>
      <c r="R43" s="11">
        <f t="shared" si="34"/>
        <v>1.1235955056179776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44"/>
  <sheetViews>
    <sheetView view="pageBreakPreview" zoomScale="75" zoomScaleNormal="70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54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2767</v>
      </c>
      <c r="C9" s="4">
        <f>E9+G9</f>
        <v>29</v>
      </c>
      <c r="D9" s="4">
        <f>SUM(D10:D31)</f>
        <v>1310</v>
      </c>
      <c r="E9" s="4">
        <f>SUM(E10:E31)</f>
        <v>4</v>
      </c>
      <c r="F9" s="4">
        <f>SUM(F10:F31)</f>
        <v>1457</v>
      </c>
      <c r="G9" s="4">
        <f>SUM(G10:G31)</f>
        <v>25</v>
      </c>
      <c r="H9" s="4">
        <f>J9+L9</f>
        <v>2864</v>
      </c>
      <c r="I9" s="4">
        <f>K9+M9</f>
        <v>30</v>
      </c>
      <c r="J9" s="4">
        <f>SUM(J10:J31)</f>
        <v>1355</v>
      </c>
      <c r="K9" s="4">
        <f>SUM(K10:K31)</f>
        <v>4</v>
      </c>
      <c r="L9" s="4">
        <f>SUM(L10:L31)</f>
        <v>1509</v>
      </c>
      <c r="M9" s="4">
        <f>SUM(M10:M31)</f>
        <v>26</v>
      </c>
      <c r="N9" s="4">
        <f>B9-H9</f>
        <v>-97</v>
      </c>
      <c r="O9" s="4">
        <f t="shared" ref="O9:S24" si="0">C9-I9</f>
        <v>-1</v>
      </c>
      <c r="P9" s="4">
        <f t="shared" si="0"/>
        <v>-45</v>
      </c>
      <c r="Q9" s="4">
        <f t="shared" si="0"/>
        <v>0</v>
      </c>
      <c r="R9" s="4">
        <f t="shared" si="0"/>
        <v>-52</v>
      </c>
      <c r="S9" s="4">
        <f t="shared" si="0"/>
        <v>-1</v>
      </c>
    </row>
    <row r="10" spans="1:19" s="1" customFormat="1" ht="18" customHeight="1" x14ac:dyDescent="0.15">
      <c r="A10" s="4" t="s">
        <v>2</v>
      </c>
      <c r="B10" s="4">
        <f t="shared" ref="B10:C30" si="1">D10+F10</f>
        <v>54</v>
      </c>
      <c r="C10" s="4">
        <f t="shared" si="1"/>
        <v>0</v>
      </c>
      <c r="D10" s="4">
        <v>32</v>
      </c>
      <c r="E10" s="4">
        <v>0</v>
      </c>
      <c r="F10" s="4">
        <v>22</v>
      </c>
      <c r="G10" s="4">
        <v>0</v>
      </c>
      <c r="H10" s="4">
        <f t="shared" ref="H10:I30" si="2">J10+L10</f>
        <v>57</v>
      </c>
      <c r="I10" s="4">
        <f t="shared" si="2"/>
        <v>0</v>
      </c>
      <c r="J10" s="4">
        <v>36</v>
      </c>
      <c r="K10" s="4">
        <v>0</v>
      </c>
      <c r="L10" s="4">
        <v>21</v>
      </c>
      <c r="M10" s="4">
        <v>0</v>
      </c>
      <c r="N10" s="4">
        <f t="shared" ref="N10:S31" si="3">B10-H10</f>
        <v>-3</v>
      </c>
      <c r="O10" s="4">
        <f t="shared" si="0"/>
        <v>0</v>
      </c>
      <c r="P10" s="4">
        <f t="shared" si="0"/>
        <v>-4</v>
      </c>
      <c r="Q10" s="4">
        <f t="shared" si="0"/>
        <v>0</v>
      </c>
      <c r="R10" s="4">
        <f t="shared" si="0"/>
        <v>1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63</v>
      </c>
      <c r="C11" s="4">
        <f t="shared" si="1"/>
        <v>0</v>
      </c>
      <c r="D11" s="4">
        <v>38</v>
      </c>
      <c r="E11" s="4">
        <v>0</v>
      </c>
      <c r="F11" s="4">
        <v>25</v>
      </c>
      <c r="G11" s="4">
        <v>0</v>
      </c>
      <c r="H11" s="4">
        <f t="shared" si="2"/>
        <v>59</v>
      </c>
      <c r="I11" s="4">
        <f t="shared" si="2"/>
        <v>0</v>
      </c>
      <c r="J11" s="4">
        <v>35</v>
      </c>
      <c r="K11" s="4">
        <v>0</v>
      </c>
      <c r="L11" s="4">
        <v>24</v>
      </c>
      <c r="M11" s="4">
        <v>0</v>
      </c>
      <c r="N11" s="4">
        <f t="shared" si="3"/>
        <v>4</v>
      </c>
      <c r="O11" s="4">
        <f t="shared" si="0"/>
        <v>0</v>
      </c>
      <c r="P11" s="4">
        <f t="shared" si="0"/>
        <v>3</v>
      </c>
      <c r="Q11" s="4">
        <f t="shared" si="0"/>
        <v>0</v>
      </c>
      <c r="R11" s="4">
        <f t="shared" si="0"/>
        <v>1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64</v>
      </c>
      <c r="C12" s="4">
        <f t="shared" si="1"/>
        <v>0</v>
      </c>
      <c r="D12" s="4">
        <v>31</v>
      </c>
      <c r="E12" s="4">
        <v>0</v>
      </c>
      <c r="F12" s="4">
        <v>33</v>
      </c>
      <c r="G12" s="4">
        <v>0</v>
      </c>
      <c r="H12" s="4">
        <f t="shared" si="2"/>
        <v>75</v>
      </c>
      <c r="I12" s="4">
        <f t="shared" si="2"/>
        <v>0</v>
      </c>
      <c r="J12" s="4">
        <v>36</v>
      </c>
      <c r="K12" s="4">
        <v>0</v>
      </c>
      <c r="L12" s="4">
        <v>39</v>
      </c>
      <c r="M12" s="4">
        <v>0</v>
      </c>
      <c r="N12" s="4">
        <f t="shared" si="3"/>
        <v>-11</v>
      </c>
      <c r="O12" s="4">
        <f t="shared" si="0"/>
        <v>0</v>
      </c>
      <c r="P12" s="4">
        <f t="shared" si="0"/>
        <v>-5</v>
      </c>
      <c r="Q12" s="4">
        <f t="shared" si="0"/>
        <v>0</v>
      </c>
      <c r="R12" s="4">
        <f t="shared" si="0"/>
        <v>-6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81</v>
      </c>
      <c r="C13" s="4">
        <f t="shared" si="1"/>
        <v>0</v>
      </c>
      <c r="D13" s="4">
        <v>44</v>
      </c>
      <c r="E13" s="4">
        <v>0</v>
      </c>
      <c r="F13" s="4">
        <v>37</v>
      </c>
      <c r="G13" s="4">
        <v>0</v>
      </c>
      <c r="H13" s="4">
        <f t="shared" si="2"/>
        <v>81</v>
      </c>
      <c r="I13" s="4">
        <f t="shared" si="2"/>
        <v>0</v>
      </c>
      <c r="J13" s="4">
        <v>46</v>
      </c>
      <c r="K13" s="4">
        <v>0</v>
      </c>
      <c r="L13" s="4">
        <v>35</v>
      </c>
      <c r="M13" s="4">
        <v>0</v>
      </c>
      <c r="N13" s="4">
        <f t="shared" si="3"/>
        <v>0</v>
      </c>
      <c r="O13" s="4">
        <f t="shared" si="0"/>
        <v>0</v>
      </c>
      <c r="P13" s="4">
        <f t="shared" si="0"/>
        <v>-2</v>
      </c>
      <c r="Q13" s="4">
        <f t="shared" si="0"/>
        <v>0</v>
      </c>
      <c r="R13" s="4">
        <f t="shared" si="0"/>
        <v>2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52</v>
      </c>
      <c r="C14" s="4">
        <f t="shared" si="1"/>
        <v>2</v>
      </c>
      <c r="D14" s="4">
        <v>35</v>
      </c>
      <c r="E14" s="4">
        <v>0</v>
      </c>
      <c r="F14" s="4">
        <v>17</v>
      </c>
      <c r="G14" s="4">
        <v>2</v>
      </c>
      <c r="H14" s="4">
        <f t="shared" si="2"/>
        <v>63</v>
      </c>
      <c r="I14" s="4">
        <f t="shared" si="2"/>
        <v>2</v>
      </c>
      <c r="J14" s="4">
        <v>34</v>
      </c>
      <c r="K14" s="4">
        <v>0</v>
      </c>
      <c r="L14" s="4">
        <v>29</v>
      </c>
      <c r="M14" s="4">
        <v>2</v>
      </c>
      <c r="N14" s="4">
        <f t="shared" si="3"/>
        <v>-11</v>
      </c>
      <c r="O14" s="4">
        <f t="shared" si="0"/>
        <v>0</v>
      </c>
      <c r="P14" s="4">
        <f t="shared" si="0"/>
        <v>1</v>
      </c>
      <c r="Q14" s="4">
        <f t="shared" si="0"/>
        <v>0</v>
      </c>
      <c r="R14" s="4">
        <f t="shared" si="0"/>
        <v>-12</v>
      </c>
      <c r="S14" s="4">
        <f t="shared" si="0"/>
        <v>0</v>
      </c>
    </row>
    <row r="15" spans="1:19" s="1" customFormat="1" ht="18" customHeight="1" x14ac:dyDescent="0.15">
      <c r="A15" s="4" t="s">
        <v>7</v>
      </c>
      <c r="B15" s="4">
        <f t="shared" si="1"/>
        <v>71</v>
      </c>
      <c r="C15" s="4">
        <f t="shared" si="1"/>
        <v>6</v>
      </c>
      <c r="D15" s="4">
        <v>34</v>
      </c>
      <c r="E15" s="4">
        <v>1</v>
      </c>
      <c r="F15" s="4">
        <v>37</v>
      </c>
      <c r="G15" s="4">
        <v>5</v>
      </c>
      <c r="H15" s="4">
        <f t="shared" si="2"/>
        <v>94</v>
      </c>
      <c r="I15" s="4">
        <f t="shared" si="2"/>
        <v>12</v>
      </c>
      <c r="J15" s="4">
        <v>45</v>
      </c>
      <c r="K15" s="4">
        <v>2</v>
      </c>
      <c r="L15" s="4">
        <v>49</v>
      </c>
      <c r="M15" s="4">
        <v>10</v>
      </c>
      <c r="N15" s="4">
        <f t="shared" si="3"/>
        <v>-23</v>
      </c>
      <c r="O15" s="4">
        <f t="shared" si="0"/>
        <v>-6</v>
      </c>
      <c r="P15" s="4">
        <f t="shared" si="0"/>
        <v>-11</v>
      </c>
      <c r="Q15" s="4">
        <f t="shared" si="0"/>
        <v>-1</v>
      </c>
      <c r="R15" s="4">
        <f t="shared" si="0"/>
        <v>-12</v>
      </c>
      <c r="S15" s="4">
        <f t="shared" si="0"/>
        <v>-5</v>
      </c>
    </row>
    <row r="16" spans="1:19" s="1" customFormat="1" ht="18" customHeight="1" x14ac:dyDescent="0.15">
      <c r="A16" s="4" t="s">
        <v>8</v>
      </c>
      <c r="B16" s="4">
        <f t="shared" si="1"/>
        <v>107</v>
      </c>
      <c r="C16" s="4">
        <f t="shared" si="1"/>
        <v>8</v>
      </c>
      <c r="D16" s="4">
        <v>55</v>
      </c>
      <c r="E16" s="4">
        <v>1</v>
      </c>
      <c r="F16" s="4">
        <v>52</v>
      </c>
      <c r="G16" s="4">
        <v>7</v>
      </c>
      <c r="H16" s="4">
        <f t="shared" si="2"/>
        <v>100</v>
      </c>
      <c r="I16" s="4">
        <f t="shared" si="2"/>
        <v>4</v>
      </c>
      <c r="J16" s="4">
        <v>56</v>
      </c>
      <c r="K16" s="4">
        <v>0</v>
      </c>
      <c r="L16" s="4">
        <v>44</v>
      </c>
      <c r="M16" s="4">
        <v>4</v>
      </c>
      <c r="N16" s="4">
        <f t="shared" si="3"/>
        <v>7</v>
      </c>
      <c r="O16" s="4">
        <f t="shared" si="0"/>
        <v>4</v>
      </c>
      <c r="P16" s="4">
        <f t="shared" si="0"/>
        <v>-1</v>
      </c>
      <c r="Q16" s="4">
        <f t="shared" si="0"/>
        <v>1</v>
      </c>
      <c r="R16" s="4">
        <f t="shared" si="0"/>
        <v>8</v>
      </c>
      <c r="S16" s="4">
        <f t="shared" si="0"/>
        <v>3</v>
      </c>
    </row>
    <row r="17" spans="1:19" s="1" customFormat="1" ht="18" customHeight="1" x14ac:dyDescent="0.15">
      <c r="A17" s="4" t="s">
        <v>9</v>
      </c>
      <c r="B17" s="4">
        <f t="shared" si="1"/>
        <v>102</v>
      </c>
      <c r="C17" s="4">
        <f t="shared" si="1"/>
        <v>4</v>
      </c>
      <c r="D17" s="4">
        <v>57</v>
      </c>
      <c r="E17" s="4">
        <v>1</v>
      </c>
      <c r="F17" s="4">
        <v>45</v>
      </c>
      <c r="G17" s="4">
        <v>3</v>
      </c>
      <c r="H17" s="4">
        <f t="shared" si="2"/>
        <v>98</v>
      </c>
      <c r="I17" s="4">
        <f t="shared" si="2"/>
        <v>2</v>
      </c>
      <c r="J17" s="4">
        <v>52</v>
      </c>
      <c r="K17" s="4">
        <v>1</v>
      </c>
      <c r="L17" s="4">
        <v>46</v>
      </c>
      <c r="M17" s="4">
        <v>1</v>
      </c>
      <c r="N17" s="4">
        <f t="shared" si="3"/>
        <v>4</v>
      </c>
      <c r="O17" s="4">
        <f t="shared" si="0"/>
        <v>2</v>
      </c>
      <c r="P17" s="4">
        <f t="shared" si="0"/>
        <v>5</v>
      </c>
      <c r="Q17" s="4">
        <f t="shared" si="0"/>
        <v>0</v>
      </c>
      <c r="R17" s="4">
        <f t="shared" si="0"/>
        <v>-1</v>
      </c>
      <c r="S17" s="4">
        <f t="shared" si="0"/>
        <v>2</v>
      </c>
    </row>
    <row r="18" spans="1:19" s="1" customFormat="1" ht="18" customHeight="1" x14ac:dyDescent="0.15">
      <c r="A18" s="4" t="s">
        <v>10</v>
      </c>
      <c r="B18" s="4">
        <f t="shared" si="1"/>
        <v>115</v>
      </c>
      <c r="C18" s="4">
        <f t="shared" si="1"/>
        <v>1</v>
      </c>
      <c r="D18" s="4">
        <v>53</v>
      </c>
      <c r="E18" s="4">
        <v>0</v>
      </c>
      <c r="F18" s="4">
        <v>62</v>
      </c>
      <c r="G18" s="4">
        <v>1</v>
      </c>
      <c r="H18" s="4">
        <f t="shared" si="2"/>
        <v>120</v>
      </c>
      <c r="I18" s="4">
        <f t="shared" si="2"/>
        <v>3</v>
      </c>
      <c r="J18" s="4">
        <v>62</v>
      </c>
      <c r="K18" s="4">
        <v>1</v>
      </c>
      <c r="L18" s="4">
        <v>58</v>
      </c>
      <c r="M18" s="4">
        <v>2</v>
      </c>
      <c r="N18" s="4">
        <f t="shared" si="3"/>
        <v>-5</v>
      </c>
      <c r="O18" s="4">
        <f t="shared" si="0"/>
        <v>-2</v>
      </c>
      <c r="P18" s="4">
        <f t="shared" si="0"/>
        <v>-9</v>
      </c>
      <c r="Q18" s="4">
        <f t="shared" si="0"/>
        <v>-1</v>
      </c>
      <c r="R18" s="4">
        <f t="shared" si="0"/>
        <v>4</v>
      </c>
      <c r="S18" s="4">
        <f t="shared" si="0"/>
        <v>-1</v>
      </c>
    </row>
    <row r="19" spans="1:19" s="1" customFormat="1" ht="18" customHeight="1" x14ac:dyDescent="0.15">
      <c r="A19" s="4" t="s">
        <v>11</v>
      </c>
      <c r="B19" s="4">
        <f t="shared" si="1"/>
        <v>140</v>
      </c>
      <c r="C19" s="4">
        <f t="shared" si="1"/>
        <v>4</v>
      </c>
      <c r="D19" s="4">
        <v>76</v>
      </c>
      <c r="E19" s="4">
        <v>1</v>
      </c>
      <c r="F19" s="4">
        <v>64</v>
      </c>
      <c r="G19" s="4">
        <v>3</v>
      </c>
      <c r="H19" s="4">
        <f t="shared" si="2"/>
        <v>157</v>
      </c>
      <c r="I19" s="4">
        <f t="shared" si="2"/>
        <v>3</v>
      </c>
      <c r="J19" s="4">
        <v>85</v>
      </c>
      <c r="K19" s="4">
        <v>0</v>
      </c>
      <c r="L19" s="4">
        <v>72</v>
      </c>
      <c r="M19" s="4">
        <v>3</v>
      </c>
      <c r="N19" s="4">
        <f t="shared" si="3"/>
        <v>-17</v>
      </c>
      <c r="O19" s="4">
        <f t="shared" si="0"/>
        <v>1</v>
      </c>
      <c r="P19" s="4">
        <f t="shared" si="0"/>
        <v>-9</v>
      </c>
      <c r="Q19" s="4">
        <f t="shared" si="0"/>
        <v>1</v>
      </c>
      <c r="R19" s="4">
        <f t="shared" si="0"/>
        <v>-8</v>
      </c>
      <c r="S19" s="4">
        <f t="shared" si="0"/>
        <v>0</v>
      </c>
    </row>
    <row r="20" spans="1:19" s="1" customFormat="1" ht="18" customHeight="1" x14ac:dyDescent="0.15">
      <c r="A20" s="4" t="s">
        <v>12</v>
      </c>
      <c r="B20" s="4">
        <f t="shared" si="1"/>
        <v>139</v>
      </c>
      <c r="C20" s="4">
        <f t="shared" si="1"/>
        <v>4</v>
      </c>
      <c r="D20" s="4">
        <v>74</v>
      </c>
      <c r="E20" s="4">
        <v>0</v>
      </c>
      <c r="F20" s="4">
        <v>65</v>
      </c>
      <c r="G20" s="4">
        <v>4</v>
      </c>
      <c r="H20" s="4">
        <f t="shared" si="2"/>
        <v>124</v>
      </c>
      <c r="I20" s="4">
        <f t="shared" si="2"/>
        <v>4</v>
      </c>
      <c r="J20" s="4">
        <v>62</v>
      </c>
      <c r="K20" s="4">
        <v>0</v>
      </c>
      <c r="L20" s="4">
        <v>62</v>
      </c>
      <c r="M20" s="4">
        <v>4</v>
      </c>
      <c r="N20" s="4">
        <f t="shared" si="3"/>
        <v>15</v>
      </c>
      <c r="O20" s="4">
        <f t="shared" si="0"/>
        <v>0</v>
      </c>
      <c r="P20" s="4">
        <f t="shared" si="0"/>
        <v>12</v>
      </c>
      <c r="Q20" s="4">
        <f t="shared" si="0"/>
        <v>0</v>
      </c>
      <c r="R20" s="4">
        <f t="shared" si="0"/>
        <v>3</v>
      </c>
      <c r="S20" s="4">
        <f t="shared" si="0"/>
        <v>0</v>
      </c>
    </row>
    <row r="21" spans="1:19" s="1" customFormat="1" ht="18" customHeight="1" x14ac:dyDescent="0.15">
      <c r="A21" s="4" t="s">
        <v>13</v>
      </c>
      <c r="B21" s="4">
        <f t="shared" si="1"/>
        <v>169</v>
      </c>
      <c r="C21" s="4">
        <f t="shared" si="1"/>
        <v>0</v>
      </c>
      <c r="D21" s="4">
        <v>78</v>
      </c>
      <c r="E21" s="4">
        <v>0</v>
      </c>
      <c r="F21" s="4">
        <v>91</v>
      </c>
      <c r="G21" s="4">
        <v>0</v>
      </c>
      <c r="H21" s="4">
        <f t="shared" si="2"/>
        <v>201</v>
      </c>
      <c r="I21" s="4">
        <f t="shared" si="2"/>
        <v>0</v>
      </c>
      <c r="J21" s="4">
        <v>97</v>
      </c>
      <c r="K21" s="4">
        <v>0</v>
      </c>
      <c r="L21" s="4">
        <v>104</v>
      </c>
      <c r="M21" s="4">
        <v>0</v>
      </c>
      <c r="N21" s="4">
        <f t="shared" si="3"/>
        <v>-32</v>
      </c>
      <c r="O21" s="4">
        <f t="shared" si="0"/>
        <v>0</v>
      </c>
      <c r="P21" s="4">
        <f t="shared" si="0"/>
        <v>-19</v>
      </c>
      <c r="Q21" s="4">
        <f t="shared" si="0"/>
        <v>0</v>
      </c>
      <c r="R21" s="4">
        <f t="shared" si="0"/>
        <v>-13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225</v>
      </c>
      <c r="C22" s="4">
        <f t="shared" si="1"/>
        <v>0</v>
      </c>
      <c r="D22" s="4">
        <v>114</v>
      </c>
      <c r="E22" s="4">
        <v>0</v>
      </c>
      <c r="F22" s="4">
        <v>111</v>
      </c>
      <c r="G22" s="4">
        <v>0</v>
      </c>
      <c r="H22" s="4">
        <f t="shared" si="2"/>
        <v>241</v>
      </c>
      <c r="I22" s="4">
        <f t="shared" si="2"/>
        <v>0</v>
      </c>
      <c r="J22" s="4">
        <v>120</v>
      </c>
      <c r="K22" s="4">
        <v>0</v>
      </c>
      <c r="L22" s="4">
        <v>121</v>
      </c>
      <c r="M22" s="4">
        <v>0</v>
      </c>
      <c r="N22" s="4">
        <f t="shared" si="3"/>
        <v>-16</v>
      </c>
      <c r="O22" s="4">
        <f t="shared" si="0"/>
        <v>0</v>
      </c>
      <c r="P22" s="4">
        <f t="shared" si="0"/>
        <v>-6</v>
      </c>
      <c r="Q22" s="4">
        <f t="shared" si="0"/>
        <v>0</v>
      </c>
      <c r="R22" s="4">
        <f t="shared" si="0"/>
        <v>-10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280</v>
      </c>
      <c r="C23" s="4">
        <f t="shared" si="1"/>
        <v>0</v>
      </c>
      <c r="D23" s="4">
        <v>141</v>
      </c>
      <c r="E23" s="4">
        <v>0</v>
      </c>
      <c r="F23" s="4">
        <v>139</v>
      </c>
      <c r="G23" s="4">
        <v>0</v>
      </c>
      <c r="H23" s="4">
        <f t="shared" si="2"/>
        <v>271</v>
      </c>
      <c r="I23" s="4">
        <f t="shared" si="2"/>
        <v>0</v>
      </c>
      <c r="J23" s="4">
        <v>143</v>
      </c>
      <c r="K23" s="4">
        <v>0</v>
      </c>
      <c r="L23" s="4">
        <v>128</v>
      </c>
      <c r="M23" s="4">
        <v>0</v>
      </c>
      <c r="N23" s="4">
        <f t="shared" si="3"/>
        <v>9</v>
      </c>
      <c r="O23" s="4">
        <f t="shared" si="0"/>
        <v>0</v>
      </c>
      <c r="P23" s="4">
        <f t="shared" si="0"/>
        <v>-2</v>
      </c>
      <c r="Q23" s="4">
        <f t="shared" si="0"/>
        <v>0</v>
      </c>
      <c r="R23" s="4">
        <f t="shared" si="0"/>
        <v>11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310</v>
      </c>
      <c r="C24" s="4">
        <f t="shared" si="1"/>
        <v>0</v>
      </c>
      <c r="D24" s="4">
        <v>154</v>
      </c>
      <c r="E24" s="4">
        <v>0</v>
      </c>
      <c r="F24" s="4">
        <v>156</v>
      </c>
      <c r="G24" s="4">
        <v>0</v>
      </c>
      <c r="H24" s="4">
        <f t="shared" si="2"/>
        <v>291</v>
      </c>
      <c r="I24" s="4">
        <f t="shared" si="2"/>
        <v>0</v>
      </c>
      <c r="J24" s="4">
        <v>142</v>
      </c>
      <c r="K24" s="4">
        <v>0</v>
      </c>
      <c r="L24" s="4">
        <v>149</v>
      </c>
      <c r="M24" s="4">
        <v>0</v>
      </c>
      <c r="N24" s="4">
        <f t="shared" si="3"/>
        <v>19</v>
      </c>
      <c r="O24" s="4">
        <f>C24-I24</f>
        <v>0</v>
      </c>
      <c r="P24" s="4">
        <f t="shared" si="0"/>
        <v>12</v>
      </c>
      <c r="Q24" s="4">
        <f t="shared" si="0"/>
        <v>0</v>
      </c>
      <c r="R24" s="4">
        <f t="shared" si="0"/>
        <v>7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214</v>
      </c>
      <c r="C25" s="4">
        <f t="shared" si="1"/>
        <v>0</v>
      </c>
      <c r="D25" s="4">
        <v>97</v>
      </c>
      <c r="E25" s="4">
        <v>0</v>
      </c>
      <c r="F25" s="4">
        <v>117</v>
      </c>
      <c r="G25" s="4">
        <v>0</v>
      </c>
      <c r="H25" s="4">
        <f t="shared" si="2"/>
        <v>249</v>
      </c>
      <c r="I25" s="4">
        <f t="shared" si="2"/>
        <v>0</v>
      </c>
      <c r="J25" s="4">
        <v>107</v>
      </c>
      <c r="K25" s="4">
        <v>0</v>
      </c>
      <c r="L25" s="4">
        <v>142</v>
      </c>
      <c r="M25" s="4">
        <v>0</v>
      </c>
      <c r="N25" s="4">
        <f t="shared" si="3"/>
        <v>-35</v>
      </c>
      <c r="O25" s="4">
        <f t="shared" si="3"/>
        <v>0</v>
      </c>
      <c r="P25" s="4">
        <f t="shared" si="3"/>
        <v>-10</v>
      </c>
      <c r="Q25" s="4">
        <f t="shared" si="3"/>
        <v>0</v>
      </c>
      <c r="R25" s="4">
        <f t="shared" si="3"/>
        <v>-25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234</v>
      </c>
      <c r="C26" s="4">
        <f t="shared" si="1"/>
        <v>0</v>
      </c>
      <c r="D26" s="4">
        <v>89</v>
      </c>
      <c r="E26" s="4">
        <v>0</v>
      </c>
      <c r="F26" s="4">
        <v>145</v>
      </c>
      <c r="G26" s="4">
        <v>0</v>
      </c>
      <c r="H26" s="4">
        <f t="shared" si="2"/>
        <v>239</v>
      </c>
      <c r="I26" s="4">
        <f t="shared" si="2"/>
        <v>0</v>
      </c>
      <c r="J26" s="4">
        <v>89</v>
      </c>
      <c r="K26" s="4">
        <v>0</v>
      </c>
      <c r="L26" s="4">
        <v>150</v>
      </c>
      <c r="M26" s="4">
        <v>0</v>
      </c>
      <c r="N26" s="4">
        <f t="shared" si="3"/>
        <v>-5</v>
      </c>
      <c r="O26" s="4">
        <f t="shared" si="3"/>
        <v>0</v>
      </c>
      <c r="P26" s="4">
        <f t="shared" si="3"/>
        <v>0</v>
      </c>
      <c r="Q26" s="4">
        <f t="shared" si="3"/>
        <v>0</v>
      </c>
      <c r="R26" s="4">
        <f t="shared" si="3"/>
        <v>-5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192</v>
      </c>
      <c r="C27" s="4">
        <f t="shared" si="1"/>
        <v>0</v>
      </c>
      <c r="D27" s="4">
        <v>65</v>
      </c>
      <c r="E27" s="4">
        <v>0</v>
      </c>
      <c r="F27" s="4">
        <v>127</v>
      </c>
      <c r="G27" s="4">
        <v>0</v>
      </c>
      <c r="H27" s="4">
        <f t="shared" si="2"/>
        <v>199</v>
      </c>
      <c r="I27" s="4">
        <f t="shared" si="2"/>
        <v>0</v>
      </c>
      <c r="J27" s="4">
        <v>65</v>
      </c>
      <c r="K27" s="4">
        <v>0</v>
      </c>
      <c r="L27" s="4">
        <v>134</v>
      </c>
      <c r="M27" s="4">
        <v>0</v>
      </c>
      <c r="N27" s="4">
        <f t="shared" si="3"/>
        <v>-7</v>
      </c>
      <c r="O27" s="4">
        <f t="shared" si="3"/>
        <v>0</v>
      </c>
      <c r="P27" s="4">
        <f t="shared" si="3"/>
        <v>0</v>
      </c>
      <c r="Q27" s="4">
        <f t="shared" si="3"/>
        <v>0</v>
      </c>
      <c r="R27" s="4">
        <f t="shared" si="3"/>
        <v>-7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110</v>
      </c>
      <c r="C28" s="4">
        <f t="shared" si="1"/>
        <v>0</v>
      </c>
      <c r="D28" s="4">
        <v>35</v>
      </c>
      <c r="E28" s="4">
        <v>0</v>
      </c>
      <c r="F28" s="4">
        <v>75</v>
      </c>
      <c r="G28" s="4">
        <v>0</v>
      </c>
      <c r="H28" s="4">
        <f t="shared" si="2"/>
        <v>101</v>
      </c>
      <c r="I28" s="4">
        <f t="shared" si="2"/>
        <v>0</v>
      </c>
      <c r="J28" s="4">
        <v>33</v>
      </c>
      <c r="K28" s="4">
        <v>0</v>
      </c>
      <c r="L28" s="4">
        <v>68</v>
      </c>
      <c r="M28" s="4">
        <v>0</v>
      </c>
      <c r="N28" s="4">
        <f t="shared" si="3"/>
        <v>9</v>
      </c>
      <c r="O28" s="4">
        <f t="shared" si="3"/>
        <v>0</v>
      </c>
      <c r="P28" s="4">
        <f t="shared" si="3"/>
        <v>2</v>
      </c>
      <c r="Q28" s="4">
        <f t="shared" si="3"/>
        <v>0</v>
      </c>
      <c r="R28" s="4">
        <f t="shared" si="3"/>
        <v>7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36</v>
      </c>
      <c r="C29" s="4">
        <f t="shared" si="1"/>
        <v>0</v>
      </c>
      <c r="D29" s="4">
        <v>6</v>
      </c>
      <c r="E29" s="4">
        <v>0</v>
      </c>
      <c r="F29" s="4">
        <v>30</v>
      </c>
      <c r="G29" s="4">
        <v>0</v>
      </c>
      <c r="H29" s="4">
        <f t="shared" si="2"/>
        <v>38</v>
      </c>
      <c r="I29" s="4">
        <f t="shared" si="2"/>
        <v>0</v>
      </c>
      <c r="J29" s="4">
        <v>9</v>
      </c>
      <c r="K29" s="4">
        <v>0</v>
      </c>
      <c r="L29" s="4">
        <v>29</v>
      </c>
      <c r="M29" s="4">
        <v>0</v>
      </c>
      <c r="N29" s="4">
        <f t="shared" si="3"/>
        <v>-2</v>
      </c>
      <c r="O29" s="4">
        <f t="shared" si="3"/>
        <v>0</v>
      </c>
      <c r="P29" s="4">
        <f t="shared" si="3"/>
        <v>-3</v>
      </c>
      <c r="Q29" s="4">
        <f t="shared" si="3"/>
        <v>0</v>
      </c>
      <c r="R29" s="4">
        <f t="shared" si="3"/>
        <v>1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8</v>
      </c>
      <c r="C30" s="4">
        <f>E30+G30</f>
        <v>0</v>
      </c>
      <c r="D30" s="4">
        <v>1</v>
      </c>
      <c r="E30" s="4">
        <v>0</v>
      </c>
      <c r="F30" s="4">
        <v>7</v>
      </c>
      <c r="G30" s="4">
        <v>0</v>
      </c>
      <c r="H30" s="4">
        <f t="shared" si="2"/>
        <v>5</v>
      </c>
      <c r="I30" s="4">
        <f t="shared" si="2"/>
        <v>0</v>
      </c>
      <c r="J30" s="4">
        <v>0</v>
      </c>
      <c r="K30" s="4">
        <v>0</v>
      </c>
      <c r="L30" s="4">
        <v>5</v>
      </c>
      <c r="M30" s="4">
        <v>0</v>
      </c>
      <c r="N30" s="4">
        <f t="shared" si="3"/>
        <v>3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2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1</v>
      </c>
      <c r="C31" s="4">
        <f>E31+G31</f>
        <v>0</v>
      </c>
      <c r="D31" s="4">
        <v>1</v>
      </c>
      <c r="E31" s="4">
        <v>0</v>
      </c>
      <c r="F31" s="4">
        <v>0</v>
      </c>
      <c r="G31" s="4">
        <v>0</v>
      </c>
      <c r="H31" s="4">
        <f>J31+L31</f>
        <v>1</v>
      </c>
      <c r="I31" s="4">
        <f t="shared" ref="I31" si="4">K31+M31</f>
        <v>0</v>
      </c>
      <c r="J31" s="4">
        <v>1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181</v>
      </c>
      <c r="C33" s="4">
        <f t="shared" ref="C33:G33" si="5">SUM(C10:C12)</f>
        <v>0</v>
      </c>
      <c r="D33" s="4">
        <f t="shared" si="5"/>
        <v>101</v>
      </c>
      <c r="E33" s="4">
        <f t="shared" si="5"/>
        <v>0</v>
      </c>
      <c r="F33" s="4">
        <f t="shared" si="5"/>
        <v>80</v>
      </c>
      <c r="G33" s="4">
        <f t="shared" si="5"/>
        <v>0</v>
      </c>
      <c r="H33" s="4">
        <f>SUM(H10:H12)</f>
        <v>191</v>
      </c>
      <c r="I33" s="4">
        <f t="shared" ref="I33:M33" si="6">SUM(I10:I12)</f>
        <v>0</v>
      </c>
      <c r="J33" s="4">
        <f t="shared" si="6"/>
        <v>107</v>
      </c>
      <c r="K33" s="4">
        <f t="shared" si="6"/>
        <v>0</v>
      </c>
      <c r="L33" s="4">
        <f t="shared" si="6"/>
        <v>84</v>
      </c>
      <c r="M33" s="4">
        <f t="shared" si="6"/>
        <v>0</v>
      </c>
      <c r="N33" s="4">
        <f>SUM(N10:N12)</f>
        <v>-10</v>
      </c>
      <c r="O33" s="4">
        <f t="shared" ref="O33:S33" si="7">SUM(O10:O12)</f>
        <v>0</v>
      </c>
      <c r="P33" s="4">
        <f t="shared" si="7"/>
        <v>-6</v>
      </c>
      <c r="Q33" s="4">
        <f t="shared" si="7"/>
        <v>0</v>
      </c>
      <c r="R33" s="4">
        <f t="shared" si="7"/>
        <v>-4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1201</v>
      </c>
      <c r="C34" s="4">
        <f t="shared" ref="C34:G34" si="8">SUM(C13:C22)</f>
        <v>29</v>
      </c>
      <c r="D34" s="4">
        <f t="shared" si="8"/>
        <v>620</v>
      </c>
      <c r="E34" s="4">
        <f t="shared" si="8"/>
        <v>4</v>
      </c>
      <c r="F34" s="4">
        <f t="shared" si="8"/>
        <v>581</v>
      </c>
      <c r="G34" s="4">
        <f t="shared" si="8"/>
        <v>25</v>
      </c>
      <c r="H34" s="4">
        <f>SUM(H13:H22)</f>
        <v>1279</v>
      </c>
      <c r="I34" s="4">
        <f t="shared" ref="I34:M34" si="9">SUM(I13:I22)</f>
        <v>30</v>
      </c>
      <c r="J34" s="4">
        <f t="shared" si="9"/>
        <v>659</v>
      </c>
      <c r="K34" s="4">
        <f t="shared" si="9"/>
        <v>4</v>
      </c>
      <c r="L34" s="4">
        <f t="shared" si="9"/>
        <v>620</v>
      </c>
      <c r="M34" s="4">
        <f t="shared" si="9"/>
        <v>26</v>
      </c>
      <c r="N34" s="4">
        <f>SUM(N13:N22)</f>
        <v>-78</v>
      </c>
      <c r="O34" s="4">
        <f t="shared" ref="O34:S34" si="10">SUM(O13:O22)</f>
        <v>-1</v>
      </c>
      <c r="P34" s="4">
        <f t="shared" si="10"/>
        <v>-39</v>
      </c>
      <c r="Q34" s="4">
        <f t="shared" si="10"/>
        <v>0</v>
      </c>
      <c r="R34" s="4">
        <f t="shared" si="10"/>
        <v>-39</v>
      </c>
      <c r="S34" s="4">
        <f t="shared" si="10"/>
        <v>-1</v>
      </c>
    </row>
    <row r="35" spans="1:19" s="1" customFormat="1" ht="18" customHeight="1" x14ac:dyDescent="0.15">
      <c r="A35" s="4" t="s">
        <v>25</v>
      </c>
      <c r="B35" s="4">
        <f>SUM(B23:B30)</f>
        <v>1384</v>
      </c>
      <c r="C35" s="4">
        <f t="shared" ref="C35:G35" si="11">SUM(C23:C30)</f>
        <v>0</v>
      </c>
      <c r="D35" s="4">
        <f t="shared" si="11"/>
        <v>588</v>
      </c>
      <c r="E35" s="4">
        <f t="shared" si="11"/>
        <v>0</v>
      </c>
      <c r="F35" s="4">
        <f t="shared" si="11"/>
        <v>796</v>
      </c>
      <c r="G35" s="4">
        <f t="shared" si="11"/>
        <v>0</v>
      </c>
      <c r="H35" s="4">
        <f>SUM(H23:H30)</f>
        <v>1393</v>
      </c>
      <c r="I35" s="4">
        <f t="shared" ref="I35:M35" si="12">SUM(I23:I30)</f>
        <v>0</v>
      </c>
      <c r="J35" s="4">
        <f t="shared" si="12"/>
        <v>588</v>
      </c>
      <c r="K35" s="4">
        <f t="shared" si="12"/>
        <v>0</v>
      </c>
      <c r="L35" s="4">
        <f t="shared" si="12"/>
        <v>805</v>
      </c>
      <c r="M35" s="4">
        <f t="shared" si="12"/>
        <v>0</v>
      </c>
      <c r="N35" s="4">
        <f>SUM(N23:N30)</f>
        <v>-9</v>
      </c>
      <c r="O35" s="4">
        <f t="shared" ref="O35:R35" si="13">SUM(O23:O30)</f>
        <v>0</v>
      </c>
      <c r="P35" s="4">
        <f t="shared" si="13"/>
        <v>0</v>
      </c>
      <c r="Q35" s="4">
        <f t="shared" si="13"/>
        <v>0</v>
      </c>
      <c r="R35" s="4">
        <f t="shared" si="13"/>
        <v>-9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794</v>
      </c>
      <c r="C36" s="4">
        <f t="shared" ref="C36:G36" si="14">SUM(C25:C30)</f>
        <v>0</v>
      </c>
      <c r="D36" s="4">
        <f t="shared" si="14"/>
        <v>293</v>
      </c>
      <c r="E36" s="4">
        <f t="shared" si="14"/>
        <v>0</v>
      </c>
      <c r="F36" s="4">
        <f t="shared" si="14"/>
        <v>501</v>
      </c>
      <c r="G36" s="4">
        <f t="shared" si="14"/>
        <v>0</v>
      </c>
      <c r="H36" s="4">
        <f>SUM(H25:H30)</f>
        <v>831</v>
      </c>
      <c r="I36" s="4">
        <f t="shared" ref="I36:M36" si="15">SUM(I25:I30)</f>
        <v>0</v>
      </c>
      <c r="J36" s="4">
        <f t="shared" si="15"/>
        <v>303</v>
      </c>
      <c r="K36" s="4">
        <f t="shared" si="15"/>
        <v>0</v>
      </c>
      <c r="L36" s="4">
        <f t="shared" si="15"/>
        <v>528</v>
      </c>
      <c r="M36" s="4">
        <f t="shared" si="15"/>
        <v>0</v>
      </c>
      <c r="N36" s="4">
        <f>SUM(N25:N30)</f>
        <v>-37</v>
      </c>
      <c r="O36" s="4">
        <f t="shared" ref="O36:S36" si="16">SUM(O25:O30)</f>
        <v>0</v>
      </c>
      <c r="P36" s="4">
        <f t="shared" si="16"/>
        <v>-10</v>
      </c>
      <c r="Q36" s="4">
        <f t="shared" si="16"/>
        <v>0</v>
      </c>
      <c r="R36" s="4">
        <f t="shared" si="16"/>
        <v>-27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346</v>
      </c>
      <c r="C37" s="4">
        <f t="shared" ref="C37:G37" si="17">SUM(C27:C30)</f>
        <v>0</v>
      </c>
      <c r="D37" s="4">
        <f t="shared" si="17"/>
        <v>107</v>
      </c>
      <c r="E37" s="4">
        <f t="shared" si="17"/>
        <v>0</v>
      </c>
      <c r="F37" s="4">
        <f t="shared" si="17"/>
        <v>239</v>
      </c>
      <c r="G37" s="4">
        <f t="shared" si="17"/>
        <v>0</v>
      </c>
      <c r="H37" s="4">
        <f>SUM(H27:H30)</f>
        <v>343</v>
      </c>
      <c r="I37" s="4">
        <f t="shared" ref="I37:M37" si="18">SUM(I27:I30)</f>
        <v>0</v>
      </c>
      <c r="J37" s="4">
        <f t="shared" si="18"/>
        <v>107</v>
      </c>
      <c r="K37" s="4">
        <f t="shared" si="18"/>
        <v>0</v>
      </c>
      <c r="L37" s="4">
        <f t="shared" si="18"/>
        <v>236</v>
      </c>
      <c r="M37" s="4">
        <f t="shared" si="18"/>
        <v>0</v>
      </c>
      <c r="N37" s="4">
        <f>SUM(N27:N30)</f>
        <v>3</v>
      </c>
      <c r="O37" s="4">
        <f t="shared" ref="O37:S37" si="19">SUM(O27:O30)</f>
        <v>0</v>
      </c>
      <c r="P37" s="4">
        <f t="shared" si="19"/>
        <v>0</v>
      </c>
      <c r="Q37" s="4">
        <f t="shared" si="19"/>
        <v>0</v>
      </c>
      <c r="R37" s="4">
        <f t="shared" si="19"/>
        <v>3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6.5437454808387558</v>
      </c>
      <c r="C39" s="11">
        <f t="shared" ref="C39:G39" si="20">C33/(C9-C31)*100</f>
        <v>0</v>
      </c>
      <c r="D39" s="11">
        <f t="shared" si="20"/>
        <v>7.7158135981665392</v>
      </c>
      <c r="E39" s="11">
        <f t="shared" si="20"/>
        <v>0</v>
      </c>
      <c r="F39" s="11">
        <f t="shared" si="20"/>
        <v>5.4907343857240907</v>
      </c>
      <c r="G39" s="11">
        <f t="shared" si="20"/>
        <v>0</v>
      </c>
      <c r="H39" s="11">
        <f>H33/(H9-H31)*100</f>
        <v>6.6713237862382115</v>
      </c>
      <c r="I39" s="11">
        <f t="shared" ref="I39:M39" si="21">I33/(I9-I31)*100</f>
        <v>0</v>
      </c>
      <c r="J39" s="11">
        <f t="shared" si="21"/>
        <v>7.9025110782865591</v>
      </c>
      <c r="K39" s="11">
        <f t="shared" si="21"/>
        <v>0</v>
      </c>
      <c r="L39" s="11">
        <f t="shared" si="21"/>
        <v>5.5666003976143141</v>
      </c>
      <c r="M39" s="11">
        <f t="shared" si="21"/>
        <v>0</v>
      </c>
      <c r="N39" s="11">
        <f>N33/(N9-N31)*100</f>
        <v>10.309278350515463</v>
      </c>
      <c r="O39" s="11">
        <f t="shared" ref="O39:S39" si="22">O33/(O9-O31)*100</f>
        <v>0</v>
      </c>
      <c r="P39" s="11">
        <f t="shared" si="22"/>
        <v>13.333333333333334</v>
      </c>
      <c r="Q39" s="11">
        <f>IFERROR(Q33/(Q9-Q31)*100,0)</f>
        <v>0</v>
      </c>
      <c r="R39" s="11">
        <f t="shared" si="22"/>
        <v>7.6923076923076925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43.420101229211859</v>
      </c>
      <c r="C40" s="11">
        <f t="shared" ref="C40:G40" si="23">C34/(C9-C31)*100</f>
        <v>100</v>
      </c>
      <c r="D40" s="11">
        <f t="shared" si="23"/>
        <v>47.364400305576773</v>
      </c>
      <c r="E40" s="11">
        <f t="shared" si="23"/>
        <v>100</v>
      </c>
      <c r="F40" s="11">
        <f t="shared" si="23"/>
        <v>39.876458476321211</v>
      </c>
      <c r="G40" s="11">
        <f t="shared" si="23"/>
        <v>100</v>
      </c>
      <c r="H40" s="11">
        <f>H34/(H9-H31)*100</f>
        <v>44.673419490045404</v>
      </c>
      <c r="I40" s="11">
        <f t="shared" ref="I40:M40" si="24">I34/(I9-I31)*100</f>
        <v>100</v>
      </c>
      <c r="J40" s="11">
        <f t="shared" si="24"/>
        <v>48.670605612998521</v>
      </c>
      <c r="K40" s="11">
        <f t="shared" si="24"/>
        <v>100</v>
      </c>
      <c r="L40" s="11">
        <f t="shared" si="24"/>
        <v>41.086812458581846</v>
      </c>
      <c r="M40" s="11">
        <f t="shared" si="24"/>
        <v>100</v>
      </c>
      <c r="N40" s="11">
        <f>N34/(N9-N31)*100</f>
        <v>80.412371134020617</v>
      </c>
      <c r="O40" s="11">
        <f t="shared" ref="O40:S40" si="25">O34/(O9-O31)*100</f>
        <v>100</v>
      </c>
      <c r="P40" s="11">
        <f t="shared" si="25"/>
        <v>86.666666666666671</v>
      </c>
      <c r="Q40" s="11">
        <f>IFERROR(Q34/(Q9-Q31)*100,0)</f>
        <v>0</v>
      </c>
      <c r="R40" s="11">
        <f t="shared" si="25"/>
        <v>75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50.036153289949382</v>
      </c>
      <c r="C41" s="11">
        <f t="shared" ref="C41:G41" si="26">C35/(C9-C31)*100</f>
        <v>0</v>
      </c>
      <c r="D41" s="11">
        <f t="shared" si="26"/>
        <v>44.919786096256686</v>
      </c>
      <c r="E41" s="11">
        <f t="shared" si="26"/>
        <v>0</v>
      </c>
      <c r="F41" s="11">
        <f t="shared" si="26"/>
        <v>54.6328071379547</v>
      </c>
      <c r="G41" s="11">
        <f t="shared" si="26"/>
        <v>0</v>
      </c>
      <c r="H41" s="11">
        <f>H35/(H9-H31)*100</f>
        <v>48.655256723716384</v>
      </c>
      <c r="I41" s="11">
        <f t="shared" ref="I41:M41" si="27">I35/(I9-I31)*100</f>
        <v>0</v>
      </c>
      <c r="J41" s="11">
        <f t="shared" si="27"/>
        <v>43.42688330871492</v>
      </c>
      <c r="K41" s="11">
        <f t="shared" si="27"/>
        <v>0</v>
      </c>
      <c r="L41" s="11">
        <f t="shared" si="27"/>
        <v>53.346587143803845</v>
      </c>
      <c r="M41" s="11">
        <f t="shared" si="27"/>
        <v>0</v>
      </c>
      <c r="N41" s="11">
        <f>N35/(N9-N31)*100</f>
        <v>9.2783505154639183</v>
      </c>
      <c r="O41" s="11">
        <f t="shared" ref="O41:S41" si="28">O35/(O9-O31)*100</f>
        <v>0</v>
      </c>
      <c r="P41" s="11">
        <f t="shared" si="28"/>
        <v>0</v>
      </c>
      <c r="Q41" s="11">
        <f>IFERROR(Q35/(Q9-Q31)*100,0)</f>
        <v>0</v>
      </c>
      <c r="R41" s="11">
        <f t="shared" si="28"/>
        <v>17.307692307692307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28.705712219812003</v>
      </c>
      <c r="C42" s="11">
        <f t="shared" ref="C42:F42" si="29">C36/(C9-C31)*100</f>
        <v>0</v>
      </c>
      <c r="D42" s="11">
        <f t="shared" si="29"/>
        <v>22.38349885408709</v>
      </c>
      <c r="E42" s="11">
        <f t="shared" si="29"/>
        <v>0</v>
      </c>
      <c r="F42" s="11">
        <f t="shared" si="29"/>
        <v>34.385724090597122</v>
      </c>
      <c r="G42" s="11">
        <f>G36/(G9-G31)*100</f>
        <v>0</v>
      </c>
      <c r="H42" s="11">
        <f>H36/(H9-H31)*100</f>
        <v>29.025497729654209</v>
      </c>
      <c r="I42" s="11">
        <f t="shared" ref="I42:L42" si="30">I36/(I9-I31)*100</f>
        <v>0</v>
      </c>
      <c r="J42" s="11">
        <f t="shared" si="30"/>
        <v>22.378138847858196</v>
      </c>
      <c r="K42" s="11">
        <f t="shared" si="30"/>
        <v>0</v>
      </c>
      <c r="L42" s="11">
        <f t="shared" si="30"/>
        <v>34.990059642147116</v>
      </c>
      <c r="M42" s="11">
        <f>M36/(M9-M31)*100</f>
        <v>0</v>
      </c>
      <c r="N42" s="11">
        <f>N36/(N9-N31)*100</f>
        <v>38.144329896907216</v>
      </c>
      <c r="O42" s="11">
        <f t="shared" ref="O42:R42" si="31">O36/(O9-O31)*100</f>
        <v>0</v>
      </c>
      <c r="P42" s="11">
        <f t="shared" si="31"/>
        <v>22.222222222222221</v>
      </c>
      <c r="Q42" s="11">
        <f>IFERROR(Q36/(Q9-Q31)*100,0)</f>
        <v>0</v>
      </c>
      <c r="R42" s="11">
        <f t="shared" si="31"/>
        <v>51.923076923076927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12.509038322487346</v>
      </c>
      <c r="C43" s="11">
        <f t="shared" ref="C43:G43" si="32">C37/(C9-C31)*100</f>
        <v>0</v>
      </c>
      <c r="D43" s="11">
        <f t="shared" si="32"/>
        <v>8.1741787624140567</v>
      </c>
      <c r="E43" s="11">
        <f t="shared" si="32"/>
        <v>0</v>
      </c>
      <c r="F43" s="11">
        <f t="shared" si="32"/>
        <v>16.403568977350723</v>
      </c>
      <c r="G43" s="11">
        <f t="shared" si="32"/>
        <v>0</v>
      </c>
      <c r="H43" s="11">
        <f>H37/(H9-H31)*100</f>
        <v>11.98044009779951</v>
      </c>
      <c r="I43" s="11">
        <f t="shared" ref="I43:M43" si="33">I37/(I9-I31)*100</f>
        <v>0</v>
      </c>
      <c r="J43" s="11">
        <f t="shared" si="33"/>
        <v>7.9025110782865591</v>
      </c>
      <c r="K43" s="11">
        <f t="shared" si="33"/>
        <v>0</v>
      </c>
      <c r="L43" s="11">
        <f t="shared" si="33"/>
        <v>15.63949635520212</v>
      </c>
      <c r="M43" s="11">
        <f t="shared" si="33"/>
        <v>0</v>
      </c>
      <c r="N43" s="11">
        <f>N37/(N9-N31)*100</f>
        <v>-3.0927835051546393</v>
      </c>
      <c r="O43" s="11">
        <f t="shared" ref="O43:S43" si="34">O37/(O9-O31)*100</f>
        <v>0</v>
      </c>
      <c r="P43" s="11">
        <f t="shared" si="34"/>
        <v>0</v>
      </c>
      <c r="Q43" s="11">
        <f>IFERROR(Q37/(Q9-Q31)*100,0)</f>
        <v>0</v>
      </c>
      <c r="R43" s="11">
        <f t="shared" si="34"/>
        <v>-5.7692307692307692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44"/>
  <sheetViews>
    <sheetView view="pageBreakPreview" zoomScale="75" zoomScaleNormal="70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53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6251</v>
      </c>
      <c r="C9" s="4">
        <f>E9+G9</f>
        <v>33</v>
      </c>
      <c r="D9" s="4">
        <f>SUM(D10:D31)</f>
        <v>2926</v>
      </c>
      <c r="E9" s="4">
        <f>SUM(E10:E31)</f>
        <v>7</v>
      </c>
      <c r="F9" s="4">
        <f>SUM(F10:F31)</f>
        <v>3325</v>
      </c>
      <c r="G9" s="4">
        <f>SUM(G10:G31)</f>
        <v>26</v>
      </c>
      <c r="H9" s="4">
        <f>J9+L9</f>
        <v>6427</v>
      </c>
      <c r="I9" s="4">
        <f>K9+M9</f>
        <v>68</v>
      </c>
      <c r="J9" s="4">
        <f>SUM(J10:J31)</f>
        <v>3005</v>
      </c>
      <c r="K9" s="4">
        <f>SUM(K10:K31)</f>
        <v>16</v>
      </c>
      <c r="L9" s="4">
        <f>SUM(L10:L31)</f>
        <v>3422</v>
      </c>
      <c r="M9" s="4">
        <f>SUM(M10:M31)</f>
        <v>52</v>
      </c>
      <c r="N9" s="4">
        <f>B9-H9</f>
        <v>-176</v>
      </c>
      <c r="O9" s="4">
        <f t="shared" ref="O9:S24" si="0">C9-I9</f>
        <v>-35</v>
      </c>
      <c r="P9" s="4">
        <f t="shared" si="0"/>
        <v>-79</v>
      </c>
      <c r="Q9" s="4">
        <f t="shared" si="0"/>
        <v>-9</v>
      </c>
      <c r="R9" s="4">
        <f t="shared" si="0"/>
        <v>-97</v>
      </c>
      <c r="S9" s="4">
        <f t="shared" si="0"/>
        <v>-26</v>
      </c>
    </row>
    <row r="10" spans="1:19" s="1" customFormat="1" ht="18" customHeight="1" x14ac:dyDescent="0.15">
      <c r="A10" s="4" t="s">
        <v>2</v>
      </c>
      <c r="B10" s="4">
        <f t="shared" ref="B10:C30" si="1">D10+F10</f>
        <v>147</v>
      </c>
      <c r="C10" s="4">
        <f t="shared" si="1"/>
        <v>0</v>
      </c>
      <c r="D10" s="4">
        <v>75</v>
      </c>
      <c r="E10" s="4">
        <v>0</v>
      </c>
      <c r="F10" s="4">
        <v>72</v>
      </c>
      <c r="G10" s="4">
        <v>0</v>
      </c>
      <c r="H10" s="4">
        <f t="shared" ref="H10:I30" si="2">J10+L10</f>
        <v>162</v>
      </c>
      <c r="I10" s="4">
        <f t="shared" si="2"/>
        <v>0</v>
      </c>
      <c r="J10" s="4">
        <v>91</v>
      </c>
      <c r="K10" s="4">
        <v>0</v>
      </c>
      <c r="L10" s="4">
        <v>71</v>
      </c>
      <c r="M10" s="4">
        <v>0</v>
      </c>
      <c r="N10" s="4">
        <f t="shared" ref="N10:S31" si="3">B10-H10</f>
        <v>-15</v>
      </c>
      <c r="O10" s="4">
        <f t="shared" si="0"/>
        <v>0</v>
      </c>
      <c r="P10" s="4">
        <f t="shared" si="0"/>
        <v>-16</v>
      </c>
      <c r="Q10" s="4">
        <f t="shared" si="0"/>
        <v>0</v>
      </c>
      <c r="R10" s="4">
        <f t="shared" si="0"/>
        <v>1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225</v>
      </c>
      <c r="C11" s="4">
        <f t="shared" si="1"/>
        <v>0</v>
      </c>
      <c r="D11" s="4">
        <v>122</v>
      </c>
      <c r="E11" s="4">
        <v>0</v>
      </c>
      <c r="F11" s="4">
        <v>103</v>
      </c>
      <c r="G11" s="4">
        <v>0</v>
      </c>
      <c r="H11" s="4">
        <f t="shared" si="2"/>
        <v>233</v>
      </c>
      <c r="I11" s="4">
        <f t="shared" si="2"/>
        <v>0</v>
      </c>
      <c r="J11" s="4">
        <v>120</v>
      </c>
      <c r="K11" s="4">
        <v>0</v>
      </c>
      <c r="L11" s="4">
        <v>113</v>
      </c>
      <c r="M11" s="4">
        <v>0</v>
      </c>
      <c r="N11" s="4">
        <f t="shared" si="3"/>
        <v>-8</v>
      </c>
      <c r="O11" s="4">
        <f t="shared" si="0"/>
        <v>0</v>
      </c>
      <c r="P11" s="4">
        <f t="shared" si="0"/>
        <v>2</v>
      </c>
      <c r="Q11" s="4">
        <f t="shared" si="0"/>
        <v>0</v>
      </c>
      <c r="R11" s="4">
        <f t="shared" si="0"/>
        <v>-10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230</v>
      </c>
      <c r="C12" s="4">
        <f t="shared" si="1"/>
        <v>0</v>
      </c>
      <c r="D12" s="4">
        <v>107</v>
      </c>
      <c r="E12" s="4">
        <v>0</v>
      </c>
      <c r="F12" s="4">
        <v>123</v>
      </c>
      <c r="G12" s="4">
        <v>0</v>
      </c>
      <c r="H12" s="4">
        <f t="shared" si="2"/>
        <v>226</v>
      </c>
      <c r="I12" s="4">
        <f t="shared" si="2"/>
        <v>0</v>
      </c>
      <c r="J12" s="4">
        <v>107</v>
      </c>
      <c r="K12" s="4">
        <v>0</v>
      </c>
      <c r="L12" s="4">
        <v>119</v>
      </c>
      <c r="M12" s="4">
        <v>0</v>
      </c>
      <c r="N12" s="4">
        <f t="shared" si="3"/>
        <v>4</v>
      </c>
      <c r="O12" s="4">
        <f t="shared" si="0"/>
        <v>0</v>
      </c>
      <c r="P12" s="4">
        <f t="shared" si="0"/>
        <v>0</v>
      </c>
      <c r="Q12" s="4">
        <f t="shared" si="0"/>
        <v>0</v>
      </c>
      <c r="R12" s="4">
        <f t="shared" si="0"/>
        <v>4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198</v>
      </c>
      <c r="C13" s="4">
        <f t="shared" si="1"/>
        <v>1</v>
      </c>
      <c r="D13" s="4">
        <v>104</v>
      </c>
      <c r="E13" s="4">
        <v>0</v>
      </c>
      <c r="F13" s="4">
        <v>94</v>
      </c>
      <c r="G13" s="4">
        <v>1</v>
      </c>
      <c r="H13" s="4">
        <f t="shared" si="2"/>
        <v>185</v>
      </c>
      <c r="I13" s="4">
        <f t="shared" si="2"/>
        <v>5</v>
      </c>
      <c r="J13" s="4">
        <v>95</v>
      </c>
      <c r="K13" s="4">
        <v>0</v>
      </c>
      <c r="L13" s="4">
        <v>90</v>
      </c>
      <c r="M13" s="4">
        <v>5</v>
      </c>
      <c r="N13" s="4">
        <f t="shared" si="3"/>
        <v>13</v>
      </c>
      <c r="O13" s="4">
        <f t="shared" si="0"/>
        <v>-4</v>
      </c>
      <c r="P13" s="4">
        <f t="shared" si="0"/>
        <v>9</v>
      </c>
      <c r="Q13" s="4">
        <f t="shared" si="0"/>
        <v>0</v>
      </c>
      <c r="R13" s="4">
        <f t="shared" si="0"/>
        <v>4</v>
      </c>
      <c r="S13" s="4">
        <f t="shared" si="0"/>
        <v>-4</v>
      </c>
    </row>
    <row r="14" spans="1:19" s="1" customFormat="1" ht="18" customHeight="1" x14ac:dyDescent="0.15">
      <c r="A14" s="4" t="s">
        <v>6</v>
      </c>
      <c r="B14" s="4">
        <f t="shared" si="1"/>
        <v>145</v>
      </c>
      <c r="C14" s="4">
        <f t="shared" si="1"/>
        <v>13</v>
      </c>
      <c r="D14" s="4">
        <v>68</v>
      </c>
      <c r="E14" s="4">
        <v>1</v>
      </c>
      <c r="F14" s="4">
        <v>77</v>
      </c>
      <c r="G14" s="4">
        <v>12</v>
      </c>
      <c r="H14" s="4">
        <f t="shared" si="2"/>
        <v>175</v>
      </c>
      <c r="I14" s="4">
        <f t="shared" si="2"/>
        <v>25</v>
      </c>
      <c r="J14" s="4">
        <v>77</v>
      </c>
      <c r="K14" s="4">
        <v>5</v>
      </c>
      <c r="L14" s="4">
        <v>98</v>
      </c>
      <c r="M14" s="4">
        <v>20</v>
      </c>
      <c r="N14" s="4">
        <f t="shared" si="3"/>
        <v>-30</v>
      </c>
      <c r="O14" s="4">
        <f t="shared" si="0"/>
        <v>-12</v>
      </c>
      <c r="P14" s="4">
        <f t="shared" si="0"/>
        <v>-9</v>
      </c>
      <c r="Q14" s="4">
        <f t="shared" si="0"/>
        <v>-4</v>
      </c>
      <c r="R14" s="4">
        <f t="shared" si="0"/>
        <v>-21</v>
      </c>
      <c r="S14" s="4">
        <f t="shared" si="0"/>
        <v>-8</v>
      </c>
    </row>
    <row r="15" spans="1:19" s="1" customFormat="1" ht="18" customHeight="1" x14ac:dyDescent="0.15">
      <c r="A15" s="4" t="s">
        <v>7</v>
      </c>
      <c r="B15" s="4">
        <f t="shared" si="1"/>
        <v>181</v>
      </c>
      <c r="C15" s="4">
        <f t="shared" si="1"/>
        <v>4</v>
      </c>
      <c r="D15" s="4">
        <v>102</v>
      </c>
      <c r="E15" s="4">
        <v>1</v>
      </c>
      <c r="F15" s="4">
        <v>79</v>
      </c>
      <c r="G15" s="4">
        <v>3</v>
      </c>
      <c r="H15" s="4">
        <f t="shared" si="2"/>
        <v>183</v>
      </c>
      <c r="I15" s="4">
        <f t="shared" si="2"/>
        <v>20</v>
      </c>
      <c r="J15" s="4">
        <v>99</v>
      </c>
      <c r="K15" s="4">
        <v>5</v>
      </c>
      <c r="L15" s="4">
        <v>84</v>
      </c>
      <c r="M15" s="4">
        <v>15</v>
      </c>
      <c r="N15" s="4">
        <f t="shared" si="3"/>
        <v>-2</v>
      </c>
      <c r="O15" s="4">
        <f t="shared" si="0"/>
        <v>-16</v>
      </c>
      <c r="P15" s="4">
        <f t="shared" si="0"/>
        <v>3</v>
      </c>
      <c r="Q15" s="4">
        <f t="shared" si="0"/>
        <v>-4</v>
      </c>
      <c r="R15" s="4">
        <f t="shared" si="0"/>
        <v>-5</v>
      </c>
      <c r="S15" s="4">
        <f t="shared" si="0"/>
        <v>-12</v>
      </c>
    </row>
    <row r="16" spans="1:19" s="1" customFormat="1" ht="18" customHeight="1" x14ac:dyDescent="0.15">
      <c r="A16" s="4" t="s">
        <v>8</v>
      </c>
      <c r="B16" s="4">
        <f t="shared" si="1"/>
        <v>198</v>
      </c>
      <c r="C16" s="4">
        <f t="shared" si="1"/>
        <v>4</v>
      </c>
      <c r="D16" s="4">
        <v>99</v>
      </c>
      <c r="E16" s="4">
        <v>1</v>
      </c>
      <c r="F16" s="4">
        <v>99</v>
      </c>
      <c r="G16" s="4">
        <v>3</v>
      </c>
      <c r="H16" s="4">
        <f t="shared" si="2"/>
        <v>217</v>
      </c>
      <c r="I16" s="4">
        <f t="shared" si="2"/>
        <v>5</v>
      </c>
      <c r="J16" s="4">
        <v>108</v>
      </c>
      <c r="K16" s="4">
        <v>2</v>
      </c>
      <c r="L16" s="4">
        <v>109</v>
      </c>
      <c r="M16" s="4">
        <v>3</v>
      </c>
      <c r="N16" s="4">
        <f t="shared" si="3"/>
        <v>-19</v>
      </c>
      <c r="O16" s="4">
        <f t="shared" si="0"/>
        <v>-1</v>
      </c>
      <c r="P16" s="4">
        <f t="shared" si="0"/>
        <v>-9</v>
      </c>
      <c r="Q16" s="4">
        <f t="shared" si="0"/>
        <v>-1</v>
      </c>
      <c r="R16" s="4">
        <f t="shared" si="0"/>
        <v>-10</v>
      </c>
      <c r="S16" s="4">
        <f t="shared" si="0"/>
        <v>0</v>
      </c>
    </row>
    <row r="17" spans="1:19" s="1" customFormat="1" ht="18" customHeight="1" x14ac:dyDescent="0.15">
      <c r="A17" s="4" t="s">
        <v>9</v>
      </c>
      <c r="B17" s="4">
        <f t="shared" si="1"/>
        <v>285</v>
      </c>
      <c r="C17" s="4">
        <f t="shared" si="1"/>
        <v>6</v>
      </c>
      <c r="D17" s="4">
        <v>148</v>
      </c>
      <c r="E17" s="4">
        <v>2</v>
      </c>
      <c r="F17" s="4">
        <v>137</v>
      </c>
      <c r="G17" s="4">
        <v>4</v>
      </c>
      <c r="H17" s="4">
        <f t="shared" si="2"/>
        <v>327</v>
      </c>
      <c r="I17" s="4">
        <f t="shared" si="2"/>
        <v>5</v>
      </c>
      <c r="J17" s="4">
        <v>176</v>
      </c>
      <c r="K17" s="4">
        <v>1</v>
      </c>
      <c r="L17" s="4">
        <v>151</v>
      </c>
      <c r="M17" s="4">
        <v>4</v>
      </c>
      <c r="N17" s="4">
        <f t="shared" si="3"/>
        <v>-42</v>
      </c>
      <c r="O17" s="4">
        <f t="shared" si="0"/>
        <v>1</v>
      </c>
      <c r="P17" s="4">
        <f t="shared" si="0"/>
        <v>-28</v>
      </c>
      <c r="Q17" s="4">
        <f t="shared" si="0"/>
        <v>1</v>
      </c>
      <c r="R17" s="4">
        <f t="shared" si="0"/>
        <v>-14</v>
      </c>
      <c r="S17" s="4">
        <f t="shared" si="0"/>
        <v>0</v>
      </c>
    </row>
    <row r="18" spans="1:19" s="1" customFormat="1" ht="18" customHeight="1" x14ac:dyDescent="0.15">
      <c r="A18" s="4" t="s">
        <v>10</v>
      </c>
      <c r="B18" s="4">
        <f t="shared" si="1"/>
        <v>307</v>
      </c>
      <c r="C18" s="4">
        <f t="shared" si="1"/>
        <v>0</v>
      </c>
      <c r="D18" s="4">
        <v>159</v>
      </c>
      <c r="E18" s="4">
        <v>0</v>
      </c>
      <c r="F18" s="4">
        <v>148</v>
      </c>
      <c r="G18" s="4">
        <v>0</v>
      </c>
      <c r="H18" s="4">
        <f t="shared" si="2"/>
        <v>291</v>
      </c>
      <c r="I18" s="4">
        <f t="shared" si="2"/>
        <v>4</v>
      </c>
      <c r="J18" s="4">
        <v>153</v>
      </c>
      <c r="K18" s="4">
        <v>1</v>
      </c>
      <c r="L18" s="4">
        <v>138</v>
      </c>
      <c r="M18" s="4">
        <v>3</v>
      </c>
      <c r="N18" s="4">
        <f t="shared" si="3"/>
        <v>16</v>
      </c>
      <c r="O18" s="4">
        <f t="shared" si="0"/>
        <v>-4</v>
      </c>
      <c r="P18" s="4">
        <f t="shared" si="0"/>
        <v>6</v>
      </c>
      <c r="Q18" s="4">
        <f t="shared" si="0"/>
        <v>-1</v>
      </c>
      <c r="R18" s="4">
        <f t="shared" si="0"/>
        <v>10</v>
      </c>
      <c r="S18" s="4">
        <f t="shared" si="0"/>
        <v>-3</v>
      </c>
    </row>
    <row r="19" spans="1:19" s="1" customFormat="1" ht="18" customHeight="1" x14ac:dyDescent="0.15">
      <c r="A19" s="4" t="s">
        <v>11</v>
      </c>
      <c r="B19" s="4">
        <f t="shared" si="1"/>
        <v>295</v>
      </c>
      <c r="C19" s="4">
        <f t="shared" si="1"/>
        <v>4</v>
      </c>
      <c r="D19" s="4">
        <v>159</v>
      </c>
      <c r="E19" s="4">
        <v>1</v>
      </c>
      <c r="F19" s="4">
        <v>136</v>
      </c>
      <c r="G19" s="4">
        <v>3</v>
      </c>
      <c r="H19" s="4">
        <f t="shared" si="2"/>
        <v>302</v>
      </c>
      <c r="I19" s="4">
        <f t="shared" si="2"/>
        <v>2</v>
      </c>
      <c r="J19" s="4">
        <v>162</v>
      </c>
      <c r="K19" s="4">
        <v>1</v>
      </c>
      <c r="L19" s="4">
        <v>140</v>
      </c>
      <c r="M19" s="4">
        <v>1</v>
      </c>
      <c r="N19" s="4">
        <f t="shared" si="3"/>
        <v>-7</v>
      </c>
      <c r="O19" s="4">
        <f t="shared" si="0"/>
        <v>2</v>
      </c>
      <c r="P19" s="4">
        <f t="shared" si="0"/>
        <v>-3</v>
      </c>
      <c r="Q19" s="4">
        <f t="shared" si="0"/>
        <v>0</v>
      </c>
      <c r="R19" s="4">
        <f t="shared" si="0"/>
        <v>-4</v>
      </c>
      <c r="S19" s="4">
        <f t="shared" si="0"/>
        <v>2</v>
      </c>
    </row>
    <row r="20" spans="1:19" s="1" customFormat="1" ht="18" customHeight="1" x14ac:dyDescent="0.15">
      <c r="A20" s="4" t="s">
        <v>12</v>
      </c>
      <c r="B20" s="4">
        <f t="shared" si="1"/>
        <v>324</v>
      </c>
      <c r="C20" s="4">
        <f t="shared" si="1"/>
        <v>-1</v>
      </c>
      <c r="D20" s="4">
        <v>149</v>
      </c>
      <c r="E20" s="4">
        <v>0</v>
      </c>
      <c r="F20" s="4">
        <v>175</v>
      </c>
      <c r="G20" s="4">
        <v>-1</v>
      </c>
      <c r="H20" s="4">
        <f t="shared" si="2"/>
        <v>329</v>
      </c>
      <c r="I20" s="4">
        <f t="shared" si="2"/>
        <v>0</v>
      </c>
      <c r="J20" s="4">
        <v>144</v>
      </c>
      <c r="K20" s="4">
        <v>0</v>
      </c>
      <c r="L20" s="4">
        <v>185</v>
      </c>
      <c r="M20" s="4">
        <v>0</v>
      </c>
      <c r="N20" s="4">
        <f t="shared" si="3"/>
        <v>-5</v>
      </c>
      <c r="O20" s="4">
        <f t="shared" si="0"/>
        <v>-1</v>
      </c>
      <c r="P20" s="4">
        <f t="shared" si="0"/>
        <v>5</v>
      </c>
      <c r="Q20" s="4">
        <f t="shared" si="0"/>
        <v>0</v>
      </c>
      <c r="R20" s="4">
        <f t="shared" si="0"/>
        <v>-10</v>
      </c>
      <c r="S20" s="4">
        <f t="shared" si="0"/>
        <v>-1</v>
      </c>
    </row>
    <row r="21" spans="1:19" s="1" customFormat="1" ht="18" customHeight="1" x14ac:dyDescent="0.15">
      <c r="A21" s="4" t="s">
        <v>13</v>
      </c>
      <c r="B21" s="4">
        <f t="shared" si="1"/>
        <v>388</v>
      </c>
      <c r="C21" s="4">
        <f t="shared" si="1"/>
        <v>1</v>
      </c>
      <c r="D21" s="4">
        <v>185</v>
      </c>
      <c r="E21" s="4">
        <v>1</v>
      </c>
      <c r="F21" s="4">
        <v>203</v>
      </c>
      <c r="G21" s="4">
        <v>0</v>
      </c>
      <c r="H21" s="4">
        <f t="shared" si="2"/>
        <v>413</v>
      </c>
      <c r="I21" s="4">
        <f t="shared" si="2"/>
        <v>1</v>
      </c>
      <c r="J21" s="4">
        <v>205</v>
      </c>
      <c r="K21" s="4">
        <v>1</v>
      </c>
      <c r="L21" s="4">
        <v>208</v>
      </c>
      <c r="M21" s="4">
        <v>0</v>
      </c>
      <c r="N21" s="4">
        <f t="shared" si="3"/>
        <v>-25</v>
      </c>
      <c r="O21" s="4">
        <f t="shared" si="0"/>
        <v>0</v>
      </c>
      <c r="P21" s="4">
        <f t="shared" si="0"/>
        <v>-20</v>
      </c>
      <c r="Q21" s="4">
        <f t="shared" si="0"/>
        <v>0</v>
      </c>
      <c r="R21" s="4">
        <f t="shared" si="0"/>
        <v>-5</v>
      </c>
      <c r="S21" s="4">
        <f t="shared" si="0"/>
        <v>0</v>
      </c>
    </row>
    <row r="22" spans="1:19" s="1" customFormat="1" ht="18" customHeight="1" x14ac:dyDescent="0.15">
      <c r="A22" s="4" t="s">
        <v>14</v>
      </c>
      <c r="B22" s="4">
        <f t="shared" si="1"/>
        <v>536</v>
      </c>
      <c r="C22" s="4">
        <f t="shared" si="1"/>
        <v>0</v>
      </c>
      <c r="D22" s="4">
        <v>279</v>
      </c>
      <c r="E22" s="4">
        <v>0</v>
      </c>
      <c r="F22" s="4">
        <v>257</v>
      </c>
      <c r="G22" s="4">
        <v>0</v>
      </c>
      <c r="H22" s="4">
        <f t="shared" si="2"/>
        <v>583</v>
      </c>
      <c r="I22" s="4">
        <f t="shared" si="2"/>
        <v>0</v>
      </c>
      <c r="J22" s="4">
        <v>300</v>
      </c>
      <c r="K22" s="4">
        <v>0</v>
      </c>
      <c r="L22" s="4">
        <v>283</v>
      </c>
      <c r="M22" s="4">
        <v>0</v>
      </c>
      <c r="N22" s="4">
        <f t="shared" si="3"/>
        <v>-47</v>
      </c>
      <c r="O22" s="4">
        <f t="shared" si="0"/>
        <v>0</v>
      </c>
      <c r="P22" s="4">
        <f t="shared" si="0"/>
        <v>-21</v>
      </c>
      <c r="Q22" s="4">
        <f t="shared" si="0"/>
        <v>0</v>
      </c>
      <c r="R22" s="4">
        <f t="shared" si="0"/>
        <v>-26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661</v>
      </c>
      <c r="C23" s="4">
        <f t="shared" si="1"/>
        <v>0</v>
      </c>
      <c r="D23" s="4">
        <v>341</v>
      </c>
      <c r="E23" s="4">
        <v>0</v>
      </c>
      <c r="F23" s="4">
        <v>320</v>
      </c>
      <c r="G23" s="4">
        <v>0</v>
      </c>
      <c r="H23" s="4">
        <f t="shared" si="2"/>
        <v>659</v>
      </c>
      <c r="I23" s="4">
        <f t="shared" si="2"/>
        <v>0</v>
      </c>
      <c r="J23" s="4">
        <v>348</v>
      </c>
      <c r="K23" s="4">
        <v>0</v>
      </c>
      <c r="L23" s="4">
        <v>311</v>
      </c>
      <c r="M23" s="4">
        <v>0</v>
      </c>
      <c r="N23" s="4">
        <f t="shared" si="3"/>
        <v>2</v>
      </c>
      <c r="O23" s="4">
        <f t="shared" si="0"/>
        <v>0</v>
      </c>
      <c r="P23" s="4">
        <f t="shared" si="0"/>
        <v>-7</v>
      </c>
      <c r="Q23" s="4">
        <f t="shared" si="0"/>
        <v>0</v>
      </c>
      <c r="R23" s="4">
        <f t="shared" si="0"/>
        <v>9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620</v>
      </c>
      <c r="C24" s="4">
        <f t="shared" si="1"/>
        <v>1</v>
      </c>
      <c r="D24" s="4">
        <v>313</v>
      </c>
      <c r="E24" s="4">
        <v>0</v>
      </c>
      <c r="F24" s="4">
        <v>307</v>
      </c>
      <c r="G24" s="4">
        <v>1</v>
      </c>
      <c r="H24" s="4">
        <f t="shared" si="2"/>
        <v>558</v>
      </c>
      <c r="I24" s="4">
        <f t="shared" si="2"/>
        <v>1</v>
      </c>
      <c r="J24" s="4">
        <v>281</v>
      </c>
      <c r="K24" s="4">
        <v>0</v>
      </c>
      <c r="L24" s="4">
        <v>277</v>
      </c>
      <c r="M24" s="4">
        <v>1</v>
      </c>
      <c r="N24" s="4">
        <f t="shared" si="3"/>
        <v>62</v>
      </c>
      <c r="O24" s="4">
        <f>C24-I24</f>
        <v>0</v>
      </c>
      <c r="P24" s="4">
        <f t="shared" si="0"/>
        <v>32</v>
      </c>
      <c r="Q24" s="4">
        <f t="shared" si="0"/>
        <v>0</v>
      </c>
      <c r="R24" s="4">
        <f t="shared" si="0"/>
        <v>30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394</v>
      </c>
      <c r="C25" s="4">
        <f t="shared" si="1"/>
        <v>0</v>
      </c>
      <c r="D25" s="4">
        <v>148</v>
      </c>
      <c r="E25" s="4">
        <v>0</v>
      </c>
      <c r="F25" s="4">
        <v>246</v>
      </c>
      <c r="G25" s="4">
        <v>0</v>
      </c>
      <c r="H25" s="4">
        <f t="shared" si="2"/>
        <v>449</v>
      </c>
      <c r="I25" s="4">
        <f t="shared" si="2"/>
        <v>0</v>
      </c>
      <c r="J25" s="4">
        <v>174</v>
      </c>
      <c r="K25" s="4">
        <v>0</v>
      </c>
      <c r="L25" s="4">
        <v>275</v>
      </c>
      <c r="M25" s="4">
        <v>0</v>
      </c>
      <c r="N25" s="4">
        <f t="shared" si="3"/>
        <v>-55</v>
      </c>
      <c r="O25" s="4">
        <f t="shared" si="3"/>
        <v>0</v>
      </c>
      <c r="P25" s="4">
        <f t="shared" si="3"/>
        <v>-26</v>
      </c>
      <c r="Q25" s="4">
        <f t="shared" si="3"/>
        <v>0</v>
      </c>
      <c r="R25" s="4">
        <f t="shared" si="3"/>
        <v>-29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421</v>
      </c>
      <c r="C26" s="4">
        <f t="shared" si="1"/>
        <v>0</v>
      </c>
      <c r="D26" s="4">
        <v>174</v>
      </c>
      <c r="E26" s="4">
        <v>0</v>
      </c>
      <c r="F26" s="4">
        <v>247</v>
      </c>
      <c r="G26" s="4">
        <v>0</v>
      </c>
      <c r="H26" s="4">
        <f t="shared" si="2"/>
        <v>434</v>
      </c>
      <c r="I26" s="4">
        <f t="shared" si="2"/>
        <v>0</v>
      </c>
      <c r="J26" s="4">
        <v>177</v>
      </c>
      <c r="K26" s="4">
        <v>0</v>
      </c>
      <c r="L26" s="4">
        <v>257</v>
      </c>
      <c r="M26" s="4">
        <v>0</v>
      </c>
      <c r="N26" s="4">
        <f t="shared" si="3"/>
        <v>-13</v>
      </c>
      <c r="O26" s="4">
        <f t="shared" si="3"/>
        <v>0</v>
      </c>
      <c r="P26" s="4">
        <f t="shared" si="3"/>
        <v>-3</v>
      </c>
      <c r="Q26" s="4">
        <f t="shared" si="3"/>
        <v>0</v>
      </c>
      <c r="R26" s="4">
        <f t="shared" si="3"/>
        <v>-10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378</v>
      </c>
      <c r="C27" s="4">
        <f t="shared" si="1"/>
        <v>0</v>
      </c>
      <c r="D27" s="4">
        <v>119</v>
      </c>
      <c r="E27" s="4">
        <v>0</v>
      </c>
      <c r="F27" s="4">
        <v>259</v>
      </c>
      <c r="G27" s="4">
        <v>0</v>
      </c>
      <c r="H27" s="4">
        <f t="shared" si="2"/>
        <v>394</v>
      </c>
      <c r="I27" s="4">
        <f t="shared" si="2"/>
        <v>0</v>
      </c>
      <c r="J27" s="4">
        <v>121</v>
      </c>
      <c r="K27" s="4">
        <v>0</v>
      </c>
      <c r="L27" s="4">
        <v>273</v>
      </c>
      <c r="M27" s="4">
        <v>0</v>
      </c>
      <c r="N27" s="4">
        <f t="shared" si="3"/>
        <v>-16</v>
      </c>
      <c r="O27" s="4">
        <f t="shared" si="3"/>
        <v>0</v>
      </c>
      <c r="P27" s="4">
        <f t="shared" si="3"/>
        <v>-2</v>
      </c>
      <c r="Q27" s="4">
        <f t="shared" si="3"/>
        <v>0</v>
      </c>
      <c r="R27" s="4">
        <f t="shared" si="3"/>
        <v>-14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236</v>
      </c>
      <c r="C28" s="4">
        <f t="shared" si="1"/>
        <v>0</v>
      </c>
      <c r="D28" s="4">
        <v>60</v>
      </c>
      <c r="E28" s="4">
        <v>0</v>
      </c>
      <c r="F28" s="4">
        <v>176</v>
      </c>
      <c r="G28" s="4">
        <v>0</v>
      </c>
      <c r="H28" s="4">
        <f t="shared" si="2"/>
        <v>229</v>
      </c>
      <c r="I28" s="4">
        <f t="shared" si="2"/>
        <v>0</v>
      </c>
      <c r="J28" s="4">
        <v>56</v>
      </c>
      <c r="K28" s="4">
        <v>0</v>
      </c>
      <c r="L28" s="4">
        <v>173</v>
      </c>
      <c r="M28" s="4">
        <v>0</v>
      </c>
      <c r="N28" s="4">
        <f t="shared" si="3"/>
        <v>7</v>
      </c>
      <c r="O28" s="4">
        <f t="shared" si="3"/>
        <v>0</v>
      </c>
      <c r="P28" s="4">
        <f t="shared" si="3"/>
        <v>4</v>
      </c>
      <c r="Q28" s="4">
        <f t="shared" si="3"/>
        <v>0</v>
      </c>
      <c r="R28" s="4">
        <f t="shared" si="3"/>
        <v>3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70</v>
      </c>
      <c r="C29" s="4">
        <f t="shared" si="1"/>
        <v>0</v>
      </c>
      <c r="D29" s="4">
        <v>15</v>
      </c>
      <c r="E29" s="4">
        <v>0</v>
      </c>
      <c r="F29" s="4">
        <v>55</v>
      </c>
      <c r="G29" s="4">
        <v>0</v>
      </c>
      <c r="H29" s="4">
        <f t="shared" si="2"/>
        <v>66</v>
      </c>
      <c r="I29" s="4">
        <f t="shared" si="2"/>
        <v>0</v>
      </c>
      <c r="J29" s="4">
        <v>10</v>
      </c>
      <c r="K29" s="4">
        <v>0</v>
      </c>
      <c r="L29" s="4">
        <v>56</v>
      </c>
      <c r="M29" s="4">
        <v>0</v>
      </c>
      <c r="N29" s="4">
        <f t="shared" si="3"/>
        <v>4</v>
      </c>
      <c r="O29" s="4">
        <f t="shared" si="3"/>
        <v>0</v>
      </c>
      <c r="P29" s="4">
        <f t="shared" si="3"/>
        <v>5</v>
      </c>
      <c r="Q29" s="4">
        <f t="shared" si="3"/>
        <v>0</v>
      </c>
      <c r="R29" s="4">
        <f t="shared" si="3"/>
        <v>-1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12</v>
      </c>
      <c r="C30" s="4">
        <f>E30+G30</f>
        <v>0</v>
      </c>
      <c r="D30" s="4">
        <v>0</v>
      </c>
      <c r="E30" s="4">
        <v>0</v>
      </c>
      <c r="F30" s="4">
        <v>12</v>
      </c>
      <c r="G30" s="4">
        <v>0</v>
      </c>
      <c r="H30" s="4">
        <f t="shared" si="2"/>
        <v>12</v>
      </c>
      <c r="I30" s="4">
        <f t="shared" si="2"/>
        <v>0</v>
      </c>
      <c r="J30" s="4">
        <v>1</v>
      </c>
      <c r="K30" s="4">
        <v>0</v>
      </c>
      <c r="L30" s="4">
        <v>11</v>
      </c>
      <c r="M30" s="4">
        <v>0</v>
      </c>
      <c r="N30" s="4">
        <f t="shared" si="3"/>
        <v>0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1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602</v>
      </c>
      <c r="C33" s="4">
        <f t="shared" ref="C33:G33" si="5">SUM(C10:C12)</f>
        <v>0</v>
      </c>
      <c r="D33" s="4">
        <f t="shared" si="5"/>
        <v>304</v>
      </c>
      <c r="E33" s="4">
        <f t="shared" si="5"/>
        <v>0</v>
      </c>
      <c r="F33" s="4">
        <f t="shared" si="5"/>
        <v>298</v>
      </c>
      <c r="G33" s="4">
        <f t="shared" si="5"/>
        <v>0</v>
      </c>
      <c r="H33" s="4">
        <f>SUM(H10:H12)</f>
        <v>621</v>
      </c>
      <c r="I33" s="4">
        <f t="shared" ref="I33:M33" si="6">SUM(I10:I12)</f>
        <v>0</v>
      </c>
      <c r="J33" s="4">
        <f t="shared" si="6"/>
        <v>318</v>
      </c>
      <c r="K33" s="4">
        <f t="shared" si="6"/>
        <v>0</v>
      </c>
      <c r="L33" s="4">
        <f t="shared" si="6"/>
        <v>303</v>
      </c>
      <c r="M33" s="4">
        <f t="shared" si="6"/>
        <v>0</v>
      </c>
      <c r="N33" s="4">
        <f>SUM(N10:N12)</f>
        <v>-19</v>
      </c>
      <c r="O33" s="4">
        <f t="shared" ref="O33:S33" si="7">SUM(O10:O12)</f>
        <v>0</v>
      </c>
      <c r="P33" s="4">
        <f t="shared" si="7"/>
        <v>-14</v>
      </c>
      <c r="Q33" s="4">
        <f t="shared" si="7"/>
        <v>0</v>
      </c>
      <c r="R33" s="4">
        <f t="shared" si="7"/>
        <v>-5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2857</v>
      </c>
      <c r="C34" s="4">
        <f t="shared" ref="C34:G34" si="8">SUM(C13:C22)</f>
        <v>32</v>
      </c>
      <c r="D34" s="4">
        <f t="shared" si="8"/>
        <v>1452</v>
      </c>
      <c r="E34" s="4">
        <f t="shared" si="8"/>
        <v>7</v>
      </c>
      <c r="F34" s="4">
        <f t="shared" si="8"/>
        <v>1405</v>
      </c>
      <c r="G34" s="4">
        <f t="shared" si="8"/>
        <v>25</v>
      </c>
      <c r="H34" s="4">
        <f>SUM(H13:H22)</f>
        <v>3005</v>
      </c>
      <c r="I34" s="4">
        <f t="shared" ref="I34:M34" si="9">SUM(I13:I22)</f>
        <v>67</v>
      </c>
      <c r="J34" s="4">
        <f t="shared" si="9"/>
        <v>1519</v>
      </c>
      <c r="K34" s="4">
        <f t="shared" si="9"/>
        <v>16</v>
      </c>
      <c r="L34" s="4">
        <f t="shared" si="9"/>
        <v>1486</v>
      </c>
      <c r="M34" s="4">
        <f t="shared" si="9"/>
        <v>51</v>
      </c>
      <c r="N34" s="4">
        <f>SUM(N13:N22)</f>
        <v>-148</v>
      </c>
      <c r="O34" s="4">
        <f t="shared" ref="O34:S34" si="10">SUM(O13:O22)</f>
        <v>-35</v>
      </c>
      <c r="P34" s="4">
        <f t="shared" si="10"/>
        <v>-67</v>
      </c>
      <c r="Q34" s="4">
        <f t="shared" si="10"/>
        <v>-9</v>
      </c>
      <c r="R34" s="4">
        <f t="shared" si="10"/>
        <v>-81</v>
      </c>
      <c r="S34" s="4">
        <f t="shared" si="10"/>
        <v>-26</v>
      </c>
    </row>
    <row r="35" spans="1:19" s="1" customFormat="1" ht="18" customHeight="1" x14ac:dyDescent="0.15">
      <c r="A35" s="4" t="s">
        <v>25</v>
      </c>
      <c r="B35" s="4">
        <f>SUM(B23:B30)</f>
        <v>2792</v>
      </c>
      <c r="C35" s="4">
        <f t="shared" ref="C35:G35" si="11">SUM(C23:C30)</f>
        <v>1</v>
      </c>
      <c r="D35" s="4">
        <f t="shared" si="11"/>
        <v>1170</v>
      </c>
      <c r="E35" s="4">
        <f t="shared" si="11"/>
        <v>0</v>
      </c>
      <c r="F35" s="4">
        <f t="shared" si="11"/>
        <v>1622</v>
      </c>
      <c r="G35" s="4">
        <f t="shared" si="11"/>
        <v>1</v>
      </c>
      <c r="H35" s="4">
        <f>SUM(H23:H30)</f>
        <v>2801</v>
      </c>
      <c r="I35" s="4">
        <f t="shared" ref="I35:M35" si="12">SUM(I23:I30)</f>
        <v>1</v>
      </c>
      <c r="J35" s="4">
        <f t="shared" si="12"/>
        <v>1168</v>
      </c>
      <c r="K35" s="4">
        <f t="shared" si="12"/>
        <v>0</v>
      </c>
      <c r="L35" s="4">
        <f t="shared" si="12"/>
        <v>1633</v>
      </c>
      <c r="M35" s="4">
        <f t="shared" si="12"/>
        <v>1</v>
      </c>
      <c r="N35" s="4">
        <f>SUM(N23:N30)</f>
        <v>-9</v>
      </c>
      <c r="O35" s="4">
        <f t="shared" ref="O35:R35" si="13">SUM(O23:O30)</f>
        <v>0</v>
      </c>
      <c r="P35" s="4">
        <f t="shared" si="13"/>
        <v>2</v>
      </c>
      <c r="Q35" s="4">
        <f t="shared" si="13"/>
        <v>0</v>
      </c>
      <c r="R35" s="4">
        <f t="shared" si="13"/>
        <v>-11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1511</v>
      </c>
      <c r="C36" s="4">
        <f t="shared" ref="C36:G36" si="14">SUM(C25:C30)</f>
        <v>0</v>
      </c>
      <c r="D36" s="4">
        <f t="shared" si="14"/>
        <v>516</v>
      </c>
      <c r="E36" s="4">
        <f t="shared" si="14"/>
        <v>0</v>
      </c>
      <c r="F36" s="4">
        <f t="shared" si="14"/>
        <v>995</v>
      </c>
      <c r="G36" s="4">
        <f t="shared" si="14"/>
        <v>0</v>
      </c>
      <c r="H36" s="4">
        <f>SUM(H25:H30)</f>
        <v>1584</v>
      </c>
      <c r="I36" s="4">
        <f t="shared" ref="I36:M36" si="15">SUM(I25:I30)</f>
        <v>0</v>
      </c>
      <c r="J36" s="4">
        <f t="shared" si="15"/>
        <v>539</v>
      </c>
      <c r="K36" s="4">
        <f t="shared" si="15"/>
        <v>0</v>
      </c>
      <c r="L36" s="4">
        <f t="shared" si="15"/>
        <v>1045</v>
      </c>
      <c r="M36" s="4">
        <f t="shared" si="15"/>
        <v>0</v>
      </c>
      <c r="N36" s="4">
        <f>SUM(N25:N30)</f>
        <v>-73</v>
      </c>
      <c r="O36" s="4">
        <f t="shared" ref="O36:S36" si="16">SUM(O25:O30)</f>
        <v>0</v>
      </c>
      <c r="P36" s="4">
        <f t="shared" si="16"/>
        <v>-23</v>
      </c>
      <c r="Q36" s="4">
        <f t="shared" si="16"/>
        <v>0</v>
      </c>
      <c r="R36" s="4">
        <f t="shared" si="16"/>
        <v>-50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696</v>
      </c>
      <c r="C37" s="4">
        <f t="shared" ref="C37:G37" si="17">SUM(C27:C30)</f>
        <v>0</v>
      </c>
      <c r="D37" s="4">
        <f t="shared" si="17"/>
        <v>194</v>
      </c>
      <c r="E37" s="4">
        <f t="shared" si="17"/>
        <v>0</v>
      </c>
      <c r="F37" s="4">
        <f t="shared" si="17"/>
        <v>502</v>
      </c>
      <c r="G37" s="4">
        <f t="shared" si="17"/>
        <v>0</v>
      </c>
      <c r="H37" s="4">
        <f>SUM(H27:H30)</f>
        <v>701</v>
      </c>
      <c r="I37" s="4">
        <f t="shared" ref="I37:M37" si="18">SUM(I27:I30)</f>
        <v>0</v>
      </c>
      <c r="J37" s="4">
        <f t="shared" si="18"/>
        <v>188</v>
      </c>
      <c r="K37" s="4">
        <f t="shared" si="18"/>
        <v>0</v>
      </c>
      <c r="L37" s="4">
        <f t="shared" si="18"/>
        <v>513</v>
      </c>
      <c r="M37" s="4">
        <f t="shared" si="18"/>
        <v>0</v>
      </c>
      <c r="N37" s="4">
        <f>SUM(N27:N30)</f>
        <v>-5</v>
      </c>
      <c r="O37" s="4">
        <f t="shared" ref="O37:S37" si="19">SUM(O27:O30)</f>
        <v>0</v>
      </c>
      <c r="P37" s="4">
        <f t="shared" si="19"/>
        <v>6</v>
      </c>
      <c r="Q37" s="4">
        <f t="shared" si="19"/>
        <v>0</v>
      </c>
      <c r="R37" s="4">
        <f t="shared" si="19"/>
        <v>-11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9.630459126539753</v>
      </c>
      <c r="C39" s="11">
        <f t="shared" ref="C39:G39" si="20">C33/(C9-C31)*100</f>
        <v>0</v>
      </c>
      <c r="D39" s="11">
        <f t="shared" si="20"/>
        <v>10.38961038961039</v>
      </c>
      <c r="E39" s="11">
        <f t="shared" si="20"/>
        <v>0</v>
      </c>
      <c r="F39" s="11">
        <f t="shared" si="20"/>
        <v>8.9624060150375939</v>
      </c>
      <c r="G39" s="11">
        <f t="shared" si="20"/>
        <v>0</v>
      </c>
      <c r="H39" s="11">
        <f>H33/(H9-H31)*100</f>
        <v>9.6623619106892793</v>
      </c>
      <c r="I39" s="11">
        <f t="shared" ref="I39:M39" si="21">I33/(I9-I31)*100</f>
        <v>0</v>
      </c>
      <c r="J39" s="11">
        <f t="shared" si="21"/>
        <v>10.582362728785357</v>
      </c>
      <c r="K39" s="11">
        <f t="shared" si="21"/>
        <v>0</v>
      </c>
      <c r="L39" s="11">
        <f t="shared" si="21"/>
        <v>8.8544710695499713</v>
      </c>
      <c r="M39" s="11">
        <f t="shared" si="21"/>
        <v>0</v>
      </c>
      <c r="N39" s="11">
        <f>N33/(N9-N31)*100</f>
        <v>10.795454545454545</v>
      </c>
      <c r="O39" s="11">
        <f t="shared" ref="O39:S39" si="22">O33/(O9-O31)*100</f>
        <v>0</v>
      </c>
      <c r="P39" s="11">
        <f t="shared" si="22"/>
        <v>17.721518987341771</v>
      </c>
      <c r="Q39" s="11">
        <f t="shared" si="22"/>
        <v>0</v>
      </c>
      <c r="R39" s="11">
        <f t="shared" si="22"/>
        <v>5.1546391752577314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45.704687250039996</v>
      </c>
      <c r="C40" s="11">
        <f t="shared" ref="C40:G40" si="23">C34/(C9-C31)*100</f>
        <v>96.969696969696969</v>
      </c>
      <c r="D40" s="11">
        <f t="shared" si="23"/>
        <v>49.624060150375939</v>
      </c>
      <c r="E40" s="11">
        <f t="shared" si="23"/>
        <v>100</v>
      </c>
      <c r="F40" s="11">
        <f t="shared" si="23"/>
        <v>42.255639097744364</v>
      </c>
      <c r="G40" s="11">
        <f t="shared" si="23"/>
        <v>96.15384615384616</v>
      </c>
      <c r="H40" s="11">
        <f>H34/(H9-H31)*100</f>
        <v>46.755873658005292</v>
      </c>
      <c r="I40" s="11">
        <f t="shared" ref="I40:M40" si="24">I34/(I9-I31)*100</f>
        <v>98.529411764705884</v>
      </c>
      <c r="J40" s="11">
        <f t="shared" si="24"/>
        <v>50.549084858569046</v>
      </c>
      <c r="K40" s="11">
        <f t="shared" si="24"/>
        <v>100</v>
      </c>
      <c r="L40" s="11">
        <f t="shared" si="24"/>
        <v>43.424897720631215</v>
      </c>
      <c r="M40" s="11">
        <f t="shared" si="24"/>
        <v>98.076923076923066</v>
      </c>
      <c r="N40" s="11">
        <f>N34/(N9-N31)*100</f>
        <v>84.090909090909093</v>
      </c>
      <c r="O40" s="11">
        <f t="shared" ref="O40:S40" si="25">O34/(O9-O31)*100</f>
        <v>100</v>
      </c>
      <c r="P40" s="11">
        <f t="shared" si="25"/>
        <v>84.810126582278471</v>
      </c>
      <c r="Q40" s="11">
        <f t="shared" si="25"/>
        <v>100</v>
      </c>
      <c r="R40" s="11">
        <f t="shared" si="25"/>
        <v>83.505154639175259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44.664853623420257</v>
      </c>
      <c r="C41" s="11">
        <f t="shared" ref="C41:G41" si="26">C35/(C9-C31)*100</f>
        <v>3.0303030303030303</v>
      </c>
      <c r="D41" s="11">
        <f t="shared" si="26"/>
        <v>39.986329460013671</v>
      </c>
      <c r="E41" s="11">
        <f t="shared" si="26"/>
        <v>0</v>
      </c>
      <c r="F41" s="11">
        <f t="shared" si="26"/>
        <v>48.781954887218042</v>
      </c>
      <c r="G41" s="11">
        <f t="shared" si="26"/>
        <v>3.8461538461538463</v>
      </c>
      <c r="H41" s="11">
        <f>H35/(H9-H31)*100</f>
        <v>43.58176443130543</v>
      </c>
      <c r="I41" s="11">
        <f t="shared" ref="I41:M41" si="27">I35/(I9-I31)*100</f>
        <v>1.4705882352941175</v>
      </c>
      <c r="J41" s="11">
        <f t="shared" si="27"/>
        <v>38.868552412645592</v>
      </c>
      <c r="K41" s="11">
        <f t="shared" si="27"/>
        <v>0</v>
      </c>
      <c r="L41" s="11">
        <f t="shared" si="27"/>
        <v>47.720631209818819</v>
      </c>
      <c r="M41" s="11">
        <f t="shared" si="27"/>
        <v>1.9230769230769231</v>
      </c>
      <c r="N41" s="11">
        <f>N35/(N9-N31)*100</f>
        <v>5.1136363636363642</v>
      </c>
      <c r="O41" s="11">
        <f t="shared" ref="O41:S41" si="28">O35/(O9-O31)*100</f>
        <v>0</v>
      </c>
      <c r="P41" s="11">
        <f t="shared" si="28"/>
        <v>-2.5316455696202533</v>
      </c>
      <c r="Q41" s="11">
        <f t="shared" si="28"/>
        <v>0</v>
      </c>
      <c r="R41" s="11">
        <f t="shared" si="28"/>
        <v>11.340206185567011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24.17213245880659</v>
      </c>
      <c r="C42" s="11">
        <f t="shared" ref="C42:F42" si="29">C36/(C9-C31)*100</f>
        <v>0</v>
      </c>
      <c r="D42" s="11">
        <f t="shared" si="29"/>
        <v>17.634996582365005</v>
      </c>
      <c r="E42" s="11">
        <f t="shared" si="29"/>
        <v>0</v>
      </c>
      <c r="F42" s="11">
        <f t="shared" si="29"/>
        <v>29.924812030075188</v>
      </c>
      <c r="G42" s="11">
        <f>G36/(G9-G31)*100</f>
        <v>0</v>
      </c>
      <c r="H42" s="11">
        <f>H36/(H9-H31)*100</f>
        <v>24.646024583787149</v>
      </c>
      <c r="I42" s="11">
        <f t="shared" ref="I42:L42" si="30">I36/(I9-I31)*100</f>
        <v>0</v>
      </c>
      <c r="J42" s="11">
        <f t="shared" si="30"/>
        <v>17.93677204658902</v>
      </c>
      <c r="K42" s="11">
        <f t="shared" si="30"/>
        <v>0</v>
      </c>
      <c r="L42" s="11">
        <f t="shared" si="30"/>
        <v>30.53769725306838</v>
      </c>
      <c r="M42" s="11">
        <f>M36/(M9-M31)*100</f>
        <v>0</v>
      </c>
      <c r="N42" s="11">
        <f>N36/(N9-N31)*100</f>
        <v>41.477272727272727</v>
      </c>
      <c r="O42" s="11">
        <f t="shared" ref="O42:R42" si="31">O36/(O9-O31)*100</f>
        <v>0</v>
      </c>
      <c r="P42" s="11">
        <f t="shared" si="31"/>
        <v>29.11392405063291</v>
      </c>
      <c r="Q42" s="11">
        <f t="shared" si="31"/>
        <v>0</v>
      </c>
      <c r="R42" s="11">
        <f t="shared" si="31"/>
        <v>51.546391752577314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11.134218525035994</v>
      </c>
      <c r="C43" s="11">
        <f t="shared" ref="C43:G43" si="32">C37/(C9-C31)*100</f>
        <v>0</v>
      </c>
      <c r="D43" s="11">
        <f t="shared" si="32"/>
        <v>6.630211893369788</v>
      </c>
      <c r="E43" s="11">
        <f t="shared" si="32"/>
        <v>0</v>
      </c>
      <c r="F43" s="11">
        <f t="shared" si="32"/>
        <v>15.097744360902254</v>
      </c>
      <c r="G43" s="11">
        <f t="shared" si="32"/>
        <v>0</v>
      </c>
      <c r="H43" s="11">
        <f>H37/(H9-H31)*100</f>
        <v>10.907110627042165</v>
      </c>
      <c r="I43" s="11">
        <f t="shared" ref="I43:M43" si="33">I37/(I9-I31)*100</f>
        <v>0</v>
      </c>
      <c r="J43" s="11">
        <f t="shared" si="33"/>
        <v>6.2562396006655572</v>
      </c>
      <c r="K43" s="11">
        <f t="shared" si="33"/>
        <v>0</v>
      </c>
      <c r="L43" s="11">
        <f t="shared" si="33"/>
        <v>14.99123319696084</v>
      </c>
      <c r="M43" s="11">
        <f t="shared" si="33"/>
        <v>0</v>
      </c>
      <c r="N43" s="11">
        <f>N37/(N9-N31)*100</f>
        <v>2.8409090909090908</v>
      </c>
      <c r="O43" s="11">
        <f t="shared" ref="O43:S43" si="34">O37/(O9-O31)*100</f>
        <v>0</v>
      </c>
      <c r="P43" s="11">
        <f t="shared" si="34"/>
        <v>-7.59493670886076</v>
      </c>
      <c r="Q43" s="11">
        <f t="shared" si="34"/>
        <v>0</v>
      </c>
      <c r="R43" s="11">
        <f t="shared" si="34"/>
        <v>11.340206185567011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S44"/>
  <sheetViews>
    <sheetView view="pageBreakPreview" zoomScale="75" zoomScaleNormal="70" zoomScaleSheetLayoutView="75" workbookViewId="0">
      <pane xSplit="1" ySplit="8" topLeftCell="B9" activePane="bottomRight" state="frozen"/>
      <selection activeCell="H6" sqref="H6:M6"/>
      <selection pane="topRight" activeCell="H6" sqref="H6:M6"/>
      <selection pane="bottomLeft" activeCell="H6" sqref="H6:M6"/>
      <selection pane="bottomRight"/>
    </sheetView>
  </sheetViews>
  <sheetFormatPr defaultRowHeight="13.5" x14ac:dyDescent="0.15"/>
  <cols>
    <col min="1" max="1" width="11.75" customWidth="1"/>
  </cols>
  <sheetData>
    <row r="1" spans="1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15">
      <c r="A2" s="10" t="s">
        <v>40</v>
      </c>
    </row>
    <row r="3" spans="1:19" s="1" customFormat="1" ht="12" x14ac:dyDescent="0.15"/>
    <row r="4" spans="1:19" s="1" customFormat="1" ht="12" x14ac:dyDescent="0.15"/>
    <row r="5" spans="1:19" s="1" customFormat="1" ht="12" x14ac:dyDescent="0.15">
      <c r="A5" s="1" t="s">
        <v>52</v>
      </c>
    </row>
    <row r="6" spans="1:19" s="1" customFormat="1" ht="18" customHeight="1" x14ac:dyDescent="0.15">
      <c r="A6" s="2" t="s">
        <v>0</v>
      </c>
      <c r="B6" s="16" t="s">
        <v>38</v>
      </c>
      <c r="C6" s="17"/>
      <c r="D6" s="17"/>
      <c r="E6" s="17"/>
      <c r="F6" s="17"/>
      <c r="G6" s="18"/>
      <c r="H6" s="16" t="s">
        <v>39</v>
      </c>
      <c r="I6" s="17"/>
      <c r="J6" s="17"/>
      <c r="K6" s="17"/>
      <c r="L6" s="17"/>
      <c r="M6" s="18"/>
      <c r="N6" s="16" t="s">
        <v>31</v>
      </c>
      <c r="O6" s="17"/>
      <c r="P6" s="17"/>
      <c r="Q6" s="17"/>
      <c r="R6" s="17"/>
      <c r="S6" s="18"/>
    </row>
    <row r="7" spans="1:19" s="1" customFormat="1" ht="18" customHeight="1" x14ac:dyDescent="0.15">
      <c r="A7" s="7"/>
      <c r="B7" s="14" t="s">
        <v>32</v>
      </c>
      <c r="C7" s="15"/>
      <c r="D7" s="14" t="s">
        <v>33</v>
      </c>
      <c r="E7" s="15"/>
      <c r="F7" s="14" t="s">
        <v>34</v>
      </c>
      <c r="G7" s="15"/>
      <c r="H7" s="14" t="s">
        <v>32</v>
      </c>
      <c r="I7" s="15"/>
      <c r="J7" s="14" t="s">
        <v>33</v>
      </c>
      <c r="K7" s="15"/>
      <c r="L7" s="14" t="s">
        <v>34</v>
      </c>
      <c r="M7" s="15"/>
      <c r="N7" s="14" t="s">
        <v>32</v>
      </c>
      <c r="O7" s="15"/>
      <c r="P7" s="14" t="s">
        <v>33</v>
      </c>
      <c r="Q7" s="15"/>
      <c r="R7" s="14" t="s">
        <v>34</v>
      </c>
      <c r="S7" s="15"/>
    </row>
    <row r="8" spans="1:19" s="1" customFormat="1" ht="18" customHeight="1" x14ac:dyDescent="0.15">
      <c r="A8" s="3"/>
      <c r="B8" s="8"/>
      <c r="C8" s="9" t="s">
        <v>36</v>
      </c>
      <c r="D8" s="8"/>
      <c r="E8" s="9" t="s">
        <v>36</v>
      </c>
      <c r="F8" s="8"/>
      <c r="G8" s="9" t="s">
        <v>36</v>
      </c>
      <c r="H8" s="8"/>
      <c r="I8" s="9" t="s">
        <v>36</v>
      </c>
      <c r="J8" s="8"/>
      <c r="K8" s="9" t="s">
        <v>36</v>
      </c>
      <c r="L8" s="8"/>
      <c r="M8" s="9" t="s">
        <v>36</v>
      </c>
      <c r="N8" s="8"/>
      <c r="O8" s="9" t="s">
        <v>36</v>
      </c>
      <c r="P8" s="8"/>
      <c r="Q8" s="9" t="s">
        <v>36</v>
      </c>
      <c r="R8" s="8"/>
      <c r="S8" s="9" t="s">
        <v>36</v>
      </c>
    </row>
    <row r="9" spans="1:19" s="1" customFormat="1" ht="18" customHeight="1" x14ac:dyDescent="0.15">
      <c r="A9" s="4" t="s">
        <v>1</v>
      </c>
      <c r="B9" s="4">
        <f>D9+F9</f>
        <v>15618</v>
      </c>
      <c r="C9" s="4">
        <f>E9+G9</f>
        <v>68</v>
      </c>
      <c r="D9" s="4">
        <f>SUM(D10:D31)</f>
        <v>7437</v>
      </c>
      <c r="E9" s="4">
        <f>SUM(E10:E31)</f>
        <v>8</v>
      </c>
      <c r="F9" s="4">
        <f>SUM(F10:F31)</f>
        <v>8181</v>
      </c>
      <c r="G9" s="4">
        <f>SUM(G10:G31)</f>
        <v>60</v>
      </c>
      <c r="H9" s="4">
        <f>J9+L9</f>
        <v>15937</v>
      </c>
      <c r="I9" s="4">
        <f>K9+M9</f>
        <v>69</v>
      </c>
      <c r="J9" s="4">
        <f>SUM(J10:J31)</f>
        <v>7611</v>
      </c>
      <c r="K9" s="4">
        <f>SUM(K10:K31)</f>
        <v>8</v>
      </c>
      <c r="L9" s="4">
        <f>SUM(L10:L31)</f>
        <v>8326</v>
      </c>
      <c r="M9" s="4">
        <f>SUM(M10:M31)</f>
        <v>61</v>
      </c>
      <c r="N9" s="4">
        <f>B9-H9</f>
        <v>-319</v>
      </c>
      <c r="O9" s="4">
        <f t="shared" ref="O9:S24" si="0">C9-I9</f>
        <v>-1</v>
      </c>
      <c r="P9" s="4">
        <f t="shared" si="0"/>
        <v>-174</v>
      </c>
      <c r="Q9" s="4">
        <f t="shared" si="0"/>
        <v>0</v>
      </c>
      <c r="R9" s="4">
        <f t="shared" si="0"/>
        <v>-145</v>
      </c>
      <c r="S9" s="4">
        <f t="shared" si="0"/>
        <v>-1</v>
      </c>
    </row>
    <row r="10" spans="1:19" s="1" customFormat="1" ht="18" customHeight="1" x14ac:dyDescent="0.15">
      <c r="A10" s="4" t="s">
        <v>2</v>
      </c>
      <c r="B10" s="4">
        <f t="shared" ref="B10:C30" si="1">D10+F10</f>
        <v>489</v>
      </c>
      <c r="C10" s="4">
        <f t="shared" si="1"/>
        <v>2</v>
      </c>
      <c r="D10" s="4">
        <v>240</v>
      </c>
      <c r="E10" s="4">
        <v>1</v>
      </c>
      <c r="F10" s="4">
        <v>249</v>
      </c>
      <c r="G10" s="4">
        <v>1</v>
      </c>
      <c r="H10" s="4">
        <f t="shared" ref="H10:I30" si="2">J10+L10</f>
        <v>515</v>
      </c>
      <c r="I10" s="4">
        <f t="shared" si="2"/>
        <v>2</v>
      </c>
      <c r="J10" s="4">
        <v>254</v>
      </c>
      <c r="K10" s="4">
        <v>1</v>
      </c>
      <c r="L10" s="4">
        <v>261</v>
      </c>
      <c r="M10" s="4">
        <v>1</v>
      </c>
      <c r="N10" s="4">
        <f t="shared" ref="N10:S31" si="3">B10-H10</f>
        <v>-26</v>
      </c>
      <c r="O10" s="4">
        <f t="shared" si="0"/>
        <v>0</v>
      </c>
      <c r="P10" s="4">
        <f t="shared" si="0"/>
        <v>-14</v>
      </c>
      <c r="Q10" s="4">
        <f t="shared" si="0"/>
        <v>0</v>
      </c>
      <c r="R10" s="4">
        <f t="shared" si="0"/>
        <v>-12</v>
      </c>
      <c r="S10" s="4">
        <f t="shared" si="0"/>
        <v>0</v>
      </c>
    </row>
    <row r="11" spans="1:19" s="1" customFormat="1" ht="18" customHeight="1" x14ac:dyDescent="0.15">
      <c r="A11" s="4" t="s">
        <v>3</v>
      </c>
      <c r="B11" s="4">
        <f t="shared" si="1"/>
        <v>609</v>
      </c>
      <c r="C11" s="4">
        <f t="shared" si="1"/>
        <v>0</v>
      </c>
      <c r="D11" s="4">
        <v>303</v>
      </c>
      <c r="E11" s="4">
        <v>0</v>
      </c>
      <c r="F11" s="4">
        <v>306</v>
      </c>
      <c r="G11" s="4">
        <v>0</v>
      </c>
      <c r="H11" s="4">
        <f t="shared" si="2"/>
        <v>639</v>
      </c>
      <c r="I11" s="4">
        <f t="shared" si="2"/>
        <v>0</v>
      </c>
      <c r="J11" s="4">
        <v>320</v>
      </c>
      <c r="K11" s="4">
        <v>0</v>
      </c>
      <c r="L11" s="4">
        <v>319</v>
      </c>
      <c r="M11" s="4">
        <v>0</v>
      </c>
      <c r="N11" s="4">
        <f t="shared" si="3"/>
        <v>-30</v>
      </c>
      <c r="O11" s="4">
        <f t="shared" si="0"/>
        <v>0</v>
      </c>
      <c r="P11" s="4">
        <f t="shared" si="0"/>
        <v>-17</v>
      </c>
      <c r="Q11" s="4">
        <f t="shared" si="0"/>
        <v>0</v>
      </c>
      <c r="R11" s="4">
        <f t="shared" si="0"/>
        <v>-13</v>
      </c>
      <c r="S11" s="4">
        <f t="shared" si="0"/>
        <v>0</v>
      </c>
    </row>
    <row r="12" spans="1:19" s="1" customFormat="1" ht="18" customHeight="1" x14ac:dyDescent="0.15">
      <c r="A12" s="4" t="s">
        <v>4</v>
      </c>
      <c r="B12" s="4">
        <f t="shared" si="1"/>
        <v>684</v>
      </c>
      <c r="C12" s="4">
        <f t="shared" si="1"/>
        <v>2</v>
      </c>
      <c r="D12" s="4">
        <v>374</v>
      </c>
      <c r="E12" s="4">
        <v>2</v>
      </c>
      <c r="F12" s="4">
        <v>310</v>
      </c>
      <c r="G12" s="4">
        <v>0</v>
      </c>
      <c r="H12" s="4">
        <f t="shared" si="2"/>
        <v>699</v>
      </c>
      <c r="I12" s="4">
        <f t="shared" si="2"/>
        <v>2</v>
      </c>
      <c r="J12" s="4">
        <v>375</v>
      </c>
      <c r="K12" s="4">
        <v>2</v>
      </c>
      <c r="L12" s="4">
        <v>324</v>
      </c>
      <c r="M12" s="4">
        <v>0</v>
      </c>
      <c r="N12" s="4">
        <f t="shared" si="3"/>
        <v>-15</v>
      </c>
      <c r="O12" s="4">
        <f t="shared" si="0"/>
        <v>0</v>
      </c>
      <c r="P12" s="4">
        <f t="shared" si="0"/>
        <v>-1</v>
      </c>
      <c r="Q12" s="4">
        <f t="shared" si="0"/>
        <v>0</v>
      </c>
      <c r="R12" s="4">
        <f t="shared" si="0"/>
        <v>-14</v>
      </c>
      <c r="S12" s="4">
        <f t="shared" si="0"/>
        <v>0</v>
      </c>
    </row>
    <row r="13" spans="1:19" s="1" customFormat="1" ht="18" customHeight="1" x14ac:dyDescent="0.15">
      <c r="A13" s="4" t="s">
        <v>5</v>
      </c>
      <c r="B13" s="4">
        <f t="shared" si="1"/>
        <v>716</v>
      </c>
      <c r="C13" s="4">
        <f t="shared" si="1"/>
        <v>1</v>
      </c>
      <c r="D13" s="4">
        <v>359</v>
      </c>
      <c r="E13" s="4">
        <v>0</v>
      </c>
      <c r="F13" s="4">
        <v>357</v>
      </c>
      <c r="G13" s="4">
        <v>1</v>
      </c>
      <c r="H13" s="4">
        <f t="shared" si="2"/>
        <v>666</v>
      </c>
      <c r="I13" s="4">
        <f t="shared" si="2"/>
        <v>1</v>
      </c>
      <c r="J13" s="4">
        <v>343</v>
      </c>
      <c r="K13" s="4">
        <v>0</v>
      </c>
      <c r="L13" s="4">
        <v>323</v>
      </c>
      <c r="M13" s="4">
        <v>1</v>
      </c>
      <c r="N13" s="4">
        <f t="shared" si="3"/>
        <v>50</v>
      </c>
      <c r="O13" s="4">
        <f t="shared" si="0"/>
        <v>0</v>
      </c>
      <c r="P13" s="4">
        <f t="shared" si="0"/>
        <v>16</v>
      </c>
      <c r="Q13" s="4">
        <f t="shared" si="0"/>
        <v>0</v>
      </c>
      <c r="R13" s="4">
        <f t="shared" si="0"/>
        <v>34</v>
      </c>
      <c r="S13" s="4">
        <f t="shared" si="0"/>
        <v>0</v>
      </c>
    </row>
    <row r="14" spans="1:19" s="1" customFormat="1" ht="18" customHeight="1" x14ac:dyDescent="0.15">
      <c r="A14" s="4" t="s">
        <v>6</v>
      </c>
      <c r="B14" s="4">
        <f t="shared" si="1"/>
        <v>343</v>
      </c>
      <c r="C14" s="4">
        <f t="shared" si="1"/>
        <v>1</v>
      </c>
      <c r="D14" s="4">
        <v>164</v>
      </c>
      <c r="E14" s="4">
        <v>1</v>
      </c>
      <c r="F14" s="4">
        <v>179</v>
      </c>
      <c r="G14" s="4">
        <v>0</v>
      </c>
      <c r="H14" s="4">
        <f t="shared" si="2"/>
        <v>446</v>
      </c>
      <c r="I14" s="4">
        <f t="shared" si="2"/>
        <v>0</v>
      </c>
      <c r="J14" s="4">
        <v>216</v>
      </c>
      <c r="K14" s="4">
        <v>0</v>
      </c>
      <c r="L14" s="4">
        <v>230</v>
      </c>
      <c r="M14" s="4">
        <v>0</v>
      </c>
      <c r="N14" s="4">
        <f t="shared" si="3"/>
        <v>-103</v>
      </c>
      <c r="O14" s="4">
        <f t="shared" si="0"/>
        <v>1</v>
      </c>
      <c r="P14" s="4">
        <f t="shared" si="0"/>
        <v>-52</v>
      </c>
      <c r="Q14" s="4">
        <f t="shared" si="0"/>
        <v>1</v>
      </c>
      <c r="R14" s="4">
        <f t="shared" si="0"/>
        <v>-51</v>
      </c>
      <c r="S14" s="4">
        <f t="shared" si="0"/>
        <v>0</v>
      </c>
    </row>
    <row r="15" spans="1:19" s="1" customFormat="1" ht="18" customHeight="1" x14ac:dyDescent="0.15">
      <c r="A15" s="4" t="s">
        <v>7</v>
      </c>
      <c r="B15" s="4">
        <f t="shared" si="1"/>
        <v>528</v>
      </c>
      <c r="C15" s="4">
        <f t="shared" si="1"/>
        <v>5</v>
      </c>
      <c r="D15" s="4">
        <v>268</v>
      </c>
      <c r="E15" s="4">
        <v>0</v>
      </c>
      <c r="F15" s="4">
        <v>260</v>
      </c>
      <c r="G15" s="4">
        <v>5</v>
      </c>
      <c r="H15" s="4">
        <f t="shared" si="2"/>
        <v>585</v>
      </c>
      <c r="I15" s="4">
        <f t="shared" si="2"/>
        <v>9</v>
      </c>
      <c r="J15" s="4">
        <v>314</v>
      </c>
      <c r="K15" s="4">
        <v>2</v>
      </c>
      <c r="L15" s="4">
        <v>271</v>
      </c>
      <c r="M15" s="4">
        <v>7</v>
      </c>
      <c r="N15" s="4">
        <f t="shared" si="3"/>
        <v>-57</v>
      </c>
      <c r="O15" s="4">
        <f t="shared" si="0"/>
        <v>-4</v>
      </c>
      <c r="P15" s="4">
        <f t="shared" si="0"/>
        <v>-46</v>
      </c>
      <c r="Q15" s="4">
        <f t="shared" si="0"/>
        <v>-2</v>
      </c>
      <c r="R15" s="4">
        <f t="shared" si="0"/>
        <v>-11</v>
      </c>
      <c r="S15" s="4">
        <f t="shared" si="0"/>
        <v>-2</v>
      </c>
    </row>
    <row r="16" spans="1:19" s="1" customFormat="1" ht="18" customHeight="1" x14ac:dyDescent="0.15">
      <c r="A16" s="4" t="s">
        <v>8</v>
      </c>
      <c r="B16" s="4">
        <f t="shared" si="1"/>
        <v>649</v>
      </c>
      <c r="C16" s="4">
        <f t="shared" si="1"/>
        <v>5</v>
      </c>
      <c r="D16" s="4">
        <v>330</v>
      </c>
      <c r="E16" s="4">
        <v>-1</v>
      </c>
      <c r="F16" s="4">
        <v>319</v>
      </c>
      <c r="G16" s="4">
        <v>6</v>
      </c>
      <c r="H16" s="4">
        <f t="shared" si="2"/>
        <v>687</v>
      </c>
      <c r="I16" s="4">
        <f t="shared" si="2"/>
        <v>7</v>
      </c>
      <c r="J16" s="4">
        <v>345</v>
      </c>
      <c r="K16" s="4">
        <v>0</v>
      </c>
      <c r="L16" s="4">
        <v>342</v>
      </c>
      <c r="M16" s="4">
        <v>7</v>
      </c>
      <c r="N16" s="4">
        <f t="shared" si="3"/>
        <v>-38</v>
      </c>
      <c r="O16" s="4">
        <f t="shared" si="0"/>
        <v>-2</v>
      </c>
      <c r="P16" s="4">
        <f t="shared" si="0"/>
        <v>-15</v>
      </c>
      <c r="Q16" s="4">
        <f t="shared" si="0"/>
        <v>-1</v>
      </c>
      <c r="R16" s="4">
        <f t="shared" si="0"/>
        <v>-23</v>
      </c>
      <c r="S16" s="4">
        <f t="shared" si="0"/>
        <v>-1</v>
      </c>
    </row>
    <row r="17" spans="1:19" s="1" customFormat="1" ht="18" customHeight="1" x14ac:dyDescent="0.15">
      <c r="A17" s="4" t="s">
        <v>9</v>
      </c>
      <c r="B17" s="4">
        <f t="shared" si="1"/>
        <v>830</v>
      </c>
      <c r="C17" s="4">
        <f t="shared" si="1"/>
        <v>15</v>
      </c>
      <c r="D17" s="4">
        <v>419</v>
      </c>
      <c r="E17" s="4">
        <v>1</v>
      </c>
      <c r="F17" s="4">
        <v>411</v>
      </c>
      <c r="G17" s="4">
        <v>14</v>
      </c>
      <c r="H17" s="4">
        <f t="shared" si="2"/>
        <v>842</v>
      </c>
      <c r="I17" s="4">
        <f t="shared" si="2"/>
        <v>19</v>
      </c>
      <c r="J17" s="4">
        <v>439</v>
      </c>
      <c r="K17" s="4">
        <v>2</v>
      </c>
      <c r="L17" s="4">
        <v>403</v>
      </c>
      <c r="M17" s="4">
        <v>17</v>
      </c>
      <c r="N17" s="4">
        <f t="shared" si="3"/>
        <v>-12</v>
      </c>
      <c r="O17" s="4">
        <f t="shared" si="0"/>
        <v>-4</v>
      </c>
      <c r="P17" s="4">
        <f t="shared" si="0"/>
        <v>-20</v>
      </c>
      <c r="Q17" s="4">
        <f t="shared" si="0"/>
        <v>-1</v>
      </c>
      <c r="R17" s="4">
        <f t="shared" si="0"/>
        <v>8</v>
      </c>
      <c r="S17" s="4">
        <f t="shared" si="0"/>
        <v>-3</v>
      </c>
    </row>
    <row r="18" spans="1:19" s="1" customFormat="1" ht="18" customHeight="1" x14ac:dyDescent="0.15">
      <c r="A18" s="4" t="s">
        <v>10</v>
      </c>
      <c r="B18" s="4">
        <f t="shared" si="1"/>
        <v>898</v>
      </c>
      <c r="C18" s="4">
        <f t="shared" si="1"/>
        <v>16</v>
      </c>
      <c r="D18" s="4">
        <v>450</v>
      </c>
      <c r="E18" s="4">
        <v>2</v>
      </c>
      <c r="F18" s="4">
        <v>448</v>
      </c>
      <c r="G18" s="4">
        <v>14</v>
      </c>
      <c r="H18" s="4">
        <f t="shared" si="2"/>
        <v>916</v>
      </c>
      <c r="I18" s="4">
        <f t="shared" si="2"/>
        <v>13</v>
      </c>
      <c r="J18" s="4">
        <v>442</v>
      </c>
      <c r="K18" s="4">
        <v>0</v>
      </c>
      <c r="L18" s="4">
        <v>474</v>
      </c>
      <c r="M18" s="4">
        <v>13</v>
      </c>
      <c r="N18" s="4">
        <f t="shared" si="3"/>
        <v>-18</v>
      </c>
      <c r="O18" s="4">
        <f t="shared" si="0"/>
        <v>3</v>
      </c>
      <c r="P18" s="4">
        <f t="shared" si="0"/>
        <v>8</v>
      </c>
      <c r="Q18" s="4">
        <f t="shared" si="0"/>
        <v>2</v>
      </c>
      <c r="R18" s="4">
        <f t="shared" si="0"/>
        <v>-26</v>
      </c>
      <c r="S18" s="4">
        <f t="shared" si="0"/>
        <v>1</v>
      </c>
    </row>
    <row r="19" spans="1:19" s="1" customFormat="1" ht="18" customHeight="1" x14ac:dyDescent="0.15">
      <c r="A19" s="4" t="s">
        <v>11</v>
      </c>
      <c r="B19" s="4">
        <f t="shared" si="1"/>
        <v>996</v>
      </c>
      <c r="C19" s="4">
        <f t="shared" si="1"/>
        <v>8</v>
      </c>
      <c r="D19" s="4">
        <v>508</v>
      </c>
      <c r="E19" s="4">
        <v>0</v>
      </c>
      <c r="F19" s="4">
        <v>488</v>
      </c>
      <c r="G19" s="4">
        <v>8</v>
      </c>
      <c r="H19" s="4">
        <f t="shared" si="2"/>
        <v>976</v>
      </c>
      <c r="I19" s="4">
        <f t="shared" si="2"/>
        <v>7</v>
      </c>
      <c r="J19" s="4">
        <v>496</v>
      </c>
      <c r="K19" s="4">
        <v>0</v>
      </c>
      <c r="L19" s="4">
        <v>480</v>
      </c>
      <c r="M19" s="4">
        <v>7</v>
      </c>
      <c r="N19" s="4">
        <f t="shared" si="3"/>
        <v>20</v>
      </c>
      <c r="O19" s="4">
        <f t="shared" si="0"/>
        <v>1</v>
      </c>
      <c r="P19" s="4">
        <f t="shared" si="0"/>
        <v>12</v>
      </c>
      <c r="Q19" s="4">
        <f t="shared" si="0"/>
        <v>0</v>
      </c>
      <c r="R19" s="4">
        <f t="shared" si="0"/>
        <v>8</v>
      </c>
      <c r="S19" s="4">
        <f t="shared" si="0"/>
        <v>1</v>
      </c>
    </row>
    <row r="20" spans="1:19" s="1" customFormat="1" ht="18" customHeight="1" x14ac:dyDescent="0.15">
      <c r="A20" s="4" t="s">
        <v>12</v>
      </c>
      <c r="B20" s="4">
        <f t="shared" si="1"/>
        <v>914</v>
      </c>
      <c r="C20" s="4">
        <f t="shared" si="1"/>
        <v>8</v>
      </c>
      <c r="D20" s="4">
        <v>450</v>
      </c>
      <c r="E20" s="4">
        <v>2</v>
      </c>
      <c r="F20" s="4">
        <v>464</v>
      </c>
      <c r="G20" s="4">
        <v>6</v>
      </c>
      <c r="H20" s="4">
        <f t="shared" si="2"/>
        <v>873</v>
      </c>
      <c r="I20" s="4">
        <f t="shared" si="2"/>
        <v>5</v>
      </c>
      <c r="J20" s="4">
        <v>421</v>
      </c>
      <c r="K20" s="4">
        <v>1</v>
      </c>
      <c r="L20" s="4">
        <v>452</v>
      </c>
      <c r="M20" s="4">
        <v>4</v>
      </c>
      <c r="N20" s="4">
        <f t="shared" si="3"/>
        <v>41</v>
      </c>
      <c r="O20" s="4">
        <f t="shared" si="0"/>
        <v>3</v>
      </c>
      <c r="P20" s="4">
        <f t="shared" si="0"/>
        <v>29</v>
      </c>
      <c r="Q20" s="4">
        <f t="shared" si="0"/>
        <v>1</v>
      </c>
      <c r="R20" s="4">
        <f t="shared" si="0"/>
        <v>12</v>
      </c>
      <c r="S20" s="4">
        <f t="shared" si="0"/>
        <v>2</v>
      </c>
    </row>
    <row r="21" spans="1:19" s="1" customFormat="1" ht="18" customHeight="1" x14ac:dyDescent="0.15">
      <c r="A21" s="4" t="s">
        <v>13</v>
      </c>
      <c r="B21" s="4">
        <f t="shared" si="1"/>
        <v>969</v>
      </c>
      <c r="C21" s="4">
        <f t="shared" si="1"/>
        <v>3</v>
      </c>
      <c r="D21" s="4">
        <v>470</v>
      </c>
      <c r="E21" s="4">
        <v>0</v>
      </c>
      <c r="F21" s="4">
        <v>499</v>
      </c>
      <c r="G21" s="4">
        <v>3</v>
      </c>
      <c r="H21" s="4">
        <f t="shared" si="2"/>
        <v>1031</v>
      </c>
      <c r="I21" s="4">
        <f t="shared" si="2"/>
        <v>2</v>
      </c>
      <c r="J21" s="4">
        <v>514</v>
      </c>
      <c r="K21" s="4">
        <v>0</v>
      </c>
      <c r="L21" s="4">
        <v>517</v>
      </c>
      <c r="M21" s="4">
        <v>2</v>
      </c>
      <c r="N21" s="4">
        <f t="shared" si="3"/>
        <v>-62</v>
      </c>
      <c r="O21" s="4">
        <f t="shared" si="0"/>
        <v>1</v>
      </c>
      <c r="P21" s="4">
        <f t="shared" si="0"/>
        <v>-44</v>
      </c>
      <c r="Q21" s="4">
        <f t="shared" si="0"/>
        <v>0</v>
      </c>
      <c r="R21" s="4">
        <f t="shared" si="0"/>
        <v>-18</v>
      </c>
      <c r="S21" s="4">
        <f t="shared" si="0"/>
        <v>1</v>
      </c>
    </row>
    <row r="22" spans="1:19" s="1" customFormat="1" ht="18" customHeight="1" x14ac:dyDescent="0.15">
      <c r="A22" s="4" t="s">
        <v>14</v>
      </c>
      <c r="B22" s="4">
        <f t="shared" si="1"/>
        <v>1208</v>
      </c>
      <c r="C22" s="4">
        <f t="shared" si="1"/>
        <v>0</v>
      </c>
      <c r="D22" s="4">
        <v>576</v>
      </c>
      <c r="E22" s="4">
        <v>0</v>
      </c>
      <c r="F22" s="4">
        <v>632</v>
      </c>
      <c r="G22" s="4">
        <v>0</v>
      </c>
      <c r="H22" s="4">
        <f t="shared" si="2"/>
        <v>1267</v>
      </c>
      <c r="I22" s="4">
        <f t="shared" si="2"/>
        <v>0</v>
      </c>
      <c r="J22" s="4">
        <v>605</v>
      </c>
      <c r="K22" s="4">
        <v>0</v>
      </c>
      <c r="L22" s="4">
        <v>662</v>
      </c>
      <c r="M22" s="4">
        <v>0</v>
      </c>
      <c r="N22" s="4">
        <f t="shared" si="3"/>
        <v>-59</v>
      </c>
      <c r="O22" s="4">
        <f t="shared" si="0"/>
        <v>0</v>
      </c>
      <c r="P22" s="4">
        <f t="shared" si="0"/>
        <v>-29</v>
      </c>
      <c r="Q22" s="4">
        <f t="shared" si="0"/>
        <v>0</v>
      </c>
      <c r="R22" s="4">
        <f t="shared" si="0"/>
        <v>-30</v>
      </c>
      <c r="S22" s="4">
        <f t="shared" si="0"/>
        <v>0</v>
      </c>
    </row>
    <row r="23" spans="1:19" s="1" customFormat="1" ht="18" customHeight="1" x14ac:dyDescent="0.15">
      <c r="A23" s="4" t="s">
        <v>15</v>
      </c>
      <c r="B23" s="4">
        <f t="shared" si="1"/>
        <v>1437</v>
      </c>
      <c r="C23" s="4">
        <f t="shared" si="1"/>
        <v>0</v>
      </c>
      <c r="D23" s="4">
        <v>724</v>
      </c>
      <c r="E23" s="4">
        <v>0</v>
      </c>
      <c r="F23" s="4">
        <v>713</v>
      </c>
      <c r="G23" s="4">
        <v>0</v>
      </c>
      <c r="H23" s="4">
        <f t="shared" si="2"/>
        <v>1487</v>
      </c>
      <c r="I23" s="4">
        <f t="shared" si="2"/>
        <v>0</v>
      </c>
      <c r="J23" s="4">
        <v>758</v>
      </c>
      <c r="K23" s="4">
        <v>0</v>
      </c>
      <c r="L23" s="4">
        <v>729</v>
      </c>
      <c r="M23" s="4">
        <v>0</v>
      </c>
      <c r="N23" s="4">
        <f t="shared" si="3"/>
        <v>-50</v>
      </c>
      <c r="O23" s="4">
        <f t="shared" si="0"/>
        <v>0</v>
      </c>
      <c r="P23" s="4">
        <f t="shared" si="0"/>
        <v>-34</v>
      </c>
      <c r="Q23" s="4">
        <f t="shared" si="0"/>
        <v>0</v>
      </c>
      <c r="R23" s="4">
        <f t="shared" si="0"/>
        <v>-16</v>
      </c>
      <c r="S23" s="4">
        <f t="shared" si="0"/>
        <v>0</v>
      </c>
    </row>
    <row r="24" spans="1:19" s="1" customFormat="1" ht="18" customHeight="1" x14ac:dyDescent="0.15">
      <c r="A24" s="4" t="s">
        <v>16</v>
      </c>
      <c r="B24" s="4">
        <f t="shared" si="1"/>
        <v>1493</v>
      </c>
      <c r="C24" s="4">
        <f t="shared" si="1"/>
        <v>2</v>
      </c>
      <c r="D24" s="4">
        <v>765</v>
      </c>
      <c r="E24" s="4">
        <v>0</v>
      </c>
      <c r="F24" s="4">
        <v>728</v>
      </c>
      <c r="G24" s="4">
        <v>2</v>
      </c>
      <c r="H24" s="4">
        <f t="shared" si="2"/>
        <v>1356</v>
      </c>
      <c r="I24" s="4">
        <f t="shared" si="2"/>
        <v>2</v>
      </c>
      <c r="J24" s="4">
        <v>695</v>
      </c>
      <c r="K24" s="4">
        <v>0</v>
      </c>
      <c r="L24" s="4">
        <v>661</v>
      </c>
      <c r="M24" s="4">
        <v>2</v>
      </c>
      <c r="N24" s="4">
        <f t="shared" si="3"/>
        <v>137</v>
      </c>
      <c r="O24" s="4">
        <f>C24-I24</f>
        <v>0</v>
      </c>
      <c r="P24" s="4">
        <f t="shared" si="0"/>
        <v>70</v>
      </c>
      <c r="Q24" s="4">
        <f t="shared" si="0"/>
        <v>0</v>
      </c>
      <c r="R24" s="4">
        <f t="shared" si="0"/>
        <v>67</v>
      </c>
      <c r="S24" s="4">
        <f t="shared" si="0"/>
        <v>0</v>
      </c>
    </row>
    <row r="25" spans="1:19" s="1" customFormat="1" ht="18" customHeight="1" x14ac:dyDescent="0.15">
      <c r="A25" s="4" t="s">
        <v>17</v>
      </c>
      <c r="B25" s="4">
        <f t="shared" si="1"/>
        <v>776</v>
      </c>
      <c r="C25" s="4">
        <f t="shared" si="1"/>
        <v>0</v>
      </c>
      <c r="D25" s="4">
        <v>348</v>
      </c>
      <c r="E25" s="4">
        <v>0</v>
      </c>
      <c r="F25" s="4">
        <v>428</v>
      </c>
      <c r="G25" s="4">
        <v>0</v>
      </c>
      <c r="H25" s="4">
        <f t="shared" si="2"/>
        <v>833</v>
      </c>
      <c r="I25" s="4">
        <f t="shared" si="2"/>
        <v>0</v>
      </c>
      <c r="J25" s="4">
        <v>355</v>
      </c>
      <c r="K25" s="4">
        <v>0</v>
      </c>
      <c r="L25" s="4">
        <v>478</v>
      </c>
      <c r="M25" s="4">
        <v>0</v>
      </c>
      <c r="N25" s="4">
        <f t="shared" si="3"/>
        <v>-57</v>
      </c>
      <c r="O25" s="4">
        <f t="shared" si="3"/>
        <v>0</v>
      </c>
      <c r="P25" s="4">
        <f t="shared" si="3"/>
        <v>-7</v>
      </c>
      <c r="Q25" s="4">
        <f t="shared" si="3"/>
        <v>0</v>
      </c>
      <c r="R25" s="4">
        <f t="shared" si="3"/>
        <v>-50</v>
      </c>
      <c r="S25" s="4">
        <f t="shared" si="3"/>
        <v>0</v>
      </c>
    </row>
    <row r="26" spans="1:19" s="1" customFormat="1" ht="18" customHeight="1" x14ac:dyDescent="0.15">
      <c r="A26" s="4" t="s">
        <v>18</v>
      </c>
      <c r="B26" s="4">
        <f t="shared" si="1"/>
        <v>811</v>
      </c>
      <c r="C26" s="4">
        <f t="shared" si="1"/>
        <v>0</v>
      </c>
      <c r="D26" s="4">
        <v>308</v>
      </c>
      <c r="E26" s="4">
        <v>0</v>
      </c>
      <c r="F26" s="4">
        <v>503</v>
      </c>
      <c r="G26" s="4">
        <v>0</v>
      </c>
      <c r="H26" s="4">
        <f t="shared" si="2"/>
        <v>880</v>
      </c>
      <c r="I26" s="4">
        <f t="shared" si="2"/>
        <v>0</v>
      </c>
      <c r="J26" s="4">
        <v>342</v>
      </c>
      <c r="K26" s="4">
        <v>0</v>
      </c>
      <c r="L26" s="4">
        <v>538</v>
      </c>
      <c r="M26" s="4">
        <v>0</v>
      </c>
      <c r="N26" s="4">
        <f t="shared" si="3"/>
        <v>-69</v>
      </c>
      <c r="O26" s="4">
        <f t="shared" si="3"/>
        <v>0</v>
      </c>
      <c r="P26" s="4">
        <f t="shared" si="3"/>
        <v>-34</v>
      </c>
      <c r="Q26" s="4">
        <f t="shared" si="3"/>
        <v>0</v>
      </c>
      <c r="R26" s="4">
        <f t="shared" si="3"/>
        <v>-35</v>
      </c>
      <c r="S26" s="4">
        <f t="shared" si="3"/>
        <v>0</v>
      </c>
    </row>
    <row r="27" spans="1:19" s="1" customFormat="1" ht="18" customHeight="1" x14ac:dyDescent="0.15">
      <c r="A27" s="4" t="s">
        <v>19</v>
      </c>
      <c r="B27" s="4">
        <f t="shared" si="1"/>
        <v>701</v>
      </c>
      <c r="C27" s="4">
        <f t="shared" si="1"/>
        <v>0</v>
      </c>
      <c r="D27" s="4">
        <v>244</v>
      </c>
      <c r="E27" s="4">
        <v>0</v>
      </c>
      <c r="F27" s="4">
        <v>457</v>
      </c>
      <c r="G27" s="4">
        <v>0</v>
      </c>
      <c r="H27" s="4">
        <f t="shared" si="2"/>
        <v>700</v>
      </c>
      <c r="I27" s="4">
        <f t="shared" si="2"/>
        <v>0</v>
      </c>
      <c r="J27" s="4">
        <v>250</v>
      </c>
      <c r="K27" s="4">
        <v>0</v>
      </c>
      <c r="L27" s="4">
        <v>450</v>
      </c>
      <c r="M27" s="4">
        <v>0</v>
      </c>
      <c r="N27" s="4">
        <f t="shared" si="3"/>
        <v>1</v>
      </c>
      <c r="O27" s="4">
        <f t="shared" si="3"/>
        <v>0</v>
      </c>
      <c r="P27" s="4">
        <f t="shared" si="3"/>
        <v>-6</v>
      </c>
      <c r="Q27" s="4">
        <f t="shared" si="3"/>
        <v>0</v>
      </c>
      <c r="R27" s="4">
        <f t="shared" si="3"/>
        <v>7</v>
      </c>
      <c r="S27" s="4">
        <f t="shared" si="3"/>
        <v>0</v>
      </c>
    </row>
    <row r="28" spans="1:19" s="1" customFormat="1" ht="18" customHeight="1" x14ac:dyDescent="0.15">
      <c r="A28" s="4" t="s">
        <v>20</v>
      </c>
      <c r="B28" s="4">
        <f t="shared" si="1"/>
        <v>426</v>
      </c>
      <c r="C28" s="4">
        <f t="shared" si="1"/>
        <v>0</v>
      </c>
      <c r="D28" s="4">
        <v>106</v>
      </c>
      <c r="E28" s="4">
        <v>0</v>
      </c>
      <c r="F28" s="4">
        <v>320</v>
      </c>
      <c r="G28" s="4">
        <v>0</v>
      </c>
      <c r="H28" s="4">
        <f t="shared" si="2"/>
        <v>410</v>
      </c>
      <c r="I28" s="4">
        <f t="shared" si="2"/>
        <v>0</v>
      </c>
      <c r="J28" s="4">
        <v>95</v>
      </c>
      <c r="K28" s="4">
        <v>0</v>
      </c>
      <c r="L28" s="4">
        <v>315</v>
      </c>
      <c r="M28" s="4">
        <v>0</v>
      </c>
      <c r="N28" s="4">
        <f t="shared" si="3"/>
        <v>16</v>
      </c>
      <c r="O28" s="4">
        <f t="shared" si="3"/>
        <v>0</v>
      </c>
      <c r="P28" s="4">
        <f t="shared" si="3"/>
        <v>11</v>
      </c>
      <c r="Q28" s="4">
        <f t="shared" si="3"/>
        <v>0</v>
      </c>
      <c r="R28" s="4">
        <f t="shared" si="3"/>
        <v>5</v>
      </c>
      <c r="S28" s="4">
        <f t="shared" si="3"/>
        <v>0</v>
      </c>
    </row>
    <row r="29" spans="1:19" s="1" customFormat="1" ht="18" customHeight="1" x14ac:dyDescent="0.15">
      <c r="A29" s="4" t="s">
        <v>21</v>
      </c>
      <c r="B29" s="4">
        <f t="shared" si="1"/>
        <v>122</v>
      </c>
      <c r="C29" s="4">
        <f t="shared" si="1"/>
        <v>0</v>
      </c>
      <c r="D29" s="4">
        <v>26</v>
      </c>
      <c r="E29" s="4">
        <v>0</v>
      </c>
      <c r="F29" s="4">
        <v>96</v>
      </c>
      <c r="G29" s="4">
        <v>0</v>
      </c>
      <c r="H29" s="4">
        <f t="shared" si="2"/>
        <v>112</v>
      </c>
      <c r="I29" s="4">
        <f t="shared" si="2"/>
        <v>0</v>
      </c>
      <c r="J29" s="4">
        <v>27</v>
      </c>
      <c r="K29" s="4">
        <v>0</v>
      </c>
      <c r="L29" s="4">
        <v>85</v>
      </c>
      <c r="M29" s="4">
        <v>0</v>
      </c>
      <c r="N29" s="4">
        <f t="shared" si="3"/>
        <v>10</v>
      </c>
      <c r="O29" s="4">
        <f t="shared" si="3"/>
        <v>0</v>
      </c>
      <c r="P29" s="4">
        <f t="shared" si="3"/>
        <v>-1</v>
      </c>
      <c r="Q29" s="4">
        <f t="shared" si="3"/>
        <v>0</v>
      </c>
      <c r="R29" s="4">
        <f t="shared" si="3"/>
        <v>11</v>
      </c>
      <c r="S29" s="4">
        <f t="shared" si="3"/>
        <v>0</v>
      </c>
    </row>
    <row r="30" spans="1:19" s="1" customFormat="1" ht="18" customHeight="1" x14ac:dyDescent="0.15">
      <c r="A30" s="4" t="s">
        <v>22</v>
      </c>
      <c r="B30" s="4">
        <f t="shared" si="1"/>
        <v>16</v>
      </c>
      <c r="C30" s="4">
        <f>E30+G30</f>
        <v>0</v>
      </c>
      <c r="D30" s="4">
        <v>3</v>
      </c>
      <c r="E30" s="4">
        <v>0</v>
      </c>
      <c r="F30" s="4">
        <v>13</v>
      </c>
      <c r="G30" s="4">
        <v>0</v>
      </c>
      <c r="H30" s="4">
        <f t="shared" si="2"/>
        <v>14</v>
      </c>
      <c r="I30" s="4">
        <f t="shared" si="2"/>
        <v>0</v>
      </c>
      <c r="J30" s="4">
        <v>3</v>
      </c>
      <c r="K30" s="4">
        <v>0</v>
      </c>
      <c r="L30" s="4">
        <v>11</v>
      </c>
      <c r="M30" s="4">
        <v>0</v>
      </c>
      <c r="N30" s="4">
        <f t="shared" si="3"/>
        <v>2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2</v>
      </c>
      <c r="S30" s="4">
        <f t="shared" si="3"/>
        <v>0</v>
      </c>
    </row>
    <row r="31" spans="1:19" s="1" customFormat="1" ht="18" customHeight="1" thickBot="1" x14ac:dyDescent="0.2">
      <c r="A31" s="4" t="s">
        <v>37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4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15">
      <c r="A33" s="4" t="s">
        <v>24</v>
      </c>
      <c r="B33" s="4">
        <f>SUM(B10:B12)</f>
        <v>1782</v>
      </c>
      <c r="C33" s="4">
        <f t="shared" ref="C33:G33" si="5">SUM(C10:C12)</f>
        <v>4</v>
      </c>
      <c r="D33" s="4">
        <f t="shared" si="5"/>
        <v>917</v>
      </c>
      <c r="E33" s="4">
        <f t="shared" si="5"/>
        <v>3</v>
      </c>
      <c r="F33" s="4">
        <f t="shared" si="5"/>
        <v>865</v>
      </c>
      <c r="G33" s="4">
        <f t="shared" si="5"/>
        <v>1</v>
      </c>
      <c r="H33" s="4">
        <f>SUM(H10:H12)</f>
        <v>1853</v>
      </c>
      <c r="I33" s="4">
        <f t="shared" ref="I33:M33" si="6">SUM(I10:I12)</f>
        <v>4</v>
      </c>
      <c r="J33" s="4">
        <f t="shared" si="6"/>
        <v>949</v>
      </c>
      <c r="K33" s="4">
        <f t="shared" si="6"/>
        <v>3</v>
      </c>
      <c r="L33" s="4">
        <f t="shared" si="6"/>
        <v>904</v>
      </c>
      <c r="M33" s="4">
        <f t="shared" si="6"/>
        <v>1</v>
      </c>
      <c r="N33" s="4">
        <f>SUM(N10:N12)</f>
        <v>-71</v>
      </c>
      <c r="O33" s="4">
        <f t="shared" ref="O33:S33" si="7">SUM(O10:O12)</f>
        <v>0</v>
      </c>
      <c r="P33" s="4">
        <f t="shared" si="7"/>
        <v>-32</v>
      </c>
      <c r="Q33" s="4">
        <f t="shared" si="7"/>
        <v>0</v>
      </c>
      <c r="R33" s="4">
        <f t="shared" si="7"/>
        <v>-39</v>
      </c>
      <c r="S33" s="4">
        <f t="shared" si="7"/>
        <v>0</v>
      </c>
    </row>
    <row r="34" spans="1:19" s="1" customFormat="1" ht="18" customHeight="1" x14ac:dyDescent="0.15">
      <c r="A34" s="4" t="s">
        <v>29</v>
      </c>
      <c r="B34" s="4">
        <f>SUM(B13:B22)</f>
        <v>8051</v>
      </c>
      <c r="C34" s="4">
        <f t="shared" ref="C34:G34" si="8">SUM(C13:C22)</f>
        <v>62</v>
      </c>
      <c r="D34" s="4">
        <f t="shared" si="8"/>
        <v>3994</v>
      </c>
      <c r="E34" s="4">
        <f t="shared" si="8"/>
        <v>5</v>
      </c>
      <c r="F34" s="4">
        <f t="shared" si="8"/>
        <v>4057</v>
      </c>
      <c r="G34" s="4">
        <f t="shared" si="8"/>
        <v>57</v>
      </c>
      <c r="H34" s="4">
        <f>SUM(H13:H22)</f>
        <v>8289</v>
      </c>
      <c r="I34" s="4">
        <f t="shared" ref="I34:M34" si="9">SUM(I13:I22)</f>
        <v>63</v>
      </c>
      <c r="J34" s="4">
        <f t="shared" si="9"/>
        <v>4135</v>
      </c>
      <c r="K34" s="4">
        <f t="shared" si="9"/>
        <v>5</v>
      </c>
      <c r="L34" s="4">
        <f t="shared" si="9"/>
        <v>4154</v>
      </c>
      <c r="M34" s="4">
        <f t="shared" si="9"/>
        <v>58</v>
      </c>
      <c r="N34" s="4">
        <f>SUM(N13:N22)</f>
        <v>-238</v>
      </c>
      <c r="O34" s="4">
        <f t="shared" ref="O34:S34" si="10">SUM(O13:O22)</f>
        <v>-1</v>
      </c>
      <c r="P34" s="4">
        <f t="shared" si="10"/>
        <v>-141</v>
      </c>
      <c r="Q34" s="4">
        <f t="shared" si="10"/>
        <v>0</v>
      </c>
      <c r="R34" s="4">
        <f t="shared" si="10"/>
        <v>-97</v>
      </c>
      <c r="S34" s="4">
        <f t="shared" si="10"/>
        <v>-1</v>
      </c>
    </row>
    <row r="35" spans="1:19" s="1" customFormat="1" ht="18" customHeight="1" x14ac:dyDescent="0.15">
      <c r="A35" s="4" t="s">
        <v>25</v>
      </c>
      <c r="B35" s="4">
        <f>SUM(B23:B30)</f>
        <v>5782</v>
      </c>
      <c r="C35" s="4">
        <f t="shared" ref="C35:G35" si="11">SUM(C23:C30)</f>
        <v>2</v>
      </c>
      <c r="D35" s="4">
        <f t="shared" si="11"/>
        <v>2524</v>
      </c>
      <c r="E35" s="4">
        <f t="shared" si="11"/>
        <v>0</v>
      </c>
      <c r="F35" s="4">
        <f t="shared" si="11"/>
        <v>3258</v>
      </c>
      <c r="G35" s="4">
        <f t="shared" si="11"/>
        <v>2</v>
      </c>
      <c r="H35" s="4">
        <f>SUM(H23:H30)</f>
        <v>5792</v>
      </c>
      <c r="I35" s="4">
        <f t="shared" ref="I35:M35" si="12">SUM(I23:I30)</f>
        <v>2</v>
      </c>
      <c r="J35" s="4">
        <f t="shared" si="12"/>
        <v>2525</v>
      </c>
      <c r="K35" s="4">
        <f t="shared" si="12"/>
        <v>0</v>
      </c>
      <c r="L35" s="4">
        <f t="shared" si="12"/>
        <v>3267</v>
      </c>
      <c r="M35" s="4">
        <f t="shared" si="12"/>
        <v>2</v>
      </c>
      <c r="N35" s="4">
        <f>SUM(N23:N30)</f>
        <v>-10</v>
      </c>
      <c r="O35" s="4">
        <f t="shared" ref="O35:R35" si="13">SUM(O23:O30)</f>
        <v>0</v>
      </c>
      <c r="P35" s="4">
        <f t="shared" si="13"/>
        <v>-1</v>
      </c>
      <c r="Q35" s="4">
        <f t="shared" si="13"/>
        <v>0</v>
      </c>
      <c r="R35" s="4">
        <f t="shared" si="13"/>
        <v>-9</v>
      </c>
      <c r="S35" s="4">
        <f>SUM(S23:S30)</f>
        <v>0</v>
      </c>
    </row>
    <row r="36" spans="1:19" s="1" customFormat="1" ht="18" customHeight="1" x14ac:dyDescent="0.15">
      <c r="A36" s="4" t="s">
        <v>26</v>
      </c>
      <c r="B36" s="4">
        <f>SUM(B25:B30)</f>
        <v>2852</v>
      </c>
      <c r="C36" s="4">
        <f t="shared" ref="C36:G36" si="14">SUM(C25:C30)</f>
        <v>0</v>
      </c>
      <c r="D36" s="4">
        <f t="shared" si="14"/>
        <v>1035</v>
      </c>
      <c r="E36" s="4">
        <f t="shared" si="14"/>
        <v>0</v>
      </c>
      <c r="F36" s="4">
        <f t="shared" si="14"/>
        <v>1817</v>
      </c>
      <c r="G36" s="4">
        <f t="shared" si="14"/>
        <v>0</v>
      </c>
      <c r="H36" s="4">
        <f>SUM(H25:H30)</f>
        <v>2949</v>
      </c>
      <c r="I36" s="4">
        <f t="shared" ref="I36:M36" si="15">SUM(I25:I30)</f>
        <v>0</v>
      </c>
      <c r="J36" s="4">
        <f t="shared" si="15"/>
        <v>1072</v>
      </c>
      <c r="K36" s="4">
        <f t="shared" si="15"/>
        <v>0</v>
      </c>
      <c r="L36" s="4">
        <f t="shared" si="15"/>
        <v>1877</v>
      </c>
      <c r="M36" s="4">
        <f t="shared" si="15"/>
        <v>0</v>
      </c>
      <c r="N36" s="4">
        <f>SUM(N25:N30)</f>
        <v>-97</v>
      </c>
      <c r="O36" s="4">
        <f t="shared" ref="O36:S36" si="16">SUM(O25:O30)</f>
        <v>0</v>
      </c>
      <c r="P36" s="4">
        <f t="shared" si="16"/>
        <v>-37</v>
      </c>
      <c r="Q36" s="4">
        <f t="shared" si="16"/>
        <v>0</v>
      </c>
      <c r="R36" s="4">
        <f t="shared" si="16"/>
        <v>-60</v>
      </c>
      <c r="S36" s="4">
        <f t="shared" si="16"/>
        <v>0</v>
      </c>
    </row>
    <row r="37" spans="1:19" s="1" customFormat="1" ht="18" customHeight="1" x14ac:dyDescent="0.15">
      <c r="A37" s="4" t="s">
        <v>27</v>
      </c>
      <c r="B37" s="4">
        <f>SUM(B27:B30)</f>
        <v>1265</v>
      </c>
      <c r="C37" s="4">
        <f t="shared" ref="C37:G37" si="17">SUM(C27:C30)</f>
        <v>0</v>
      </c>
      <c r="D37" s="4">
        <f t="shared" si="17"/>
        <v>379</v>
      </c>
      <c r="E37" s="4">
        <f t="shared" si="17"/>
        <v>0</v>
      </c>
      <c r="F37" s="4">
        <f t="shared" si="17"/>
        <v>886</v>
      </c>
      <c r="G37" s="4">
        <f t="shared" si="17"/>
        <v>0</v>
      </c>
      <c r="H37" s="4">
        <f>SUM(H27:H30)</f>
        <v>1236</v>
      </c>
      <c r="I37" s="4">
        <f t="shared" ref="I37:M37" si="18">SUM(I27:I30)</f>
        <v>0</v>
      </c>
      <c r="J37" s="4">
        <f t="shared" si="18"/>
        <v>375</v>
      </c>
      <c r="K37" s="4">
        <f t="shared" si="18"/>
        <v>0</v>
      </c>
      <c r="L37" s="4">
        <f t="shared" si="18"/>
        <v>861</v>
      </c>
      <c r="M37" s="4">
        <f t="shared" si="18"/>
        <v>0</v>
      </c>
      <c r="N37" s="4">
        <f>SUM(N27:N30)</f>
        <v>29</v>
      </c>
      <c r="O37" s="4">
        <f t="shared" ref="O37:S37" si="19">SUM(O27:O30)</f>
        <v>0</v>
      </c>
      <c r="P37" s="4">
        <f t="shared" si="19"/>
        <v>4</v>
      </c>
      <c r="Q37" s="4">
        <f t="shared" si="19"/>
        <v>0</v>
      </c>
      <c r="R37" s="4">
        <f t="shared" si="19"/>
        <v>25</v>
      </c>
      <c r="S37" s="4">
        <f t="shared" si="19"/>
        <v>0</v>
      </c>
    </row>
    <row r="38" spans="1:19" ht="18" customHeight="1" x14ac:dyDescent="0.15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15">
      <c r="A39" s="4" t="s">
        <v>24</v>
      </c>
      <c r="B39" s="11">
        <f>B33/(B9-B31)*100</f>
        <v>11.412103746397694</v>
      </c>
      <c r="C39" s="11">
        <f t="shared" ref="C39:G39" si="20">C33/(C9-C31)*100</f>
        <v>5.8823529411764701</v>
      </c>
      <c r="D39" s="11">
        <f t="shared" si="20"/>
        <v>12.333557498318763</v>
      </c>
      <c r="E39" s="11">
        <f t="shared" si="20"/>
        <v>37.5</v>
      </c>
      <c r="F39" s="11">
        <f t="shared" si="20"/>
        <v>10.574572127139364</v>
      </c>
      <c r="G39" s="11">
        <f t="shared" si="20"/>
        <v>1.6666666666666667</v>
      </c>
      <c r="H39" s="11">
        <f>H33/(H9-H31)*100</f>
        <v>11.629220534705661</v>
      </c>
      <c r="I39" s="11">
        <f t="shared" ref="I39:M39" si="21">I33/(I9-I31)*100</f>
        <v>5.7971014492753623</v>
      </c>
      <c r="J39" s="11">
        <f t="shared" si="21"/>
        <v>12.472072545669603</v>
      </c>
      <c r="K39" s="11">
        <f t="shared" si="21"/>
        <v>37.5</v>
      </c>
      <c r="L39" s="11">
        <f t="shared" si="21"/>
        <v>10.858858858858859</v>
      </c>
      <c r="M39" s="11">
        <f t="shared" si="21"/>
        <v>1.639344262295082</v>
      </c>
      <c r="N39" s="11">
        <f>N33/(N9-N31)*100</f>
        <v>22.257053291536049</v>
      </c>
      <c r="O39" s="11">
        <f t="shared" ref="O39:S39" si="22">O33/(O9-O31)*100</f>
        <v>0</v>
      </c>
      <c r="P39" s="11">
        <f t="shared" si="22"/>
        <v>18.390804597701148</v>
      </c>
      <c r="Q39" s="11">
        <f>IFERROR(Q33/(Q9-Q31)*100,0)</f>
        <v>0</v>
      </c>
      <c r="R39" s="11">
        <f t="shared" si="22"/>
        <v>26.896551724137929</v>
      </c>
      <c r="S39" s="11">
        <f t="shared" si="22"/>
        <v>0</v>
      </c>
    </row>
    <row r="40" spans="1:19" ht="18" customHeight="1" x14ac:dyDescent="0.15">
      <c r="A40" s="4" t="s">
        <v>29</v>
      </c>
      <c r="B40" s="11">
        <f>B34/(B9-B31)*100</f>
        <v>51.559398014729432</v>
      </c>
      <c r="C40" s="11">
        <f t="shared" ref="C40:G40" si="23">C34/(C9-C31)*100</f>
        <v>91.17647058823529</v>
      </c>
      <c r="D40" s="11">
        <f t="shared" si="23"/>
        <v>53.71889710827169</v>
      </c>
      <c r="E40" s="11">
        <f t="shared" si="23"/>
        <v>62.5</v>
      </c>
      <c r="F40" s="11">
        <f t="shared" si="23"/>
        <v>49.59657701711491</v>
      </c>
      <c r="G40" s="11">
        <f t="shared" si="23"/>
        <v>95</v>
      </c>
      <c r="H40" s="11">
        <f>H34/(H9-H31)*100</f>
        <v>52.020835948286681</v>
      </c>
      <c r="I40" s="11">
        <f t="shared" ref="I40:M40" si="24">I34/(I9-I31)*100</f>
        <v>91.304347826086953</v>
      </c>
      <c r="J40" s="11">
        <f t="shared" si="24"/>
        <v>54.343540544092519</v>
      </c>
      <c r="K40" s="11">
        <f t="shared" si="24"/>
        <v>62.5</v>
      </c>
      <c r="L40" s="11">
        <f t="shared" si="24"/>
        <v>49.897897897897899</v>
      </c>
      <c r="M40" s="11">
        <f t="shared" si="24"/>
        <v>95.081967213114751</v>
      </c>
      <c r="N40" s="11">
        <f>N34/(N9-N31)*100</f>
        <v>74.608150470219442</v>
      </c>
      <c r="O40" s="11">
        <f t="shared" ref="O40:S40" si="25">O34/(O9-O31)*100</f>
        <v>100</v>
      </c>
      <c r="P40" s="11">
        <f t="shared" si="25"/>
        <v>81.034482758620683</v>
      </c>
      <c r="Q40" s="11">
        <f>IFERROR(Q34/(Q9-Q31)*100,0)</f>
        <v>0</v>
      </c>
      <c r="R40" s="11">
        <f t="shared" si="25"/>
        <v>66.896551724137936</v>
      </c>
      <c r="S40" s="11">
        <f t="shared" si="25"/>
        <v>100</v>
      </c>
    </row>
    <row r="41" spans="1:19" ht="18" customHeight="1" x14ac:dyDescent="0.15">
      <c r="A41" s="4" t="s">
        <v>25</v>
      </c>
      <c r="B41" s="11">
        <f>B35/(B9-B31)*100</f>
        <v>37.028498238872878</v>
      </c>
      <c r="C41" s="11">
        <f t="shared" ref="C41:G41" si="26">C35/(C9-C31)*100</f>
        <v>2.9411764705882351</v>
      </c>
      <c r="D41" s="11">
        <f t="shared" si="26"/>
        <v>33.947545393409548</v>
      </c>
      <c r="E41" s="11">
        <f t="shared" si="26"/>
        <v>0</v>
      </c>
      <c r="F41" s="11">
        <f t="shared" si="26"/>
        <v>39.828850855745721</v>
      </c>
      <c r="G41" s="11">
        <f t="shared" si="26"/>
        <v>3.3333333333333335</v>
      </c>
      <c r="H41" s="11">
        <f>H35/(H9-H31)*100</f>
        <v>36.349943517007652</v>
      </c>
      <c r="I41" s="11">
        <f t="shared" ref="I41:M41" si="27">I35/(I9-I31)*100</f>
        <v>2.8985507246376812</v>
      </c>
      <c r="J41" s="11">
        <f t="shared" si="27"/>
        <v>33.184386910237876</v>
      </c>
      <c r="K41" s="11">
        <f t="shared" si="27"/>
        <v>0</v>
      </c>
      <c r="L41" s="11">
        <f t="shared" si="27"/>
        <v>39.243243243243242</v>
      </c>
      <c r="M41" s="11">
        <f t="shared" si="27"/>
        <v>3.278688524590164</v>
      </c>
      <c r="N41" s="11">
        <f>N35/(N9-N31)*100</f>
        <v>3.1347962382445136</v>
      </c>
      <c r="O41" s="11">
        <f t="shared" ref="O41:S41" si="28">O35/(O9-O31)*100</f>
        <v>0</v>
      </c>
      <c r="P41" s="11">
        <f t="shared" si="28"/>
        <v>0.57471264367816088</v>
      </c>
      <c r="Q41" s="11">
        <f>IFERROR(Q35/(Q9-Q31)*100,0)</f>
        <v>0</v>
      </c>
      <c r="R41" s="11">
        <f t="shared" si="28"/>
        <v>6.2068965517241379</v>
      </c>
      <c r="S41" s="11">
        <f t="shared" si="28"/>
        <v>0</v>
      </c>
    </row>
    <row r="42" spans="1:19" ht="18" customHeight="1" x14ac:dyDescent="0.15">
      <c r="A42" s="4" t="s">
        <v>26</v>
      </c>
      <c r="B42" s="11">
        <f>B36/(B9-B31)*100</f>
        <v>18.264489273134807</v>
      </c>
      <c r="C42" s="11">
        <f t="shared" ref="C42:F42" si="29">C36/(C9-C31)*100</f>
        <v>0</v>
      </c>
      <c r="D42" s="11">
        <f t="shared" si="29"/>
        <v>13.920645595158037</v>
      </c>
      <c r="E42" s="11">
        <f t="shared" si="29"/>
        <v>0</v>
      </c>
      <c r="F42" s="11">
        <f t="shared" si="29"/>
        <v>22.212713936430319</v>
      </c>
      <c r="G42" s="11">
        <f>G36/(G9-G31)*100</f>
        <v>0</v>
      </c>
      <c r="H42" s="11">
        <f>H36/(H9-H31)*100</f>
        <v>18.507593824526168</v>
      </c>
      <c r="I42" s="11">
        <f t="shared" ref="I42:L42" si="30">I36/(I9-I31)*100</f>
        <v>0</v>
      </c>
      <c r="J42" s="11">
        <f t="shared" si="30"/>
        <v>14.088579313970298</v>
      </c>
      <c r="K42" s="11">
        <f t="shared" si="30"/>
        <v>0</v>
      </c>
      <c r="L42" s="11">
        <f t="shared" si="30"/>
        <v>22.546546546546548</v>
      </c>
      <c r="M42" s="11">
        <f>M36/(M9-M31)*100</f>
        <v>0</v>
      </c>
      <c r="N42" s="11">
        <f>N36/(N9-N31)*100</f>
        <v>30.407523510971785</v>
      </c>
      <c r="O42" s="11">
        <f t="shared" ref="O42:R42" si="31">O36/(O9-O31)*100</f>
        <v>0</v>
      </c>
      <c r="P42" s="11">
        <f t="shared" si="31"/>
        <v>21.264367816091951</v>
      </c>
      <c r="Q42" s="11">
        <f>IFERROR(Q36/(Q9-Q31)*100,0)</f>
        <v>0</v>
      </c>
      <c r="R42" s="11">
        <f t="shared" si="31"/>
        <v>41.379310344827587</v>
      </c>
      <c r="S42" s="11">
        <f>S36/(S9-S31)*100</f>
        <v>0</v>
      </c>
    </row>
    <row r="43" spans="1:19" ht="18" customHeight="1" x14ac:dyDescent="0.15">
      <c r="A43" s="4" t="s">
        <v>27</v>
      </c>
      <c r="B43" s="11">
        <f>B37/(B9-B31)*100</f>
        <v>8.1011847582452763</v>
      </c>
      <c r="C43" s="11">
        <f t="shared" ref="C43:G43" si="32">C37/(C9-C31)*100</f>
        <v>0</v>
      </c>
      <c r="D43" s="11">
        <f t="shared" si="32"/>
        <v>5.0975117686617351</v>
      </c>
      <c r="E43" s="11">
        <f t="shared" si="32"/>
        <v>0</v>
      </c>
      <c r="F43" s="11">
        <f t="shared" si="32"/>
        <v>10.831295843520783</v>
      </c>
      <c r="G43" s="11">
        <f t="shared" si="32"/>
        <v>0</v>
      </c>
      <c r="H43" s="11">
        <f>H37/(H9-H31)*100</f>
        <v>7.7569976151625459</v>
      </c>
      <c r="I43" s="11">
        <f t="shared" ref="I43:M43" si="33">I37/(I9-I31)*100</f>
        <v>0</v>
      </c>
      <c r="J43" s="11">
        <f t="shared" si="33"/>
        <v>4.9283742935996848</v>
      </c>
      <c r="K43" s="11">
        <f t="shared" si="33"/>
        <v>0</v>
      </c>
      <c r="L43" s="11">
        <f t="shared" si="33"/>
        <v>10.342342342342342</v>
      </c>
      <c r="M43" s="11">
        <f t="shared" si="33"/>
        <v>0</v>
      </c>
      <c r="N43" s="11">
        <f>N37/(N9-N31)*100</f>
        <v>-9.0909090909090917</v>
      </c>
      <c r="O43" s="11">
        <f t="shared" ref="O43:S43" si="34">O37/(O9-O31)*100</f>
        <v>0</v>
      </c>
      <c r="P43" s="11">
        <f t="shared" si="34"/>
        <v>-2.2988505747126435</v>
      </c>
      <c r="Q43" s="11">
        <f>IFERROR(Q37/(Q9-Q31)*100,0)</f>
        <v>0</v>
      </c>
      <c r="R43" s="11">
        <f t="shared" si="34"/>
        <v>-17.241379310344829</v>
      </c>
      <c r="S43" s="11">
        <f t="shared" si="34"/>
        <v>0</v>
      </c>
    </row>
    <row r="44" spans="1:19" x14ac:dyDescent="0.15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cp:lastPrinted>2021-12-28T01:30:26Z</cp:lastPrinted>
  <dcterms:modified xsi:type="dcterms:W3CDTF">2021-12-28T01:43:48Z</dcterms:modified>
</cp:coreProperties>
</file>