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29決算\06_市町村→県（2回目）\"/>
    </mc:Choice>
  </mc:AlternateContent>
  <bookViews>
    <workbookView xWindow="-120" yWindow="-120" windowWidth="20730" windowHeight="11160"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AM37" i="10"/>
  <c r="U37" i="10"/>
  <c r="C37" i="10"/>
  <c r="U36" i="10"/>
  <c r="C34" i="10"/>
  <c r="C35" i="10" s="1"/>
  <c r="C36" i="10" l="1"/>
  <c r="U34" i="10"/>
  <c r="U35"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l="1"/>
  <c r="BE37" i="10" l="1"/>
  <c r="BW34" i="10" s="1"/>
  <c r="BW35" i="10" s="1"/>
  <c r="BW36" i="10" s="1"/>
  <c r="BW37" i="10" s="1"/>
  <c r="BW38" i="10" s="1"/>
  <c r="BW39" i="10" s="1"/>
  <c r="BW40" i="10" s="1"/>
  <c r="BW41" i="10" s="1"/>
  <c r="BW42" i="10" s="1"/>
  <c r="CO34" i="10" l="1"/>
  <c r="CO35" i="10" s="1"/>
  <c r="CO36" i="10" s="1"/>
  <c r="CO37" i="10" s="1"/>
</calcChain>
</file>

<file path=xl/sharedStrings.xml><?xml version="1.0" encoding="utf-8"?>
<sst xmlns="http://schemas.openxmlformats.org/spreadsheetml/2006/main" count="1147" uniqueCount="610">
  <si>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</si>
  <si>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</si>
  <si>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</si>
  <si>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</si>
  <si>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</si>
  <si>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</si>
  <si>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</si>
  <si>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</si>
  <si>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</si>
  <si>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</si>
  <si>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</si>
  <si>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</si>
  <si>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</si>
  <si>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</si>
  <si>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</si>
  <si>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</si>
  <si>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</si>
  <si>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</si>
  <si>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</si>
  <si>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</si>
  <si>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</si>
  <si>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</si>
  <si>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</si>
  <si>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</si>
  <si>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</si>
  <si>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</si>
  <si>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</si>
  <si>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</si>
  <si>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</si>
  <si>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</si>
  <si>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</si>
  <si>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</si>
  <si>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</si>
  <si>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</si>
  <si>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</si>
  <si>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</si>
  <si>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</si>
  <si>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</si>
  <si>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</si>
  <si>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</si>
  <si>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</si>
  <si>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</si>
  <si>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</si>
  <si>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</si>
  <si>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</si>
  <si>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</si>
  <si>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</si>
  <si>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</si>
  <si>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</si>
  <si>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</si>
  <si>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</si>
  <si>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</si>
  <si>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</si>
  <si>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</si>
  <si>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</si>
  <si>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</si>
  <si>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</si>
  <si>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</si>
  <si>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</si>
  <si>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</si>
  <si>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</si>
  <si>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</si>
  <si>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</si>
  <si>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</si>
  <si>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</si>
  <si>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</si>
  <si>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</si>
  <si>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</si>
  <si>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</si>
  <si>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</si>
  <si>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</si>
  <si>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</si>
  <si>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</si>
  <si>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</si>
  <si>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</si>
  <si>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</si>
  <si>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</si>
  <si>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</si>
  <si>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</si>
  <si>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</si>
  <si>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</si>
  <si>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</si>
  <si>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</si>
  <si>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</si>
  <si>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</si>
  <si>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</si>
  <si>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</si>
  <si>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</si>
  <si>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</si>
  <si>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</si>
  <si>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</si>
  <si>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</si>
  <si>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</si>
  <si>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</si>
  <si>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</si>
  <si>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</si>
  <si>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</si>
  <si>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</si>
  <si>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</si>
  <si>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</si>
  <si>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</si>
  <si>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</si>
  <si>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</si>
  <si>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</si>
  <si>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</si>
  <si>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</si>
  <si>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</si>
  <si>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</si>
  <si>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</si>
  <si>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</si>
  <si>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</si>
  <si>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</si>
  <si>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</si>
  <si>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</si>
  <si>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</si>
  <si>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</si>
  <si>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</si>
  <si>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</si>
  <si>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</si>
  <si>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</si>
  <si>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</si>
  <si>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</si>
  <si>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</si>
  <si>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</si>
  <si>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</si>
  <si>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</si>
  <si>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</si>
  <si>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</si>
  <si>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</si>
  <si>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</si>
  <si>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</si>
  <si>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</si>
  <si>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</si>
  <si>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</si>
  <si>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</si>
  <si>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</si>
  <si>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</si>
  <si>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</si>
  <si>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</si>
  <si>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</si>
  <si>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</si>
  <si>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</si>
  <si>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</si>
  <si>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</si>
  <si>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</si>
  <si>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</si>
  <si>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</si>
  <si>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</si>
  <si>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</si>
  <si>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</si>
  <si>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</si>
  <si>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</si>
  <si>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</si>
  <si>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</si>
  <si>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</si>
  <si>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</si>
  <si>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</si>
  <si>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</si>
  <si>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</si>
  <si>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</si>
  <si>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</si>
  <si>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</si>
  <si>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</si>
  <si>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</si>
  <si>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</si>
  <si>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</si>
  <si>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</si>
  <si>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</si>
  <si>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</si>
  <si>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</si>
  <si>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</si>
  <si>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</si>
  <si>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</si>
  <si>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</si>
  <si>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</si>
  <si>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</si>
  <si>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</si>
  <si>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</si>
  <si>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</si>
  <si>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</si>
  <si>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</si>
  <si>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</si>
  <si>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</si>
  <si>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</si>
  <si>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</si>
  <si>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</si>
  <si>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</si>
  <si>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</si>
  <si>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</si>
  <si>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</si>
  <si>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</si>
  <si>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</si>
  <si>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</si>
  <si>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</si>
  <si>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</si>
  <si>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</si>
  <si>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</si>
  <si>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</si>
  <si>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</si>
  <si>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</si>
  <si>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</si>
  <si>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</si>
  <si>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</si>
  <si>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</si>
  <si>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</si>
  <si>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</si>
  <si>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</si>
  <si>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</si>
  <si>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</si>
  <si>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</si>
  <si>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</si>
  <si>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鳥取県南部町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</si>
  <si>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</si>
  <si>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</si>
  <si>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</si>
  <si>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</si>
  <si>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</si>
  <si>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</si>
  <si>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</si>
  <si>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</si>
  <si>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</si>
  <si>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</si>
  <si>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</si>
  <si>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</si>
  <si>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</si>
  <si>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</si>
  <si>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</si>
  <si>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</si>
  <si>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</si>
  <si>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</si>
  <si>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</si>
  <si>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</si>
  <si>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</si>
  <si>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</si>
  <si>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</si>
  <si>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</si>
  <si>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</si>
  <si>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</si>
  <si>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</si>
  <si>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</si>
  <si>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</si>
  <si>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</si>
  <si>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</si>
  <si>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</si>
  <si>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</si>
  <si>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</si>
  <si>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</si>
  <si>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</si>
  <si>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</si>
  <si>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</si>
  <si>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</si>
  <si>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</si>
  <si>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</si>
  <si>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</si>
  <si>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</si>
  <si>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</si>
  <si>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</si>
  <si>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</si>
  <si>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</si>
  <si>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</si>
  <si>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</si>
  <si>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</si>
  <si>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</si>
  <si>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</si>
  <si>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</si>
  <si>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</si>
  <si>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</si>
  <si>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</si>
  <si>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</si>
  <si>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</si>
  <si>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</si>
  <si>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</si>
  <si>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</si>
  <si>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</si>
  <si>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</si>
  <si>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</si>
  <si>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</si>
  <si>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</si>
  <si>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</si>
  <si>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</si>
  <si>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</si>
  <si>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</si>
  <si>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</si>
  <si>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</si>
  <si>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</si>
  <si>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</si>
  <si>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</si>
  <si>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</si>
  <si>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</si>
  <si>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</si>
  <si>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</si>
  <si>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</si>
  <si>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</si>
  <si>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</si>
  <si>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</si>
  <si>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</si>
  <si>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</si>
  <si>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</si>
  <si>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</si>
  <si>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</si>
  <si>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</si>
  <si>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</si>
  <si>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</si>
  <si>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</si>
  <si>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</si>
  <si>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</si>
  <si>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</si>
  <si>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</si>
  <si>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</si>
  <si>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</si>
  <si>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</si>
  <si>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</si>
  <si>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</si>
  <si>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</si>
  <si>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</si>
  <si>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</si>
  <si>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</si>
  <si>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</si>
  <si>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</si>
  <si>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</si>
  <si>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</si>
  <si>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</si>
  <si>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</si>
  <si>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</si>
  <si>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</si>
  <si>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</si>
  <si>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</si>
  <si>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</si>
  <si>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</si>
  <si>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</si>
  <si>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</si>
  <si>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</si>
  <si>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</si>
  <si>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</si>
  <si>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</si>
  <si>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</si>
  <si>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</si>
  <si>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</si>
  <si>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</si>
  <si>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</si>
  <si>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</si>
  <si>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</si>
  <si>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</si>
  <si>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</si>
  <si>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</si>
  <si>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</si>
  <si>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</si>
  <si>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</si>
  <si>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</si>
  <si>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</si>
  <si>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</si>
  <si>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</si>
  <si>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</si>
  <si>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</si>
  <si>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</si>
  <si>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</si>
  <si>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</si>
  <si>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</si>
  <si>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</si>
  <si>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</si>
  <si>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</si>
  <si>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鳥取県南部町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</si>
  <si>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</si>
  <si>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</si>
  <si>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</si>
  <si>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</si>
  <si>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</si>
  <si>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</si>
  <si>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</si>
  <si>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</si>
  <si>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</si>
  <si>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</si>
  <si>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</si>
  <si>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</si>
  <si>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</si>
  <si>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</si>
  <si>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</si>
  <si>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</si>
  <si>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</si>
  <si>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</si>
  <si>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</si>
  <si>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</si>
  <si>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t>
    <phoneticPr fontId="5"/>
  </si>
  <si>
    <t>墓苑事業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</si>
  <si>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</si>
  <si>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</si>
  <si>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</si>
  <si>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</si>
  <si>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</si>
  <si>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</si>
  <si>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</si>
  <si>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</si>
  <si>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</si>
  <si>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</si>
  <si>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</si>
  <si>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</si>
  <si>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</si>
  <si>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</si>
  <si>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t>
    <phoneticPr fontId="5"/>
  </si>
  <si>
    <t>病院事業会計</t>
    <phoneticPr fontId="5"/>
  </si>
  <si>
    <t>法適用企業</t>
    <phoneticPr fontId="5"/>
  </si>
  <si>
    <t>在宅生活支援事業会計</t>
    <phoneticPr fontId="5"/>
  </si>
  <si>
    <t>水道事業会計</t>
    <phoneticPr fontId="5"/>
  </si>
  <si>
    <t>法適用企業</t>
    <phoneticPr fontId="5"/>
  </si>
  <si>
    <t>浄化槽整備事業特別会計</t>
    <phoneticPr fontId="5"/>
  </si>
  <si>
    <t>法非適用企業</t>
    <phoneticPr fontId="5"/>
  </si>
  <si>
    <t>農業集落排水事業特別会計</t>
    <phoneticPr fontId="5"/>
  </si>
  <si>
    <t>法非適用企業</t>
    <phoneticPr fontId="5"/>
  </si>
  <si>
    <t>公共下水道事業特別会計</t>
    <phoneticPr fontId="5"/>
  </si>
  <si>
    <t>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</si>
  <si>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</si>
  <si>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</si>
  <si>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</si>
  <si>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</si>
  <si>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</si>
  <si>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</si>
  <si>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</si>
  <si>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</si>
  <si>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</si>
  <si>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</si>
  <si>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</si>
  <si>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</si>
  <si>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</si>
  <si>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</si>
  <si>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</si>
  <si>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</si>
  <si>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</si>
  <si>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</si>
  <si>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</si>
  <si>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</si>
  <si>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</si>
  <si>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</si>
  <si>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</si>
  <si>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</si>
  <si>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</si>
  <si>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</si>
  <si>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</si>
  <si>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</si>
  <si>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</si>
  <si>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</si>
  <si>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</si>
  <si>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</si>
  <si>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</si>
  <si>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</si>
  <si>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</si>
  <si>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</si>
  <si>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</si>
  <si>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</si>
  <si>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</si>
  <si>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</si>
  <si>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</si>
  <si>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</si>
  <si>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</si>
  <si>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</si>
  <si>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</si>
  <si>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</si>
  <si>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</si>
  <si>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</si>
  <si>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</si>
  <si>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</si>
  <si>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</si>
  <si>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</si>
  <si>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</si>
  <si>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</si>
  <si>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</si>
  <si>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</si>
  <si>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</si>
  <si>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</si>
  <si>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</si>
  <si>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</si>
  <si>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</si>
  <si>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</si>
  <si>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公共下水道事業特別会計</t>
    <phoneticPr fontId="5"/>
  </si>
  <si>
    <t>(Ｆ)</t>
    <phoneticPr fontId="5"/>
  </si>
  <si>
    <t>浄化槽整備事業特別会計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</si>
  <si>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</si>
  <si>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</si>
  <si>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</si>
  <si>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</si>
  <si>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</si>
  <si>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</si>
  <si>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</si>
  <si>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</si>
  <si>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</si>
  <si>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</si>
  <si>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</si>
  <si>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</si>
  <si>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</si>
  <si>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</si>
  <si>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</si>
  <si>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</si>
  <si>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</si>
  <si>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</si>
  <si>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</si>
  <si>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</si>
  <si>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</si>
  <si>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</si>
  <si>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</si>
  <si>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</si>
  <si>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</si>
  <si>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</si>
  <si>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</si>
  <si>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</si>
  <si>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</si>
  <si>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</si>
  <si>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</si>
  <si>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</si>
  <si>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</si>
  <si>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</si>
  <si>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</si>
  <si>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</si>
  <si>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</si>
  <si>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</si>
  <si>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</si>
  <si>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</si>
  <si>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</si>
  <si>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</si>
  <si>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</si>
  <si>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</si>
  <si>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</si>
  <si>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</si>
  <si>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</si>
  <si>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</si>
  <si>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</si>
  <si>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</si>
  <si>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</si>
  <si>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</si>
  <si>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</si>
  <si>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</si>
  <si>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</si>
  <si>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</si>
  <si>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</si>
  <si>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</si>
  <si>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</si>
  <si>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</si>
  <si>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</si>
  <si>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</si>
  <si>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</si>
  <si>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</si>
  <si>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</si>
  <si>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</si>
  <si>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</si>
  <si>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</si>
  <si>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</si>
  <si>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</si>
  <si>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</si>
  <si>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</si>
  <si>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</si>
  <si>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</si>
  <si>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</si>
  <si>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</si>
  <si>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</si>
  <si>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</si>
  <si>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</si>
  <si>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</si>
  <si>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</si>
  <si>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</si>
  <si>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</si>
  <si>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</si>
  <si>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</si>
  <si>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0.56</t>
  </si>
  <si>
    <t>病院事業会計</t>
  </si>
  <si>
    <t>一般会計</t>
  </si>
  <si>
    <t>水道事業会計</t>
  </si>
  <si>
    <t>国民健康保険事業</t>
  </si>
  <si>
    <t>在宅生活支援事業会計</t>
  </si>
  <si>
    <t>住宅資金貸付事業</t>
  </si>
  <si>
    <t>浄化槽整備事業特別会計</t>
  </si>
  <si>
    <t>後期高齢者医療</t>
  </si>
  <si>
    <t>その他会計（赤字）</t>
  </si>
  <si>
    <t>その他会計（黒字）</t>
  </si>
  <si>
    <t>地域振興基金</t>
    <rPh sb="0" eb="2">
      <t>チイキ</t>
    </rPh>
    <rPh sb="2" eb="4">
      <t>シンコウ</t>
    </rPh>
    <rPh sb="4" eb="6">
      <t>キキン</t>
    </rPh>
    <phoneticPr fontId="11"/>
  </si>
  <si>
    <t>公共施設整備基金</t>
    <rPh sb="0" eb="2">
      <t>コウキョウ</t>
    </rPh>
    <rPh sb="2" eb="4">
      <t>シセツ</t>
    </rPh>
    <rPh sb="4" eb="6">
      <t>セイビ</t>
    </rPh>
    <rPh sb="6" eb="8">
      <t>キキン</t>
    </rPh>
    <phoneticPr fontId="11"/>
  </si>
  <si>
    <t>さくら基金</t>
    <rPh sb="3" eb="5">
      <t>キキン</t>
    </rPh>
    <phoneticPr fontId="11"/>
  </si>
  <si>
    <t>あいのわ銀行基金</t>
    <rPh sb="4" eb="6">
      <t>ギンコウ</t>
    </rPh>
    <rPh sb="6" eb="8">
      <t>キキン</t>
    </rPh>
    <phoneticPr fontId="11"/>
  </si>
  <si>
    <t>災害対策基金</t>
    <rPh sb="0" eb="2">
      <t>サイガイ</t>
    </rPh>
    <rPh sb="2" eb="4">
      <t>タイサク</t>
    </rPh>
    <rPh sb="4" eb="6">
      <t>キキン</t>
    </rPh>
    <phoneticPr fontId="11"/>
  </si>
  <si>
    <t>南部町農村振興公社</t>
    <rPh sb="0" eb="3">
      <t>ナンブチョウ</t>
    </rPh>
    <rPh sb="3" eb="5">
      <t>ノウソン</t>
    </rPh>
    <rPh sb="5" eb="7">
      <t>シンコウ</t>
    </rPh>
    <rPh sb="7" eb="9">
      <t>コウシャ</t>
    </rPh>
    <phoneticPr fontId="11"/>
  </si>
  <si>
    <t>－</t>
    <phoneticPr fontId="11"/>
  </si>
  <si>
    <t>－</t>
    <phoneticPr fontId="11"/>
  </si>
  <si>
    <t>株式会社 緑水園</t>
    <rPh sb="0" eb="4">
      <t>カブシキガイシャ</t>
    </rPh>
    <rPh sb="5" eb="8">
      <t>リョクスイエン</t>
    </rPh>
    <phoneticPr fontId="11"/>
  </si>
  <si>
    <t>南部町土地開発公社</t>
    <rPh sb="0" eb="3">
      <t>ナンブチョウ</t>
    </rPh>
    <rPh sb="3" eb="5">
      <t>トチ</t>
    </rPh>
    <rPh sb="5" eb="7">
      <t>カイハツ</t>
    </rPh>
    <rPh sb="7" eb="9">
      <t>コウシャ</t>
    </rPh>
    <phoneticPr fontId="11"/>
  </si>
  <si>
    <t>南部・伯耆地域振興公社</t>
    <rPh sb="0" eb="2">
      <t>ナンブ</t>
    </rPh>
    <rPh sb="3" eb="5">
      <t>ホウキ</t>
    </rPh>
    <rPh sb="5" eb="7">
      <t>チイキ</t>
    </rPh>
    <rPh sb="7" eb="9">
      <t>シンコウ</t>
    </rPh>
    <rPh sb="9" eb="11">
      <t>コウシャ</t>
    </rPh>
    <phoneticPr fontId="11"/>
  </si>
  <si>
    <t>一般会計</t>
    <rPh sb="0" eb="2">
      <t>イッパン</t>
    </rPh>
    <rPh sb="2" eb="4">
      <t>カイケイ</t>
    </rPh>
    <phoneticPr fontId="11"/>
  </si>
  <si>
    <t>特別会計</t>
    <rPh sb="0" eb="2">
      <t>トクベツ</t>
    </rPh>
    <rPh sb="2" eb="4">
      <t>カイケイ</t>
    </rPh>
    <phoneticPr fontId="11"/>
  </si>
  <si>
    <t>南部町・伯耆町清掃施設管理組合</t>
    <rPh sb="0" eb="3">
      <t>ナンブチョウ</t>
    </rPh>
    <rPh sb="4" eb="7">
      <t>ホウキチョウ</t>
    </rPh>
    <rPh sb="7" eb="9">
      <t>セイソウ</t>
    </rPh>
    <rPh sb="9" eb="11">
      <t>シセツ</t>
    </rPh>
    <rPh sb="11" eb="13">
      <t>カンリ</t>
    </rPh>
    <rPh sb="13" eb="15">
      <t>クミアイ</t>
    </rPh>
    <phoneticPr fontId="11"/>
  </si>
  <si>
    <t>鳥取県西部広域行政管理組合</t>
    <rPh sb="0" eb="3">
      <t>トットリケン</t>
    </rPh>
    <rPh sb="3" eb="5">
      <t>セイブ</t>
    </rPh>
    <rPh sb="5" eb="7">
      <t>コウイキ</t>
    </rPh>
    <rPh sb="7" eb="9">
      <t>ギョウセイ</t>
    </rPh>
    <rPh sb="9" eb="11">
      <t>カンリ</t>
    </rPh>
    <rPh sb="11" eb="13">
      <t>クミアイ</t>
    </rPh>
    <phoneticPr fontId="11"/>
  </si>
  <si>
    <t>南部箕蚊屋広域連合</t>
    <rPh sb="0" eb="2">
      <t>ナンブ</t>
    </rPh>
    <rPh sb="2" eb="5">
      <t>ミノカヤ</t>
    </rPh>
    <rPh sb="5" eb="7">
      <t>コウイキ</t>
    </rPh>
    <rPh sb="7" eb="9">
      <t>レンゴウ</t>
    </rPh>
    <phoneticPr fontId="11"/>
  </si>
  <si>
    <t>鳥取県後期高齢者医療広域連合</t>
    <rPh sb="0" eb="3">
      <t>トットリケン</t>
    </rPh>
    <rPh sb="3" eb="5">
      <t>コウキ</t>
    </rPh>
    <rPh sb="5" eb="8">
      <t>コウレイシャ</t>
    </rPh>
    <rPh sb="8" eb="10">
      <t>イリョウ</t>
    </rPh>
    <rPh sb="10" eb="12">
      <t>コウイキ</t>
    </rPh>
    <rPh sb="12" eb="14">
      <t>レンゴウ</t>
    </rPh>
    <phoneticPr fontId="11"/>
  </si>
  <si>
    <t>鳥取県町村総合事務組合</t>
    <rPh sb="0" eb="3">
      <t>トットリケン</t>
    </rPh>
    <rPh sb="3" eb="5">
      <t>チョウソン</t>
    </rPh>
    <rPh sb="5" eb="7">
      <t>ソウゴウ</t>
    </rPh>
    <rPh sb="7" eb="9">
      <t>ジム</t>
    </rPh>
    <rPh sb="9" eb="11">
      <t>クミアイ</t>
    </rPh>
    <phoneticPr fontId="11"/>
  </si>
  <si>
    <t>普通会計</t>
    <rPh sb="0" eb="2">
      <t>フツウ</t>
    </rPh>
    <rPh sb="2" eb="4">
      <t>カイケイ</t>
    </rPh>
    <phoneticPr fontId="11"/>
  </si>
  <si>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</si>
  <si>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</si>
  <si>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</si>
  <si>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</si>
  <si>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</si>
  <si>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</si>
  <si>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</si>
  <si>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</si>
  <si>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</si>
  <si>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</si>
  <si>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</si>
  <si>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</si>
  <si>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</si>
  <si>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</si>
  <si>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</si>
  <si>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</si>
  <si>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</si>
  <si>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</si>
  <si>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毎年度の起債借入額をその年度の元金償還額以内とし、起債残高の抑制に努めてきたことや、高利率の起債の繰上償還などにより将来負担比率・実質公債費比率ともに減少傾向で推移している。今年度は、法人町民税等の増加による地方税収の増加、普通交付税の逓減や一般会計からの操出金の増加等の影響により将来負担比率、実質公債費比率とも前年度と比較し増加となった。引き続き財政の健全化を徹底する。</t>
    <rPh sb="0" eb="3">
      <t>マイネンド</t>
    </rPh>
    <rPh sb="4" eb="6">
      <t>キサイ</t>
    </rPh>
    <rPh sb="6" eb="8">
      <t>カリイレ</t>
    </rPh>
    <rPh sb="8" eb="9">
      <t>ガク</t>
    </rPh>
    <rPh sb="12" eb="14">
      <t>ネンド</t>
    </rPh>
    <rPh sb="15" eb="17">
      <t>ガンキン</t>
    </rPh>
    <rPh sb="17" eb="19">
      <t>ショウカン</t>
    </rPh>
    <rPh sb="19" eb="20">
      <t>ガク</t>
    </rPh>
    <rPh sb="20" eb="22">
      <t>イナイ</t>
    </rPh>
    <rPh sb="25" eb="27">
      <t>キサイ</t>
    </rPh>
    <rPh sb="27" eb="29">
      <t>ザンダカ</t>
    </rPh>
    <rPh sb="30" eb="32">
      <t>ヨクセイ</t>
    </rPh>
    <rPh sb="33" eb="34">
      <t>ツト</t>
    </rPh>
    <rPh sb="42" eb="45">
      <t>コウリリツ</t>
    </rPh>
    <rPh sb="46" eb="48">
      <t>キサイ</t>
    </rPh>
    <rPh sb="49" eb="51">
      <t>クリア</t>
    </rPh>
    <rPh sb="51" eb="53">
      <t>ショウカン</t>
    </rPh>
    <rPh sb="58" eb="60">
      <t>ショウライ</t>
    </rPh>
    <rPh sb="60" eb="62">
      <t>フタン</t>
    </rPh>
    <rPh sb="62" eb="64">
      <t>ヒリツ</t>
    </rPh>
    <rPh sb="65" eb="67">
      <t>ジッシツ</t>
    </rPh>
    <rPh sb="67" eb="70">
      <t>コウサイヒ</t>
    </rPh>
    <rPh sb="70" eb="72">
      <t>ヒリツ</t>
    </rPh>
    <rPh sb="75" eb="77">
      <t>ゲンショウ</t>
    </rPh>
    <rPh sb="77" eb="79">
      <t>ケイコウ</t>
    </rPh>
    <rPh sb="80" eb="82">
      <t>スイイ</t>
    </rPh>
    <rPh sb="87" eb="90">
      <t>コンネンド</t>
    </rPh>
    <rPh sb="92" eb="94">
      <t>ホウジン</t>
    </rPh>
    <rPh sb="94" eb="96">
      <t>チョウミン</t>
    </rPh>
    <rPh sb="96" eb="97">
      <t>ゼイ</t>
    </rPh>
    <rPh sb="97" eb="98">
      <t>トウ</t>
    </rPh>
    <rPh sb="99" eb="101">
      <t>ゾウカ</t>
    </rPh>
    <rPh sb="104" eb="106">
      <t>チホウ</t>
    </rPh>
    <rPh sb="106" eb="108">
      <t>ゼイシュウ</t>
    </rPh>
    <rPh sb="109" eb="110">
      <t>ゾウ</t>
    </rPh>
    <rPh sb="110" eb="111">
      <t>カ</t>
    </rPh>
    <rPh sb="112" eb="114">
      <t>フツウ</t>
    </rPh>
    <rPh sb="114" eb="117">
      <t>コウフゼイ</t>
    </rPh>
    <rPh sb="118" eb="120">
      <t>テイゲン</t>
    </rPh>
    <rPh sb="121" eb="123">
      <t>イッパン</t>
    </rPh>
    <rPh sb="123" eb="125">
      <t>カイケイ</t>
    </rPh>
    <rPh sb="128" eb="130">
      <t>クリダシ</t>
    </rPh>
    <rPh sb="130" eb="131">
      <t>キン</t>
    </rPh>
    <rPh sb="132" eb="134">
      <t>ゾウカ</t>
    </rPh>
    <rPh sb="134" eb="135">
      <t>トウ</t>
    </rPh>
    <rPh sb="136" eb="138">
      <t>エイキョウ</t>
    </rPh>
    <rPh sb="141" eb="143">
      <t>ショウライ</t>
    </rPh>
    <rPh sb="143" eb="145">
      <t>フタン</t>
    </rPh>
    <rPh sb="145" eb="147">
      <t>ヒリツ</t>
    </rPh>
    <rPh sb="148" eb="150">
      <t>ジッシツ</t>
    </rPh>
    <rPh sb="150" eb="153">
      <t>コウサイヒ</t>
    </rPh>
    <rPh sb="153" eb="155">
      <t>ヒリツ</t>
    </rPh>
    <rPh sb="157" eb="160">
      <t>ゼンネンド</t>
    </rPh>
    <rPh sb="161" eb="163">
      <t>ヒカク</t>
    </rPh>
    <rPh sb="164" eb="166">
      <t>ゾウカ</t>
    </rPh>
    <rPh sb="171" eb="172">
      <t>ヒ</t>
    </rPh>
    <rPh sb="173" eb="174">
      <t>ツヅ</t>
    </rPh>
    <rPh sb="175" eb="177">
      <t>ザイセイ</t>
    </rPh>
    <rPh sb="178" eb="181">
      <t>ケンゼンカ</t>
    </rPh>
    <rPh sb="182" eb="184">
      <t>テッテイ</t>
    </rPh>
    <phoneticPr fontId="5"/>
  </si>
  <si>
    <t>整備中</t>
    <rPh sb="0" eb="3">
      <t>セイビチュウ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</si>
</sst>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7" xfId="12" applyNumberFormat="1" applyFont="1" applyBorder="1" applyAlignment="1" applyProtection="1">
      <alignment horizontal="left" vertical="center" shrinkToFit="1"/>
      <protection locked="0"/>
    </xf>
    <xf numFmtId="0" fontId="29" fillId="0" borderId="113" xfId="12" applyNumberFormat="1" applyFont="1" applyBorder="1" applyAlignment="1" applyProtection="1">
      <alignment horizontal="left" vertical="center" shrinkToFit="1"/>
      <protection locked="0"/>
    </xf>
    <xf numFmtId="0" fontId="29" fillId="0" borderId="119" xfId="12" applyNumberFormat="1" applyFont="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106092</c:v>
                </c:pt>
                <c:pt idx="3">
                  <c:v>79466</c:v>
                </c:pt>
                <c:pt idx="4">
                  <c:v>90072</c:v>
                </c:pt>
              </c:numCache>
            </c:numRef>
          </c:val>
          <c:smooth val="0"/>
          <c:extLst xmlns:c16r2="http://schemas.microsoft.com/office/drawing/2015/06/chart">
            <c:ext xmlns:c16="http://schemas.microsoft.com/office/drawing/2014/chart" uri="{C3380CC4-5D6E-409C-BE32-E72D297353CC}">
              <c16:uniqueId val="{00000000-C358-4778-B75A-0D672BBB16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63067</c:v>
                </c:pt>
                <c:pt idx="1">
                  <c:v>109275</c:v>
                </c:pt>
                <c:pt idx="2">
                  <c:v>72670</c:v>
                </c:pt>
                <c:pt idx="3">
                  <c:v>68692</c:v>
                </c:pt>
                <c:pt idx="4">
                  <c:v>80561</c:v>
                </c:pt>
              </c:numCache>
            </c:numRef>
          </c:val>
          <c:smooth val="0"/>
          <c:extLst xmlns:c16r2="http://schemas.microsoft.com/office/drawing/2015/06/chart">
            <c:ext xmlns:c16="http://schemas.microsoft.com/office/drawing/2014/chart" uri="{C3380CC4-5D6E-409C-BE32-E72D297353CC}">
              <c16:uniqueId val="{00000001-C358-4778-B75A-0D672BBB16DB}"/>
            </c:ext>
          </c:extLst>
        </c:ser>
        <c:dLbls>
          <c:showLegendKey val="0"/>
          <c:showVal val="0"/>
          <c:showCatName val="0"/>
          <c:showSerName val="0"/>
          <c:showPercent val="0"/>
          <c:showBubbleSize val="0"/>
        </c:dLbls>
        <c:marker val="1"/>
        <c:smooth val="0"/>
        <c:axId val="383785784"/>
        <c:axId val="383785000"/>
      </c:lineChart>
      <c:catAx>
        <c:axId val="383785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785000"/>
        <c:crosses val="autoZero"/>
        <c:auto val="1"/>
        <c:lblAlgn val="ctr"/>
        <c:lblOffset val="100"/>
        <c:tickLblSkip val="1"/>
        <c:tickMarkSkip val="1"/>
        <c:noMultiLvlLbl val="0"/>
      </c:catAx>
      <c:valAx>
        <c:axId val="3837850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785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3.64</c:v>
                </c:pt>
                <c:pt idx="1">
                  <c:v>3.84</c:v>
                </c:pt>
                <c:pt idx="2">
                  <c:v>4.2300000000000004</c:v>
                </c:pt>
                <c:pt idx="3">
                  <c:v>3.53</c:v>
                </c:pt>
                <c:pt idx="4">
                  <c:v>3.82</c:v>
                </c:pt>
              </c:numCache>
            </c:numRef>
          </c:val>
          <c:extLst xmlns:c16r2="http://schemas.microsoft.com/office/drawing/2015/06/chart">
            <c:ext xmlns:c16="http://schemas.microsoft.com/office/drawing/2014/chart" uri="{C3380CC4-5D6E-409C-BE32-E72D297353CC}">
              <c16:uniqueId val="{00000000-183A-435F-968E-1365B42182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13.43</c:v>
                </c:pt>
                <c:pt idx="1">
                  <c:v>13.54</c:v>
                </c:pt>
                <c:pt idx="2">
                  <c:v>16.8</c:v>
                </c:pt>
                <c:pt idx="3">
                  <c:v>18.86</c:v>
                </c:pt>
                <c:pt idx="4">
                  <c:v>18.84</c:v>
                </c:pt>
              </c:numCache>
            </c:numRef>
          </c:val>
          <c:extLst xmlns:c16r2="http://schemas.microsoft.com/office/drawing/2015/06/chart">
            <c:ext xmlns:c16="http://schemas.microsoft.com/office/drawing/2014/chart" uri="{C3380CC4-5D6E-409C-BE32-E72D297353CC}">
              <c16:uniqueId val="{00000001-183A-435F-968E-1365B421823D}"/>
            </c:ext>
          </c:extLst>
        </c:ser>
        <c:dLbls>
          <c:showLegendKey val="0"/>
          <c:showVal val="0"/>
          <c:showCatName val="0"/>
          <c:showSerName val="0"/>
          <c:showPercent val="0"/>
          <c:showBubbleSize val="0"/>
        </c:dLbls>
        <c:gapWidth val="250"/>
        <c:overlap val="100"/>
        <c:axId val="383785392"/>
        <c:axId val="383786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-0.56000000000000005</c:v>
                </c:pt>
                <c:pt idx="1">
                  <c:v>0.19</c:v>
                </c:pt>
                <c:pt idx="2">
                  <c:v>3.91</c:v>
                </c:pt>
                <c:pt idx="3">
                  <c:v>0.99</c:v>
                </c:pt>
                <c:pt idx="4">
                  <c:v>0.31</c:v>
                </c:pt>
              </c:numCache>
            </c:numRef>
          </c:val>
          <c:smooth val="0"/>
          <c:extLst xmlns:c16r2="http://schemas.microsoft.com/office/drawing/2015/06/chart">
            <c:ext xmlns:c16="http://schemas.microsoft.com/office/drawing/2014/chart" uri="{C3380CC4-5D6E-409C-BE32-E72D297353CC}">
              <c16:uniqueId val="{00000002-183A-435F-968E-1365B421823D}"/>
            </c:ext>
          </c:extLst>
        </c:ser>
        <c:dLbls>
          <c:showLegendKey val="0"/>
          <c:showVal val="0"/>
          <c:showCatName val="0"/>
          <c:showSerName val="0"/>
          <c:showPercent val="0"/>
          <c:showBubbleSize val="0"/>
        </c:dLbls>
        <c:marker val="1"/>
        <c:smooth val="0"/>
        <c:axId val="383785392"/>
        <c:axId val="383786176"/>
      </c:lineChart>
      <c:catAx>
        <c:axId val="38378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3786176"/>
        <c:crosses val="autoZero"/>
        <c:auto val="1"/>
        <c:lblAlgn val="ctr"/>
        <c:lblOffset val="100"/>
        <c:tickLblSkip val="1"/>
        <c:tickMarkSkip val="1"/>
        <c:noMultiLvlLbl val="0"/>
      </c:catAx>
      <c:valAx>
        <c:axId val="38378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78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0.02</c:v>
                </c:pt>
                <c:pt idx="2">
                  <c:v>#N/A</c:v>
                </c:pt>
                <c:pt idx="3">
                  <c:v>0.13</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0-E7FA-4D2E-94FC-81F3500DBE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7FA-4D2E-94FC-81F3500DBEE0}"/>
            </c:ext>
          </c:extLst>
        </c:ser>
        <c:ser>
          <c:idx val="2"/>
          <c:order val="2"/>
          <c:tx>
            <c:strRef>
              <c:f>データシート!$A$29</c:f>
              <c:strCache>
                <c:ptCount val="1"/>
                <c:pt idx="0">
                  <c:v>後期高齢者医療</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c:v>
                </c:pt>
                <c:pt idx="4">
                  <c:v>#N/A</c:v>
                </c:pt>
                <c:pt idx="5">
                  <c:v>0</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E7FA-4D2E-94FC-81F3500DBEE0}"/>
            </c:ext>
          </c:extLst>
        </c:ser>
        <c:ser>
          <c:idx val="3"/>
          <c:order val="3"/>
          <c:tx>
            <c:strRef>
              <c:f>データシート!$A$30</c:f>
              <c:strCache>
                <c:ptCount val="1"/>
                <c:pt idx="0">
                  <c:v>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0.06</c:v>
                </c:pt>
              </c:numCache>
            </c:numRef>
          </c:val>
          <c:extLst xmlns:c16r2="http://schemas.microsoft.com/office/drawing/2015/06/chart">
            <c:ext xmlns:c16="http://schemas.microsoft.com/office/drawing/2014/chart" uri="{C3380CC4-5D6E-409C-BE32-E72D297353CC}">
              <c16:uniqueId val="{00000003-E7FA-4D2E-94FC-81F3500DBEE0}"/>
            </c:ext>
          </c:extLst>
        </c:ser>
        <c:ser>
          <c:idx val="4"/>
          <c:order val="4"/>
          <c:tx>
            <c:strRef>
              <c:f>データシート!$A$31</c:f>
              <c:strCache>
                <c:ptCount val="1"/>
                <c:pt idx="0">
                  <c:v>住宅資金貸付事業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0.01</c:v>
                </c:pt>
                <c:pt idx="4">
                  <c:v>#N/A</c:v>
                </c:pt>
                <c:pt idx="5">
                  <c:v>7.0000000000000007E-2</c:v>
                </c:pt>
                <c:pt idx="6">
                  <c:v>#N/A</c:v>
                </c:pt>
                <c:pt idx="7">
                  <c:v>0.06</c:v>
                </c:pt>
                <c:pt idx="8">
                  <c:v>#N/A</c:v>
                </c:pt>
                <c:pt idx="9">
                  <c:v>0.08</c:v>
                </c:pt>
              </c:numCache>
            </c:numRef>
          </c:val>
          <c:extLst xmlns:c16r2="http://schemas.microsoft.com/office/drawing/2015/06/chart">
            <c:ext xmlns:c16="http://schemas.microsoft.com/office/drawing/2014/chart" uri="{C3380CC4-5D6E-409C-BE32-E72D297353CC}">
              <c16:uniqueId val="{00000004-E7FA-4D2E-94FC-81F3500DBEE0}"/>
            </c:ext>
          </c:extLst>
        </c:ser>
        <c:ser>
          <c:idx val="5"/>
          <c:order val="5"/>
          <c:tx>
            <c:strRef>
              <c:f>データシート!$A$32</c:f>
              <c:strCache>
                <c:ptCount val="1"/>
                <c:pt idx="0">
                  <c:v>在宅生活支援事業会計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0.26</c:v>
                </c:pt>
                <c:pt idx="2">
                  <c:v>#N/A</c:v>
                </c:pt>
                <c:pt idx="3">
                  <c:v>0.31</c:v>
                </c:pt>
                <c:pt idx="4">
                  <c:v>#N/A</c:v>
                </c:pt>
                <c:pt idx="5">
                  <c:v>0.4</c:v>
                </c:pt>
                <c:pt idx="6">
                  <c:v>#N/A</c:v>
                </c:pt>
                <c:pt idx="7">
                  <c:v>0.52</c:v>
                </c:pt>
                <c:pt idx="8">
                  <c:v>#N/A</c:v>
                </c:pt>
                <c:pt idx="9">
                  <c:v>0.59</c:v>
                </c:pt>
              </c:numCache>
            </c:numRef>
          </c:val>
          <c:extLst xmlns:c16r2="http://schemas.microsoft.com/office/drawing/2015/06/chart">
            <c:ext xmlns:c16="http://schemas.microsoft.com/office/drawing/2014/chart" uri="{C3380CC4-5D6E-409C-BE32-E72D297353CC}">
              <c16:uniqueId val="{00000005-E7FA-4D2E-94FC-81F3500DBEE0}"/>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7.0000000000000007E-2</c:v>
                </c:pt>
                <c:pt idx="2">
                  <c:v>#N/A</c:v>
                </c:pt>
                <c:pt idx="3">
                  <c:v>0.55000000000000004</c:v>
                </c:pt>
                <c:pt idx="4">
                  <c:v>#N/A</c:v>
                </c:pt>
                <c:pt idx="5">
                  <c:v>0.62</c:v>
                </c:pt>
                <c:pt idx="6">
                  <c:v>#N/A</c:v>
                </c:pt>
                <c:pt idx="7">
                  <c:v>0.76</c:v>
                </c:pt>
                <c:pt idx="8">
                  <c:v>#N/A</c:v>
                </c:pt>
                <c:pt idx="9">
                  <c:v>0.72</c:v>
                </c:pt>
              </c:numCache>
            </c:numRef>
          </c:val>
          <c:extLst xmlns:c16r2="http://schemas.microsoft.com/office/drawing/2015/06/chart">
            <c:ext xmlns:c16="http://schemas.microsoft.com/office/drawing/2014/chart" uri="{C3380CC4-5D6E-409C-BE32-E72D297353CC}">
              <c16:uniqueId val="{00000006-E7FA-4D2E-94FC-81F3500DBEE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0.96</c:v>
                </c:pt>
                <c:pt idx="2">
                  <c:v>#N/A</c:v>
                </c:pt>
                <c:pt idx="3">
                  <c:v>0.87</c:v>
                </c:pt>
                <c:pt idx="4">
                  <c:v>#N/A</c:v>
                </c:pt>
                <c:pt idx="5">
                  <c:v>0.92</c:v>
                </c:pt>
                <c:pt idx="6">
                  <c:v>#N/A</c:v>
                </c:pt>
                <c:pt idx="7">
                  <c:v>1.0900000000000001</c:v>
                </c:pt>
                <c:pt idx="8">
                  <c:v>#N/A</c:v>
                </c:pt>
                <c:pt idx="9">
                  <c:v>3.02</c:v>
                </c:pt>
              </c:numCache>
            </c:numRef>
          </c:val>
          <c:extLst xmlns:c16r2="http://schemas.microsoft.com/office/drawing/2015/06/chart">
            <c:ext xmlns:c16="http://schemas.microsoft.com/office/drawing/2014/chart" uri="{C3380CC4-5D6E-409C-BE32-E72D297353CC}">
              <c16:uniqueId val="{00000007-E7FA-4D2E-94FC-81F3500DBEE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3.63</c:v>
                </c:pt>
                <c:pt idx="2">
                  <c:v>#N/A</c:v>
                </c:pt>
                <c:pt idx="3">
                  <c:v>3.82</c:v>
                </c:pt>
                <c:pt idx="4">
                  <c:v>#N/A</c:v>
                </c:pt>
                <c:pt idx="5">
                  <c:v>4.1500000000000004</c:v>
                </c:pt>
                <c:pt idx="6">
                  <c:v>#N/A</c:v>
                </c:pt>
                <c:pt idx="7">
                  <c:v>3.46</c:v>
                </c:pt>
                <c:pt idx="8">
                  <c:v>#N/A</c:v>
                </c:pt>
                <c:pt idx="9">
                  <c:v>3.74</c:v>
                </c:pt>
              </c:numCache>
            </c:numRef>
          </c:val>
          <c:extLst xmlns:c16r2="http://schemas.microsoft.com/office/drawing/2015/06/chart">
            <c:ext xmlns:c16="http://schemas.microsoft.com/office/drawing/2014/chart" uri="{C3380CC4-5D6E-409C-BE32-E72D297353CC}">
              <c16:uniqueId val="{00000008-E7FA-4D2E-94FC-81F3500DBEE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10.43</c:v>
                </c:pt>
                <c:pt idx="2">
                  <c:v>#N/A</c:v>
                </c:pt>
                <c:pt idx="3">
                  <c:v>10.34</c:v>
                </c:pt>
                <c:pt idx="4">
                  <c:v>#N/A</c:v>
                </c:pt>
                <c:pt idx="5">
                  <c:v>7.94</c:v>
                </c:pt>
                <c:pt idx="6">
                  <c:v>#N/A</c:v>
                </c:pt>
                <c:pt idx="7">
                  <c:v>8.68</c:v>
                </c:pt>
                <c:pt idx="8">
                  <c:v>#N/A</c:v>
                </c:pt>
                <c:pt idx="9">
                  <c:v>4.8899999999999997</c:v>
                </c:pt>
              </c:numCache>
            </c:numRef>
          </c:val>
          <c:extLst xmlns:c16r2="http://schemas.microsoft.com/office/drawing/2015/06/chart">
            <c:ext xmlns:c16="http://schemas.microsoft.com/office/drawing/2014/chart" uri="{C3380CC4-5D6E-409C-BE32-E72D297353CC}">
              <c16:uniqueId val="{00000009-E7FA-4D2E-94FC-81F3500DBEE0}"/>
            </c:ext>
          </c:extLst>
        </c:ser>
        <c:dLbls>
          <c:showLegendKey val="0"/>
          <c:showVal val="0"/>
          <c:showCatName val="0"/>
          <c:showSerName val="0"/>
          <c:showPercent val="0"/>
          <c:showBubbleSize val="0"/>
        </c:dLbls>
        <c:gapWidth val="150"/>
        <c:overlap val="100"/>
        <c:axId val="383781864"/>
        <c:axId val="383781472"/>
      </c:barChart>
      <c:catAx>
        <c:axId val="383781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781472"/>
        <c:crosses val="autoZero"/>
        <c:auto val="1"/>
        <c:lblAlgn val="ctr"/>
        <c:lblOffset val="100"/>
        <c:tickLblSkip val="1"/>
        <c:tickMarkSkip val="1"/>
        <c:noMultiLvlLbl val="0"/>
      </c:catAx>
      <c:valAx>
        <c:axId val="383781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781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774</c:v>
                </c:pt>
                <c:pt idx="5">
                  <c:v>774</c:v>
                </c:pt>
                <c:pt idx="8">
                  <c:v>770</c:v>
                </c:pt>
                <c:pt idx="11">
                  <c:v>757</c:v>
                </c:pt>
                <c:pt idx="14">
                  <c:v>720</c:v>
                </c:pt>
              </c:numCache>
            </c:numRef>
          </c:val>
          <c:extLst xmlns:c16r2="http://schemas.microsoft.com/office/drawing/2015/06/chart">
            <c:ext xmlns:c16="http://schemas.microsoft.com/office/drawing/2014/chart" uri="{C3380CC4-5D6E-409C-BE32-E72D297353CC}">
              <c16:uniqueId val="{00000000-150B-458A-80CE-CC621381F72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50B-458A-80CE-CC621381F72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150B-458A-80CE-CC621381F72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35</c:v>
                </c:pt>
                <c:pt idx="3">
                  <c:v>35</c:v>
                </c:pt>
                <c:pt idx="6">
                  <c:v>31</c:v>
                </c:pt>
                <c:pt idx="9">
                  <c:v>30</c:v>
                </c:pt>
                <c:pt idx="12">
                  <c:v>39</c:v>
                </c:pt>
              </c:numCache>
            </c:numRef>
          </c:val>
          <c:extLst xmlns:c16r2="http://schemas.microsoft.com/office/drawing/2015/06/chart">
            <c:ext xmlns:c16="http://schemas.microsoft.com/office/drawing/2014/chart" uri="{C3380CC4-5D6E-409C-BE32-E72D297353CC}">
              <c16:uniqueId val="{00000003-150B-458A-80CE-CC621381F72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220</c:v>
                </c:pt>
                <c:pt idx="3">
                  <c:v>224</c:v>
                </c:pt>
                <c:pt idx="6">
                  <c:v>236</c:v>
                </c:pt>
                <c:pt idx="9">
                  <c:v>429</c:v>
                </c:pt>
                <c:pt idx="12">
                  <c:v>367</c:v>
                </c:pt>
              </c:numCache>
            </c:numRef>
          </c:val>
          <c:extLst xmlns:c16r2="http://schemas.microsoft.com/office/drawing/2015/06/chart">
            <c:ext xmlns:c16="http://schemas.microsoft.com/office/drawing/2014/chart" uri="{C3380CC4-5D6E-409C-BE32-E72D297353CC}">
              <c16:uniqueId val="{00000004-150B-458A-80CE-CC621381F72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50B-458A-80CE-CC621381F72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50B-458A-80CE-CC621381F72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905</c:v>
                </c:pt>
                <c:pt idx="3">
                  <c:v>888</c:v>
                </c:pt>
                <c:pt idx="6">
                  <c:v>859</c:v>
                </c:pt>
                <c:pt idx="9">
                  <c:v>857</c:v>
                </c:pt>
                <c:pt idx="12">
                  <c:v>800</c:v>
                </c:pt>
              </c:numCache>
            </c:numRef>
          </c:val>
          <c:extLst xmlns:c16r2="http://schemas.microsoft.com/office/drawing/2015/06/chart">
            <c:ext xmlns:c16="http://schemas.microsoft.com/office/drawing/2014/chart" uri="{C3380CC4-5D6E-409C-BE32-E72D297353CC}">
              <c16:uniqueId val="{00000007-150B-458A-80CE-CC621381F72A}"/>
            </c:ext>
          </c:extLst>
        </c:ser>
        <c:dLbls>
          <c:showLegendKey val="0"/>
          <c:showVal val="0"/>
          <c:showCatName val="0"/>
          <c:showSerName val="0"/>
          <c:showPercent val="0"/>
          <c:showBubbleSize val="0"/>
        </c:dLbls>
        <c:gapWidth val="100"/>
        <c:overlap val="100"/>
        <c:axId val="383782256"/>
        <c:axId val="383783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386</c:v>
                </c:pt>
                <c:pt idx="2">
                  <c:v>#N/A</c:v>
                </c:pt>
                <c:pt idx="3">
                  <c:v>#N/A</c:v>
                </c:pt>
                <c:pt idx="4">
                  <c:v>373</c:v>
                </c:pt>
                <c:pt idx="5">
                  <c:v>#N/A</c:v>
                </c:pt>
                <c:pt idx="6">
                  <c:v>#N/A</c:v>
                </c:pt>
                <c:pt idx="7">
                  <c:v>356</c:v>
                </c:pt>
                <c:pt idx="8">
                  <c:v>#N/A</c:v>
                </c:pt>
                <c:pt idx="9">
                  <c:v>#N/A</c:v>
                </c:pt>
                <c:pt idx="10">
                  <c:v>559</c:v>
                </c:pt>
                <c:pt idx="11">
                  <c:v>#N/A</c:v>
                </c:pt>
                <c:pt idx="12">
                  <c:v>#N/A</c:v>
                </c:pt>
                <c:pt idx="13">
                  <c:v>486</c:v>
                </c:pt>
                <c:pt idx="14">
                  <c:v>#N/A</c:v>
                </c:pt>
              </c:numCache>
            </c:numRef>
          </c:val>
          <c:smooth val="0"/>
          <c:extLst xmlns:c16r2="http://schemas.microsoft.com/office/drawing/2015/06/chart">
            <c:ext xmlns:c16="http://schemas.microsoft.com/office/drawing/2014/chart" uri="{C3380CC4-5D6E-409C-BE32-E72D297353CC}">
              <c16:uniqueId val="{00000008-150B-458A-80CE-CC621381F72A}"/>
            </c:ext>
          </c:extLst>
        </c:ser>
        <c:dLbls>
          <c:showLegendKey val="0"/>
          <c:showVal val="0"/>
          <c:showCatName val="0"/>
          <c:showSerName val="0"/>
          <c:showPercent val="0"/>
          <c:showBubbleSize val="0"/>
        </c:dLbls>
        <c:marker val="1"/>
        <c:smooth val="0"/>
        <c:axId val="383782256"/>
        <c:axId val="383783040"/>
      </c:lineChart>
      <c:catAx>
        <c:axId val="38378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3783040"/>
        <c:crosses val="autoZero"/>
        <c:auto val="1"/>
        <c:lblAlgn val="ctr"/>
        <c:lblOffset val="100"/>
        <c:tickLblSkip val="1"/>
        <c:tickMarkSkip val="1"/>
        <c:noMultiLvlLbl val="0"/>
      </c:catAx>
      <c:valAx>
        <c:axId val="383783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78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7728</c:v>
                </c:pt>
                <c:pt idx="5">
                  <c:v>7929</c:v>
                </c:pt>
                <c:pt idx="8">
                  <c:v>7740</c:v>
                </c:pt>
                <c:pt idx="11">
                  <c:v>7459</c:v>
                </c:pt>
                <c:pt idx="14">
                  <c:v>7192</c:v>
                </c:pt>
              </c:numCache>
            </c:numRef>
          </c:val>
          <c:extLst xmlns:c16r2="http://schemas.microsoft.com/office/drawing/2015/06/chart">
            <c:ext xmlns:c16="http://schemas.microsoft.com/office/drawing/2014/chart" uri="{C3380CC4-5D6E-409C-BE32-E72D297353CC}">
              <c16:uniqueId val="{00000000-A989-409C-AA17-8F4DB6EF41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254</c:v>
                </c:pt>
                <c:pt idx="5">
                  <c:v>232</c:v>
                </c:pt>
                <c:pt idx="8">
                  <c:v>194</c:v>
                </c:pt>
                <c:pt idx="11">
                  <c:v>143</c:v>
                </c:pt>
                <c:pt idx="14">
                  <c:v>103</c:v>
                </c:pt>
              </c:numCache>
            </c:numRef>
          </c:val>
          <c:extLst xmlns:c16r2="http://schemas.microsoft.com/office/drawing/2015/06/chart">
            <c:ext xmlns:c16="http://schemas.microsoft.com/office/drawing/2014/chart" uri="{C3380CC4-5D6E-409C-BE32-E72D297353CC}">
              <c16:uniqueId val="{00000001-A989-409C-AA17-8F4DB6EF41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2575</c:v>
                </c:pt>
                <c:pt idx="5">
                  <c:v>2714</c:v>
                </c:pt>
                <c:pt idx="8">
                  <c:v>2753</c:v>
                </c:pt>
                <c:pt idx="11">
                  <c:v>2836</c:v>
                </c:pt>
                <c:pt idx="14">
                  <c:v>2670</c:v>
                </c:pt>
              </c:numCache>
            </c:numRef>
          </c:val>
          <c:extLst xmlns:c16r2="http://schemas.microsoft.com/office/drawing/2015/06/chart">
            <c:ext xmlns:c16="http://schemas.microsoft.com/office/drawing/2014/chart" uri="{C3380CC4-5D6E-409C-BE32-E72D297353CC}">
              <c16:uniqueId val="{00000002-A989-409C-AA17-8F4DB6EF41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989-409C-AA17-8F4DB6EF41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989-409C-AA17-8F4DB6EF41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89-409C-AA17-8F4DB6EF41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558</c:v>
                </c:pt>
                <c:pt idx="3">
                  <c:v>424</c:v>
                </c:pt>
                <c:pt idx="6">
                  <c:v>454</c:v>
                </c:pt>
                <c:pt idx="9">
                  <c:v>251</c:v>
                </c:pt>
                <c:pt idx="12">
                  <c:v>0</c:v>
                </c:pt>
              </c:numCache>
            </c:numRef>
          </c:val>
          <c:extLst xmlns:c16r2="http://schemas.microsoft.com/office/drawing/2015/06/chart">
            <c:ext xmlns:c16="http://schemas.microsoft.com/office/drawing/2014/chart" uri="{C3380CC4-5D6E-409C-BE32-E72D297353CC}">
              <c16:uniqueId val="{00000006-A989-409C-AA17-8F4DB6EF41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189</c:v>
                </c:pt>
                <c:pt idx="3">
                  <c:v>219</c:v>
                </c:pt>
                <c:pt idx="6">
                  <c:v>204</c:v>
                </c:pt>
                <c:pt idx="9">
                  <c:v>176</c:v>
                </c:pt>
                <c:pt idx="12">
                  <c:v>151</c:v>
                </c:pt>
              </c:numCache>
            </c:numRef>
          </c:val>
          <c:extLst xmlns:c16r2="http://schemas.microsoft.com/office/drawing/2015/06/chart">
            <c:ext xmlns:c16="http://schemas.microsoft.com/office/drawing/2014/chart" uri="{C3380CC4-5D6E-409C-BE32-E72D297353CC}">
              <c16:uniqueId val="{00000007-A989-409C-AA17-8F4DB6EF41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3758</c:v>
                </c:pt>
                <c:pt idx="3">
                  <c:v>4236</c:v>
                </c:pt>
                <c:pt idx="6">
                  <c:v>3871</c:v>
                </c:pt>
                <c:pt idx="9">
                  <c:v>3839</c:v>
                </c:pt>
                <c:pt idx="12">
                  <c:v>4004</c:v>
                </c:pt>
              </c:numCache>
            </c:numRef>
          </c:val>
          <c:extLst xmlns:c16r2="http://schemas.microsoft.com/office/drawing/2015/06/chart">
            <c:ext xmlns:c16="http://schemas.microsoft.com/office/drawing/2014/chart" uri="{C3380CC4-5D6E-409C-BE32-E72D297353CC}">
              <c16:uniqueId val="{00000008-A989-409C-AA17-8F4DB6EF41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989-409C-AA17-8F4DB6EF41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7277</c:v>
                </c:pt>
                <c:pt idx="3">
                  <c:v>7371</c:v>
                </c:pt>
                <c:pt idx="6">
                  <c:v>7070</c:v>
                </c:pt>
                <c:pt idx="9">
                  <c:v>6712</c:v>
                </c:pt>
                <c:pt idx="12">
                  <c:v>6437</c:v>
                </c:pt>
              </c:numCache>
            </c:numRef>
          </c:val>
          <c:extLst xmlns:c16r2="http://schemas.microsoft.com/office/drawing/2015/06/chart">
            <c:ext xmlns:c16="http://schemas.microsoft.com/office/drawing/2014/chart" uri="{C3380CC4-5D6E-409C-BE32-E72D297353CC}">
              <c16:uniqueId val="{0000000A-A989-409C-AA17-8F4DB6EF4157}"/>
            </c:ext>
          </c:extLst>
        </c:ser>
        <c:dLbls>
          <c:showLegendKey val="0"/>
          <c:showVal val="0"/>
          <c:showCatName val="0"/>
          <c:showSerName val="0"/>
          <c:showPercent val="0"/>
          <c:showBubbleSize val="0"/>
        </c:dLbls>
        <c:gapWidth val="100"/>
        <c:overlap val="100"/>
        <c:axId val="398330256"/>
        <c:axId val="3983298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1225</c:v>
                </c:pt>
                <c:pt idx="2">
                  <c:v>#N/A</c:v>
                </c:pt>
                <c:pt idx="3">
                  <c:v>#N/A</c:v>
                </c:pt>
                <c:pt idx="4">
                  <c:v>1375</c:v>
                </c:pt>
                <c:pt idx="5">
                  <c:v>#N/A</c:v>
                </c:pt>
                <c:pt idx="6">
                  <c:v>#N/A</c:v>
                </c:pt>
                <c:pt idx="7">
                  <c:v>912</c:v>
                </c:pt>
                <c:pt idx="8">
                  <c:v>#N/A</c:v>
                </c:pt>
                <c:pt idx="9">
                  <c:v>#N/A</c:v>
                </c:pt>
                <c:pt idx="10">
                  <c:v>540</c:v>
                </c:pt>
                <c:pt idx="11">
                  <c:v>#N/A</c:v>
                </c:pt>
                <c:pt idx="12">
                  <c:v>#N/A</c:v>
                </c:pt>
                <c:pt idx="13">
                  <c:v>627</c:v>
                </c:pt>
                <c:pt idx="14">
                  <c:v>#N/A</c:v>
                </c:pt>
              </c:numCache>
            </c:numRef>
          </c:val>
          <c:smooth val="0"/>
          <c:extLst xmlns:c16r2="http://schemas.microsoft.com/office/drawing/2015/06/chart">
            <c:ext xmlns:c16="http://schemas.microsoft.com/office/drawing/2014/chart" uri="{C3380CC4-5D6E-409C-BE32-E72D297353CC}">
              <c16:uniqueId val="{0000000B-A989-409C-AA17-8F4DB6EF4157}"/>
            </c:ext>
          </c:extLst>
        </c:ser>
        <c:dLbls>
          <c:showLegendKey val="0"/>
          <c:showVal val="0"/>
          <c:showCatName val="0"/>
          <c:showSerName val="0"/>
          <c:showPercent val="0"/>
          <c:showBubbleSize val="0"/>
        </c:dLbls>
        <c:marker val="1"/>
        <c:smooth val="0"/>
        <c:axId val="398330256"/>
        <c:axId val="398329864"/>
      </c:lineChart>
      <c:catAx>
        <c:axId val="39833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8329864"/>
        <c:crosses val="autoZero"/>
        <c:auto val="1"/>
        <c:lblAlgn val="ctr"/>
        <c:lblOffset val="100"/>
        <c:tickLblSkip val="1"/>
        <c:tickMarkSkip val="1"/>
        <c:noMultiLvlLbl val="0"/>
      </c:catAx>
      <c:valAx>
        <c:axId val="398329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833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743</c:v>
                </c:pt>
                <c:pt idx="1">
                  <c:v>820</c:v>
                </c:pt>
                <c:pt idx="2">
                  <c:v>820</c:v>
                </c:pt>
              </c:numCache>
            </c:numRef>
          </c:val>
          <c:extLst xmlns:c16r2="http://schemas.microsoft.com/office/drawing/2015/06/chart">
            <c:ext xmlns:c16="http://schemas.microsoft.com/office/drawing/2014/chart" uri="{C3380CC4-5D6E-409C-BE32-E72D297353CC}">
              <c16:uniqueId val="{00000000-0DB6-4B18-8E79-6B5F1A84F6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1563</c:v>
                </c:pt>
                <c:pt idx="1">
                  <c:v>1565</c:v>
                </c:pt>
                <c:pt idx="2">
                  <c:v>1406</c:v>
                </c:pt>
              </c:numCache>
            </c:numRef>
          </c:val>
          <c:extLst xmlns:c16r2="http://schemas.microsoft.com/office/drawing/2015/06/chart">
            <c:ext xmlns:c16="http://schemas.microsoft.com/office/drawing/2014/chart" uri="{C3380CC4-5D6E-409C-BE32-E72D297353CC}">
              <c16:uniqueId val="{00000001-0DB6-4B18-8E79-6B5F1A84F6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1620</c:v>
                </c:pt>
                <c:pt idx="1">
                  <c:v>1637</c:v>
                </c:pt>
                <c:pt idx="2">
                  <c:v>1408</c:v>
                </c:pt>
              </c:numCache>
            </c:numRef>
          </c:val>
          <c:extLst xmlns:c16r2="http://schemas.microsoft.com/office/drawing/2015/06/chart">
            <c:ext xmlns:c16="http://schemas.microsoft.com/office/drawing/2014/chart" uri="{C3380CC4-5D6E-409C-BE32-E72D297353CC}">
              <c16:uniqueId val="{00000002-0DB6-4B18-8E79-6B5F1A84F69F}"/>
            </c:ext>
          </c:extLst>
        </c:ser>
        <c:dLbls>
          <c:showLegendKey val="0"/>
          <c:showVal val="0"/>
          <c:showCatName val="0"/>
          <c:showSerName val="0"/>
          <c:showPercent val="0"/>
          <c:showBubbleSize val="0"/>
        </c:dLbls>
        <c:gapWidth val="120"/>
        <c:overlap val="100"/>
        <c:axId val="398332608"/>
        <c:axId val="398327904"/>
      </c:barChart>
      <c:catAx>
        <c:axId val="39833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8327904"/>
        <c:crosses val="autoZero"/>
        <c:auto val="1"/>
        <c:lblAlgn val="ctr"/>
        <c:lblOffset val="100"/>
        <c:tickLblSkip val="1"/>
        <c:tickMarkSkip val="1"/>
        <c:noMultiLvlLbl val="0"/>
      </c:catAx>
      <c:valAx>
        <c:axId val="398327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833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E24-44DB-A9B8-E83EF5AB7CF1}"/>
                </c:ext>
                <c:ext xmlns:c15="http://schemas.microsoft.com/office/drawing/2012/chart" uri="{CE6537A1-D6FC-4f65-9D91-7224C49458BB}">
                  <c15:dlblFieldTable>
                    <c15:dlblFTEntry>
                      <c15:txfldGUID>{1D18B9F2-EA6E-4294-8669-C3B2AB0CF460}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E24-44DB-A9B8-E83EF5AB7CF1}"/>
                </c:ext>
                <c:ext xmlns:c15="http://schemas.microsoft.com/office/drawing/2012/chart" uri="{CE6537A1-D6FC-4f65-9D91-7224C49458BB}">
                  <c15:dlblFieldTable>
                    <c15:dlblFTEntry>
                      <c15:txfldGUID>{323CEA1F-61E1-4A9E-98F3-19E7D7B1D23D}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E24-44DB-A9B8-E83EF5AB7CF1}"/>
                </c:ext>
                <c:ext xmlns:c15="http://schemas.microsoft.com/office/drawing/2012/chart" uri="{CE6537A1-D6FC-4f65-9D91-7224C49458BB}">
                  <c15:dlblFieldTable>
                    <c15:dlblFTEntry>
                      <c15:txfldGUID>{01198A1E-D424-49AC-8B28-34DB8D0C30AB}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E24-44DB-A9B8-E83EF5AB7CF1}"/>
                </c:ext>
                <c:ext xmlns:c15="http://schemas.microsoft.com/office/drawing/2012/chart" uri="{CE6537A1-D6FC-4f65-9D91-7224C49458BB}">
                  <c15:dlblFieldTable>
                    <c15:dlblFTEntry>
                      <c15:txfldGUID>{366559BF-1487-48E1-855A-F79BA335A5BD}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E24-44DB-A9B8-E83EF5AB7CF1}"/>
                </c:ext>
                <c:ext xmlns:c15="http://schemas.microsoft.com/office/drawing/2012/chart" uri="{CE6537A1-D6FC-4f65-9D91-7224C49458BB}">
                  <c15:dlblFieldTable>
                    <c15:dlblFTEntry>
                      <c15:txfldGUID>{607C52F2-AB7D-438C-9CB9-CB47A91CDFD8}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E24-44DB-A9B8-E83EF5AB7CF1}"/>
                </c:ext>
                <c:ext xmlns:c15="http://schemas.microsoft.com/office/drawing/2012/chart" uri="{CE6537A1-D6FC-4f65-9D91-7224C49458BB}">
                  <c15:dlblFieldTable>
                    <c15:dlblFTEntry>
                      <c15:txfldGUID>{3C0A61D8-2CD5-4A7F-998F-07BCE50BFE33}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E24-44DB-A9B8-E83EF5AB7CF1}"/>
                </c:ext>
                <c:ext xmlns:c15="http://schemas.microsoft.com/office/drawing/2012/chart" uri="{CE6537A1-D6FC-4f65-9D91-7224C49458BB}">
                  <c15:dlblFieldTable>
                    <c15:dlblFTEntry>
                      <c15:txfldGUID>{49471E24-750C-4349-BFFE-947B25342842}</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E24-44DB-A9B8-E83EF5AB7CF1}"/>
                </c:ext>
                <c:ext xmlns:c15="http://schemas.microsoft.com/office/drawing/2012/chart" uri="{CE6537A1-D6FC-4f65-9D91-7224C49458BB}">
                  <c15:layout/>
                  <c15:dlblFieldTable>
                    <c15:dlblFTEntry>
                      <c15:txfldGUID>{1BB3C57A-FFA1-4F16-8FA2-4B0C01162156}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E24-44DB-A9B8-E83EF5AB7CF1}"/>
                </c:ext>
                <c:ext xmlns:c15="http://schemas.microsoft.com/office/drawing/2012/chart" uri="{CE6537A1-D6FC-4f65-9D91-7224C49458BB}">
                  <c15:dlblFieldTable>
                    <c15:dlblFTEntry>
                      <c15:txfldGUID>{DD1CF317-556B-415B-93DB-C97923682C54}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11.3</c:v>
                </c:pt>
              </c:numCache>
            </c:numRef>
          </c:xVal>
          <c:yVal>
            <c:numRef>
              <c:f>公会計指標分析・財政指標組合せ分析表!$BP$51:$DC$51</c:f>
              <c:numCache>
                <c:formatCode>#,##0.0;"▲ "#,##0.0</c:formatCode>
                <c:ptCount val="40"/>
                <c:pt idx="24">
                  <c:v>14.9</c:v>
                </c:pt>
              </c:numCache>
            </c:numRef>
          </c:yVal>
          <c:smooth val="0"/>
          <c:extLst xmlns:c16r2="http://schemas.microsoft.com/office/drawing/2015/06/chart">
            <c:ext xmlns:c16="http://schemas.microsoft.com/office/drawing/2014/chart" uri="{C3380CC4-5D6E-409C-BE32-E72D297353CC}">
              <c16:uniqueId val="{00000009-2E24-44DB-A9B8-E83EF5AB7C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E24-44DB-A9B8-E83EF5AB7CF1}"/>
                </c:ext>
                <c:ext xmlns:c15="http://schemas.microsoft.com/office/drawing/2012/chart" uri="{CE6537A1-D6FC-4f65-9D91-7224C49458BB}">
                  <c15:dlblFieldTable>
                    <c15:dlblFTEntry>
                      <c15:txfldGUID>{2C69269E-8D96-492E-9E0B-0F937B2AAF90}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E24-44DB-A9B8-E83EF5AB7CF1}"/>
                </c:ext>
                <c:ext xmlns:c15="http://schemas.microsoft.com/office/drawing/2012/chart" uri="{CE6537A1-D6FC-4f65-9D91-7224C49458BB}">
                  <c15:dlblFieldTable>
                    <c15:dlblFTEntry>
                      <c15:txfldGUID>{165A5B7A-CFA0-4E3C-A74B-25B9C49C380B}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E24-44DB-A9B8-E83EF5AB7CF1}"/>
                </c:ext>
                <c:ext xmlns:c15="http://schemas.microsoft.com/office/drawing/2012/chart" uri="{CE6537A1-D6FC-4f65-9D91-7224C49458BB}">
                  <c15:dlblFieldTable>
                    <c15:dlblFTEntry>
                      <c15:txfldGUID>{3FAF8E51-FCCE-42D5-BD32-91EFFDD6B55F}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E24-44DB-A9B8-E83EF5AB7CF1}"/>
                </c:ext>
                <c:ext xmlns:c15="http://schemas.microsoft.com/office/drawing/2012/chart" uri="{CE6537A1-D6FC-4f65-9D91-7224C49458BB}">
                  <c15:dlblFieldTable>
                    <c15:dlblFTEntry>
                      <c15:txfldGUID>{321913F7-4072-4CF9-8074-DFBBD0EC5EE4}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E24-44DB-A9B8-E83EF5AB7CF1}"/>
                </c:ext>
                <c:ext xmlns:c15="http://schemas.microsoft.com/office/drawing/2012/chart" uri="{CE6537A1-D6FC-4f65-9D91-7224C49458BB}">
                  <c15:dlblFieldTable>
                    <c15:dlblFTEntry>
                      <c15:txfldGUID>{DD45B725-BA3B-493A-B0F3-A322ADFA09DA}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E24-44DB-A9B8-E83EF5AB7CF1}"/>
                </c:ext>
                <c:ext xmlns:c15="http://schemas.microsoft.com/office/drawing/2012/chart" uri="{CE6537A1-D6FC-4f65-9D91-7224C49458BB}">
                  <c15:dlblFieldTable>
                    <c15:dlblFTEntry>
                      <c15:txfldGUID>{CC8D4573-0344-4774-B2F8-5DA6767B2D33}</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E24-44DB-A9B8-E83EF5AB7CF1}"/>
                </c:ext>
                <c:ext xmlns:c15="http://schemas.microsoft.com/office/drawing/2012/chart" uri="{CE6537A1-D6FC-4f65-9D91-7224C49458BB}">
                  <c15:dlblFieldTable>
                    <c15:dlblFTEntry>
                      <c15:txfldGUID>{6379C69A-A77C-4823-824E-32C977EAD314}</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E24-44DB-A9B8-E83EF5AB7CF1}"/>
                </c:ext>
                <c:ext xmlns:c15="http://schemas.microsoft.com/office/drawing/2012/chart" uri="{CE6537A1-D6FC-4f65-9D91-7224C49458BB}">
                  <c15:layout/>
                  <c15:dlblFieldTable>
                    <c15:dlblFTEntry>
                      <c15:txfldGUID>{1E2F368E-610E-4806-8D02-18A4100E7006}</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E24-44DB-A9B8-E83EF5AB7CF1}"/>
                </c:ext>
                <c:ext xmlns:c15="http://schemas.microsoft.com/office/drawing/2012/chart" uri="{CE6537A1-D6FC-4f65-9D91-7224C49458BB}">
                  <c15:dlblFieldTable>
                    <c15:dlblFTEntry>
                      <c15:txfldGUID>{5EA12B51-78A8-4AC6-ABAC-216294B3C2CA}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52.1</c:v>
                </c:pt>
              </c:numCache>
            </c:numRef>
          </c:xVal>
          <c:yVal>
            <c:numRef>
              <c:f>公会計指標分析・財政指標組合せ分析表!$BP$55:$DC$55</c:f>
              <c:numCache>
                <c:formatCode>#,##0.0;"▲ "#,##0.0</c:formatCode>
                <c:ptCount val="40"/>
                <c:pt idx="24">
                  <c:v>0</c:v>
                </c:pt>
              </c:numCache>
            </c:numRef>
          </c:yVal>
          <c:smooth val="0"/>
          <c:extLst xmlns:c16r2="http://schemas.microsoft.com/office/drawing/2015/06/chart">
            <c:ext xmlns:c16="http://schemas.microsoft.com/office/drawing/2014/chart" uri="{C3380CC4-5D6E-409C-BE32-E72D297353CC}">
              <c16:uniqueId val="{00000013-2E24-44DB-A9B8-E83EF5AB7CF1}"/>
            </c:ext>
          </c:extLst>
        </c:ser>
        <c:dLbls>
          <c:showLegendKey val="0"/>
          <c:showVal val="1"/>
          <c:showCatName val="0"/>
          <c:showSerName val="0"/>
          <c:showPercent val="0"/>
          <c:showBubbleSize val="0"/>
        </c:dLbls>
        <c:axId val="398326336"/>
        <c:axId val="398326728"/>
      </c:scatterChart>
      <c:valAx>
        <c:axId val="398326336"/>
        <c:scaling>
          <c:orientation val="minMax"/>
          <c:max val="56"/>
          <c:min val="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326728"/>
        <c:crosses val="autoZero"/>
        <c:crossBetween val="midCat"/>
      </c:valAx>
      <c:valAx>
        <c:axId val="398326728"/>
        <c:scaling>
          <c:orientation val="minMax"/>
          <c:max val="1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8326336"/>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501-4EC8-A626-C2D62E47008A}"/>
                </c:ext>
                <c:ext xmlns:c15="http://schemas.microsoft.com/office/drawing/2012/chart" uri="{CE6537A1-D6FC-4f65-9D91-7224C49458BB}">
                  <c15:layout/>
                  <c15:dlblFieldTable>
                    <c15:dlblFTEntry>
                      <c15:txfldGUID>{00AE39A3-D7E0-4C68-9D2A-47B8BEC9A6BF}</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501-4EC8-A626-C2D62E47008A}"/>
                </c:ext>
                <c:ext xmlns:c15="http://schemas.microsoft.com/office/drawing/2012/chart" uri="{CE6537A1-D6FC-4f65-9D91-7224C49458BB}">
                  <c15:dlblFieldTable>
                    <c15:dlblFTEntry>
                      <c15:txfldGUID>{8EE3A055-1630-43F5-A70D-B90325FEECBB}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501-4EC8-A626-C2D62E47008A}"/>
                </c:ext>
                <c:ext xmlns:c15="http://schemas.microsoft.com/office/drawing/2012/chart" uri="{CE6537A1-D6FC-4f65-9D91-7224C49458BB}">
                  <c15:dlblFieldTable>
                    <c15:dlblFTEntry>
                      <c15:txfldGUID>{FD709C9C-F308-49C0-8B47-D6C46ADC24EE}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501-4EC8-A626-C2D62E47008A}"/>
                </c:ext>
                <c:ext xmlns:c15="http://schemas.microsoft.com/office/drawing/2012/chart" uri="{CE6537A1-D6FC-4f65-9D91-7224C49458BB}">
                  <c15:dlblFieldTable>
                    <c15:dlblFTEntry>
                      <c15:txfldGUID>{B24EE47A-CAF4-4558-953C-0594E1B784B6}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501-4EC8-A626-C2D62E47008A}"/>
                </c:ext>
                <c:ext xmlns:c15="http://schemas.microsoft.com/office/drawing/2012/chart" uri="{CE6537A1-D6FC-4f65-9D91-7224C49458BB}">
                  <c15:dlblFieldTable>
                    <c15:dlblFTEntry>
                      <c15:txfldGUID>{E8371A2B-A5C9-4959-BA48-846BDEF7AD0F}</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501-4EC8-A626-C2D62E47008A}"/>
                </c:ext>
                <c:ext xmlns:c15="http://schemas.microsoft.com/office/drawing/2012/chart" uri="{CE6537A1-D6FC-4f65-9D91-7224C49458BB}">
                  <c15:layout/>
                  <c15:dlblFieldTable>
                    <c15:dlblFTEntry>
                      <c15:txfldGUID>{F9F001A2-19C1-4060-89DC-723377618DAD}</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501-4EC8-A626-C2D62E47008A}"/>
                </c:ext>
                <c:ext xmlns:c15="http://schemas.microsoft.com/office/drawing/2012/chart" uri="{CE6537A1-D6FC-4f65-9D91-7224C49458BB}">
                  <c15:layout/>
                  <c15:dlblFieldTable>
                    <c15:dlblFTEntry>
                      <c15:txfldGUID>{D5BA1D52-D608-4565-97FD-CBBD470F3840}</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501-4EC8-A626-C2D62E47008A}"/>
                </c:ext>
                <c:ext xmlns:c15="http://schemas.microsoft.com/office/drawing/2012/chart" uri="{CE6537A1-D6FC-4f65-9D91-7224C49458BB}">
                  <c15:layout/>
                  <c15:dlblFieldTable>
                    <c15:dlblFTEntry>
                      <c15:txfldGUID>{BF163AF5-358E-42BB-91B1-F46793EB5513}</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501-4EC8-A626-C2D62E47008A}"/>
                </c:ext>
                <c:ext xmlns:c15="http://schemas.microsoft.com/office/drawing/2012/chart" uri="{CE6537A1-D6FC-4f65-9D91-7224C49458BB}">
                  <c15:layout/>
                  <c15:dlblFieldTable>
                    <c15:dlblFTEntry>
                      <c15:txfldGUID>{52D29A35-9B2B-4B0B-B83B-938AFAD38C2B}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11.9</c:v>
                </c:pt>
                <c:pt idx="8">
                  <c:v>10.9</c:v>
                </c:pt>
                <c:pt idx="16">
                  <c:v>10.1</c:v>
                </c:pt>
                <c:pt idx="24">
                  <c:v>11.8</c:v>
                </c:pt>
                <c:pt idx="32">
                  <c:v>12.8</c:v>
                </c:pt>
              </c:numCache>
            </c:numRef>
          </c:xVal>
          <c:yVal>
            <c:numRef>
              <c:f>公会計指標分析・財政指標組合せ分析表!$BP$73:$DC$73</c:f>
              <c:numCache>
                <c:formatCode>#,##0.0;"▲ "#,##0.0</c:formatCode>
                <c:ptCount val="40"/>
                <c:pt idx="0">
                  <c:v>33.299999999999997</c:v>
                </c:pt>
                <c:pt idx="8">
                  <c:v>37.799999999999997</c:v>
                </c:pt>
                <c:pt idx="16">
                  <c:v>24.7</c:v>
                </c:pt>
                <c:pt idx="24">
                  <c:v>14.9</c:v>
                </c:pt>
                <c:pt idx="32">
                  <c:v>17.100000000000001</c:v>
                </c:pt>
              </c:numCache>
            </c:numRef>
          </c:yVal>
          <c:smooth val="0"/>
          <c:extLst xmlns:c16r2="http://schemas.microsoft.com/office/drawing/2015/06/chart">
            <c:ext xmlns:c16="http://schemas.microsoft.com/office/drawing/2014/chart" uri="{C3380CC4-5D6E-409C-BE32-E72D297353CC}">
              <c16:uniqueId val="{00000009-D501-4EC8-A626-C2D62E47008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501-4EC8-A626-C2D62E47008A}"/>
                </c:ext>
                <c:ext xmlns:c15="http://schemas.microsoft.com/office/drawing/2012/chart" uri="{CE6537A1-D6FC-4f65-9D91-7224C49458BB}">
                  <c15:layout/>
                  <c15:dlblFieldTable>
                    <c15:dlblFTEntry>
                      <c15:txfldGUID>{27F03D5F-C199-40A9-818B-A7FB895A73AB}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501-4EC8-A626-C2D62E47008A}"/>
                </c:ext>
                <c:ext xmlns:c15="http://schemas.microsoft.com/office/drawing/2012/chart" uri="{CE6537A1-D6FC-4f65-9D91-7224C49458BB}">
                  <c15:dlblFieldTable>
                    <c15:dlblFTEntry>
                      <c15:txfldGUID>{E303BA0F-AE71-4B27-A3B6-AF8E313CEF2F}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501-4EC8-A626-C2D62E47008A}"/>
                </c:ext>
                <c:ext xmlns:c15="http://schemas.microsoft.com/office/drawing/2012/chart" uri="{CE6537A1-D6FC-4f65-9D91-7224C49458BB}">
                  <c15:dlblFieldTable>
                    <c15:dlblFTEntry>
                      <c15:txfldGUID>{7CD716A7-973A-493C-8BE0-9E3ACF99BC67}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501-4EC8-A626-C2D62E47008A}"/>
                </c:ext>
                <c:ext xmlns:c15="http://schemas.microsoft.com/office/drawing/2012/chart" uri="{CE6537A1-D6FC-4f65-9D91-7224C49458BB}">
                  <c15:dlblFieldTable>
                    <c15:dlblFTEntry>
                      <c15:txfldGUID>{FDD4A58A-15A3-4737-B08D-466C5C65721E}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501-4EC8-A626-C2D62E47008A}"/>
                </c:ext>
                <c:ext xmlns:c15="http://schemas.microsoft.com/office/drawing/2012/chart" uri="{CE6537A1-D6FC-4f65-9D91-7224C49458BB}">
                  <c15:dlblFieldTable>
                    <c15:dlblFTEntry>
                      <c15:txfldGUID>{2FCE76AD-7CA2-4036-A1DC-9BE48F537CE8}</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501-4EC8-A626-C2D62E47008A}"/>
                </c:ext>
                <c:ext xmlns:c15="http://schemas.microsoft.com/office/drawing/2012/chart" uri="{CE6537A1-D6FC-4f65-9D91-7224C49458BB}">
                  <c15:layout/>
                  <c15:dlblFieldTable>
                    <c15:dlblFTEntry>
                      <c15:txfldGUID>{6A57A742-F983-45A6-9186-7C110A3F8028}</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501-4EC8-A626-C2D62E47008A}"/>
                </c:ext>
                <c:ext xmlns:c15="http://schemas.microsoft.com/office/drawing/2012/chart" uri="{CE6537A1-D6FC-4f65-9D91-7224C49458BB}">
                  <c15:layout/>
                  <c15:dlblFieldTable>
                    <c15:dlblFTEntry>
                      <c15:txfldGUID>{8EF683E8-5758-40D6-A364-D77161F7898F}</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501-4EC8-A626-C2D62E47008A}"/>
                </c:ext>
                <c:ext xmlns:c15="http://schemas.microsoft.com/office/drawing/2012/chart" uri="{CE6537A1-D6FC-4f65-9D91-7224C49458BB}">
                  <c15:layout/>
                  <c15:dlblFieldTable>
                    <c15:dlblFTEntry>
                      <c15:txfldGUID>{3FFB7172-B22F-4AAE-8CA6-0FB96D26207D}</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501-4EC8-A626-C2D62E47008A}"/>
                </c:ext>
                <c:ext xmlns:c15="http://schemas.microsoft.com/office/drawing/2012/chart" uri="{CE6537A1-D6FC-4f65-9D91-7224C49458BB}">
                  <c15:layout/>
                  <c15:dlblFieldTable>
                    <c15:dlblFTEntry>
                      <c15:txfldGUID>{8ACD2F93-1352-4C7B-BE45-C1D472554528}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9.3000000000000007</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20.2</c:v>
                </c:pt>
                <c:pt idx="24">
                  <c:v>0</c:v>
                </c:pt>
                <c:pt idx="32">
                  <c:v>0</c:v>
                </c:pt>
              </c:numCache>
            </c:numRef>
          </c:yVal>
          <c:smooth val="0"/>
          <c:extLst xmlns:c16r2="http://schemas.microsoft.com/office/drawing/2015/06/chart">
            <c:ext xmlns:c16="http://schemas.microsoft.com/office/drawing/2014/chart" uri="{C3380CC4-5D6E-409C-BE32-E72D297353CC}">
              <c16:uniqueId val="{00000013-D501-4EC8-A626-C2D62E47008A}"/>
            </c:ext>
          </c:extLst>
        </c:ser>
        <c:dLbls>
          <c:showLegendKey val="0"/>
          <c:showVal val="1"/>
          <c:showCatName val="0"/>
          <c:showSerName val="0"/>
          <c:showPercent val="0"/>
          <c:showBubbleSize val="0"/>
        </c:dLbls>
        <c:axId val="398327120"/>
        <c:axId val="398331040"/>
      </c:scatterChart>
      <c:valAx>
        <c:axId val="398327120"/>
        <c:scaling>
          <c:orientation val="minMax"/>
          <c:max val="13.299999999999999"/>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8331040"/>
        <c:crosses val="autoZero"/>
        <c:crossBetween val="midCat"/>
      </c:valAx>
      <c:valAx>
        <c:axId val="39833104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8327120"/>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一般会計等においては、</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毎年度の起債借入額をその年度の元金償還以内とし、起債残高の抑制に努めてきたことや、高利率の起債の繰上償還などにより</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、単年度の元利償還金額は</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減少して</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きている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一方、公営企業会計においては、必要額は年次的に増加しているため、全体に与える影響は大きなものがある。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また、算入公債費等についても、年次的な償還が進み算定額も減少傾向にある。本指標は拡大傾向にあり、</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財政状況</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的確</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な</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把握</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と公営企業の経営改善を課題として、本指標の改善に取り組む必要がある。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a:solidFill>
                <a:schemeClr val="dk1"/>
              </a:solidFill>
              <a:effectLst/>
              <a:latin typeface="ＭＳ 明朝" panose="02020609040205080304" pitchFamily="17" charset="-128"/>
              <a:ea typeface="ＭＳ 明朝" panose="02020609040205080304" pitchFamily="17" charset="-128"/>
              <a:cs typeface="+mn-cs"/>
            </a:rPr>
            <a:t>　合併以降の財政健全化対策として起債借入の抑制や繰上償還の実行してきたことにより、一般会計等の地方債残高は年次的に減少し将来負担額の抑制に大きな効果を得ている。一方、公営企業会計においては、施設の老朽更新等に伴う企業債繰入金が増加しており、早急な経営改善対策が必要である。</a:t>
          </a:r>
          <a:endParaRPr kumimoji="0"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a:solidFill>
                <a:schemeClr val="dk1"/>
              </a:solidFill>
              <a:effectLst/>
              <a:latin typeface="ＭＳ 明朝" panose="02020609040205080304" pitchFamily="17" charset="-128"/>
              <a:ea typeface="ＭＳ 明朝" panose="02020609040205080304" pitchFamily="17" charset="-128"/>
              <a:cs typeface="+mn-cs"/>
            </a:rPr>
            <a:t>　充当可能財源等は、地方債残高の減少に伴う基準財政需要額算入見込額は減少しているものの、充当可能基金を維持できていることで一定の財源確保ができているものと考えている。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鳥取県南部町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本町の基金残高は、合併（平成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16</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10</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月）以降計画的に積立てを実行してきたことから、平成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28</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年度までは年次的に</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億円程度の増額で推移してきた。平成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27</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年度からの合併算定替えによる普通交付税額の低減、人口減少に伴う町税等の減収の影響が大きく、財政バランスに不均衡が生じる状況となっている。平成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29</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年度決算においては、水道統合事業や小中学校空調整備など緊急かつ大型な事業に着手したため、約</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4</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億円の基金を取り崩す結果となった。</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安定的な財政運営のためには一定規模の基金残高の確保は重要なものと考えており、本町の標準財政規模を計画値（目標額）として基金の積立てを年次的に実行したい。一方では、歳入の減少と他会計への多額な補助（操出金）が必要な状況にあるため、事業着手の優先度と確実な選択により最低限の取崩しに努める。</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　・地域振興基金　・・・合併特例債により造成した基金、新町まちづくり計画の実現をはじめ地域住民の連帯強化のための事業、</a:t>
          </a:r>
          <a:endParaRPr kumimoji="1" lang="en-US" altLang="ja-JP" sz="14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　　　　　　　　　　　　地域活性化・地域振興諸施策のために活用する</a:t>
          </a:r>
          <a:endParaRPr kumimoji="1" lang="en-US" altLang="ja-JP" sz="14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　・公共施設整備基金・・社会福祉・社会教育施設、学校、庁舎、情報通信施設など町が設置する施設の整備・更新等に活用する</a:t>
          </a:r>
          <a:endParaRPr kumimoji="1" lang="en-US" altLang="ja-JP" sz="14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　・さくら基金　・・・・がんばれふるさと寄附金を積み立てることにより後年度に実施する財源を確保、環境・文化・教育・ス</a:t>
          </a:r>
          <a:endParaRPr kumimoji="1" lang="en-US" altLang="ja-JP" sz="14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　　　　　　　　　　　　ポーツ・保健・医療・福祉・地域コミュニティなど、寄附者からの意向に応じた事業に充当し活用する</a:t>
          </a:r>
          <a:endParaRPr kumimoji="1" lang="en-US" altLang="ja-JP" sz="14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　・あいのわ銀行基金・・高齢者・障害者等の生活支援サービス提供を目的に「あいのわ銀行」（ボランティアネットワーク）を</a:t>
          </a:r>
          <a:endParaRPr kumimoji="1" lang="en-US" altLang="ja-JP" sz="14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400">
              <a:solidFill>
                <a:sysClr val="windowText" lastClr="000000"/>
              </a:solidFill>
              <a:effectLst/>
              <a:latin typeface="ＭＳ 明朝" panose="02020609040205080304" pitchFamily="17" charset="-128"/>
              <a:ea typeface="ＭＳ 明朝" panose="02020609040205080304" pitchFamily="17" charset="-128"/>
              <a:cs typeface="+mn-cs"/>
            </a:rPr>
            <a:t>　　　　　　　　　　　　設置しており、その運営に要する費用に活用する</a:t>
          </a:r>
          <a:endParaRPr kumimoji="1" lang="en-US" altLang="ja-JP" sz="14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上記、それぞれの目的に応じた事業に充当し有効に基金を活用している。平成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29</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年度決算においては、地域振興基金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115</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百万円（水道統合事業）、公共施設整備基金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124</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百万円（小中学校空調整備、地区公園整備など）を充当した。また、さくら基金については当該年度寄附金総額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40</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百万円のうち</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12</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百万円の基金積立てを実行した。</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29</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年度末（決算）において、地域振興基金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965</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百万円、公共施設整備基金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292</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百万円、さくら基金　</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120</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百万円などを残高計上した。今後も使途に応じた事業へは積極的に活用していく方針としているが、一方では基金残高に課題を感じており、特に、公共施設整備基金については、施設の老朽対策に対する対応として当該基金が重要な財源であるため、基金の積み増しを早急に実施したいと考えている。</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当該年度の決算見込みにより余剰金分と運用益（利子）を当該基金へ積み立てている。</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過去</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10</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年の実績として当該基金の取り崩しはない状況である。</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29</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年度決算において、</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820</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百万円の基金残高となった。現状、全体的な基金積み立て（目標額）にも不足が生じているものと考えており、減債基金積立残高とのバランスからも当該基金の年次的な積立てを実施していく方針である。</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当該年度の決算見込みにより余剰金分と運用益（利子）を当該基金へ積み立てている。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29</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年度においては、歳入決算に不足が生じ</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160</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百万円取り崩す結果となった。</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29</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年度決算で基金残高</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1,400</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百万円であり、一定程度の基金は確保できたものと考えている。</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今後は、歳入の減少に伴う当該基金の取り崩しの必要が生じてくるものと想定されるが、財源確保と財政運営の徹底により取り崩しを最低限にとどめ、残高維持に努める。</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11,090
11,015
114.03
7,140,496
6,957,978
166,405
4,354,648
6,436,801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 xmlns:a16="http://schemas.microsoft.com/office/drawing/2014/main" id="{00000000-0008-0000-0D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整備中</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a:extLst>
            <a:ext uri="{FF2B5EF4-FFF2-40B4-BE49-F238E27FC236}">
              <a16:creationId xmlns="" xmlns:a16="http://schemas.microsoft.com/office/drawing/2014/main" id="{00000000-0008-0000-0D00-000032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34</xdr:row>
      <xdr:rowOff>57541</xdr:rowOff>
    </xdr:from>
    <xdr:ext cx="308097" cy="225703"/>
    <xdr:sp macro="" textlink="">
      <xdr:nvSpPr>
        <xdr:cNvPr id="51" name="テキスト ボックス 50">
          <a:extLst>
            <a:ext uri="{FF2B5EF4-FFF2-40B4-BE49-F238E27FC236}">
              <a16:creationId xmlns="" xmlns:a16="http://schemas.microsoft.com/office/drawing/2014/main" id="{00000000-0008-0000-0D00-000033000000}"/>
            </a:ext>
          </a:extLst>
        </xdr:cNvPr>
        <xdr:cNvSpPr txBox="1"/>
      </xdr:nvSpPr>
      <xdr:spPr>
        <a:xfrm>
          <a:off x="898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a:extLst>
            <a:ext uri="{FF2B5EF4-FFF2-40B4-BE49-F238E27FC236}">
              <a16:creationId xmlns="" xmlns:a16="http://schemas.microsoft.com/office/drawing/2014/main" id="{00000000-0008-0000-0D00-000034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a:extLst>
            <a:ext uri="{FF2B5EF4-FFF2-40B4-BE49-F238E27FC236}">
              <a16:creationId xmlns="" xmlns:a16="http://schemas.microsoft.com/office/drawing/2014/main" id="{00000000-0008-0000-0D00-000035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 xmlns:a16="http://schemas.microsoft.com/office/drawing/2014/main" id="{00000000-0008-0000-0D00-000036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 xmlns:a16="http://schemas.microsoft.com/office/drawing/2014/main" id="{00000000-0008-0000-0D00-000037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a:extLst>
            <a:ext uri="{FF2B5EF4-FFF2-40B4-BE49-F238E27FC236}">
              <a16:creationId xmlns="" xmlns:a16="http://schemas.microsoft.com/office/drawing/2014/main" id="{00000000-0008-0000-0D00-000038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a:extLst>
            <a:ext uri="{FF2B5EF4-FFF2-40B4-BE49-F238E27FC236}">
              <a16:creationId xmlns="" xmlns:a16="http://schemas.microsoft.com/office/drawing/2014/main" id="{00000000-0008-0000-0D00-000039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a:extLst>
            <a:ext uri="{FF2B5EF4-FFF2-40B4-BE49-F238E27FC236}">
              <a16:creationId xmlns="" xmlns:a16="http://schemas.microsoft.com/office/drawing/2014/main" id="{00000000-0008-0000-0D00-00003A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a:extLst>
            <a:ext uri="{FF2B5EF4-FFF2-40B4-BE49-F238E27FC236}">
              <a16:creationId xmlns="" xmlns:a16="http://schemas.microsoft.com/office/drawing/2014/main" id="{00000000-0008-0000-0D00-00003B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1" name="テキスト ボックス 60">
          <a:extLst>
            <a:ext uri="{FF2B5EF4-FFF2-40B4-BE49-F238E27FC236}">
              <a16:creationId xmlns="" xmlns:a16="http://schemas.microsoft.com/office/drawing/2014/main" id="{00000000-0008-0000-0D00-00003D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81809</xdr:rowOff>
    </xdr:from>
    <xdr:to>
      <xdr:col>23</xdr:col>
      <xdr:colOff>85090</xdr:colOff>
      <xdr:row>31</xdr:row>
      <xdr:rowOff>14393</xdr:rowOff>
    </xdr:to>
    <xdr:cxnSp macro="">
      <xdr:nvCxnSpPr>
        <xdr:cNvPr id="63" name="直線コネクタ 62">
          <a:extLst>
            <a:ext uri="{FF2B5EF4-FFF2-40B4-BE49-F238E27FC236}">
              <a16:creationId xmlns="" xmlns:a16="http://schemas.microsoft.com/office/drawing/2014/main" id="{00000000-0008-0000-0D00-00003F000000}"/>
            </a:ext>
          </a:extLst>
        </xdr:cNvPr>
        <xdr:cNvCxnSpPr/>
      </xdr:nvCxnSpPr>
      <xdr:spPr>
        <a:xfrm flipV="1">
          <a:off x="4760595" y="5311034"/>
          <a:ext cx="1270" cy="789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18220</xdr:rowOff>
    </xdr:from>
    <xdr:ext cx="405111" cy="259045"/>
    <xdr:sp macro="" textlink="">
      <xdr:nvSpPr>
        <xdr:cNvPr id="64" name="有形固定資産減価償却率最小値テキスト">
          <a:extLst>
            <a:ext uri="{FF2B5EF4-FFF2-40B4-BE49-F238E27FC236}">
              <a16:creationId xmlns="" xmlns:a16="http://schemas.microsoft.com/office/drawing/2014/main" id="{00000000-0008-0000-0D00-000040000000}"/>
            </a:ext>
          </a:extLst>
        </xdr:cNvPr>
        <xdr:cNvSpPr txBox="1"/>
      </xdr:nvSpPr>
      <xdr:spPr>
        <a:xfrm>
          <a:off x="4813300" y="6104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31</xdr:row>
      <xdr:rowOff>14393</xdr:rowOff>
    </xdr:from>
    <xdr:to>
      <xdr:col>23</xdr:col>
      <xdr:colOff>174625</xdr:colOff>
      <xdr:row>31</xdr:row>
      <xdr:rowOff>14393</xdr:rowOff>
    </xdr:to>
    <xdr:cxnSp macro="">
      <xdr:nvCxnSpPr>
        <xdr:cNvPr id="65" name="直線コネクタ 64">
          <a:extLst>
            <a:ext uri="{FF2B5EF4-FFF2-40B4-BE49-F238E27FC236}">
              <a16:creationId xmlns="" xmlns:a16="http://schemas.microsoft.com/office/drawing/2014/main" id="{00000000-0008-0000-0D00-000041000000}"/>
            </a:ext>
          </a:extLst>
        </xdr:cNvPr>
        <xdr:cNvCxnSpPr/>
      </xdr:nvCxnSpPr>
      <xdr:spPr>
        <a:xfrm>
          <a:off x="4673600" y="61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28486</xdr:rowOff>
    </xdr:from>
    <xdr:ext cx="405111" cy="259045"/>
    <xdr:sp macro="" textlink="">
      <xdr:nvSpPr>
        <xdr:cNvPr id="66" name="有形固定資産減価償却率最大値テキスト">
          <a:extLst>
            <a:ext uri="{FF2B5EF4-FFF2-40B4-BE49-F238E27FC236}">
              <a16:creationId xmlns="" xmlns:a16="http://schemas.microsoft.com/office/drawing/2014/main" id="{00000000-0008-0000-0D00-000042000000}"/>
            </a:ext>
          </a:extLst>
        </xdr:cNvPr>
        <xdr:cNvSpPr txBox="1"/>
      </xdr:nvSpPr>
      <xdr:spPr>
        <a:xfrm>
          <a:off x="4813300" y="508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81809</xdr:rowOff>
    </xdr:from>
    <xdr:to>
      <xdr:col>23</xdr:col>
      <xdr:colOff>174625</xdr:colOff>
      <xdr:row>26</xdr:row>
      <xdr:rowOff>81809</xdr:rowOff>
    </xdr:to>
    <xdr:cxnSp macro="">
      <xdr:nvCxnSpPr>
        <xdr:cNvPr id="67" name="直線コネクタ 66">
          <a:extLst>
            <a:ext uri="{FF2B5EF4-FFF2-40B4-BE49-F238E27FC236}">
              <a16:creationId xmlns="" xmlns:a16="http://schemas.microsoft.com/office/drawing/2014/main" id="{00000000-0008-0000-0D00-000043000000}"/>
            </a:ext>
          </a:extLst>
        </xdr:cNvPr>
        <xdr:cNvCxnSpPr/>
      </xdr:nvCxnSpPr>
      <xdr:spPr>
        <a:xfrm>
          <a:off x="4673600" y="53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60554</xdr:rowOff>
    </xdr:from>
    <xdr:ext cx="405111" cy="259045"/>
    <xdr:sp macro="" textlink="">
      <xdr:nvSpPr>
        <xdr:cNvPr id="68" name="有形固定資産減価償却率平均値テキスト">
          <a:extLst>
            <a:ext uri="{FF2B5EF4-FFF2-40B4-BE49-F238E27FC236}">
              <a16:creationId xmlns="" xmlns:a16="http://schemas.microsoft.com/office/drawing/2014/main" id="{00000000-0008-0000-0D00-000044000000}"/>
            </a:ext>
          </a:extLst>
        </xdr:cNvPr>
        <xdr:cNvSpPr txBox="1"/>
      </xdr:nvSpPr>
      <xdr:spPr>
        <a:xfrm>
          <a:off x="4813300" y="56326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82127</xdr:rowOff>
    </xdr:from>
    <xdr:to>
      <xdr:col>23</xdr:col>
      <xdr:colOff>136525</xdr:colOff>
      <xdr:row>29</xdr:row>
      <xdr:rowOff>12277</xdr:rowOff>
    </xdr:to>
    <xdr:sp macro="" textlink="">
      <xdr:nvSpPr>
        <xdr:cNvPr id="69" name="フローチャート: 判断 68">
          <a:extLst>
            <a:ext uri="{FF2B5EF4-FFF2-40B4-BE49-F238E27FC236}">
              <a16:creationId xmlns="" xmlns:a16="http://schemas.microsoft.com/office/drawing/2014/main" id="{00000000-0008-0000-0D00-000045000000}"/>
            </a:ext>
          </a:extLst>
        </xdr:cNvPr>
        <xdr:cNvSpPr/>
      </xdr:nvSpPr>
      <xdr:spPr>
        <a:xfrm>
          <a:off x="4711700" y="56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20426</xdr:rowOff>
    </xdr:from>
    <xdr:to>
      <xdr:col>19</xdr:col>
      <xdr:colOff>187325</xdr:colOff>
      <xdr:row>29</xdr:row>
      <xdr:rowOff>122026</xdr:rowOff>
    </xdr:to>
    <xdr:sp macro="" textlink="">
      <xdr:nvSpPr>
        <xdr:cNvPr id="70" name="フローチャート: 判断 69">
          <a:extLst>
            <a:ext uri="{FF2B5EF4-FFF2-40B4-BE49-F238E27FC236}">
              <a16:creationId xmlns="" xmlns:a16="http://schemas.microsoft.com/office/drawing/2014/main" id="{00000000-0008-0000-0D00-000046000000}"/>
            </a:ext>
          </a:extLst>
        </xdr:cNvPr>
        <xdr:cNvSpPr/>
      </xdr:nvSpPr>
      <xdr:spPr>
        <a:xfrm>
          <a:off x="4000500" y="576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125307</xdr:rowOff>
    </xdr:from>
    <xdr:to>
      <xdr:col>15</xdr:col>
      <xdr:colOff>187325</xdr:colOff>
      <xdr:row>29</xdr:row>
      <xdr:rowOff>55457</xdr:rowOff>
    </xdr:to>
    <xdr:sp macro="" textlink="">
      <xdr:nvSpPr>
        <xdr:cNvPr id="71" name="フローチャート: 判断 70">
          <a:extLst>
            <a:ext uri="{FF2B5EF4-FFF2-40B4-BE49-F238E27FC236}">
              <a16:creationId xmlns="" xmlns:a16="http://schemas.microsoft.com/office/drawing/2014/main" id="{00000000-0008-0000-0D00-000047000000}"/>
            </a:ext>
          </a:extLst>
        </xdr:cNvPr>
        <xdr:cNvSpPr/>
      </xdr:nvSpPr>
      <xdr:spPr>
        <a:xfrm>
          <a:off x="3238500" y="569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 xmlns:a16="http://schemas.microsoft.com/office/drawing/2014/main" id="{00000000-0008-0000-0D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 xmlns:a16="http://schemas.microsoft.com/office/drawing/2014/main" id="{00000000-0008-0000-0D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 xmlns:a16="http://schemas.microsoft.com/office/drawing/2014/main" id="{00000000-0008-0000-0D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 xmlns:a16="http://schemas.microsoft.com/office/drawing/2014/main" id="{00000000-0008-0000-0D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 xmlns:a16="http://schemas.microsoft.com/office/drawing/2014/main" id="{00000000-0008-0000-0D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68686</xdr:rowOff>
    </xdr:from>
    <xdr:to>
      <xdr:col>19</xdr:col>
      <xdr:colOff>187325</xdr:colOff>
      <xdr:row>33</xdr:row>
      <xdr:rowOff>170286</xdr:rowOff>
    </xdr:to>
    <xdr:sp macro="" textlink="">
      <xdr:nvSpPr>
        <xdr:cNvPr id="77" name="楕円 76">
          <a:extLst>
            <a:ext uri="{FF2B5EF4-FFF2-40B4-BE49-F238E27FC236}">
              <a16:creationId xmlns="" xmlns:a16="http://schemas.microsoft.com/office/drawing/2014/main" id="{00000000-0008-0000-0D00-00004D000000}"/>
            </a:ext>
          </a:extLst>
        </xdr:cNvPr>
        <xdr:cNvSpPr/>
      </xdr:nvSpPr>
      <xdr:spPr>
        <a:xfrm>
          <a:off x="4000500" y="6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27</xdr:row>
      <xdr:rowOff>138553</xdr:rowOff>
    </xdr:from>
    <xdr:ext cx="405111" cy="259045"/>
    <xdr:sp macro="" textlink="">
      <xdr:nvSpPr>
        <xdr:cNvPr id="78" name="n_1aveValue有形固定資産減価償却率">
          <a:extLst>
            <a:ext uri="{FF2B5EF4-FFF2-40B4-BE49-F238E27FC236}">
              <a16:creationId xmlns="" xmlns:a16="http://schemas.microsoft.com/office/drawing/2014/main" id="{00000000-0008-0000-0D00-00004E000000}"/>
            </a:ext>
          </a:extLst>
        </xdr:cNvPr>
        <xdr:cNvSpPr txBox="1"/>
      </xdr:nvSpPr>
      <xdr:spPr>
        <a:xfrm>
          <a:off x="3836044" y="5539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71984</xdr:rowOff>
    </xdr:from>
    <xdr:ext cx="405111" cy="259045"/>
    <xdr:sp macro="" textlink="">
      <xdr:nvSpPr>
        <xdr:cNvPr id="79" name="n_2aveValue有形固定資産減価償却率">
          <a:extLst>
            <a:ext uri="{FF2B5EF4-FFF2-40B4-BE49-F238E27FC236}">
              <a16:creationId xmlns="" xmlns:a16="http://schemas.microsoft.com/office/drawing/2014/main" id="{00000000-0008-0000-0D00-00004F000000}"/>
            </a:ext>
          </a:extLst>
        </xdr:cNvPr>
        <xdr:cNvSpPr txBox="1"/>
      </xdr:nvSpPr>
      <xdr:spPr>
        <a:xfrm>
          <a:off x="3086744" y="547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161413</xdr:rowOff>
    </xdr:from>
    <xdr:ext cx="405111" cy="259045"/>
    <xdr:sp macro="" textlink="">
      <xdr:nvSpPr>
        <xdr:cNvPr id="80" name="n_1mainValue有形固定資産減価償却率">
          <a:extLst>
            <a:ext uri="{FF2B5EF4-FFF2-40B4-BE49-F238E27FC236}">
              <a16:creationId xmlns="" xmlns:a16="http://schemas.microsoft.com/office/drawing/2014/main" id="{00000000-0008-0000-0D00-000050000000}"/>
            </a:ext>
          </a:extLst>
        </xdr:cNvPr>
        <xdr:cNvSpPr txBox="1"/>
      </xdr:nvSpPr>
      <xdr:spPr>
        <a:xfrm>
          <a:off x="3836044" y="65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1" name="正方形/長方形 80">
          <a:extLst>
            <a:ext uri="{FF2B5EF4-FFF2-40B4-BE49-F238E27FC236}">
              <a16:creationId xmlns="" xmlns:a16="http://schemas.microsoft.com/office/drawing/2014/main" id="{00000000-0008-0000-0D00-00005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2" name="正方形/長方形 81">
          <a:extLst>
            <a:ext uri="{FF2B5EF4-FFF2-40B4-BE49-F238E27FC236}">
              <a16:creationId xmlns="" xmlns:a16="http://schemas.microsoft.com/office/drawing/2014/main" id="{00000000-0008-0000-0D00-000052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3" name="正方形/長方形 82">
          <a:extLst>
            <a:ext uri="{FF2B5EF4-FFF2-40B4-BE49-F238E27FC236}">
              <a16:creationId xmlns="" xmlns:a16="http://schemas.microsoft.com/office/drawing/2014/main" id="{00000000-0008-0000-0D00-000053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4" name="正方形/長方形 83">
          <a:extLst>
            <a:ext uri="{FF2B5EF4-FFF2-40B4-BE49-F238E27FC236}">
              <a16:creationId xmlns="" xmlns:a16="http://schemas.microsoft.com/office/drawing/2014/main" id="{00000000-0008-0000-0D00-00005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5" name="正方形/長方形 84">
          <a:extLst>
            <a:ext uri="{FF2B5EF4-FFF2-40B4-BE49-F238E27FC236}">
              <a16:creationId xmlns="" xmlns:a16="http://schemas.microsoft.com/office/drawing/2014/main" id="{00000000-0008-0000-0D00-00005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6" name="正方形/長方形 85">
          <a:extLst>
            <a:ext uri="{FF2B5EF4-FFF2-40B4-BE49-F238E27FC236}">
              <a16:creationId xmlns="" xmlns:a16="http://schemas.microsoft.com/office/drawing/2014/main" id="{00000000-0008-0000-0D00-00005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7" name="正方形/長方形 86">
          <a:extLst>
            <a:ext uri="{FF2B5EF4-FFF2-40B4-BE49-F238E27FC236}">
              <a16:creationId xmlns="" xmlns:a16="http://schemas.microsoft.com/office/drawing/2014/main" id="{00000000-0008-0000-0D00-00005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8" name="正方形/長方形 87">
          <a:extLst>
            <a:ext uri="{FF2B5EF4-FFF2-40B4-BE49-F238E27FC236}">
              <a16:creationId xmlns="" xmlns:a16="http://schemas.microsoft.com/office/drawing/2014/main" id="{00000000-0008-0000-0D00-00005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9" name="正方形/長方形 88">
          <a:extLst>
            <a:ext uri="{FF2B5EF4-FFF2-40B4-BE49-F238E27FC236}">
              <a16:creationId xmlns="" xmlns:a16="http://schemas.microsoft.com/office/drawing/2014/main" id="{00000000-0008-0000-0D00-00005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0" name="正方形/長方形 89">
          <a:extLst>
            <a:ext uri="{FF2B5EF4-FFF2-40B4-BE49-F238E27FC236}">
              <a16:creationId xmlns="" xmlns:a16="http://schemas.microsoft.com/office/drawing/2014/main" id="{00000000-0008-0000-0D00-00005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1" name="正方形/長方形 90">
          <a:extLst>
            <a:ext uri="{FF2B5EF4-FFF2-40B4-BE49-F238E27FC236}">
              <a16:creationId xmlns="" xmlns:a16="http://schemas.microsoft.com/office/drawing/2014/main" id="{00000000-0008-0000-0D00-00005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2" name="正方形/長方形 91">
          <a:extLst>
            <a:ext uri="{FF2B5EF4-FFF2-40B4-BE49-F238E27FC236}">
              <a16:creationId xmlns="" xmlns:a16="http://schemas.microsoft.com/office/drawing/2014/main" id="{00000000-0008-0000-0D00-00005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3" name="テキスト ボックス 92">
          <a:extLst>
            <a:ext uri="{FF2B5EF4-FFF2-40B4-BE49-F238E27FC236}">
              <a16:creationId xmlns="" xmlns:a16="http://schemas.microsoft.com/office/drawing/2014/main" id="{00000000-0008-0000-0D00-00005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全国並びに県平均を下回るが、類似団体の平均値を上回る結果となった。大規模事業に取り組みつつも、起債の借入総額が単年度償還額を下回り年度末起債残高は減少している。起債残高の増加は、債務償還可能年数の増につながるため、引き続き計画的な起債借入れ、充当可能基金の積み立てを行い安定的な財政運営を行うことが求められる。</a:t>
          </a:r>
        </a:p>
      </xdr:txBody>
    </xdr:sp>
    <xdr:clientData/>
  </xdr:twoCellAnchor>
  <xdr:oneCellAnchor>
    <xdr:from>
      <xdr:col>57</xdr:col>
      <xdr:colOff>111125</xdr:colOff>
      <xdr:row>23</xdr:row>
      <xdr:rowOff>47625</xdr:rowOff>
    </xdr:from>
    <xdr:ext cx="349839" cy="225703"/>
    <xdr:sp macro="" textlink="">
      <xdr:nvSpPr>
        <xdr:cNvPr id="94" name="テキスト ボックス 93">
          <a:extLst>
            <a:ext uri="{FF2B5EF4-FFF2-40B4-BE49-F238E27FC236}">
              <a16:creationId xmlns="" xmlns:a16="http://schemas.microsoft.com/office/drawing/2014/main" id="{00000000-0008-0000-0D00-00005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5" name="直線コネクタ 94">
          <a:extLst>
            <a:ext uri="{FF2B5EF4-FFF2-40B4-BE49-F238E27FC236}">
              <a16:creationId xmlns="" xmlns:a16="http://schemas.microsoft.com/office/drawing/2014/main" id="{00000000-0008-0000-0D00-00005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6" name="直線コネクタ 95">
          <a:extLst>
            <a:ext uri="{FF2B5EF4-FFF2-40B4-BE49-F238E27FC236}">
              <a16:creationId xmlns="" xmlns:a16="http://schemas.microsoft.com/office/drawing/2014/main" id="{00000000-0008-0000-0D00-000060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7" name="テキスト ボックス 96">
          <a:extLst>
            <a:ext uri="{FF2B5EF4-FFF2-40B4-BE49-F238E27FC236}">
              <a16:creationId xmlns="" xmlns:a16="http://schemas.microsoft.com/office/drawing/2014/main" id="{00000000-0008-0000-0D00-000061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8" name="直線コネクタ 97">
          <a:extLst>
            <a:ext uri="{FF2B5EF4-FFF2-40B4-BE49-F238E27FC236}">
              <a16:creationId xmlns="" xmlns:a16="http://schemas.microsoft.com/office/drawing/2014/main" id="{00000000-0008-0000-0D00-000062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99" name="テキスト ボックス 98">
          <a:extLst>
            <a:ext uri="{FF2B5EF4-FFF2-40B4-BE49-F238E27FC236}">
              <a16:creationId xmlns="" xmlns:a16="http://schemas.microsoft.com/office/drawing/2014/main" id="{00000000-0008-0000-0D00-000063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0" name="直線コネクタ 99">
          <a:extLst>
            <a:ext uri="{FF2B5EF4-FFF2-40B4-BE49-F238E27FC236}">
              <a16:creationId xmlns="" xmlns:a16="http://schemas.microsoft.com/office/drawing/2014/main" id="{00000000-0008-0000-0D00-000064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1" name="テキスト ボックス 100">
          <a:extLst>
            <a:ext uri="{FF2B5EF4-FFF2-40B4-BE49-F238E27FC236}">
              <a16:creationId xmlns="" xmlns:a16="http://schemas.microsoft.com/office/drawing/2014/main" id="{00000000-0008-0000-0D00-000065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2" name="直線コネクタ 101">
          <a:extLst>
            <a:ext uri="{FF2B5EF4-FFF2-40B4-BE49-F238E27FC236}">
              <a16:creationId xmlns="" xmlns:a16="http://schemas.microsoft.com/office/drawing/2014/main" id="{00000000-0008-0000-0D00-000066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3" name="テキスト ボックス 102">
          <a:extLst>
            <a:ext uri="{FF2B5EF4-FFF2-40B4-BE49-F238E27FC236}">
              <a16:creationId xmlns="" xmlns:a16="http://schemas.microsoft.com/office/drawing/2014/main" id="{00000000-0008-0000-0D00-000067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4" name="直線コネクタ 103">
          <a:extLst>
            <a:ext uri="{FF2B5EF4-FFF2-40B4-BE49-F238E27FC236}">
              <a16:creationId xmlns="" xmlns:a16="http://schemas.microsoft.com/office/drawing/2014/main" id="{00000000-0008-0000-0D00-000068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5" name="テキスト ボックス 104">
          <a:extLst>
            <a:ext uri="{FF2B5EF4-FFF2-40B4-BE49-F238E27FC236}">
              <a16:creationId xmlns="" xmlns:a16="http://schemas.microsoft.com/office/drawing/2014/main" id="{00000000-0008-0000-0D00-000069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6" name="直線コネクタ 105">
          <a:extLst>
            <a:ext uri="{FF2B5EF4-FFF2-40B4-BE49-F238E27FC236}">
              <a16:creationId xmlns="" xmlns:a16="http://schemas.microsoft.com/office/drawing/2014/main" id="{00000000-0008-0000-0D00-00006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7" name="テキスト ボックス 106">
          <a:extLst>
            <a:ext uri="{FF2B5EF4-FFF2-40B4-BE49-F238E27FC236}">
              <a16:creationId xmlns="" xmlns:a16="http://schemas.microsoft.com/office/drawing/2014/main" id="{00000000-0008-0000-0D00-00006B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8" name="債務償還可能年数グラフ枠">
          <a:extLst>
            <a:ext uri="{FF2B5EF4-FFF2-40B4-BE49-F238E27FC236}">
              <a16:creationId xmlns="" xmlns:a16="http://schemas.microsoft.com/office/drawing/2014/main" id="{00000000-0008-0000-0D00-00006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09" name="直線コネクタ 108">
          <a:extLst>
            <a:ext uri="{FF2B5EF4-FFF2-40B4-BE49-F238E27FC236}">
              <a16:creationId xmlns="" xmlns:a16="http://schemas.microsoft.com/office/drawing/2014/main" id="{00000000-0008-0000-0D00-00006D000000}"/>
            </a:ext>
          </a:extLst>
        </xdr:cNvPr>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0" name="債務償還可能年数最小値テキスト">
          <a:extLst>
            <a:ext uri="{FF2B5EF4-FFF2-40B4-BE49-F238E27FC236}">
              <a16:creationId xmlns="" xmlns:a16="http://schemas.microsoft.com/office/drawing/2014/main" id="{00000000-0008-0000-0D00-00006E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1" name="直線コネクタ 110">
          <a:extLst>
            <a:ext uri="{FF2B5EF4-FFF2-40B4-BE49-F238E27FC236}">
              <a16:creationId xmlns="" xmlns:a16="http://schemas.microsoft.com/office/drawing/2014/main" id="{00000000-0008-0000-0D00-00006F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12" name="債務償還可能年数最大値テキスト">
          <a:extLst>
            <a:ext uri="{FF2B5EF4-FFF2-40B4-BE49-F238E27FC236}">
              <a16:creationId xmlns="" xmlns:a16="http://schemas.microsoft.com/office/drawing/2014/main" id="{00000000-0008-0000-0D00-000070000000}"/>
            </a:ext>
          </a:extLst>
        </xdr:cNvPr>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13" name="直線コネクタ 112">
          <a:extLst>
            <a:ext uri="{FF2B5EF4-FFF2-40B4-BE49-F238E27FC236}">
              <a16:creationId xmlns="" xmlns:a16="http://schemas.microsoft.com/office/drawing/2014/main" id="{00000000-0008-0000-0D00-000071000000}"/>
            </a:ext>
          </a:extLst>
        </xdr:cNvPr>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14" name="債務償還可能年数平均値テキスト">
          <a:extLst>
            <a:ext uri="{FF2B5EF4-FFF2-40B4-BE49-F238E27FC236}">
              <a16:creationId xmlns="" xmlns:a16="http://schemas.microsoft.com/office/drawing/2014/main" id="{00000000-0008-0000-0D00-000072000000}"/>
            </a:ext>
          </a:extLst>
        </xdr:cNvPr>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15" name="フローチャート: 判断 114">
          <a:extLst>
            <a:ext uri="{FF2B5EF4-FFF2-40B4-BE49-F238E27FC236}">
              <a16:creationId xmlns="" xmlns:a16="http://schemas.microsoft.com/office/drawing/2014/main" id="{00000000-0008-0000-0D00-000073000000}"/>
            </a:ext>
          </a:extLst>
        </xdr:cNvPr>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6" name="テキスト ボックス 115">
          <a:extLst>
            <a:ext uri="{FF2B5EF4-FFF2-40B4-BE49-F238E27FC236}">
              <a16:creationId xmlns="" xmlns:a16="http://schemas.microsoft.com/office/drawing/2014/main" id="{00000000-0008-0000-0D00-00007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7" name="テキスト ボックス 116">
          <a:extLst>
            <a:ext uri="{FF2B5EF4-FFF2-40B4-BE49-F238E27FC236}">
              <a16:creationId xmlns="" xmlns:a16="http://schemas.microsoft.com/office/drawing/2014/main" id="{00000000-0008-0000-0D00-00007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8" name="テキスト ボックス 117">
          <a:extLst>
            <a:ext uri="{FF2B5EF4-FFF2-40B4-BE49-F238E27FC236}">
              <a16:creationId xmlns="" xmlns:a16="http://schemas.microsoft.com/office/drawing/2014/main" id="{00000000-0008-0000-0D00-00007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9" name="テキスト ボックス 118">
          <a:extLst>
            <a:ext uri="{FF2B5EF4-FFF2-40B4-BE49-F238E27FC236}">
              <a16:creationId xmlns="" xmlns:a16="http://schemas.microsoft.com/office/drawing/2014/main" id="{00000000-0008-0000-0D00-00007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0" name="テキスト ボックス 119">
          <a:extLst>
            <a:ext uri="{FF2B5EF4-FFF2-40B4-BE49-F238E27FC236}">
              <a16:creationId xmlns="" xmlns:a16="http://schemas.microsoft.com/office/drawing/2014/main" id="{00000000-0008-0000-0D00-00007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162630</xdr:rowOff>
    </xdr:from>
    <xdr:to>
      <xdr:col>76</xdr:col>
      <xdr:colOff>73025</xdr:colOff>
      <xdr:row>31</xdr:row>
      <xdr:rowOff>92780</xdr:rowOff>
    </xdr:to>
    <xdr:sp macro="" textlink="">
      <xdr:nvSpPr>
        <xdr:cNvPr id="121" name="楕円 120">
          <a:extLst>
            <a:ext uri="{FF2B5EF4-FFF2-40B4-BE49-F238E27FC236}">
              <a16:creationId xmlns="" xmlns:a16="http://schemas.microsoft.com/office/drawing/2014/main" id="{00000000-0008-0000-0D00-000079000000}"/>
            </a:ext>
          </a:extLst>
        </xdr:cNvPr>
        <xdr:cNvSpPr/>
      </xdr:nvSpPr>
      <xdr:spPr>
        <a:xfrm>
          <a:off x="14744700" y="60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14057</xdr:rowOff>
    </xdr:from>
    <xdr:ext cx="340478" cy="259045"/>
    <xdr:sp macro="" textlink="">
      <xdr:nvSpPr>
        <xdr:cNvPr id="122" name="債務償還可能年数該当値テキスト">
          <a:extLst>
            <a:ext uri="{FF2B5EF4-FFF2-40B4-BE49-F238E27FC236}">
              <a16:creationId xmlns="" xmlns:a16="http://schemas.microsoft.com/office/drawing/2014/main" id="{00000000-0008-0000-0D00-00007A000000}"/>
            </a:ext>
          </a:extLst>
        </xdr:cNvPr>
        <xdr:cNvSpPr txBox="1"/>
      </xdr:nvSpPr>
      <xdr:spPr>
        <a:xfrm>
          <a:off x="14846300" y="592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3" name="正方形/長方形 122">
          <a:extLst>
            <a:ext uri="{FF2B5EF4-FFF2-40B4-BE49-F238E27FC236}">
              <a16:creationId xmlns="" xmlns:a16="http://schemas.microsoft.com/office/drawing/2014/main" id="{00000000-0008-0000-0D00-00007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4" name="正方形/長方形 123">
          <a:extLst>
            <a:ext uri="{FF2B5EF4-FFF2-40B4-BE49-F238E27FC236}">
              <a16:creationId xmlns="" xmlns:a16="http://schemas.microsoft.com/office/drawing/2014/main" id="{00000000-0008-0000-0D00-00007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5" name="テキスト ボックス 124">
          <a:extLst>
            <a:ext uri="{FF2B5EF4-FFF2-40B4-BE49-F238E27FC236}">
              <a16:creationId xmlns="" xmlns:a16="http://schemas.microsoft.com/office/drawing/2014/main" id="{00000000-0008-0000-0D00-00007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6" name="テキスト ボックス 125">
          <a:extLst>
            <a:ext uri="{FF2B5EF4-FFF2-40B4-BE49-F238E27FC236}">
              <a16:creationId xmlns="" xmlns:a16="http://schemas.microsoft.com/office/drawing/2014/main" id="{00000000-0008-0000-0D00-00007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7" name="テキスト ボックス 126">
          <a:extLst>
            <a:ext uri="{FF2B5EF4-FFF2-40B4-BE49-F238E27FC236}">
              <a16:creationId xmlns="" xmlns:a16="http://schemas.microsoft.com/office/drawing/2014/main" id="{00000000-0008-0000-0D00-00007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8" name="テキスト ボックス 127">
          <a:extLst>
            <a:ext uri="{FF2B5EF4-FFF2-40B4-BE49-F238E27FC236}">
              <a16:creationId xmlns="" xmlns:a16="http://schemas.microsoft.com/office/drawing/2014/main" id="{00000000-0008-0000-0D00-00008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11,090
11,015
114.03
7,140,496
6,957,978
166,405
4,354,648
6,436,801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a:extLst>
            <a:ext uri="{FF2B5EF4-FFF2-40B4-BE49-F238E27FC236}">
              <a16:creationId xmlns="" xmlns:a16="http://schemas.microsoft.com/office/drawing/2014/main" id="{00000000-0008-0000-0E00-000038000000}"/>
            </a:ext>
          </a:extLst>
        </xdr:cNvPr>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 xmlns:a16="http://schemas.microsoft.com/office/drawing/2014/main" id="{00000000-0008-0000-0E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 xmlns:a16="http://schemas.microsoft.com/office/drawing/2014/main" id="{00000000-0008-0000-0E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a:extLst>
            <a:ext uri="{FF2B5EF4-FFF2-40B4-BE49-F238E27FC236}">
              <a16:creationId xmlns="" xmlns:a16="http://schemas.microsoft.com/office/drawing/2014/main" id="{00000000-0008-0000-0E00-00003B000000}"/>
            </a:ext>
          </a:extLst>
        </xdr:cNvPr>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a:extLst>
            <a:ext uri="{FF2B5EF4-FFF2-40B4-BE49-F238E27FC236}">
              <a16:creationId xmlns="" xmlns:a16="http://schemas.microsoft.com/office/drawing/2014/main" id="{00000000-0008-0000-0E00-00003C000000}"/>
            </a:ext>
          </a:extLst>
        </xdr:cNvPr>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a:extLst>
            <a:ext uri="{FF2B5EF4-FFF2-40B4-BE49-F238E27FC236}">
              <a16:creationId xmlns="" xmlns:a16="http://schemas.microsoft.com/office/drawing/2014/main" id="{00000000-0008-0000-0E00-00003D000000}"/>
            </a:ext>
          </a:extLst>
        </xdr:cNvPr>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a:extLst>
            <a:ext uri="{FF2B5EF4-FFF2-40B4-BE49-F238E27FC236}">
              <a16:creationId xmlns="" xmlns:a16="http://schemas.microsoft.com/office/drawing/2014/main" id="{00000000-0008-0000-0E00-00003E000000}"/>
            </a:ext>
          </a:extLst>
        </xdr:cNvPr>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 xmlns:a16="http://schemas.microsoft.com/office/drawing/2014/main" id="{00000000-0008-0000-0E00-00003F000000}"/>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a:extLst>
            <a:ext uri="{FF2B5EF4-FFF2-40B4-BE49-F238E27FC236}">
              <a16:creationId xmlns="" xmlns:a16="http://schemas.microsoft.com/office/drawing/2014/main" id="{00000000-0008-0000-0E00-000040000000}"/>
            </a:ext>
          </a:extLst>
        </xdr:cNvPr>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0" name="楕円 69">
          <a:extLst>
            <a:ext uri="{FF2B5EF4-FFF2-40B4-BE49-F238E27FC236}">
              <a16:creationId xmlns="" xmlns:a16="http://schemas.microsoft.com/office/drawing/2014/main" id="{00000000-0008-0000-0E00-000046000000}"/>
            </a:ext>
          </a:extLst>
        </xdr:cNvPr>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31132</xdr:rowOff>
    </xdr:from>
    <xdr:ext cx="405111" cy="259045"/>
    <xdr:sp macro="" textlink="">
      <xdr:nvSpPr>
        <xdr:cNvPr id="71" name="n_1aveValue【道路】&#10;有形固定資産減価償却率">
          <a:extLst>
            <a:ext uri="{FF2B5EF4-FFF2-40B4-BE49-F238E27FC236}">
              <a16:creationId xmlns="" xmlns:a16="http://schemas.microsoft.com/office/drawing/2014/main" id="{00000000-0008-0000-0E00-000047000000}"/>
            </a:ext>
          </a:extLst>
        </xdr:cNvPr>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153052</xdr:rowOff>
    </xdr:from>
    <xdr:ext cx="405111" cy="259045"/>
    <xdr:sp macro="" textlink="">
      <xdr:nvSpPr>
        <xdr:cNvPr id="72" name="n_2aveValue【道路】&#10;有形固定資産減価償却率">
          <a:extLst>
            <a:ext uri="{FF2B5EF4-FFF2-40B4-BE49-F238E27FC236}">
              <a16:creationId xmlns="" xmlns:a16="http://schemas.microsoft.com/office/drawing/2014/main" id="{00000000-0008-0000-0E00-000048000000}"/>
            </a:ext>
          </a:extLst>
        </xdr:cNvPr>
        <xdr:cNvSpPr txBox="1"/>
      </xdr:nvSpPr>
      <xdr:spPr>
        <a:xfrm>
          <a:off x="2705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73" name="n_1mainValue【道路】&#10;有形固定資産減価償却率">
          <a:extLst>
            <a:ext uri="{FF2B5EF4-FFF2-40B4-BE49-F238E27FC236}">
              <a16:creationId xmlns="" xmlns:a16="http://schemas.microsoft.com/office/drawing/2014/main" id="{00000000-0008-0000-0E00-000049000000}"/>
            </a:ext>
          </a:extLst>
        </xdr:cNvPr>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 xmlns:a16="http://schemas.microsoft.com/office/drawing/2014/main" id="{00000000-0008-0000-0E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 xmlns:a16="http://schemas.microsoft.com/office/drawing/2014/main" id="{00000000-0008-0000-0E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 xmlns:a16="http://schemas.microsoft.com/office/drawing/2014/main" id="{00000000-0008-0000-0E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 xmlns:a16="http://schemas.microsoft.com/office/drawing/2014/main" id="{00000000-0008-0000-0E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 xmlns:a16="http://schemas.microsoft.com/office/drawing/2014/main" id="{00000000-0008-0000-0E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 xmlns:a16="http://schemas.microsoft.com/office/drawing/2014/main" id="{00000000-0008-0000-0E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 xmlns:a16="http://schemas.microsoft.com/office/drawing/2014/main" id="{00000000-0008-0000-0E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 xmlns:a16="http://schemas.microsoft.com/office/drawing/2014/main" id="{00000000-0008-0000-0E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 xmlns:a16="http://schemas.microsoft.com/office/drawing/2014/main" id="{00000000-0008-0000-0E00-000052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 xmlns:a16="http://schemas.microsoft.com/office/drawing/2014/main" id="{00000000-0008-0000-0E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a:extLst>
            <a:ext uri="{FF2B5EF4-FFF2-40B4-BE49-F238E27FC236}">
              <a16:creationId xmlns="" xmlns:a16="http://schemas.microsoft.com/office/drawing/2014/main" id="{00000000-0008-0000-0E00-000054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a:extLst>
            <a:ext uri="{FF2B5EF4-FFF2-40B4-BE49-F238E27FC236}">
              <a16:creationId xmlns="" xmlns:a16="http://schemas.microsoft.com/office/drawing/2014/main" id="{00000000-0008-0000-0E00-000055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a:extLst>
            <a:ext uri="{FF2B5EF4-FFF2-40B4-BE49-F238E27FC236}">
              <a16:creationId xmlns="" xmlns:a16="http://schemas.microsoft.com/office/drawing/2014/main" id="{00000000-0008-0000-0E00-000056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a:extLst>
            <a:ext uri="{FF2B5EF4-FFF2-40B4-BE49-F238E27FC236}">
              <a16:creationId xmlns="" xmlns:a16="http://schemas.microsoft.com/office/drawing/2014/main" id="{00000000-0008-0000-0E00-000057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a:extLst>
            <a:ext uri="{FF2B5EF4-FFF2-40B4-BE49-F238E27FC236}">
              <a16:creationId xmlns="" xmlns:a16="http://schemas.microsoft.com/office/drawing/2014/main" id="{00000000-0008-0000-0E00-000058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a:extLst>
            <a:ext uri="{FF2B5EF4-FFF2-40B4-BE49-F238E27FC236}">
              <a16:creationId xmlns="" xmlns:a16="http://schemas.microsoft.com/office/drawing/2014/main" id="{00000000-0008-0000-0E00-000059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a:extLst>
            <a:ext uri="{FF2B5EF4-FFF2-40B4-BE49-F238E27FC236}">
              <a16:creationId xmlns="" xmlns:a16="http://schemas.microsoft.com/office/drawing/2014/main" id="{00000000-0008-0000-0E00-00005A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a:extLst>
            <a:ext uri="{FF2B5EF4-FFF2-40B4-BE49-F238E27FC236}">
              <a16:creationId xmlns="" xmlns:a16="http://schemas.microsoft.com/office/drawing/2014/main" id="{00000000-0008-0000-0E00-00005B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a:extLst>
            <a:ext uri="{FF2B5EF4-FFF2-40B4-BE49-F238E27FC236}">
              <a16:creationId xmlns="" xmlns:a16="http://schemas.microsoft.com/office/drawing/2014/main" id="{00000000-0008-0000-0E00-00005C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a:extLst>
            <a:ext uri="{FF2B5EF4-FFF2-40B4-BE49-F238E27FC236}">
              <a16:creationId xmlns="" xmlns:a16="http://schemas.microsoft.com/office/drawing/2014/main" id="{00000000-0008-0000-0E00-00005D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a:extLst>
            <a:ext uri="{FF2B5EF4-FFF2-40B4-BE49-F238E27FC236}">
              <a16:creationId xmlns="" xmlns:a16="http://schemas.microsoft.com/office/drawing/2014/main" id="{00000000-0008-0000-0E00-00005E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5" name="テキスト ボックス 94">
          <a:extLst>
            <a:ext uri="{FF2B5EF4-FFF2-40B4-BE49-F238E27FC236}">
              <a16:creationId xmlns="" xmlns:a16="http://schemas.microsoft.com/office/drawing/2014/main" id="{00000000-0008-0000-0E00-00005F000000}"/>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 xmlns:a16="http://schemas.microsoft.com/office/drawing/2014/main" id="{00000000-0008-0000-0E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a:extLst>
            <a:ext uri="{FF2B5EF4-FFF2-40B4-BE49-F238E27FC236}">
              <a16:creationId xmlns="" xmlns:a16="http://schemas.microsoft.com/office/drawing/2014/main" id="{00000000-0008-0000-0E00-00006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 xmlns:a16="http://schemas.microsoft.com/office/drawing/2014/main" id="{00000000-0008-0000-0E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99" name="直線コネクタ 98">
          <a:extLst>
            <a:ext uri="{FF2B5EF4-FFF2-40B4-BE49-F238E27FC236}">
              <a16:creationId xmlns="" xmlns:a16="http://schemas.microsoft.com/office/drawing/2014/main" id="{00000000-0008-0000-0E00-000063000000}"/>
            </a:ext>
          </a:extLst>
        </xdr:cNvPr>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0" name="【道路】&#10;一人当たり延長最小値テキスト">
          <a:extLst>
            <a:ext uri="{FF2B5EF4-FFF2-40B4-BE49-F238E27FC236}">
              <a16:creationId xmlns="" xmlns:a16="http://schemas.microsoft.com/office/drawing/2014/main" id="{00000000-0008-0000-0E00-000064000000}"/>
            </a:ext>
          </a:extLst>
        </xdr:cNvPr>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1" name="直線コネクタ 100">
          <a:extLst>
            <a:ext uri="{FF2B5EF4-FFF2-40B4-BE49-F238E27FC236}">
              <a16:creationId xmlns="" xmlns:a16="http://schemas.microsoft.com/office/drawing/2014/main" id="{00000000-0008-0000-0E00-000065000000}"/>
            </a:ext>
          </a:extLst>
        </xdr:cNvPr>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2" name="【道路】&#10;一人当たり延長最大値テキスト">
          <a:extLst>
            <a:ext uri="{FF2B5EF4-FFF2-40B4-BE49-F238E27FC236}">
              <a16:creationId xmlns="" xmlns:a16="http://schemas.microsoft.com/office/drawing/2014/main" id="{00000000-0008-0000-0E00-000066000000}"/>
            </a:ext>
          </a:extLst>
        </xdr:cNvPr>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3" name="直線コネクタ 102">
          <a:extLst>
            <a:ext uri="{FF2B5EF4-FFF2-40B4-BE49-F238E27FC236}">
              <a16:creationId xmlns="" xmlns:a16="http://schemas.microsoft.com/office/drawing/2014/main" id="{00000000-0008-0000-0E00-000067000000}"/>
            </a:ext>
          </a:extLst>
        </xdr:cNvPr>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4" name="【道路】&#10;一人当たり延長平均値テキスト">
          <a:extLst>
            <a:ext uri="{FF2B5EF4-FFF2-40B4-BE49-F238E27FC236}">
              <a16:creationId xmlns="" xmlns:a16="http://schemas.microsoft.com/office/drawing/2014/main" id="{00000000-0008-0000-0E00-000068000000}"/>
            </a:ext>
          </a:extLst>
        </xdr:cNvPr>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5" name="フローチャート: 判断 104">
          <a:extLst>
            <a:ext uri="{FF2B5EF4-FFF2-40B4-BE49-F238E27FC236}">
              <a16:creationId xmlns="" xmlns:a16="http://schemas.microsoft.com/office/drawing/2014/main" id="{00000000-0008-0000-0E00-000069000000}"/>
            </a:ext>
          </a:extLst>
        </xdr:cNvPr>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6" name="フローチャート: 判断 105">
          <a:extLst>
            <a:ext uri="{FF2B5EF4-FFF2-40B4-BE49-F238E27FC236}">
              <a16:creationId xmlns="" xmlns:a16="http://schemas.microsoft.com/office/drawing/2014/main" id="{00000000-0008-0000-0E00-00006A000000}"/>
            </a:ext>
          </a:extLst>
        </xdr:cNvPr>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65927</xdr:rowOff>
    </xdr:from>
    <xdr:to>
      <xdr:col>46</xdr:col>
      <xdr:colOff>38100</xdr:colOff>
      <xdr:row>37</xdr:row>
      <xdr:rowOff>167528</xdr:rowOff>
    </xdr:to>
    <xdr:sp macro="" textlink="">
      <xdr:nvSpPr>
        <xdr:cNvPr id="107" name="フローチャート: 判断 106">
          <a:extLst>
            <a:ext uri="{FF2B5EF4-FFF2-40B4-BE49-F238E27FC236}">
              <a16:creationId xmlns="" xmlns:a16="http://schemas.microsoft.com/office/drawing/2014/main" id="{00000000-0008-0000-0E00-00006B000000}"/>
            </a:ext>
          </a:extLst>
        </xdr:cNvPr>
        <xdr:cNvSpPr/>
      </xdr:nvSpPr>
      <xdr:spPr>
        <a:xfrm>
          <a:off x="8699500" y="640957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 xmlns:a16="http://schemas.microsoft.com/office/drawing/2014/main" id="{00000000-0008-0000-0E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 xmlns:a16="http://schemas.microsoft.com/office/drawing/2014/main" id="{00000000-0008-0000-0E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 xmlns:a16="http://schemas.microsoft.com/office/drawing/2014/main" id="{00000000-0008-0000-0E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00000000-0008-0000-0E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00000000-0008-0000-0E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127552</xdr:rowOff>
    </xdr:from>
    <xdr:to>
      <xdr:col>50</xdr:col>
      <xdr:colOff>165100</xdr:colOff>
      <xdr:row>38</xdr:row>
      <xdr:rowOff>57702</xdr:rowOff>
    </xdr:to>
    <xdr:sp macro="" textlink="">
      <xdr:nvSpPr>
        <xdr:cNvPr id="113" name="楕円 112">
          <a:extLst>
            <a:ext uri="{FF2B5EF4-FFF2-40B4-BE49-F238E27FC236}">
              <a16:creationId xmlns="" xmlns:a16="http://schemas.microsoft.com/office/drawing/2014/main" id="{00000000-0008-0000-0E00-000071000000}"/>
            </a:ext>
          </a:extLst>
        </xdr:cNvPr>
        <xdr:cNvSpPr/>
      </xdr:nvSpPr>
      <xdr:spPr>
        <a:xfrm>
          <a:off x="9588500" y="64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49874</xdr:rowOff>
    </xdr:from>
    <xdr:ext cx="534377" cy="259045"/>
    <xdr:sp macro="" textlink="">
      <xdr:nvSpPr>
        <xdr:cNvPr id="114" name="n_1aveValue【道路】&#10;一人当たり延長">
          <a:extLst>
            <a:ext uri="{FF2B5EF4-FFF2-40B4-BE49-F238E27FC236}">
              <a16:creationId xmlns="" xmlns:a16="http://schemas.microsoft.com/office/drawing/2014/main" id="{00000000-0008-0000-0E00-000072000000}"/>
            </a:ext>
          </a:extLst>
        </xdr:cNvPr>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12604</xdr:rowOff>
    </xdr:from>
    <xdr:ext cx="534377" cy="259045"/>
    <xdr:sp macro="" textlink="">
      <xdr:nvSpPr>
        <xdr:cNvPr id="115" name="n_2aveValue【道路】&#10;一人当たり延長">
          <a:extLst>
            <a:ext uri="{FF2B5EF4-FFF2-40B4-BE49-F238E27FC236}">
              <a16:creationId xmlns="" xmlns:a16="http://schemas.microsoft.com/office/drawing/2014/main" id="{00000000-0008-0000-0E00-000073000000}"/>
            </a:ext>
          </a:extLst>
        </xdr:cNvPr>
        <xdr:cNvSpPr txBox="1"/>
      </xdr:nvSpPr>
      <xdr:spPr>
        <a:xfrm>
          <a:off x="8483111" y="618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74229</xdr:rowOff>
    </xdr:from>
    <xdr:ext cx="534377" cy="259045"/>
    <xdr:sp macro="" textlink="">
      <xdr:nvSpPr>
        <xdr:cNvPr id="116" name="n_1mainValue【道路】&#10;一人当たり延長">
          <a:extLst>
            <a:ext uri="{FF2B5EF4-FFF2-40B4-BE49-F238E27FC236}">
              <a16:creationId xmlns="" xmlns:a16="http://schemas.microsoft.com/office/drawing/2014/main" id="{00000000-0008-0000-0E00-000074000000}"/>
            </a:ext>
          </a:extLst>
        </xdr:cNvPr>
        <xdr:cNvSpPr txBox="1"/>
      </xdr:nvSpPr>
      <xdr:spPr>
        <a:xfrm>
          <a:off x="93594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 xmlns:a16="http://schemas.microsoft.com/office/drawing/2014/main" id="{00000000-0008-0000-0E00-00007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 xmlns:a16="http://schemas.microsoft.com/office/drawing/2014/main" id="{00000000-0008-0000-0E00-00007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 xmlns:a16="http://schemas.microsoft.com/office/drawing/2014/main" id="{00000000-0008-0000-0E00-00007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 xmlns:a16="http://schemas.microsoft.com/office/drawing/2014/main" id="{00000000-0008-0000-0E00-00007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 xmlns:a16="http://schemas.microsoft.com/office/drawing/2014/main" id="{00000000-0008-0000-0E00-00007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 xmlns:a16="http://schemas.microsoft.com/office/drawing/2014/main" id="{00000000-0008-0000-0E00-00007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 xmlns:a16="http://schemas.microsoft.com/office/drawing/2014/main" id="{00000000-0008-0000-0E00-00007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 xmlns:a16="http://schemas.microsoft.com/office/drawing/2014/main" id="{00000000-0008-0000-0E00-00007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 xmlns:a16="http://schemas.microsoft.com/office/drawing/2014/main" id="{00000000-0008-0000-0E00-00007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 xmlns:a16="http://schemas.microsoft.com/office/drawing/2014/main" id="{00000000-0008-0000-0E00-00007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a:extLst>
            <a:ext uri="{FF2B5EF4-FFF2-40B4-BE49-F238E27FC236}">
              <a16:creationId xmlns="" xmlns:a16="http://schemas.microsoft.com/office/drawing/2014/main" id="{00000000-0008-0000-0E00-00007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a:extLst>
            <a:ext uri="{FF2B5EF4-FFF2-40B4-BE49-F238E27FC236}">
              <a16:creationId xmlns="" xmlns:a16="http://schemas.microsoft.com/office/drawing/2014/main" id="{00000000-0008-0000-0E00-000080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a:extLst>
            <a:ext uri="{FF2B5EF4-FFF2-40B4-BE49-F238E27FC236}">
              <a16:creationId xmlns="" xmlns:a16="http://schemas.microsoft.com/office/drawing/2014/main" id="{00000000-0008-0000-0E00-00008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a:extLst>
            <a:ext uri="{FF2B5EF4-FFF2-40B4-BE49-F238E27FC236}">
              <a16:creationId xmlns="" xmlns:a16="http://schemas.microsoft.com/office/drawing/2014/main" id="{00000000-0008-0000-0E00-00008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a:extLst>
            <a:ext uri="{FF2B5EF4-FFF2-40B4-BE49-F238E27FC236}">
              <a16:creationId xmlns="" xmlns:a16="http://schemas.microsoft.com/office/drawing/2014/main" id="{00000000-0008-0000-0E00-00008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a:extLst>
            <a:ext uri="{FF2B5EF4-FFF2-40B4-BE49-F238E27FC236}">
              <a16:creationId xmlns="" xmlns:a16="http://schemas.microsoft.com/office/drawing/2014/main" id="{00000000-0008-0000-0E00-00008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a:extLst>
            <a:ext uri="{FF2B5EF4-FFF2-40B4-BE49-F238E27FC236}">
              <a16:creationId xmlns="" xmlns:a16="http://schemas.microsoft.com/office/drawing/2014/main" id="{00000000-0008-0000-0E00-00008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a:extLst>
            <a:ext uri="{FF2B5EF4-FFF2-40B4-BE49-F238E27FC236}">
              <a16:creationId xmlns="" xmlns:a16="http://schemas.microsoft.com/office/drawing/2014/main" id="{00000000-0008-0000-0E00-00008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a:extLst>
            <a:ext uri="{FF2B5EF4-FFF2-40B4-BE49-F238E27FC236}">
              <a16:creationId xmlns="" xmlns:a16="http://schemas.microsoft.com/office/drawing/2014/main" id="{00000000-0008-0000-0E00-00008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a:extLst>
            <a:ext uri="{FF2B5EF4-FFF2-40B4-BE49-F238E27FC236}">
              <a16:creationId xmlns="" xmlns:a16="http://schemas.microsoft.com/office/drawing/2014/main" id="{00000000-0008-0000-0E00-00008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a:extLst>
            <a:ext uri="{FF2B5EF4-FFF2-40B4-BE49-F238E27FC236}">
              <a16:creationId xmlns="" xmlns:a16="http://schemas.microsoft.com/office/drawing/2014/main" id="{00000000-0008-0000-0E00-00008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a:extLst>
            <a:ext uri="{FF2B5EF4-FFF2-40B4-BE49-F238E27FC236}">
              <a16:creationId xmlns="" xmlns:a16="http://schemas.microsoft.com/office/drawing/2014/main" id="{00000000-0008-0000-0E00-00008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a:extLst>
            <a:ext uri="{FF2B5EF4-FFF2-40B4-BE49-F238E27FC236}">
              <a16:creationId xmlns="" xmlns:a16="http://schemas.microsoft.com/office/drawing/2014/main" id="{00000000-0008-0000-0E00-00008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0" name="直線コネクタ 139">
          <a:extLst>
            <a:ext uri="{FF2B5EF4-FFF2-40B4-BE49-F238E27FC236}">
              <a16:creationId xmlns="" xmlns:a16="http://schemas.microsoft.com/office/drawing/2014/main" id="{00000000-0008-0000-0E00-00008C000000}"/>
            </a:ext>
          </a:extLst>
        </xdr:cNvPr>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1" name="【橋りょう・トンネル】&#10;有形固定資産減価償却率最小値テキスト">
          <a:extLst>
            <a:ext uri="{FF2B5EF4-FFF2-40B4-BE49-F238E27FC236}">
              <a16:creationId xmlns="" xmlns:a16="http://schemas.microsoft.com/office/drawing/2014/main" id="{00000000-0008-0000-0E00-00008D000000}"/>
            </a:ext>
          </a:extLst>
        </xdr:cNvPr>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2" name="直線コネクタ 141">
          <a:extLst>
            <a:ext uri="{FF2B5EF4-FFF2-40B4-BE49-F238E27FC236}">
              <a16:creationId xmlns="" xmlns:a16="http://schemas.microsoft.com/office/drawing/2014/main" id="{00000000-0008-0000-0E00-00008E000000}"/>
            </a:ext>
          </a:extLst>
        </xdr:cNvPr>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3" name="【橋りょう・トンネル】&#10;有形固定資産減価償却率最大値テキスト">
          <a:extLst>
            <a:ext uri="{FF2B5EF4-FFF2-40B4-BE49-F238E27FC236}">
              <a16:creationId xmlns="" xmlns:a16="http://schemas.microsoft.com/office/drawing/2014/main" id="{00000000-0008-0000-0E00-00008F000000}"/>
            </a:ext>
          </a:extLst>
        </xdr:cNvPr>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44" name="直線コネクタ 143">
          <a:extLst>
            <a:ext uri="{FF2B5EF4-FFF2-40B4-BE49-F238E27FC236}">
              <a16:creationId xmlns="" xmlns:a16="http://schemas.microsoft.com/office/drawing/2014/main" id="{00000000-0008-0000-0E00-000090000000}"/>
            </a:ext>
          </a:extLst>
        </xdr:cNvPr>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45" name="【橋りょう・トンネル】&#10;有形固定資産減価償却率平均値テキスト">
          <a:extLst>
            <a:ext uri="{FF2B5EF4-FFF2-40B4-BE49-F238E27FC236}">
              <a16:creationId xmlns="" xmlns:a16="http://schemas.microsoft.com/office/drawing/2014/main" id="{00000000-0008-0000-0E00-000091000000}"/>
            </a:ext>
          </a:extLst>
        </xdr:cNvPr>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46" name="フローチャート: 判断 145">
          <a:extLst>
            <a:ext uri="{FF2B5EF4-FFF2-40B4-BE49-F238E27FC236}">
              <a16:creationId xmlns="" xmlns:a16="http://schemas.microsoft.com/office/drawing/2014/main" id="{00000000-0008-0000-0E00-000092000000}"/>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47" name="フローチャート: 判断 146">
          <a:extLst>
            <a:ext uri="{FF2B5EF4-FFF2-40B4-BE49-F238E27FC236}">
              <a16:creationId xmlns="" xmlns:a16="http://schemas.microsoft.com/office/drawing/2014/main" id="{00000000-0008-0000-0E00-000093000000}"/>
            </a:ext>
          </a:extLst>
        </xdr:cNvPr>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145415</xdr:rowOff>
    </xdr:from>
    <xdr:to>
      <xdr:col>15</xdr:col>
      <xdr:colOff>101600</xdr:colOff>
      <xdr:row>58</xdr:row>
      <xdr:rowOff>75565</xdr:rowOff>
    </xdr:to>
    <xdr:sp macro="" textlink="">
      <xdr:nvSpPr>
        <xdr:cNvPr id="148" name="フローチャート: 判断 147">
          <a:extLst>
            <a:ext uri="{FF2B5EF4-FFF2-40B4-BE49-F238E27FC236}">
              <a16:creationId xmlns="" xmlns:a16="http://schemas.microsoft.com/office/drawing/2014/main" id="{00000000-0008-0000-0E00-000094000000}"/>
            </a:ext>
          </a:extLst>
        </xdr:cNvPr>
        <xdr:cNvSpPr/>
      </xdr:nvSpPr>
      <xdr:spPr>
        <a:xfrm>
          <a:off x="2857500" y="991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a:extLst>
            <a:ext uri="{FF2B5EF4-FFF2-40B4-BE49-F238E27FC236}">
              <a16:creationId xmlns="" xmlns:a16="http://schemas.microsoft.com/office/drawing/2014/main" id="{00000000-0008-0000-0E00-00009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a:extLst>
            <a:ext uri="{FF2B5EF4-FFF2-40B4-BE49-F238E27FC236}">
              <a16:creationId xmlns="" xmlns:a16="http://schemas.microsoft.com/office/drawing/2014/main" id="{00000000-0008-0000-0E00-00009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a:extLst>
            <a:ext uri="{FF2B5EF4-FFF2-40B4-BE49-F238E27FC236}">
              <a16:creationId xmlns="" xmlns:a16="http://schemas.microsoft.com/office/drawing/2014/main" id="{00000000-0008-0000-0E00-00009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a:extLst>
            <a:ext uri="{FF2B5EF4-FFF2-40B4-BE49-F238E27FC236}">
              <a16:creationId xmlns="" xmlns:a16="http://schemas.microsoft.com/office/drawing/2014/main" id="{00000000-0008-0000-0E00-00009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a:extLst>
            <a:ext uri="{FF2B5EF4-FFF2-40B4-BE49-F238E27FC236}">
              <a16:creationId xmlns="" xmlns:a16="http://schemas.microsoft.com/office/drawing/2014/main" id="{00000000-0008-0000-0E00-00009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44450</xdr:rowOff>
    </xdr:from>
    <xdr:to>
      <xdr:col>20</xdr:col>
      <xdr:colOff>38100</xdr:colOff>
      <xdr:row>62</xdr:row>
      <xdr:rowOff>146050</xdr:rowOff>
    </xdr:to>
    <xdr:sp macro="" textlink="">
      <xdr:nvSpPr>
        <xdr:cNvPr id="154" name="楕円 153">
          <a:extLst>
            <a:ext uri="{FF2B5EF4-FFF2-40B4-BE49-F238E27FC236}">
              <a16:creationId xmlns="" xmlns:a16="http://schemas.microsoft.com/office/drawing/2014/main" id="{00000000-0008-0000-0E00-00009A000000}"/>
            </a:ext>
          </a:extLst>
        </xdr:cNvPr>
        <xdr:cNvSpPr/>
      </xdr:nvSpPr>
      <xdr:spPr>
        <a:xfrm>
          <a:off x="3746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29227</xdr:rowOff>
    </xdr:from>
    <xdr:ext cx="405111" cy="259045"/>
    <xdr:sp macro="" textlink="">
      <xdr:nvSpPr>
        <xdr:cNvPr id="155" name="n_1aveValue【橋りょう・トンネル】&#10;有形固定資産減価償却率">
          <a:extLst>
            <a:ext uri="{FF2B5EF4-FFF2-40B4-BE49-F238E27FC236}">
              <a16:creationId xmlns="" xmlns:a16="http://schemas.microsoft.com/office/drawing/2014/main" id="{00000000-0008-0000-0E00-00009B000000}"/>
            </a:ext>
          </a:extLst>
        </xdr:cNvPr>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92092</xdr:rowOff>
    </xdr:from>
    <xdr:ext cx="405111" cy="259045"/>
    <xdr:sp macro="" textlink="">
      <xdr:nvSpPr>
        <xdr:cNvPr id="156" name="n_2aveValue【橋りょう・トンネル】&#10;有形固定資産減価償却率">
          <a:extLst>
            <a:ext uri="{FF2B5EF4-FFF2-40B4-BE49-F238E27FC236}">
              <a16:creationId xmlns="" xmlns:a16="http://schemas.microsoft.com/office/drawing/2014/main" id="{00000000-0008-0000-0E00-00009C000000}"/>
            </a:ext>
          </a:extLst>
        </xdr:cNvPr>
        <xdr:cNvSpPr txBox="1"/>
      </xdr:nvSpPr>
      <xdr:spPr>
        <a:xfrm>
          <a:off x="27057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137177</xdr:rowOff>
    </xdr:from>
    <xdr:ext cx="405111" cy="259045"/>
    <xdr:sp macro="" textlink="">
      <xdr:nvSpPr>
        <xdr:cNvPr id="157" name="n_1mainValue【橋りょう・トンネル】&#10;有形固定資産減価償却率">
          <a:extLst>
            <a:ext uri="{FF2B5EF4-FFF2-40B4-BE49-F238E27FC236}">
              <a16:creationId xmlns="" xmlns:a16="http://schemas.microsoft.com/office/drawing/2014/main" id="{00000000-0008-0000-0E00-00009D000000}"/>
            </a:ext>
          </a:extLst>
        </xdr:cNvPr>
        <xdr:cNvSpPr txBox="1"/>
      </xdr:nvSpPr>
      <xdr:spPr>
        <a:xfrm>
          <a:off x="35820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a:extLst>
            <a:ext uri="{FF2B5EF4-FFF2-40B4-BE49-F238E27FC236}">
              <a16:creationId xmlns="" xmlns:a16="http://schemas.microsoft.com/office/drawing/2014/main" id="{00000000-0008-0000-0E00-00009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a:extLst>
            <a:ext uri="{FF2B5EF4-FFF2-40B4-BE49-F238E27FC236}">
              <a16:creationId xmlns="" xmlns:a16="http://schemas.microsoft.com/office/drawing/2014/main" id="{00000000-0008-0000-0E00-00009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a:extLst>
            <a:ext uri="{FF2B5EF4-FFF2-40B4-BE49-F238E27FC236}">
              <a16:creationId xmlns="" xmlns:a16="http://schemas.microsoft.com/office/drawing/2014/main" id="{00000000-0008-0000-0E00-0000A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a:extLst>
            <a:ext uri="{FF2B5EF4-FFF2-40B4-BE49-F238E27FC236}">
              <a16:creationId xmlns="" xmlns:a16="http://schemas.microsoft.com/office/drawing/2014/main" id="{00000000-0008-0000-0E00-0000A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a:extLst>
            <a:ext uri="{FF2B5EF4-FFF2-40B4-BE49-F238E27FC236}">
              <a16:creationId xmlns="" xmlns:a16="http://schemas.microsoft.com/office/drawing/2014/main" id="{00000000-0008-0000-0E00-0000A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a:extLst>
            <a:ext uri="{FF2B5EF4-FFF2-40B4-BE49-F238E27FC236}">
              <a16:creationId xmlns="" xmlns:a16="http://schemas.microsoft.com/office/drawing/2014/main" id="{00000000-0008-0000-0E00-0000A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a:extLst>
            <a:ext uri="{FF2B5EF4-FFF2-40B4-BE49-F238E27FC236}">
              <a16:creationId xmlns="" xmlns:a16="http://schemas.microsoft.com/office/drawing/2014/main" id="{00000000-0008-0000-0E00-0000A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a:extLst>
            <a:ext uri="{FF2B5EF4-FFF2-40B4-BE49-F238E27FC236}">
              <a16:creationId xmlns="" xmlns:a16="http://schemas.microsoft.com/office/drawing/2014/main" id="{00000000-0008-0000-0E00-0000A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a:extLst>
            <a:ext uri="{FF2B5EF4-FFF2-40B4-BE49-F238E27FC236}">
              <a16:creationId xmlns="" xmlns:a16="http://schemas.microsoft.com/office/drawing/2014/main" id="{00000000-0008-0000-0E00-0000A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a:extLst>
            <a:ext uri="{FF2B5EF4-FFF2-40B4-BE49-F238E27FC236}">
              <a16:creationId xmlns="" xmlns:a16="http://schemas.microsoft.com/office/drawing/2014/main" id="{00000000-0008-0000-0E00-0000A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a:extLst>
            <a:ext uri="{FF2B5EF4-FFF2-40B4-BE49-F238E27FC236}">
              <a16:creationId xmlns="" xmlns:a16="http://schemas.microsoft.com/office/drawing/2014/main" id="{00000000-0008-0000-0E00-0000A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a:extLst>
            <a:ext uri="{FF2B5EF4-FFF2-40B4-BE49-F238E27FC236}">
              <a16:creationId xmlns="" xmlns:a16="http://schemas.microsoft.com/office/drawing/2014/main" id="{00000000-0008-0000-0E00-0000A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a:extLst>
            <a:ext uri="{FF2B5EF4-FFF2-40B4-BE49-F238E27FC236}">
              <a16:creationId xmlns="" xmlns:a16="http://schemas.microsoft.com/office/drawing/2014/main" id="{00000000-0008-0000-0E00-0000A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a:extLst>
            <a:ext uri="{FF2B5EF4-FFF2-40B4-BE49-F238E27FC236}">
              <a16:creationId xmlns="" xmlns:a16="http://schemas.microsoft.com/office/drawing/2014/main" id="{00000000-0008-0000-0E00-0000AB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a:extLst>
            <a:ext uri="{FF2B5EF4-FFF2-40B4-BE49-F238E27FC236}">
              <a16:creationId xmlns="" xmlns:a16="http://schemas.microsoft.com/office/drawing/2014/main" id="{00000000-0008-0000-0E00-0000A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3" name="テキスト ボックス 172">
          <a:extLst>
            <a:ext uri="{FF2B5EF4-FFF2-40B4-BE49-F238E27FC236}">
              <a16:creationId xmlns="" xmlns:a16="http://schemas.microsoft.com/office/drawing/2014/main" id="{00000000-0008-0000-0E00-0000AD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a:extLst>
            <a:ext uri="{FF2B5EF4-FFF2-40B4-BE49-F238E27FC236}">
              <a16:creationId xmlns="" xmlns:a16="http://schemas.microsoft.com/office/drawing/2014/main" id="{00000000-0008-0000-0E00-0000A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5" name="テキスト ボックス 174">
          <a:extLst>
            <a:ext uri="{FF2B5EF4-FFF2-40B4-BE49-F238E27FC236}">
              <a16:creationId xmlns="" xmlns:a16="http://schemas.microsoft.com/office/drawing/2014/main" id="{00000000-0008-0000-0E00-0000AF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a:extLst>
            <a:ext uri="{FF2B5EF4-FFF2-40B4-BE49-F238E27FC236}">
              <a16:creationId xmlns="" xmlns:a16="http://schemas.microsoft.com/office/drawing/2014/main" id="{00000000-0008-0000-0E00-0000B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7" name="テキスト ボックス 176">
          <a:extLst>
            <a:ext uri="{FF2B5EF4-FFF2-40B4-BE49-F238E27FC236}">
              <a16:creationId xmlns="" xmlns:a16="http://schemas.microsoft.com/office/drawing/2014/main" id="{00000000-0008-0000-0E00-0000B1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a:extLst>
            <a:ext uri="{FF2B5EF4-FFF2-40B4-BE49-F238E27FC236}">
              <a16:creationId xmlns="" xmlns:a16="http://schemas.microsoft.com/office/drawing/2014/main" id="{00000000-0008-0000-0E00-0000B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a:extLst>
            <a:ext uri="{FF2B5EF4-FFF2-40B4-BE49-F238E27FC236}">
              <a16:creationId xmlns="" xmlns:a16="http://schemas.microsoft.com/office/drawing/2014/main" id="{00000000-0008-0000-0E00-0000B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a:extLst>
            <a:ext uri="{FF2B5EF4-FFF2-40B4-BE49-F238E27FC236}">
              <a16:creationId xmlns="" xmlns:a16="http://schemas.microsoft.com/office/drawing/2014/main" id="{00000000-0008-0000-0E00-0000B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81" name="直線コネクタ 180">
          <a:extLst>
            <a:ext uri="{FF2B5EF4-FFF2-40B4-BE49-F238E27FC236}">
              <a16:creationId xmlns="" xmlns:a16="http://schemas.microsoft.com/office/drawing/2014/main" id="{00000000-0008-0000-0E00-0000B5000000}"/>
            </a:ext>
          </a:extLst>
        </xdr:cNvPr>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82" name="【橋りょう・トンネル】&#10;一人当たり有形固定資産（償却資産）額最小値テキスト">
          <a:extLst>
            <a:ext uri="{FF2B5EF4-FFF2-40B4-BE49-F238E27FC236}">
              <a16:creationId xmlns="" xmlns:a16="http://schemas.microsoft.com/office/drawing/2014/main" id="{00000000-0008-0000-0E00-0000B6000000}"/>
            </a:ext>
          </a:extLst>
        </xdr:cNvPr>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83" name="直線コネクタ 182">
          <a:extLst>
            <a:ext uri="{FF2B5EF4-FFF2-40B4-BE49-F238E27FC236}">
              <a16:creationId xmlns="" xmlns:a16="http://schemas.microsoft.com/office/drawing/2014/main" id="{00000000-0008-0000-0E00-0000B7000000}"/>
            </a:ext>
          </a:extLst>
        </xdr:cNvPr>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84" name="【橋りょう・トンネル】&#10;一人当たり有形固定資産（償却資産）額最大値テキスト">
          <a:extLst>
            <a:ext uri="{FF2B5EF4-FFF2-40B4-BE49-F238E27FC236}">
              <a16:creationId xmlns="" xmlns:a16="http://schemas.microsoft.com/office/drawing/2014/main" id="{00000000-0008-0000-0E00-0000B8000000}"/>
            </a:ext>
          </a:extLst>
        </xdr:cNvPr>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85" name="直線コネクタ 184">
          <a:extLst>
            <a:ext uri="{FF2B5EF4-FFF2-40B4-BE49-F238E27FC236}">
              <a16:creationId xmlns="" xmlns:a16="http://schemas.microsoft.com/office/drawing/2014/main" id="{00000000-0008-0000-0E00-0000B9000000}"/>
            </a:ext>
          </a:extLst>
        </xdr:cNvPr>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186" name="【橋りょう・トンネル】&#10;一人当たり有形固定資産（償却資産）額平均値テキスト">
          <a:extLst>
            <a:ext uri="{FF2B5EF4-FFF2-40B4-BE49-F238E27FC236}">
              <a16:creationId xmlns="" xmlns:a16="http://schemas.microsoft.com/office/drawing/2014/main" id="{00000000-0008-0000-0E00-0000BA000000}"/>
            </a:ext>
          </a:extLst>
        </xdr:cNvPr>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87" name="フローチャート: 判断 186">
          <a:extLst>
            <a:ext uri="{FF2B5EF4-FFF2-40B4-BE49-F238E27FC236}">
              <a16:creationId xmlns="" xmlns:a16="http://schemas.microsoft.com/office/drawing/2014/main" id="{00000000-0008-0000-0E00-0000BB000000}"/>
            </a:ext>
          </a:extLst>
        </xdr:cNvPr>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88" name="フローチャート: 判断 187">
          <a:extLst>
            <a:ext uri="{FF2B5EF4-FFF2-40B4-BE49-F238E27FC236}">
              <a16:creationId xmlns="" xmlns:a16="http://schemas.microsoft.com/office/drawing/2014/main" id="{00000000-0008-0000-0E00-0000BC000000}"/>
            </a:ext>
          </a:extLst>
        </xdr:cNvPr>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155424</xdr:rowOff>
    </xdr:from>
    <xdr:to>
      <xdr:col>46</xdr:col>
      <xdr:colOff>38100</xdr:colOff>
      <xdr:row>61</xdr:row>
      <xdr:rowOff>85574</xdr:rowOff>
    </xdr:to>
    <xdr:sp macro="" textlink="">
      <xdr:nvSpPr>
        <xdr:cNvPr id="189" name="フローチャート: 判断 188">
          <a:extLst>
            <a:ext uri="{FF2B5EF4-FFF2-40B4-BE49-F238E27FC236}">
              <a16:creationId xmlns="" xmlns:a16="http://schemas.microsoft.com/office/drawing/2014/main" id="{00000000-0008-0000-0E00-0000BD000000}"/>
            </a:ext>
          </a:extLst>
        </xdr:cNvPr>
        <xdr:cNvSpPr/>
      </xdr:nvSpPr>
      <xdr:spPr>
        <a:xfrm>
          <a:off x="8699500" y="1044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a:extLst>
            <a:ext uri="{FF2B5EF4-FFF2-40B4-BE49-F238E27FC236}">
              <a16:creationId xmlns="" xmlns:a16="http://schemas.microsoft.com/office/drawing/2014/main" id="{00000000-0008-0000-0E00-0000B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a:extLst>
            <a:ext uri="{FF2B5EF4-FFF2-40B4-BE49-F238E27FC236}">
              <a16:creationId xmlns="" xmlns:a16="http://schemas.microsoft.com/office/drawing/2014/main" id="{00000000-0008-0000-0E00-0000B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a:extLst>
            <a:ext uri="{FF2B5EF4-FFF2-40B4-BE49-F238E27FC236}">
              <a16:creationId xmlns="" xmlns:a16="http://schemas.microsoft.com/office/drawing/2014/main" id="{00000000-0008-0000-0E00-0000C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a:extLst>
            <a:ext uri="{FF2B5EF4-FFF2-40B4-BE49-F238E27FC236}">
              <a16:creationId xmlns="" xmlns:a16="http://schemas.microsoft.com/office/drawing/2014/main" id="{00000000-0008-0000-0E00-0000C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a:extLst>
            <a:ext uri="{FF2B5EF4-FFF2-40B4-BE49-F238E27FC236}">
              <a16:creationId xmlns="" xmlns:a16="http://schemas.microsoft.com/office/drawing/2014/main" id="{00000000-0008-0000-0E00-0000C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71272</xdr:rowOff>
    </xdr:from>
    <xdr:to>
      <xdr:col>50</xdr:col>
      <xdr:colOff>165100</xdr:colOff>
      <xdr:row>58</xdr:row>
      <xdr:rowOff>1422</xdr:rowOff>
    </xdr:to>
    <xdr:sp macro="" textlink="">
      <xdr:nvSpPr>
        <xdr:cNvPr id="195" name="楕円 194">
          <a:extLst>
            <a:ext uri="{FF2B5EF4-FFF2-40B4-BE49-F238E27FC236}">
              <a16:creationId xmlns="" xmlns:a16="http://schemas.microsoft.com/office/drawing/2014/main" id="{00000000-0008-0000-0E00-0000C3000000}"/>
            </a:ext>
          </a:extLst>
        </xdr:cNvPr>
        <xdr:cNvSpPr/>
      </xdr:nvSpPr>
      <xdr:spPr>
        <a:xfrm>
          <a:off x="9588500" y="98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156722</xdr:rowOff>
    </xdr:from>
    <xdr:ext cx="599010" cy="259045"/>
    <xdr:sp macro="" textlink="">
      <xdr:nvSpPr>
        <xdr:cNvPr id="196" name="n_1aveValue【橋りょう・トンネル】&#10;一人当たり有形固定資産（償却資産）額">
          <a:extLst>
            <a:ext uri="{FF2B5EF4-FFF2-40B4-BE49-F238E27FC236}">
              <a16:creationId xmlns="" xmlns:a16="http://schemas.microsoft.com/office/drawing/2014/main" id="{00000000-0008-0000-0E00-0000C4000000}"/>
            </a:ext>
          </a:extLst>
        </xdr:cNvPr>
        <xdr:cNvSpPr txBox="1"/>
      </xdr:nvSpPr>
      <xdr:spPr>
        <a:xfrm>
          <a:off x="9327095" y="1061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102101</xdr:rowOff>
    </xdr:from>
    <xdr:ext cx="599010" cy="259045"/>
    <xdr:sp macro="" textlink="">
      <xdr:nvSpPr>
        <xdr:cNvPr id="197" name="n_2aveValue【橋りょう・トンネル】&#10;一人当たり有形固定資産（償却資産）額">
          <a:extLst>
            <a:ext uri="{FF2B5EF4-FFF2-40B4-BE49-F238E27FC236}">
              <a16:creationId xmlns="" xmlns:a16="http://schemas.microsoft.com/office/drawing/2014/main" id="{00000000-0008-0000-0E00-0000C5000000}"/>
            </a:ext>
          </a:extLst>
        </xdr:cNvPr>
        <xdr:cNvSpPr txBox="1"/>
      </xdr:nvSpPr>
      <xdr:spPr>
        <a:xfrm>
          <a:off x="8450795" y="1021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17949</xdr:rowOff>
    </xdr:from>
    <xdr:ext cx="599010" cy="259045"/>
    <xdr:sp macro="" textlink="">
      <xdr:nvSpPr>
        <xdr:cNvPr id="198" name="n_1mainValue【橋りょう・トンネル】&#10;一人当たり有形固定資産（償却資産）額">
          <a:extLst>
            <a:ext uri="{FF2B5EF4-FFF2-40B4-BE49-F238E27FC236}">
              <a16:creationId xmlns="" xmlns:a16="http://schemas.microsoft.com/office/drawing/2014/main" id="{00000000-0008-0000-0E00-0000C6000000}"/>
            </a:ext>
          </a:extLst>
        </xdr:cNvPr>
        <xdr:cNvSpPr txBox="1"/>
      </xdr:nvSpPr>
      <xdr:spPr>
        <a:xfrm>
          <a:off x="9327095" y="9619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a:extLst>
            <a:ext uri="{FF2B5EF4-FFF2-40B4-BE49-F238E27FC236}">
              <a16:creationId xmlns="" xmlns:a16="http://schemas.microsoft.com/office/drawing/2014/main" id="{00000000-0008-0000-0E00-0000C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a:extLst>
            <a:ext uri="{FF2B5EF4-FFF2-40B4-BE49-F238E27FC236}">
              <a16:creationId xmlns="" xmlns:a16="http://schemas.microsoft.com/office/drawing/2014/main" id="{00000000-0008-0000-0E00-0000C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a:extLst>
            <a:ext uri="{FF2B5EF4-FFF2-40B4-BE49-F238E27FC236}">
              <a16:creationId xmlns="" xmlns:a16="http://schemas.microsoft.com/office/drawing/2014/main" id="{00000000-0008-0000-0E00-0000C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a:extLst>
            <a:ext uri="{FF2B5EF4-FFF2-40B4-BE49-F238E27FC236}">
              <a16:creationId xmlns="" xmlns:a16="http://schemas.microsoft.com/office/drawing/2014/main" id="{00000000-0008-0000-0E00-0000C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a:extLst>
            <a:ext uri="{FF2B5EF4-FFF2-40B4-BE49-F238E27FC236}">
              <a16:creationId xmlns="" xmlns:a16="http://schemas.microsoft.com/office/drawing/2014/main" id="{00000000-0008-0000-0E00-0000C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a:extLst>
            <a:ext uri="{FF2B5EF4-FFF2-40B4-BE49-F238E27FC236}">
              <a16:creationId xmlns="" xmlns:a16="http://schemas.microsoft.com/office/drawing/2014/main" id="{00000000-0008-0000-0E00-0000C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a:extLst>
            <a:ext uri="{FF2B5EF4-FFF2-40B4-BE49-F238E27FC236}">
              <a16:creationId xmlns="" xmlns:a16="http://schemas.microsoft.com/office/drawing/2014/main" id="{00000000-0008-0000-0E00-0000C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a:extLst>
            <a:ext uri="{FF2B5EF4-FFF2-40B4-BE49-F238E27FC236}">
              <a16:creationId xmlns="" xmlns:a16="http://schemas.microsoft.com/office/drawing/2014/main" id="{00000000-0008-0000-0E00-0000C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a:extLst>
            <a:ext uri="{FF2B5EF4-FFF2-40B4-BE49-F238E27FC236}">
              <a16:creationId xmlns="" xmlns:a16="http://schemas.microsoft.com/office/drawing/2014/main" id="{00000000-0008-0000-0E00-0000C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a:extLst>
            <a:ext uri="{FF2B5EF4-FFF2-40B4-BE49-F238E27FC236}">
              <a16:creationId xmlns="" xmlns:a16="http://schemas.microsoft.com/office/drawing/2014/main" id="{00000000-0008-0000-0E00-0000D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a:extLst>
            <a:ext uri="{FF2B5EF4-FFF2-40B4-BE49-F238E27FC236}">
              <a16:creationId xmlns="" xmlns:a16="http://schemas.microsoft.com/office/drawing/2014/main" id="{00000000-0008-0000-0E00-0000D1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a:extLst>
            <a:ext uri="{FF2B5EF4-FFF2-40B4-BE49-F238E27FC236}">
              <a16:creationId xmlns="" xmlns:a16="http://schemas.microsoft.com/office/drawing/2014/main" id="{00000000-0008-0000-0E00-0000D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a:extLst>
            <a:ext uri="{FF2B5EF4-FFF2-40B4-BE49-F238E27FC236}">
              <a16:creationId xmlns="" xmlns:a16="http://schemas.microsoft.com/office/drawing/2014/main" id="{00000000-0008-0000-0E00-0000D3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a:extLst>
            <a:ext uri="{FF2B5EF4-FFF2-40B4-BE49-F238E27FC236}">
              <a16:creationId xmlns="" xmlns:a16="http://schemas.microsoft.com/office/drawing/2014/main" id="{00000000-0008-0000-0E00-0000D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a:extLst>
            <a:ext uri="{FF2B5EF4-FFF2-40B4-BE49-F238E27FC236}">
              <a16:creationId xmlns="" xmlns:a16="http://schemas.microsoft.com/office/drawing/2014/main" id="{00000000-0008-0000-0E00-0000D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a:extLst>
            <a:ext uri="{FF2B5EF4-FFF2-40B4-BE49-F238E27FC236}">
              <a16:creationId xmlns="" xmlns:a16="http://schemas.microsoft.com/office/drawing/2014/main" id="{00000000-0008-0000-0E00-0000D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a:extLst>
            <a:ext uri="{FF2B5EF4-FFF2-40B4-BE49-F238E27FC236}">
              <a16:creationId xmlns="" xmlns:a16="http://schemas.microsoft.com/office/drawing/2014/main" id="{00000000-0008-0000-0E00-0000D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a:extLst>
            <a:ext uri="{FF2B5EF4-FFF2-40B4-BE49-F238E27FC236}">
              <a16:creationId xmlns="" xmlns:a16="http://schemas.microsoft.com/office/drawing/2014/main" id="{00000000-0008-0000-0E00-0000D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a:extLst>
            <a:ext uri="{FF2B5EF4-FFF2-40B4-BE49-F238E27FC236}">
              <a16:creationId xmlns="" xmlns:a16="http://schemas.microsoft.com/office/drawing/2014/main" id="{00000000-0008-0000-0E00-0000D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a:extLst>
            <a:ext uri="{FF2B5EF4-FFF2-40B4-BE49-F238E27FC236}">
              <a16:creationId xmlns="" xmlns:a16="http://schemas.microsoft.com/office/drawing/2014/main" id="{00000000-0008-0000-0E00-0000D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a:extLst>
            <a:ext uri="{FF2B5EF4-FFF2-40B4-BE49-F238E27FC236}">
              <a16:creationId xmlns="" xmlns:a16="http://schemas.microsoft.com/office/drawing/2014/main" id="{00000000-0008-0000-0E00-0000DB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a:extLst>
            <a:ext uri="{FF2B5EF4-FFF2-40B4-BE49-F238E27FC236}">
              <a16:creationId xmlns="" xmlns:a16="http://schemas.microsoft.com/office/drawing/2014/main" id="{00000000-0008-0000-0E00-0000D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a:extLst>
            <a:ext uri="{FF2B5EF4-FFF2-40B4-BE49-F238E27FC236}">
              <a16:creationId xmlns="" xmlns:a16="http://schemas.microsoft.com/office/drawing/2014/main" id="{00000000-0008-0000-0E00-0000D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公営住宅】&#10;有形固定資産減価償却率グラフ枠">
          <a:extLst>
            <a:ext uri="{FF2B5EF4-FFF2-40B4-BE49-F238E27FC236}">
              <a16:creationId xmlns="" xmlns:a16="http://schemas.microsoft.com/office/drawing/2014/main" id="{00000000-0008-0000-0E00-0000D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84</xdr:row>
      <xdr:rowOff>68580</xdr:rowOff>
    </xdr:to>
    <xdr:cxnSp macro="">
      <xdr:nvCxnSpPr>
        <xdr:cNvPr id="223" name="直線コネクタ 222">
          <a:extLst>
            <a:ext uri="{FF2B5EF4-FFF2-40B4-BE49-F238E27FC236}">
              <a16:creationId xmlns="" xmlns:a16="http://schemas.microsoft.com/office/drawing/2014/main" id="{00000000-0008-0000-0E00-0000DF000000}"/>
            </a:ext>
          </a:extLst>
        </xdr:cNvPr>
        <xdr:cNvCxnSpPr/>
      </xdr:nvCxnSpPr>
      <xdr:spPr>
        <a:xfrm flipV="1">
          <a:off x="4634865" y="133350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72407</xdr:rowOff>
    </xdr:from>
    <xdr:ext cx="405111" cy="259045"/>
    <xdr:sp macro="" textlink="">
      <xdr:nvSpPr>
        <xdr:cNvPr id="224" name="【公営住宅】&#10;有形固定資産減価償却率最小値テキスト">
          <a:extLst>
            <a:ext uri="{FF2B5EF4-FFF2-40B4-BE49-F238E27FC236}">
              <a16:creationId xmlns="" xmlns:a16="http://schemas.microsoft.com/office/drawing/2014/main" id="{00000000-0008-0000-0E00-0000E0000000}"/>
            </a:ext>
          </a:extLst>
        </xdr:cNvPr>
        <xdr:cNvSpPr txBox="1"/>
      </xdr:nvSpPr>
      <xdr:spPr>
        <a:xfrm>
          <a:off x="4673600" y="1447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68580</xdr:rowOff>
    </xdr:from>
    <xdr:to>
      <xdr:col>24</xdr:col>
      <xdr:colOff>152400</xdr:colOff>
      <xdr:row>84</xdr:row>
      <xdr:rowOff>68580</xdr:rowOff>
    </xdr:to>
    <xdr:cxnSp macro="">
      <xdr:nvCxnSpPr>
        <xdr:cNvPr id="225" name="直線コネクタ 224">
          <a:extLst>
            <a:ext uri="{FF2B5EF4-FFF2-40B4-BE49-F238E27FC236}">
              <a16:creationId xmlns="" xmlns:a16="http://schemas.microsoft.com/office/drawing/2014/main" id="{00000000-0008-0000-0E00-0000E1000000}"/>
            </a:ext>
          </a:extLst>
        </xdr:cNvPr>
        <xdr:cNvCxnSpPr/>
      </xdr:nvCxnSpPr>
      <xdr:spPr>
        <a:xfrm>
          <a:off x="4546600" y="1447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6" name="【公営住宅】&#10;有形固定資産減価償却率最大値テキスト">
          <a:extLst>
            <a:ext uri="{FF2B5EF4-FFF2-40B4-BE49-F238E27FC236}">
              <a16:creationId xmlns="" xmlns:a16="http://schemas.microsoft.com/office/drawing/2014/main" id="{00000000-0008-0000-0E00-0000E2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7" name="直線コネクタ 226">
          <a:extLst>
            <a:ext uri="{FF2B5EF4-FFF2-40B4-BE49-F238E27FC236}">
              <a16:creationId xmlns="" xmlns:a16="http://schemas.microsoft.com/office/drawing/2014/main" id="{00000000-0008-0000-0E00-0000E3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55263</xdr:rowOff>
    </xdr:from>
    <xdr:ext cx="405111" cy="259045"/>
    <xdr:sp macro="" textlink="">
      <xdr:nvSpPr>
        <xdr:cNvPr id="228" name="【公営住宅】&#10;有形固定資産減価償却率平均値テキスト">
          <a:extLst>
            <a:ext uri="{FF2B5EF4-FFF2-40B4-BE49-F238E27FC236}">
              <a16:creationId xmlns="" xmlns:a16="http://schemas.microsoft.com/office/drawing/2014/main" id="{00000000-0008-0000-0E00-0000E4000000}"/>
            </a:ext>
          </a:extLst>
        </xdr:cNvPr>
        <xdr:cNvSpPr txBox="1"/>
      </xdr:nvSpPr>
      <xdr:spPr>
        <a:xfrm>
          <a:off x="4673600" y="13942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76836</xdr:rowOff>
    </xdr:from>
    <xdr:to>
      <xdr:col>24</xdr:col>
      <xdr:colOff>114300</xdr:colOff>
      <xdr:row>82</xdr:row>
      <xdr:rowOff>6986</xdr:rowOff>
    </xdr:to>
    <xdr:sp macro="" textlink="">
      <xdr:nvSpPr>
        <xdr:cNvPr id="229" name="フローチャート: 判断 228">
          <a:extLst>
            <a:ext uri="{FF2B5EF4-FFF2-40B4-BE49-F238E27FC236}">
              <a16:creationId xmlns="" xmlns:a16="http://schemas.microsoft.com/office/drawing/2014/main" id="{00000000-0008-0000-0E00-0000E5000000}"/>
            </a:ext>
          </a:extLst>
        </xdr:cNvPr>
        <xdr:cNvSpPr/>
      </xdr:nvSpPr>
      <xdr:spPr>
        <a:xfrm>
          <a:off x="45847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101600</xdr:rowOff>
    </xdr:from>
    <xdr:to>
      <xdr:col>20</xdr:col>
      <xdr:colOff>38100</xdr:colOff>
      <xdr:row>82</xdr:row>
      <xdr:rowOff>31750</xdr:rowOff>
    </xdr:to>
    <xdr:sp macro="" textlink="">
      <xdr:nvSpPr>
        <xdr:cNvPr id="230" name="フローチャート: 判断 229">
          <a:extLst>
            <a:ext uri="{FF2B5EF4-FFF2-40B4-BE49-F238E27FC236}">
              <a16:creationId xmlns="" xmlns:a16="http://schemas.microsoft.com/office/drawing/2014/main" id="{00000000-0008-0000-0E00-0000E6000000}"/>
            </a:ext>
          </a:extLst>
        </xdr:cNvPr>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31" name="フローチャート: 判断 230">
          <a:extLst>
            <a:ext uri="{FF2B5EF4-FFF2-40B4-BE49-F238E27FC236}">
              <a16:creationId xmlns="" xmlns:a16="http://schemas.microsoft.com/office/drawing/2014/main" id="{00000000-0008-0000-0E00-0000E7000000}"/>
            </a:ext>
          </a:extLst>
        </xdr:cNvPr>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2" name="テキスト ボックス 231">
          <a:extLst>
            <a:ext uri="{FF2B5EF4-FFF2-40B4-BE49-F238E27FC236}">
              <a16:creationId xmlns="" xmlns:a16="http://schemas.microsoft.com/office/drawing/2014/main" id="{00000000-0008-0000-0E00-0000E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a:extLst>
            <a:ext uri="{FF2B5EF4-FFF2-40B4-BE49-F238E27FC236}">
              <a16:creationId xmlns="" xmlns:a16="http://schemas.microsoft.com/office/drawing/2014/main" id="{00000000-0008-0000-0E00-0000E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a:extLst>
            <a:ext uri="{FF2B5EF4-FFF2-40B4-BE49-F238E27FC236}">
              <a16:creationId xmlns="" xmlns:a16="http://schemas.microsoft.com/office/drawing/2014/main" id="{00000000-0008-0000-0E00-0000E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a:extLst>
            <a:ext uri="{FF2B5EF4-FFF2-40B4-BE49-F238E27FC236}">
              <a16:creationId xmlns="" xmlns:a16="http://schemas.microsoft.com/office/drawing/2014/main" id="{00000000-0008-0000-0E00-0000E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a:extLst>
            <a:ext uri="{FF2B5EF4-FFF2-40B4-BE49-F238E27FC236}">
              <a16:creationId xmlns="" xmlns:a16="http://schemas.microsoft.com/office/drawing/2014/main" id="{00000000-0008-0000-0E00-0000E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4445</xdr:rowOff>
    </xdr:from>
    <xdr:to>
      <xdr:col>20</xdr:col>
      <xdr:colOff>38100</xdr:colOff>
      <xdr:row>86</xdr:row>
      <xdr:rowOff>106045</xdr:rowOff>
    </xdr:to>
    <xdr:sp macro="" textlink="">
      <xdr:nvSpPr>
        <xdr:cNvPr id="237" name="楕円 236">
          <a:extLst>
            <a:ext uri="{FF2B5EF4-FFF2-40B4-BE49-F238E27FC236}">
              <a16:creationId xmlns="" xmlns:a16="http://schemas.microsoft.com/office/drawing/2014/main" id="{00000000-0008-0000-0E00-0000ED000000}"/>
            </a:ext>
          </a:extLst>
        </xdr:cNvPr>
        <xdr:cNvSpPr/>
      </xdr:nvSpPr>
      <xdr:spPr>
        <a:xfrm>
          <a:off x="3746500" y="147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48277</xdr:rowOff>
    </xdr:from>
    <xdr:ext cx="405111" cy="259045"/>
    <xdr:sp macro="" textlink="">
      <xdr:nvSpPr>
        <xdr:cNvPr id="238" name="n_1aveValue【公営住宅】&#10;有形固定資産減価償却率">
          <a:extLst>
            <a:ext uri="{FF2B5EF4-FFF2-40B4-BE49-F238E27FC236}">
              <a16:creationId xmlns="" xmlns:a16="http://schemas.microsoft.com/office/drawing/2014/main" id="{00000000-0008-0000-0E00-0000EE000000}"/>
            </a:ext>
          </a:extLst>
        </xdr:cNvPr>
        <xdr:cNvSpPr txBox="1"/>
      </xdr:nvSpPr>
      <xdr:spPr>
        <a:xfrm>
          <a:off x="3582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39" name="n_2aveValue【公営住宅】&#10;有形固定資産減価償却率">
          <a:extLst>
            <a:ext uri="{FF2B5EF4-FFF2-40B4-BE49-F238E27FC236}">
              <a16:creationId xmlns="" xmlns:a16="http://schemas.microsoft.com/office/drawing/2014/main" id="{00000000-0008-0000-0E00-0000EF000000}"/>
            </a:ext>
          </a:extLst>
        </xdr:cNvPr>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97172</xdr:rowOff>
    </xdr:from>
    <xdr:ext cx="405111" cy="259045"/>
    <xdr:sp macro="" textlink="">
      <xdr:nvSpPr>
        <xdr:cNvPr id="240" name="n_1mainValue【公営住宅】&#10;有形固定資産減価償却率">
          <a:extLst>
            <a:ext uri="{FF2B5EF4-FFF2-40B4-BE49-F238E27FC236}">
              <a16:creationId xmlns="" xmlns:a16="http://schemas.microsoft.com/office/drawing/2014/main" id="{00000000-0008-0000-0E00-0000F0000000}"/>
            </a:ext>
          </a:extLst>
        </xdr:cNvPr>
        <xdr:cNvSpPr txBox="1"/>
      </xdr:nvSpPr>
      <xdr:spPr>
        <a:xfrm>
          <a:off x="3582044" y="1484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a:extLst>
            <a:ext uri="{FF2B5EF4-FFF2-40B4-BE49-F238E27FC236}">
              <a16:creationId xmlns="" xmlns:a16="http://schemas.microsoft.com/office/drawing/2014/main" id="{00000000-0008-0000-0E00-0000F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a:extLst>
            <a:ext uri="{FF2B5EF4-FFF2-40B4-BE49-F238E27FC236}">
              <a16:creationId xmlns="" xmlns:a16="http://schemas.microsoft.com/office/drawing/2014/main" id="{00000000-0008-0000-0E00-0000F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a:extLst>
            <a:ext uri="{FF2B5EF4-FFF2-40B4-BE49-F238E27FC236}">
              <a16:creationId xmlns="" xmlns:a16="http://schemas.microsoft.com/office/drawing/2014/main" id="{00000000-0008-0000-0E00-0000F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a:extLst>
            <a:ext uri="{FF2B5EF4-FFF2-40B4-BE49-F238E27FC236}">
              <a16:creationId xmlns="" xmlns:a16="http://schemas.microsoft.com/office/drawing/2014/main" id="{00000000-0008-0000-0E00-0000F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a:extLst>
            <a:ext uri="{FF2B5EF4-FFF2-40B4-BE49-F238E27FC236}">
              <a16:creationId xmlns="" xmlns:a16="http://schemas.microsoft.com/office/drawing/2014/main" id="{00000000-0008-0000-0E00-0000F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a:extLst>
            <a:ext uri="{FF2B5EF4-FFF2-40B4-BE49-F238E27FC236}">
              <a16:creationId xmlns="" xmlns:a16="http://schemas.microsoft.com/office/drawing/2014/main" id="{00000000-0008-0000-0E00-0000F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a:extLst>
            <a:ext uri="{FF2B5EF4-FFF2-40B4-BE49-F238E27FC236}">
              <a16:creationId xmlns="" xmlns:a16="http://schemas.microsoft.com/office/drawing/2014/main" id="{00000000-0008-0000-0E00-0000F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a:extLst>
            <a:ext uri="{FF2B5EF4-FFF2-40B4-BE49-F238E27FC236}">
              <a16:creationId xmlns="" xmlns:a16="http://schemas.microsoft.com/office/drawing/2014/main" id="{00000000-0008-0000-0E00-0000F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a:extLst>
            <a:ext uri="{FF2B5EF4-FFF2-40B4-BE49-F238E27FC236}">
              <a16:creationId xmlns="" xmlns:a16="http://schemas.microsoft.com/office/drawing/2014/main" id="{00000000-0008-0000-0E00-0000F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a:extLst>
            <a:ext uri="{FF2B5EF4-FFF2-40B4-BE49-F238E27FC236}">
              <a16:creationId xmlns="" xmlns:a16="http://schemas.microsoft.com/office/drawing/2014/main" id="{00000000-0008-0000-0E00-0000F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a:extLst>
            <a:ext uri="{FF2B5EF4-FFF2-40B4-BE49-F238E27FC236}">
              <a16:creationId xmlns="" xmlns:a16="http://schemas.microsoft.com/office/drawing/2014/main" id="{00000000-0008-0000-0E00-0000F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a:extLst>
            <a:ext uri="{FF2B5EF4-FFF2-40B4-BE49-F238E27FC236}">
              <a16:creationId xmlns="" xmlns:a16="http://schemas.microsoft.com/office/drawing/2014/main" id="{00000000-0008-0000-0E00-0000F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a:extLst>
            <a:ext uri="{FF2B5EF4-FFF2-40B4-BE49-F238E27FC236}">
              <a16:creationId xmlns="" xmlns:a16="http://schemas.microsoft.com/office/drawing/2014/main" id="{00000000-0008-0000-0E00-0000F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a:extLst>
            <a:ext uri="{FF2B5EF4-FFF2-40B4-BE49-F238E27FC236}">
              <a16:creationId xmlns="" xmlns:a16="http://schemas.microsoft.com/office/drawing/2014/main" id="{00000000-0008-0000-0E00-0000F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a:extLst>
            <a:ext uri="{FF2B5EF4-FFF2-40B4-BE49-F238E27FC236}">
              <a16:creationId xmlns="" xmlns:a16="http://schemas.microsoft.com/office/drawing/2014/main" id="{00000000-0008-0000-0E00-0000F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a:extLst>
            <a:ext uri="{FF2B5EF4-FFF2-40B4-BE49-F238E27FC236}">
              <a16:creationId xmlns="" xmlns:a16="http://schemas.microsoft.com/office/drawing/2014/main" id="{00000000-0008-0000-0E00-00000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a:extLst>
            <a:ext uri="{FF2B5EF4-FFF2-40B4-BE49-F238E27FC236}">
              <a16:creationId xmlns="" xmlns:a16="http://schemas.microsoft.com/office/drawing/2014/main" id="{00000000-0008-0000-0E00-00000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a:extLst>
            <a:ext uri="{FF2B5EF4-FFF2-40B4-BE49-F238E27FC236}">
              <a16:creationId xmlns="" xmlns:a16="http://schemas.microsoft.com/office/drawing/2014/main" id="{00000000-0008-0000-0E00-00000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a:extLst>
            <a:ext uri="{FF2B5EF4-FFF2-40B4-BE49-F238E27FC236}">
              <a16:creationId xmlns="" xmlns:a16="http://schemas.microsoft.com/office/drawing/2014/main" id="{00000000-0008-0000-0E00-00000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a:extLst>
            <a:ext uri="{FF2B5EF4-FFF2-40B4-BE49-F238E27FC236}">
              <a16:creationId xmlns="" xmlns:a16="http://schemas.microsoft.com/office/drawing/2014/main" id="{00000000-0008-0000-0E00-00000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a:extLst>
            <a:ext uri="{FF2B5EF4-FFF2-40B4-BE49-F238E27FC236}">
              <a16:creationId xmlns="" xmlns:a16="http://schemas.microsoft.com/office/drawing/2014/main" id="{00000000-0008-0000-0E00-00000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a:extLst>
            <a:ext uri="{FF2B5EF4-FFF2-40B4-BE49-F238E27FC236}">
              <a16:creationId xmlns="" xmlns:a16="http://schemas.microsoft.com/office/drawing/2014/main" id="{00000000-0008-0000-0E00-00000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a:extLst>
            <a:ext uri="{FF2B5EF4-FFF2-40B4-BE49-F238E27FC236}">
              <a16:creationId xmlns="" xmlns:a16="http://schemas.microsoft.com/office/drawing/2014/main" id="{00000000-0008-0000-0E00-00000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64" name="直線コネクタ 263">
          <a:extLst>
            <a:ext uri="{FF2B5EF4-FFF2-40B4-BE49-F238E27FC236}">
              <a16:creationId xmlns="" xmlns:a16="http://schemas.microsoft.com/office/drawing/2014/main" id="{00000000-0008-0000-0E00-000008010000}"/>
            </a:ext>
          </a:extLst>
        </xdr:cNvPr>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65" name="【公営住宅】&#10;一人当たり面積最小値テキスト">
          <a:extLst>
            <a:ext uri="{FF2B5EF4-FFF2-40B4-BE49-F238E27FC236}">
              <a16:creationId xmlns="" xmlns:a16="http://schemas.microsoft.com/office/drawing/2014/main" id="{00000000-0008-0000-0E00-000009010000}"/>
            </a:ext>
          </a:extLst>
        </xdr:cNvPr>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66" name="直線コネクタ 265">
          <a:extLst>
            <a:ext uri="{FF2B5EF4-FFF2-40B4-BE49-F238E27FC236}">
              <a16:creationId xmlns="" xmlns:a16="http://schemas.microsoft.com/office/drawing/2014/main" id="{00000000-0008-0000-0E00-00000A010000}"/>
            </a:ext>
          </a:extLst>
        </xdr:cNvPr>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67" name="【公営住宅】&#10;一人当たり面積最大値テキスト">
          <a:extLst>
            <a:ext uri="{FF2B5EF4-FFF2-40B4-BE49-F238E27FC236}">
              <a16:creationId xmlns="" xmlns:a16="http://schemas.microsoft.com/office/drawing/2014/main" id="{00000000-0008-0000-0E00-00000B010000}"/>
            </a:ext>
          </a:extLst>
        </xdr:cNvPr>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68" name="直線コネクタ 267">
          <a:extLst>
            <a:ext uri="{FF2B5EF4-FFF2-40B4-BE49-F238E27FC236}">
              <a16:creationId xmlns="" xmlns:a16="http://schemas.microsoft.com/office/drawing/2014/main" id="{00000000-0008-0000-0E00-00000C010000}"/>
            </a:ext>
          </a:extLst>
        </xdr:cNvPr>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69" name="【公営住宅】&#10;一人当たり面積平均値テキスト">
          <a:extLst>
            <a:ext uri="{FF2B5EF4-FFF2-40B4-BE49-F238E27FC236}">
              <a16:creationId xmlns="" xmlns:a16="http://schemas.microsoft.com/office/drawing/2014/main" id="{00000000-0008-0000-0E00-00000D010000}"/>
            </a:ext>
          </a:extLst>
        </xdr:cNvPr>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70" name="フローチャート: 判断 269">
          <a:extLst>
            <a:ext uri="{FF2B5EF4-FFF2-40B4-BE49-F238E27FC236}">
              <a16:creationId xmlns="" xmlns:a16="http://schemas.microsoft.com/office/drawing/2014/main" id="{00000000-0008-0000-0E00-00000E010000}"/>
            </a:ext>
          </a:extLst>
        </xdr:cNvPr>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71" name="フローチャート: 判断 270">
          <a:extLst>
            <a:ext uri="{FF2B5EF4-FFF2-40B4-BE49-F238E27FC236}">
              <a16:creationId xmlns="" xmlns:a16="http://schemas.microsoft.com/office/drawing/2014/main" id="{00000000-0008-0000-0E00-00000F010000}"/>
            </a:ext>
          </a:extLst>
        </xdr:cNvPr>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272" name="フローチャート: 判断 271">
          <a:extLst>
            <a:ext uri="{FF2B5EF4-FFF2-40B4-BE49-F238E27FC236}">
              <a16:creationId xmlns="" xmlns:a16="http://schemas.microsoft.com/office/drawing/2014/main" id="{00000000-0008-0000-0E00-000010010000}"/>
            </a:ext>
          </a:extLst>
        </xdr:cNvPr>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a:extLst>
            <a:ext uri="{FF2B5EF4-FFF2-40B4-BE49-F238E27FC236}">
              <a16:creationId xmlns="" xmlns:a16="http://schemas.microsoft.com/office/drawing/2014/main" id="{00000000-0008-0000-0E00-00001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a:extLst>
            <a:ext uri="{FF2B5EF4-FFF2-40B4-BE49-F238E27FC236}">
              <a16:creationId xmlns="" xmlns:a16="http://schemas.microsoft.com/office/drawing/2014/main" id="{00000000-0008-0000-0E00-00001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a:extLst>
            <a:ext uri="{FF2B5EF4-FFF2-40B4-BE49-F238E27FC236}">
              <a16:creationId xmlns="" xmlns:a16="http://schemas.microsoft.com/office/drawing/2014/main" id="{00000000-0008-0000-0E00-00001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a:extLst>
            <a:ext uri="{FF2B5EF4-FFF2-40B4-BE49-F238E27FC236}">
              <a16:creationId xmlns="" xmlns:a16="http://schemas.microsoft.com/office/drawing/2014/main" id="{00000000-0008-0000-0E00-00001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a:extLst>
            <a:ext uri="{FF2B5EF4-FFF2-40B4-BE49-F238E27FC236}">
              <a16:creationId xmlns="" xmlns:a16="http://schemas.microsoft.com/office/drawing/2014/main" id="{00000000-0008-0000-0E00-00001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109982</xdr:rowOff>
    </xdr:from>
    <xdr:to>
      <xdr:col>50</xdr:col>
      <xdr:colOff>165100</xdr:colOff>
      <xdr:row>85</xdr:row>
      <xdr:rowOff>40132</xdr:rowOff>
    </xdr:to>
    <xdr:sp macro="" textlink="">
      <xdr:nvSpPr>
        <xdr:cNvPr id="278" name="楕円 277">
          <a:extLst>
            <a:ext uri="{FF2B5EF4-FFF2-40B4-BE49-F238E27FC236}">
              <a16:creationId xmlns="" xmlns:a16="http://schemas.microsoft.com/office/drawing/2014/main" id="{00000000-0008-0000-0E00-000016010000}"/>
            </a:ext>
          </a:extLst>
        </xdr:cNvPr>
        <xdr:cNvSpPr/>
      </xdr:nvSpPr>
      <xdr:spPr>
        <a:xfrm>
          <a:off x="9588500" y="1451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15512</xdr:rowOff>
    </xdr:from>
    <xdr:ext cx="469744" cy="259045"/>
    <xdr:sp macro="" textlink="">
      <xdr:nvSpPr>
        <xdr:cNvPr id="279" name="n_1aveValue【公営住宅】&#10;一人当たり面積">
          <a:extLst>
            <a:ext uri="{FF2B5EF4-FFF2-40B4-BE49-F238E27FC236}">
              <a16:creationId xmlns="" xmlns:a16="http://schemas.microsoft.com/office/drawing/2014/main" id="{00000000-0008-0000-0E00-000017010000}"/>
            </a:ext>
          </a:extLst>
        </xdr:cNvPr>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280" name="n_2aveValue【公営住宅】&#10;一人当たり面積">
          <a:extLst>
            <a:ext uri="{FF2B5EF4-FFF2-40B4-BE49-F238E27FC236}">
              <a16:creationId xmlns="" xmlns:a16="http://schemas.microsoft.com/office/drawing/2014/main" id="{00000000-0008-0000-0E00-000018010000}"/>
            </a:ext>
          </a:extLst>
        </xdr:cNvPr>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31259</xdr:rowOff>
    </xdr:from>
    <xdr:ext cx="469744" cy="259045"/>
    <xdr:sp macro="" textlink="">
      <xdr:nvSpPr>
        <xdr:cNvPr id="281" name="n_1mainValue【公営住宅】&#10;一人当たり面積">
          <a:extLst>
            <a:ext uri="{FF2B5EF4-FFF2-40B4-BE49-F238E27FC236}">
              <a16:creationId xmlns="" xmlns:a16="http://schemas.microsoft.com/office/drawing/2014/main" id="{00000000-0008-0000-0E00-000019010000}"/>
            </a:ext>
          </a:extLst>
        </xdr:cNvPr>
        <xdr:cNvSpPr txBox="1"/>
      </xdr:nvSpPr>
      <xdr:spPr>
        <a:xfrm>
          <a:off x="93917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 xmlns:a16="http://schemas.microsoft.com/office/drawing/2014/main" id="{00000000-0008-0000-0E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 xmlns:a16="http://schemas.microsoft.com/office/drawing/2014/main" id="{00000000-0008-0000-0E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 xmlns:a16="http://schemas.microsoft.com/office/drawing/2014/main" id="{00000000-0008-0000-0E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 xmlns:a16="http://schemas.microsoft.com/office/drawing/2014/main" id="{00000000-0008-0000-0E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 xmlns:a16="http://schemas.microsoft.com/office/drawing/2014/main" id="{00000000-0008-0000-0E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 xmlns:a16="http://schemas.microsoft.com/office/drawing/2014/main" id="{00000000-0008-0000-0E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 xmlns:a16="http://schemas.microsoft.com/office/drawing/2014/main" id="{00000000-0008-0000-0E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 xmlns:a16="http://schemas.microsoft.com/office/drawing/2014/main" id="{00000000-0008-0000-0E00-00002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 xmlns:a16="http://schemas.microsoft.com/office/drawing/2014/main" id="{00000000-0008-0000-0E00-00002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 xmlns:a16="http://schemas.microsoft.com/office/drawing/2014/main" id="{00000000-0008-0000-0E00-00002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 xmlns:a16="http://schemas.microsoft.com/office/drawing/2014/main" id="{00000000-0008-0000-0E00-00002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 xmlns:a16="http://schemas.microsoft.com/office/drawing/2014/main" id="{00000000-0008-0000-0E00-00002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 xmlns:a16="http://schemas.microsoft.com/office/drawing/2014/main" id="{00000000-0008-0000-0E00-00002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 xmlns:a16="http://schemas.microsoft.com/office/drawing/2014/main" id="{00000000-0008-0000-0E00-00002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 xmlns:a16="http://schemas.microsoft.com/office/drawing/2014/main" id="{00000000-0008-0000-0E00-00002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 xmlns:a16="http://schemas.microsoft.com/office/drawing/2014/main" id="{00000000-0008-0000-0E00-00002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 xmlns:a16="http://schemas.microsoft.com/office/drawing/2014/main" id="{00000000-0008-0000-0E00-00002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 xmlns:a16="http://schemas.microsoft.com/office/drawing/2014/main" id="{00000000-0008-0000-0E00-00002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 xmlns:a16="http://schemas.microsoft.com/office/drawing/2014/main" id="{00000000-0008-0000-0E00-00002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 xmlns:a16="http://schemas.microsoft.com/office/drawing/2014/main" id="{00000000-0008-0000-0E00-00002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 xmlns:a16="http://schemas.microsoft.com/office/drawing/2014/main" id="{00000000-0008-0000-0E00-00002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 xmlns:a16="http://schemas.microsoft.com/office/drawing/2014/main" id="{00000000-0008-0000-0E00-00002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 xmlns:a16="http://schemas.microsoft.com/office/drawing/2014/main" id="{00000000-0008-0000-0E00-00003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 xmlns:a16="http://schemas.microsoft.com/office/drawing/2014/main" id="{00000000-0008-0000-0E00-00003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 xmlns:a16="http://schemas.microsoft.com/office/drawing/2014/main" id="{00000000-0008-0000-0E00-00003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 xmlns:a16="http://schemas.microsoft.com/office/drawing/2014/main" id="{00000000-0008-0000-0E00-00003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a:extLst>
            <a:ext uri="{FF2B5EF4-FFF2-40B4-BE49-F238E27FC236}">
              <a16:creationId xmlns="" xmlns:a16="http://schemas.microsoft.com/office/drawing/2014/main" id="{00000000-0008-0000-0E00-000034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a:extLst>
            <a:ext uri="{FF2B5EF4-FFF2-40B4-BE49-F238E27FC236}">
              <a16:creationId xmlns="" xmlns:a16="http://schemas.microsoft.com/office/drawing/2014/main" id="{00000000-0008-0000-0E00-00003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a:extLst>
            <a:ext uri="{FF2B5EF4-FFF2-40B4-BE49-F238E27FC236}">
              <a16:creationId xmlns="" xmlns:a16="http://schemas.microsoft.com/office/drawing/2014/main" id="{00000000-0008-0000-0E00-000036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a:extLst>
            <a:ext uri="{FF2B5EF4-FFF2-40B4-BE49-F238E27FC236}">
              <a16:creationId xmlns="" xmlns:a16="http://schemas.microsoft.com/office/drawing/2014/main" id="{00000000-0008-0000-0E00-00003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a:extLst>
            <a:ext uri="{FF2B5EF4-FFF2-40B4-BE49-F238E27FC236}">
              <a16:creationId xmlns="" xmlns:a16="http://schemas.microsoft.com/office/drawing/2014/main" id="{00000000-0008-0000-0E00-00003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a:extLst>
            <a:ext uri="{FF2B5EF4-FFF2-40B4-BE49-F238E27FC236}">
              <a16:creationId xmlns="" xmlns:a16="http://schemas.microsoft.com/office/drawing/2014/main" id="{00000000-0008-0000-0E00-00003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a:extLst>
            <a:ext uri="{FF2B5EF4-FFF2-40B4-BE49-F238E27FC236}">
              <a16:creationId xmlns="" xmlns:a16="http://schemas.microsoft.com/office/drawing/2014/main" id="{00000000-0008-0000-0E00-00003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a:extLst>
            <a:ext uri="{FF2B5EF4-FFF2-40B4-BE49-F238E27FC236}">
              <a16:creationId xmlns="" xmlns:a16="http://schemas.microsoft.com/office/drawing/2014/main" id="{00000000-0008-0000-0E00-00003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a:extLst>
            <a:ext uri="{FF2B5EF4-FFF2-40B4-BE49-F238E27FC236}">
              <a16:creationId xmlns="" xmlns:a16="http://schemas.microsoft.com/office/drawing/2014/main" id="{00000000-0008-0000-0E00-00003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a:extLst>
            <a:ext uri="{FF2B5EF4-FFF2-40B4-BE49-F238E27FC236}">
              <a16:creationId xmlns="" xmlns:a16="http://schemas.microsoft.com/office/drawing/2014/main" id="{00000000-0008-0000-0E00-00003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a:extLst>
            <a:ext uri="{FF2B5EF4-FFF2-40B4-BE49-F238E27FC236}">
              <a16:creationId xmlns="" xmlns:a16="http://schemas.microsoft.com/office/drawing/2014/main" id="{00000000-0008-0000-0E00-00003E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 xmlns:a16="http://schemas.microsoft.com/office/drawing/2014/main" id="{00000000-0008-0000-0E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a:extLst>
            <a:ext uri="{FF2B5EF4-FFF2-40B4-BE49-F238E27FC236}">
              <a16:creationId xmlns="" xmlns:a16="http://schemas.microsoft.com/office/drawing/2014/main" id="{00000000-0008-0000-0E00-00004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a:extLst>
            <a:ext uri="{FF2B5EF4-FFF2-40B4-BE49-F238E27FC236}">
              <a16:creationId xmlns="" xmlns:a16="http://schemas.microsoft.com/office/drawing/2014/main" id="{00000000-0008-0000-0E00-00004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22" name="直線コネクタ 321">
          <a:extLst>
            <a:ext uri="{FF2B5EF4-FFF2-40B4-BE49-F238E27FC236}">
              <a16:creationId xmlns="" xmlns:a16="http://schemas.microsoft.com/office/drawing/2014/main" id="{00000000-0008-0000-0E00-000042010000}"/>
            </a:ext>
          </a:extLst>
        </xdr:cNvPr>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23" name="【認定こども園・幼稚園・保育所】&#10;有形固定資産減価償却率最小値テキスト">
          <a:extLst>
            <a:ext uri="{FF2B5EF4-FFF2-40B4-BE49-F238E27FC236}">
              <a16:creationId xmlns="" xmlns:a16="http://schemas.microsoft.com/office/drawing/2014/main" id="{00000000-0008-0000-0E00-000043010000}"/>
            </a:ext>
          </a:extLst>
        </xdr:cNvPr>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24" name="直線コネクタ 323">
          <a:extLst>
            <a:ext uri="{FF2B5EF4-FFF2-40B4-BE49-F238E27FC236}">
              <a16:creationId xmlns="" xmlns:a16="http://schemas.microsoft.com/office/drawing/2014/main" id="{00000000-0008-0000-0E00-000044010000}"/>
            </a:ext>
          </a:extLst>
        </xdr:cNvPr>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5" name="【認定こども園・幼稚園・保育所】&#10;有形固定資産減価償却率最大値テキスト">
          <a:extLst>
            <a:ext uri="{FF2B5EF4-FFF2-40B4-BE49-F238E27FC236}">
              <a16:creationId xmlns="" xmlns:a16="http://schemas.microsoft.com/office/drawing/2014/main" id="{00000000-0008-0000-0E00-000045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6" name="直線コネクタ 325">
          <a:extLst>
            <a:ext uri="{FF2B5EF4-FFF2-40B4-BE49-F238E27FC236}">
              <a16:creationId xmlns="" xmlns:a16="http://schemas.microsoft.com/office/drawing/2014/main" id="{00000000-0008-0000-0E00-00004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27" name="【認定こども園・幼稚園・保育所】&#10;有形固定資産減価償却率平均値テキスト">
          <a:extLst>
            <a:ext uri="{FF2B5EF4-FFF2-40B4-BE49-F238E27FC236}">
              <a16:creationId xmlns="" xmlns:a16="http://schemas.microsoft.com/office/drawing/2014/main" id="{00000000-0008-0000-0E00-000047010000}"/>
            </a:ext>
          </a:extLst>
        </xdr:cNvPr>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28" name="フローチャート: 判断 327">
          <a:extLst>
            <a:ext uri="{FF2B5EF4-FFF2-40B4-BE49-F238E27FC236}">
              <a16:creationId xmlns="" xmlns:a16="http://schemas.microsoft.com/office/drawing/2014/main" id="{00000000-0008-0000-0E00-000048010000}"/>
            </a:ext>
          </a:extLst>
        </xdr:cNvPr>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29" name="フローチャート: 判断 328">
          <a:extLst>
            <a:ext uri="{FF2B5EF4-FFF2-40B4-BE49-F238E27FC236}">
              <a16:creationId xmlns="" xmlns:a16="http://schemas.microsoft.com/office/drawing/2014/main" id="{00000000-0008-0000-0E00-000049010000}"/>
            </a:ext>
          </a:extLst>
        </xdr:cNvPr>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30" name="フローチャート: 判断 329">
          <a:extLst>
            <a:ext uri="{FF2B5EF4-FFF2-40B4-BE49-F238E27FC236}">
              <a16:creationId xmlns="" xmlns:a16="http://schemas.microsoft.com/office/drawing/2014/main" id="{00000000-0008-0000-0E00-00004A010000}"/>
            </a:ext>
          </a:extLst>
        </xdr:cNvPr>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 xmlns:a16="http://schemas.microsoft.com/office/drawing/2014/main" id="{00000000-0008-0000-0E00-00004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 xmlns:a16="http://schemas.microsoft.com/office/drawing/2014/main" id="{00000000-0008-0000-0E00-00004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 xmlns:a16="http://schemas.microsoft.com/office/drawing/2014/main" id="{00000000-0008-0000-0E00-00004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 xmlns:a16="http://schemas.microsoft.com/office/drawing/2014/main" id="{00000000-0008-0000-0E00-00004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 xmlns:a16="http://schemas.microsoft.com/office/drawing/2014/main" id="{00000000-0008-0000-0E00-00004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55880</xdr:rowOff>
    </xdr:from>
    <xdr:to>
      <xdr:col>81</xdr:col>
      <xdr:colOff>101600</xdr:colOff>
      <xdr:row>37</xdr:row>
      <xdr:rowOff>157480</xdr:rowOff>
    </xdr:to>
    <xdr:sp macro="" textlink="">
      <xdr:nvSpPr>
        <xdr:cNvPr id="336" name="楕円 335">
          <a:extLst>
            <a:ext uri="{FF2B5EF4-FFF2-40B4-BE49-F238E27FC236}">
              <a16:creationId xmlns="" xmlns:a16="http://schemas.microsoft.com/office/drawing/2014/main" id="{00000000-0008-0000-0E00-000050010000}"/>
            </a:ext>
          </a:extLst>
        </xdr:cNvPr>
        <xdr:cNvSpPr/>
      </xdr:nvSpPr>
      <xdr:spPr>
        <a:xfrm>
          <a:off x="154305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112412</xdr:rowOff>
    </xdr:from>
    <xdr:ext cx="405111" cy="259045"/>
    <xdr:sp macro="" textlink="">
      <xdr:nvSpPr>
        <xdr:cNvPr id="337" name="n_1aveValue【認定こども園・幼稚園・保育所】&#10;有形固定資産減価償却率">
          <a:extLst>
            <a:ext uri="{FF2B5EF4-FFF2-40B4-BE49-F238E27FC236}">
              <a16:creationId xmlns="" xmlns:a16="http://schemas.microsoft.com/office/drawing/2014/main" id="{00000000-0008-0000-0E00-000051010000}"/>
            </a:ext>
          </a:extLst>
        </xdr:cNvPr>
        <xdr:cNvSpPr txBox="1"/>
      </xdr:nvSpPr>
      <xdr:spPr>
        <a:xfrm>
          <a:off x="15266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162577</xdr:rowOff>
    </xdr:from>
    <xdr:ext cx="405111" cy="259045"/>
    <xdr:sp macro="" textlink="">
      <xdr:nvSpPr>
        <xdr:cNvPr id="338" name="n_2aveValue【認定こども園・幼稚園・保育所】&#10;有形固定資産減価償却率">
          <a:extLst>
            <a:ext uri="{FF2B5EF4-FFF2-40B4-BE49-F238E27FC236}">
              <a16:creationId xmlns="" xmlns:a16="http://schemas.microsoft.com/office/drawing/2014/main" id="{00000000-0008-0000-0E00-000052010000}"/>
            </a:ext>
          </a:extLst>
        </xdr:cNvPr>
        <xdr:cNvSpPr txBox="1"/>
      </xdr:nvSpPr>
      <xdr:spPr>
        <a:xfrm>
          <a:off x="143897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2557</xdr:rowOff>
    </xdr:from>
    <xdr:ext cx="405111" cy="259045"/>
    <xdr:sp macro="" textlink="">
      <xdr:nvSpPr>
        <xdr:cNvPr id="339" name="n_1mainValue【認定こども園・幼稚園・保育所】&#10;有形固定資産減価償却率">
          <a:extLst>
            <a:ext uri="{FF2B5EF4-FFF2-40B4-BE49-F238E27FC236}">
              <a16:creationId xmlns="" xmlns:a16="http://schemas.microsoft.com/office/drawing/2014/main" id="{00000000-0008-0000-0E00-000053010000}"/>
            </a:ext>
          </a:extLst>
        </xdr:cNvPr>
        <xdr:cNvSpPr txBox="1"/>
      </xdr:nvSpPr>
      <xdr:spPr>
        <a:xfrm>
          <a:off x="15266044"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a:extLst>
            <a:ext uri="{FF2B5EF4-FFF2-40B4-BE49-F238E27FC236}">
              <a16:creationId xmlns="" xmlns:a16="http://schemas.microsoft.com/office/drawing/2014/main" id="{00000000-0008-0000-0E00-00005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a:extLst>
            <a:ext uri="{FF2B5EF4-FFF2-40B4-BE49-F238E27FC236}">
              <a16:creationId xmlns="" xmlns:a16="http://schemas.microsoft.com/office/drawing/2014/main" id="{00000000-0008-0000-0E00-00005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a:extLst>
            <a:ext uri="{FF2B5EF4-FFF2-40B4-BE49-F238E27FC236}">
              <a16:creationId xmlns="" xmlns:a16="http://schemas.microsoft.com/office/drawing/2014/main" id="{00000000-0008-0000-0E00-00005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a:extLst>
            <a:ext uri="{FF2B5EF4-FFF2-40B4-BE49-F238E27FC236}">
              <a16:creationId xmlns="" xmlns:a16="http://schemas.microsoft.com/office/drawing/2014/main" id="{00000000-0008-0000-0E00-00005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a:extLst>
            <a:ext uri="{FF2B5EF4-FFF2-40B4-BE49-F238E27FC236}">
              <a16:creationId xmlns="" xmlns:a16="http://schemas.microsoft.com/office/drawing/2014/main" id="{00000000-0008-0000-0E00-00005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a:extLst>
            <a:ext uri="{FF2B5EF4-FFF2-40B4-BE49-F238E27FC236}">
              <a16:creationId xmlns="" xmlns:a16="http://schemas.microsoft.com/office/drawing/2014/main" id="{00000000-0008-0000-0E00-00005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a:extLst>
            <a:ext uri="{FF2B5EF4-FFF2-40B4-BE49-F238E27FC236}">
              <a16:creationId xmlns="" xmlns:a16="http://schemas.microsoft.com/office/drawing/2014/main" id="{00000000-0008-0000-0E00-00005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a:extLst>
            <a:ext uri="{FF2B5EF4-FFF2-40B4-BE49-F238E27FC236}">
              <a16:creationId xmlns="" xmlns:a16="http://schemas.microsoft.com/office/drawing/2014/main" id="{00000000-0008-0000-0E00-00005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a:extLst>
            <a:ext uri="{FF2B5EF4-FFF2-40B4-BE49-F238E27FC236}">
              <a16:creationId xmlns="" xmlns:a16="http://schemas.microsoft.com/office/drawing/2014/main" id="{00000000-0008-0000-0E00-00005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a:extLst>
            <a:ext uri="{FF2B5EF4-FFF2-40B4-BE49-F238E27FC236}">
              <a16:creationId xmlns="" xmlns:a16="http://schemas.microsoft.com/office/drawing/2014/main" id="{00000000-0008-0000-0E00-00005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0" name="直線コネクタ 349">
          <a:extLst>
            <a:ext uri="{FF2B5EF4-FFF2-40B4-BE49-F238E27FC236}">
              <a16:creationId xmlns="" xmlns:a16="http://schemas.microsoft.com/office/drawing/2014/main" id="{00000000-0008-0000-0E00-00005E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1" name="テキスト ボックス 350">
          <a:extLst>
            <a:ext uri="{FF2B5EF4-FFF2-40B4-BE49-F238E27FC236}">
              <a16:creationId xmlns="" xmlns:a16="http://schemas.microsoft.com/office/drawing/2014/main" id="{00000000-0008-0000-0E00-00005F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2" name="直線コネクタ 351">
          <a:extLst>
            <a:ext uri="{FF2B5EF4-FFF2-40B4-BE49-F238E27FC236}">
              <a16:creationId xmlns="" xmlns:a16="http://schemas.microsoft.com/office/drawing/2014/main" id="{00000000-0008-0000-0E00-000060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3" name="テキスト ボックス 352">
          <a:extLst>
            <a:ext uri="{FF2B5EF4-FFF2-40B4-BE49-F238E27FC236}">
              <a16:creationId xmlns="" xmlns:a16="http://schemas.microsoft.com/office/drawing/2014/main" id="{00000000-0008-0000-0E00-000061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4" name="直線コネクタ 353">
          <a:extLst>
            <a:ext uri="{FF2B5EF4-FFF2-40B4-BE49-F238E27FC236}">
              <a16:creationId xmlns="" xmlns:a16="http://schemas.microsoft.com/office/drawing/2014/main" id="{00000000-0008-0000-0E00-000062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5" name="テキスト ボックス 354">
          <a:extLst>
            <a:ext uri="{FF2B5EF4-FFF2-40B4-BE49-F238E27FC236}">
              <a16:creationId xmlns="" xmlns:a16="http://schemas.microsoft.com/office/drawing/2014/main" id="{00000000-0008-0000-0E00-000063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6" name="直線コネクタ 355">
          <a:extLst>
            <a:ext uri="{FF2B5EF4-FFF2-40B4-BE49-F238E27FC236}">
              <a16:creationId xmlns="" xmlns:a16="http://schemas.microsoft.com/office/drawing/2014/main" id="{00000000-0008-0000-0E00-000064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7" name="テキスト ボックス 356">
          <a:extLst>
            <a:ext uri="{FF2B5EF4-FFF2-40B4-BE49-F238E27FC236}">
              <a16:creationId xmlns="" xmlns:a16="http://schemas.microsoft.com/office/drawing/2014/main" id="{00000000-0008-0000-0E00-000065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8" name="直線コネクタ 357">
          <a:extLst>
            <a:ext uri="{FF2B5EF4-FFF2-40B4-BE49-F238E27FC236}">
              <a16:creationId xmlns="" xmlns:a16="http://schemas.microsoft.com/office/drawing/2014/main" id="{00000000-0008-0000-0E00-000066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9" name="テキスト ボックス 358">
          <a:extLst>
            <a:ext uri="{FF2B5EF4-FFF2-40B4-BE49-F238E27FC236}">
              <a16:creationId xmlns="" xmlns:a16="http://schemas.microsoft.com/office/drawing/2014/main" id="{00000000-0008-0000-0E00-000067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a:extLst>
            <a:ext uri="{FF2B5EF4-FFF2-40B4-BE49-F238E27FC236}">
              <a16:creationId xmlns="" xmlns:a16="http://schemas.microsoft.com/office/drawing/2014/main" id="{00000000-0008-0000-0E00-00006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1" name="テキスト ボックス 360">
          <a:extLst>
            <a:ext uri="{FF2B5EF4-FFF2-40B4-BE49-F238E27FC236}">
              <a16:creationId xmlns="" xmlns:a16="http://schemas.microsoft.com/office/drawing/2014/main" id="{00000000-0008-0000-0E00-000069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認定こども園・幼稚園・保育所】&#10;一人当たり面積グラフ枠">
          <a:extLst>
            <a:ext uri="{FF2B5EF4-FFF2-40B4-BE49-F238E27FC236}">
              <a16:creationId xmlns="" xmlns:a16="http://schemas.microsoft.com/office/drawing/2014/main" id="{00000000-0008-0000-0E00-00006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363" name="直線コネクタ 362">
          <a:extLst>
            <a:ext uri="{FF2B5EF4-FFF2-40B4-BE49-F238E27FC236}">
              <a16:creationId xmlns="" xmlns:a16="http://schemas.microsoft.com/office/drawing/2014/main" id="{00000000-0008-0000-0E00-00006B010000}"/>
            </a:ext>
          </a:extLst>
        </xdr:cNvPr>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364" name="【認定こども園・幼稚園・保育所】&#10;一人当たり面積最小値テキスト">
          <a:extLst>
            <a:ext uri="{FF2B5EF4-FFF2-40B4-BE49-F238E27FC236}">
              <a16:creationId xmlns="" xmlns:a16="http://schemas.microsoft.com/office/drawing/2014/main" id="{00000000-0008-0000-0E00-00006C010000}"/>
            </a:ext>
          </a:extLst>
        </xdr:cNvPr>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365" name="直線コネクタ 364">
          <a:extLst>
            <a:ext uri="{FF2B5EF4-FFF2-40B4-BE49-F238E27FC236}">
              <a16:creationId xmlns="" xmlns:a16="http://schemas.microsoft.com/office/drawing/2014/main" id="{00000000-0008-0000-0E00-00006D010000}"/>
            </a:ext>
          </a:extLst>
        </xdr:cNvPr>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66" name="【認定こども園・幼稚園・保育所】&#10;一人当たり面積最大値テキスト">
          <a:extLst>
            <a:ext uri="{FF2B5EF4-FFF2-40B4-BE49-F238E27FC236}">
              <a16:creationId xmlns="" xmlns:a16="http://schemas.microsoft.com/office/drawing/2014/main" id="{00000000-0008-0000-0E00-00006E010000}"/>
            </a:ext>
          </a:extLst>
        </xdr:cNvPr>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67" name="直線コネクタ 366">
          <a:extLst>
            <a:ext uri="{FF2B5EF4-FFF2-40B4-BE49-F238E27FC236}">
              <a16:creationId xmlns="" xmlns:a16="http://schemas.microsoft.com/office/drawing/2014/main" id="{00000000-0008-0000-0E00-00006F010000}"/>
            </a:ext>
          </a:extLst>
        </xdr:cNvPr>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368" name="【認定こども園・幼稚園・保育所】&#10;一人当たり面積平均値テキスト">
          <a:extLst>
            <a:ext uri="{FF2B5EF4-FFF2-40B4-BE49-F238E27FC236}">
              <a16:creationId xmlns="" xmlns:a16="http://schemas.microsoft.com/office/drawing/2014/main" id="{00000000-0008-0000-0E00-000070010000}"/>
            </a:ext>
          </a:extLst>
        </xdr:cNvPr>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369" name="フローチャート: 判断 368">
          <a:extLst>
            <a:ext uri="{FF2B5EF4-FFF2-40B4-BE49-F238E27FC236}">
              <a16:creationId xmlns="" xmlns:a16="http://schemas.microsoft.com/office/drawing/2014/main" id="{00000000-0008-0000-0E00-000071010000}"/>
            </a:ext>
          </a:extLst>
        </xdr:cNvPr>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370" name="フローチャート: 判断 369">
          <a:extLst>
            <a:ext uri="{FF2B5EF4-FFF2-40B4-BE49-F238E27FC236}">
              <a16:creationId xmlns="" xmlns:a16="http://schemas.microsoft.com/office/drawing/2014/main" id="{00000000-0008-0000-0E00-000072010000}"/>
            </a:ext>
          </a:extLst>
        </xdr:cNvPr>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71120</xdr:rowOff>
    </xdr:from>
    <xdr:to>
      <xdr:col>107</xdr:col>
      <xdr:colOff>101600</xdr:colOff>
      <xdr:row>40</xdr:row>
      <xdr:rowOff>1270</xdr:rowOff>
    </xdr:to>
    <xdr:sp macro="" textlink="">
      <xdr:nvSpPr>
        <xdr:cNvPr id="371" name="フローチャート: 判断 370">
          <a:extLst>
            <a:ext uri="{FF2B5EF4-FFF2-40B4-BE49-F238E27FC236}">
              <a16:creationId xmlns="" xmlns:a16="http://schemas.microsoft.com/office/drawing/2014/main" id="{00000000-0008-0000-0E00-000073010000}"/>
            </a:ext>
          </a:extLst>
        </xdr:cNvPr>
        <xdr:cNvSpPr/>
      </xdr:nvSpPr>
      <xdr:spPr>
        <a:xfrm>
          <a:off x="20383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a:extLst>
            <a:ext uri="{FF2B5EF4-FFF2-40B4-BE49-F238E27FC236}">
              <a16:creationId xmlns="" xmlns:a16="http://schemas.microsoft.com/office/drawing/2014/main" id="{00000000-0008-0000-0E00-00007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a:extLst>
            <a:ext uri="{FF2B5EF4-FFF2-40B4-BE49-F238E27FC236}">
              <a16:creationId xmlns="" xmlns:a16="http://schemas.microsoft.com/office/drawing/2014/main" id="{00000000-0008-0000-0E00-00007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a:extLst>
            <a:ext uri="{FF2B5EF4-FFF2-40B4-BE49-F238E27FC236}">
              <a16:creationId xmlns="" xmlns:a16="http://schemas.microsoft.com/office/drawing/2014/main" id="{00000000-0008-0000-0E00-00007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a:extLst>
            <a:ext uri="{FF2B5EF4-FFF2-40B4-BE49-F238E27FC236}">
              <a16:creationId xmlns="" xmlns:a16="http://schemas.microsoft.com/office/drawing/2014/main" id="{00000000-0008-0000-0E00-00007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a:extLst>
            <a:ext uri="{FF2B5EF4-FFF2-40B4-BE49-F238E27FC236}">
              <a16:creationId xmlns="" xmlns:a16="http://schemas.microsoft.com/office/drawing/2014/main" id="{00000000-0008-0000-0E00-00007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377" name="楕円 376">
          <a:extLst>
            <a:ext uri="{FF2B5EF4-FFF2-40B4-BE49-F238E27FC236}">
              <a16:creationId xmlns="" xmlns:a16="http://schemas.microsoft.com/office/drawing/2014/main" id="{00000000-0008-0000-0E00-000079010000}"/>
            </a:ext>
          </a:extLst>
        </xdr:cNvPr>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40</xdr:row>
      <xdr:rowOff>5732</xdr:rowOff>
    </xdr:from>
    <xdr:ext cx="469744" cy="259045"/>
    <xdr:sp macro="" textlink="">
      <xdr:nvSpPr>
        <xdr:cNvPr id="378" name="n_1aveValue【認定こども園・幼稚園・保育所】&#10;一人当たり面積">
          <a:extLst>
            <a:ext uri="{FF2B5EF4-FFF2-40B4-BE49-F238E27FC236}">
              <a16:creationId xmlns="" xmlns:a16="http://schemas.microsoft.com/office/drawing/2014/main" id="{00000000-0008-0000-0E00-00007A010000}"/>
            </a:ext>
          </a:extLst>
        </xdr:cNvPr>
        <xdr:cNvSpPr txBox="1"/>
      </xdr:nvSpPr>
      <xdr:spPr>
        <a:xfrm>
          <a:off x="210757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17797</xdr:rowOff>
    </xdr:from>
    <xdr:ext cx="469744" cy="259045"/>
    <xdr:sp macro="" textlink="">
      <xdr:nvSpPr>
        <xdr:cNvPr id="379" name="n_2aveValue【認定こども園・幼稚園・保育所】&#10;一人当たり面積">
          <a:extLst>
            <a:ext uri="{FF2B5EF4-FFF2-40B4-BE49-F238E27FC236}">
              <a16:creationId xmlns="" xmlns:a16="http://schemas.microsoft.com/office/drawing/2014/main" id="{00000000-0008-0000-0E00-00007B010000}"/>
            </a:ext>
          </a:extLst>
        </xdr:cNvPr>
        <xdr:cNvSpPr txBox="1"/>
      </xdr:nvSpPr>
      <xdr:spPr>
        <a:xfrm>
          <a:off x="20199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74947</xdr:rowOff>
    </xdr:from>
    <xdr:ext cx="469744" cy="259045"/>
    <xdr:sp macro="" textlink="">
      <xdr:nvSpPr>
        <xdr:cNvPr id="380" name="n_1mainValue【認定こども園・幼稚園・保育所】&#10;一人当たり面積">
          <a:extLst>
            <a:ext uri="{FF2B5EF4-FFF2-40B4-BE49-F238E27FC236}">
              <a16:creationId xmlns="" xmlns:a16="http://schemas.microsoft.com/office/drawing/2014/main" id="{00000000-0008-0000-0E00-00007C010000}"/>
            </a:ext>
          </a:extLst>
        </xdr:cNvPr>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a:extLst>
            <a:ext uri="{FF2B5EF4-FFF2-40B4-BE49-F238E27FC236}">
              <a16:creationId xmlns="" xmlns:a16="http://schemas.microsoft.com/office/drawing/2014/main" id="{00000000-0008-0000-0E00-00007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a:extLst>
            <a:ext uri="{FF2B5EF4-FFF2-40B4-BE49-F238E27FC236}">
              <a16:creationId xmlns="" xmlns:a16="http://schemas.microsoft.com/office/drawing/2014/main" id="{00000000-0008-0000-0E00-00007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a:extLst>
            <a:ext uri="{FF2B5EF4-FFF2-40B4-BE49-F238E27FC236}">
              <a16:creationId xmlns="" xmlns:a16="http://schemas.microsoft.com/office/drawing/2014/main" id="{00000000-0008-0000-0E00-00007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a:extLst>
            <a:ext uri="{FF2B5EF4-FFF2-40B4-BE49-F238E27FC236}">
              <a16:creationId xmlns="" xmlns:a16="http://schemas.microsoft.com/office/drawing/2014/main" id="{00000000-0008-0000-0E00-00008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a:extLst>
            <a:ext uri="{FF2B5EF4-FFF2-40B4-BE49-F238E27FC236}">
              <a16:creationId xmlns="" xmlns:a16="http://schemas.microsoft.com/office/drawing/2014/main" id="{00000000-0008-0000-0E00-00008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a:extLst>
            <a:ext uri="{FF2B5EF4-FFF2-40B4-BE49-F238E27FC236}">
              <a16:creationId xmlns="" xmlns:a16="http://schemas.microsoft.com/office/drawing/2014/main" id="{00000000-0008-0000-0E00-00008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a:extLst>
            <a:ext uri="{FF2B5EF4-FFF2-40B4-BE49-F238E27FC236}">
              <a16:creationId xmlns="" xmlns:a16="http://schemas.microsoft.com/office/drawing/2014/main" id="{00000000-0008-0000-0E00-00008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a:extLst>
            <a:ext uri="{FF2B5EF4-FFF2-40B4-BE49-F238E27FC236}">
              <a16:creationId xmlns="" xmlns:a16="http://schemas.microsoft.com/office/drawing/2014/main" id="{00000000-0008-0000-0E00-00008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a:extLst>
            <a:ext uri="{FF2B5EF4-FFF2-40B4-BE49-F238E27FC236}">
              <a16:creationId xmlns="" xmlns:a16="http://schemas.microsoft.com/office/drawing/2014/main" id="{00000000-0008-0000-0E00-00008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a:extLst>
            <a:ext uri="{FF2B5EF4-FFF2-40B4-BE49-F238E27FC236}">
              <a16:creationId xmlns="" xmlns:a16="http://schemas.microsoft.com/office/drawing/2014/main" id="{00000000-0008-0000-0E00-00008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1" name="テキスト ボックス 390">
          <a:extLst>
            <a:ext uri="{FF2B5EF4-FFF2-40B4-BE49-F238E27FC236}">
              <a16:creationId xmlns="" xmlns:a16="http://schemas.microsoft.com/office/drawing/2014/main" id="{00000000-0008-0000-0E00-000087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2" name="直線コネクタ 391">
          <a:extLst>
            <a:ext uri="{FF2B5EF4-FFF2-40B4-BE49-F238E27FC236}">
              <a16:creationId xmlns="" xmlns:a16="http://schemas.microsoft.com/office/drawing/2014/main" id="{00000000-0008-0000-0E00-000088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3" name="テキスト ボックス 392">
          <a:extLst>
            <a:ext uri="{FF2B5EF4-FFF2-40B4-BE49-F238E27FC236}">
              <a16:creationId xmlns="" xmlns:a16="http://schemas.microsoft.com/office/drawing/2014/main" id="{00000000-0008-0000-0E00-000089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4" name="直線コネクタ 393">
          <a:extLst>
            <a:ext uri="{FF2B5EF4-FFF2-40B4-BE49-F238E27FC236}">
              <a16:creationId xmlns="" xmlns:a16="http://schemas.microsoft.com/office/drawing/2014/main" id="{00000000-0008-0000-0E00-00008A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5" name="テキスト ボックス 394">
          <a:extLst>
            <a:ext uri="{FF2B5EF4-FFF2-40B4-BE49-F238E27FC236}">
              <a16:creationId xmlns="" xmlns:a16="http://schemas.microsoft.com/office/drawing/2014/main" id="{00000000-0008-0000-0E00-00008B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6" name="直線コネクタ 395">
          <a:extLst>
            <a:ext uri="{FF2B5EF4-FFF2-40B4-BE49-F238E27FC236}">
              <a16:creationId xmlns="" xmlns:a16="http://schemas.microsoft.com/office/drawing/2014/main" id="{00000000-0008-0000-0E00-00008C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7" name="テキスト ボックス 396">
          <a:extLst>
            <a:ext uri="{FF2B5EF4-FFF2-40B4-BE49-F238E27FC236}">
              <a16:creationId xmlns="" xmlns:a16="http://schemas.microsoft.com/office/drawing/2014/main" id="{00000000-0008-0000-0E00-00008D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8" name="直線コネクタ 397">
          <a:extLst>
            <a:ext uri="{FF2B5EF4-FFF2-40B4-BE49-F238E27FC236}">
              <a16:creationId xmlns="" xmlns:a16="http://schemas.microsoft.com/office/drawing/2014/main" id="{00000000-0008-0000-0E00-00008E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9" name="テキスト ボックス 398">
          <a:extLst>
            <a:ext uri="{FF2B5EF4-FFF2-40B4-BE49-F238E27FC236}">
              <a16:creationId xmlns="" xmlns:a16="http://schemas.microsoft.com/office/drawing/2014/main" id="{00000000-0008-0000-0E00-00008F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a:extLst>
            <a:ext uri="{FF2B5EF4-FFF2-40B4-BE49-F238E27FC236}">
              <a16:creationId xmlns="" xmlns:a16="http://schemas.microsoft.com/office/drawing/2014/main" id="{00000000-0008-0000-0E00-00009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a:extLst>
            <a:ext uri="{FF2B5EF4-FFF2-40B4-BE49-F238E27FC236}">
              <a16:creationId xmlns="" xmlns:a16="http://schemas.microsoft.com/office/drawing/2014/main" id="{00000000-0008-0000-0E00-00009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a:extLst>
            <a:ext uri="{FF2B5EF4-FFF2-40B4-BE49-F238E27FC236}">
              <a16:creationId xmlns="" xmlns:a16="http://schemas.microsoft.com/office/drawing/2014/main" id="{00000000-0008-0000-0E00-00009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03" name="直線コネクタ 402">
          <a:extLst>
            <a:ext uri="{FF2B5EF4-FFF2-40B4-BE49-F238E27FC236}">
              <a16:creationId xmlns="" xmlns:a16="http://schemas.microsoft.com/office/drawing/2014/main" id="{00000000-0008-0000-0E00-000093010000}"/>
            </a:ext>
          </a:extLst>
        </xdr:cNvPr>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04" name="【学校施設】&#10;有形固定資産減価償却率最小値テキスト">
          <a:extLst>
            <a:ext uri="{FF2B5EF4-FFF2-40B4-BE49-F238E27FC236}">
              <a16:creationId xmlns="" xmlns:a16="http://schemas.microsoft.com/office/drawing/2014/main" id="{00000000-0008-0000-0E00-000094010000}"/>
            </a:ext>
          </a:extLst>
        </xdr:cNvPr>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05" name="直線コネクタ 404">
          <a:extLst>
            <a:ext uri="{FF2B5EF4-FFF2-40B4-BE49-F238E27FC236}">
              <a16:creationId xmlns="" xmlns:a16="http://schemas.microsoft.com/office/drawing/2014/main" id="{00000000-0008-0000-0E00-000095010000}"/>
            </a:ext>
          </a:extLst>
        </xdr:cNvPr>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06" name="【学校施設】&#10;有形固定資産減価償却率最大値テキスト">
          <a:extLst>
            <a:ext uri="{FF2B5EF4-FFF2-40B4-BE49-F238E27FC236}">
              <a16:creationId xmlns="" xmlns:a16="http://schemas.microsoft.com/office/drawing/2014/main" id="{00000000-0008-0000-0E00-000096010000}"/>
            </a:ext>
          </a:extLst>
        </xdr:cNvPr>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07" name="直線コネクタ 406">
          <a:extLst>
            <a:ext uri="{FF2B5EF4-FFF2-40B4-BE49-F238E27FC236}">
              <a16:creationId xmlns="" xmlns:a16="http://schemas.microsoft.com/office/drawing/2014/main" id="{00000000-0008-0000-0E00-000097010000}"/>
            </a:ext>
          </a:extLst>
        </xdr:cNvPr>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08" name="【学校施設】&#10;有形固定資産減価償却率平均値テキスト">
          <a:extLst>
            <a:ext uri="{FF2B5EF4-FFF2-40B4-BE49-F238E27FC236}">
              <a16:creationId xmlns="" xmlns:a16="http://schemas.microsoft.com/office/drawing/2014/main" id="{00000000-0008-0000-0E00-000098010000}"/>
            </a:ext>
          </a:extLst>
        </xdr:cNvPr>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09" name="フローチャート: 判断 408">
          <a:extLst>
            <a:ext uri="{FF2B5EF4-FFF2-40B4-BE49-F238E27FC236}">
              <a16:creationId xmlns="" xmlns:a16="http://schemas.microsoft.com/office/drawing/2014/main" id="{00000000-0008-0000-0E00-000099010000}"/>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10" name="フローチャート: 判断 409">
          <a:extLst>
            <a:ext uri="{FF2B5EF4-FFF2-40B4-BE49-F238E27FC236}">
              <a16:creationId xmlns="" xmlns:a16="http://schemas.microsoft.com/office/drawing/2014/main" id="{00000000-0008-0000-0E00-00009A010000}"/>
            </a:ext>
          </a:extLst>
        </xdr:cNvPr>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166370</xdr:rowOff>
    </xdr:from>
    <xdr:to>
      <xdr:col>76</xdr:col>
      <xdr:colOff>165100</xdr:colOff>
      <xdr:row>59</xdr:row>
      <xdr:rowOff>96520</xdr:rowOff>
    </xdr:to>
    <xdr:sp macro="" textlink="">
      <xdr:nvSpPr>
        <xdr:cNvPr id="411" name="フローチャート: 判断 410">
          <a:extLst>
            <a:ext uri="{FF2B5EF4-FFF2-40B4-BE49-F238E27FC236}">
              <a16:creationId xmlns="" xmlns:a16="http://schemas.microsoft.com/office/drawing/2014/main" id="{00000000-0008-0000-0E00-00009B010000}"/>
            </a:ext>
          </a:extLst>
        </xdr:cNvPr>
        <xdr:cNvSpPr/>
      </xdr:nvSpPr>
      <xdr:spPr>
        <a:xfrm>
          <a:off x="14541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a:extLst>
            <a:ext uri="{FF2B5EF4-FFF2-40B4-BE49-F238E27FC236}">
              <a16:creationId xmlns="" xmlns:a16="http://schemas.microsoft.com/office/drawing/2014/main" id="{00000000-0008-0000-0E00-00009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a:extLst>
            <a:ext uri="{FF2B5EF4-FFF2-40B4-BE49-F238E27FC236}">
              <a16:creationId xmlns="" xmlns:a16="http://schemas.microsoft.com/office/drawing/2014/main" id="{00000000-0008-0000-0E00-00009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a:extLst>
            <a:ext uri="{FF2B5EF4-FFF2-40B4-BE49-F238E27FC236}">
              <a16:creationId xmlns="" xmlns:a16="http://schemas.microsoft.com/office/drawing/2014/main" id="{00000000-0008-0000-0E00-00009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a:extLst>
            <a:ext uri="{FF2B5EF4-FFF2-40B4-BE49-F238E27FC236}">
              <a16:creationId xmlns="" xmlns:a16="http://schemas.microsoft.com/office/drawing/2014/main" id="{00000000-0008-0000-0E00-00009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a:extLst>
            <a:ext uri="{FF2B5EF4-FFF2-40B4-BE49-F238E27FC236}">
              <a16:creationId xmlns="" xmlns:a16="http://schemas.microsoft.com/office/drawing/2014/main" id="{00000000-0008-0000-0E00-0000A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65786</xdr:rowOff>
    </xdr:from>
    <xdr:to>
      <xdr:col>81</xdr:col>
      <xdr:colOff>101600</xdr:colOff>
      <xdr:row>62</xdr:row>
      <xdr:rowOff>167386</xdr:rowOff>
    </xdr:to>
    <xdr:sp macro="" textlink="">
      <xdr:nvSpPr>
        <xdr:cNvPr id="417" name="楕円 416">
          <a:extLst>
            <a:ext uri="{FF2B5EF4-FFF2-40B4-BE49-F238E27FC236}">
              <a16:creationId xmlns="" xmlns:a16="http://schemas.microsoft.com/office/drawing/2014/main" id="{00000000-0008-0000-0E00-0000A1010000}"/>
            </a:ext>
          </a:extLst>
        </xdr:cNvPr>
        <xdr:cNvSpPr/>
      </xdr:nvSpPr>
      <xdr:spPr>
        <a:xfrm>
          <a:off x="15430500" y="106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163339</xdr:rowOff>
    </xdr:from>
    <xdr:ext cx="405111" cy="259045"/>
    <xdr:sp macro="" textlink="">
      <xdr:nvSpPr>
        <xdr:cNvPr id="418" name="n_1aveValue【学校施設】&#10;有形固定資産減価償却率">
          <a:extLst>
            <a:ext uri="{FF2B5EF4-FFF2-40B4-BE49-F238E27FC236}">
              <a16:creationId xmlns="" xmlns:a16="http://schemas.microsoft.com/office/drawing/2014/main" id="{00000000-0008-0000-0E00-0000A2010000}"/>
            </a:ext>
          </a:extLst>
        </xdr:cNvPr>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113047</xdr:rowOff>
    </xdr:from>
    <xdr:ext cx="405111" cy="259045"/>
    <xdr:sp macro="" textlink="">
      <xdr:nvSpPr>
        <xdr:cNvPr id="419" name="n_2aveValue【学校施設】&#10;有形固定資産減価償却率">
          <a:extLst>
            <a:ext uri="{FF2B5EF4-FFF2-40B4-BE49-F238E27FC236}">
              <a16:creationId xmlns="" xmlns:a16="http://schemas.microsoft.com/office/drawing/2014/main" id="{00000000-0008-0000-0E00-0000A3010000}"/>
            </a:ext>
          </a:extLst>
        </xdr:cNvPr>
        <xdr:cNvSpPr txBox="1"/>
      </xdr:nvSpPr>
      <xdr:spPr>
        <a:xfrm>
          <a:off x="143897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158513</xdr:rowOff>
    </xdr:from>
    <xdr:ext cx="405111" cy="259045"/>
    <xdr:sp macro="" textlink="">
      <xdr:nvSpPr>
        <xdr:cNvPr id="420" name="n_1mainValue【学校施設】&#10;有形固定資産減価償却率">
          <a:extLst>
            <a:ext uri="{FF2B5EF4-FFF2-40B4-BE49-F238E27FC236}">
              <a16:creationId xmlns="" xmlns:a16="http://schemas.microsoft.com/office/drawing/2014/main" id="{00000000-0008-0000-0E00-0000A4010000}"/>
            </a:ext>
          </a:extLst>
        </xdr:cNvPr>
        <xdr:cNvSpPr txBox="1"/>
      </xdr:nvSpPr>
      <xdr:spPr>
        <a:xfrm>
          <a:off x="15266044" y="10788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a:extLst>
            <a:ext uri="{FF2B5EF4-FFF2-40B4-BE49-F238E27FC236}">
              <a16:creationId xmlns="" xmlns:a16="http://schemas.microsoft.com/office/drawing/2014/main" id="{00000000-0008-0000-0E00-0000A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a:extLst>
            <a:ext uri="{FF2B5EF4-FFF2-40B4-BE49-F238E27FC236}">
              <a16:creationId xmlns="" xmlns:a16="http://schemas.microsoft.com/office/drawing/2014/main" id="{00000000-0008-0000-0E00-0000A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a:extLst>
            <a:ext uri="{FF2B5EF4-FFF2-40B4-BE49-F238E27FC236}">
              <a16:creationId xmlns="" xmlns:a16="http://schemas.microsoft.com/office/drawing/2014/main" id="{00000000-0008-0000-0E00-0000A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a:extLst>
            <a:ext uri="{FF2B5EF4-FFF2-40B4-BE49-F238E27FC236}">
              <a16:creationId xmlns="" xmlns:a16="http://schemas.microsoft.com/office/drawing/2014/main" id="{00000000-0008-0000-0E00-0000A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a:extLst>
            <a:ext uri="{FF2B5EF4-FFF2-40B4-BE49-F238E27FC236}">
              <a16:creationId xmlns="" xmlns:a16="http://schemas.microsoft.com/office/drawing/2014/main" id="{00000000-0008-0000-0E00-0000A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a:extLst>
            <a:ext uri="{FF2B5EF4-FFF2-40B4-BE49-F238E27FC236}">
              <a16:creationId xmlns="" xmlns:a16="http://schemas.microsoft.com/office/drawing/2014/main" id="{00000000-0008-0000-0E00-0000A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a:extLst>
            <a:ext uri="{FF2B5EF4-FFF2-40B4-BE49-F238E27FC236}">
              <a16:creationId xmlns="" xmlns:a16="http://schemas.microsoft.com/office/drawing/2014/main" id="{00000000-0008-0000-0E00-0000A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a:extLst>
            <a:ext uri="{FF2B5EF4-FFF2-40B4-BE49-F238E27FC236}">
              <a16:creationId xmlns="" xmlns:a16="http://schemas.microsoft.com/office/drawing/2014/main" id="{00000000-0008-0000-0E00-0000A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a:extLst>
            <a:ext uri="{FF2B5EF4-FFF2-40B4-BE49-F238E27FC236}">
              <a16:creationId xmlns="" xmlns:a16="http://schemas.microsoft.com/office/drawing/2014/main" id="{00000000-0008-0000-0E00-0000A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a:extLst>
            <a:ext uri="{FF2B5EF4-FFF2-40B4-BE49-F238E27FC236}">
              <a16:creationId xmlns="" xmlns:a16="http://schemas.microsoft.com/office/drawing/2014/main" id="{00000000-0008-0000-0E00-0000A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1" name="テキスト ボックス 430">
          <a:extLst>
            <a:ext uri="{FF2B5EF4-FFF2-40B4-BE49-F238E27FC236}">
              <a16:creationId xmlns="" xmlns:a16="http://schemas.microsoft.com/office/drawing/2014/main" id="{00000000-0008-0000-0E00-0000AF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32" name="直線コネクタ 431">
          <a:extLst>
            <a:ext uri="{FF2B5EF4-FFF2-40B4-BE49-F238E27FC236}">
              <a16:creationId xmlns="" xmlns:a16="http://schemas.microsoft.com/office/drawing/2014/main" id="{00000000-0008-0000-0E00-0000B0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3" name="テキスト ボックス 432">
          <a:extLst>
            <a:ext uri="{FF2B5EF4-FFF2-40B4-BE49-F238E27FC236}">
              <a16:creationId xmlns="" xmlns:a16="http://schemas.microsoft.com/office/drawing/2014/main" id="{00000000-0008-0000-0E00-0000B1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4" name="直線コネクタ 433">
          <a:extLst>
            <a:ext uri="{FF2B5EF4-FFF2-40B4-BE49-F238E27FC236}">
              <a16:creationId xmlns="" xmlns:a16="http://schemas.microsoft.com/office/drawing/2014/main" id="{00000000-0008-0000-0E00-0000B2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5" name="テキスト ボックス 434">
          <a:extLst>
            <a:ext uri="{FF2B5EF4-FFF2-40B4-BE49-F238E27FC236}">
              <a16:creationId xmlns="" xmlns:a16="http://schemas.microsoft.com/office/drawing/2014/main" id="{00000000-0008-0000-0E00-0000B3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6" name="直線コネクタ 435">
          <a:extLst>
            <a:ext uri="{FF2B5EF4-FFF2-40B4-BE49-F238E27FC236}">
              <a16:creationId xmlns="" xmlns:a16="http://schemas.microsoft.com/office/drawing/2014/main" id="{00000000-0008-0000-0E00-0000B4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7" name="テキスト ボックス 436">
          <a:extLst>
            <a:ext uri="{FF2B5EF4-FFF2-40B4-BE49-F238E27FC236}">
              <a16:creationId xmlns="" xmlns:a16="http://schemas.microsoft.com/office/drawing/2014/main" id="{00000000-0008-0000-0E00-0000B5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8" name="直線コネクタ 437">
          <a:extLst>
            <a:ext uri="{FF2B5EF4-FFF2-40B4-BE49-F238E27FC236}">
              <a16:creationId xmlns="" xmlns:a16="http://schemas.microsoft.com/office/drawing/2014/main" id="{00000000-0008-0000-0E00-0000B6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9" name="テキスト ボックス 438">
          <a:extLst>
            <a:ext uri="{FF2B5EF4-FFF2-40B4-BE49-F238E27FC236}">
              <a16:creationId xmlns="" xmlns:a16="http://schemas.microsoft.com/office/drawing/2014/main" id="{00000000-0008-0000-0E00-0000B7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0" name="直線コネクタ 439">
          <a:extLst>
            <a:ext uri="{FF2B5EF4-FFF2-40B4-BE49-F238E27FC236}">
              <a16:creationId xmlns="" xmlns:a16="http://schemas.microsoft.com/office/drawing/2014/main" id="{00000000-0008-0000-0E00-0000B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1" name="テキスト ボックス 440">
          <a:extLst>
            <a:ext uri="{FF2B5EF4-FFF2-40B4-BE49-F238E27FC236}">
              <a16:creationId xmlns="" xmlns:a16="http://schemas.microsoft.com/office/drawing/2014/main" id="{00000000-0008-0000-0E00-0000B9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2" name="【学校施設】&#10;一人当たり面積グラフ枠">
          <a:extLst>
            <a:ext uri="{FF2B5EF4-FFF2-40B4-BE49-F238E27FC236}">
              <a16:creationId xmlns="" xmlns:a16="http://schemas.microsoft.com/office/drawing/2014/main" id="{00000000-0008-0000-0E00-0000B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443" name="直線コネクタ 442">
          <a:extLst>
            <a:ext uri="{FF2B5EF4-FFF2-40B4-BE49-F238E27FC236}">
              <a16:creationId xmlns="" xmlns:a16="http://schemas.microsoft.com/office/drawing/2014/main" id="{00000000-0008-0000-0E00-0000BB010000}"/>
            </a:ext>
          </a:extLst>
        </xdr:cNvPr>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444" name="【学校施設】&#10;一人当たり面積最小値テキスト">
          <a:extLst>
            <a:ext uri="{FF2B5EF4-FFF2-40B4-BE49-F238E27FC236}">
              <a16:creationId xmlns="" xmlns:a16="http://schemas.microsoft.com/office/drawing/2014/main" id="{00000000-0008-0000-0E00-0000BC010000}"/>
            </a:ext>
          </a:extLst>
        </xdr:cNvPr>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445" name="直線コネクタ 444">
          <a:extLst>
            <a:ext uri="{FF2B5EF4-FFF2-40B4-BE49-F238E27FC236}">
              <a16:creationId xmlns="" xmlns:a16="http://schemas.microsoft.com/office/drawing/2014/main" id="{00000000-0008-0000-0E00-0000BD010000}"/>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446" name="【学校施設】&#10;一人当たり面積最大値テキスト">
          <a:extLst>
            <a:ext uri="{FF2B5EF4-FFF2-40B4-BE49-F238E27FC236}">
              <a16:creationId xmlns="" xmlns:a16="http://schemas.microsoft.com/office/drawing/2014/main" id="{00000000-0008-0000-0E00-0000BE010000}"/>
            </a:ext>
          </a:extLst>
        </xdr:cNvPr>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447" name="直線コネクタ 446">
          <a:extLst>
            <a:ext uri="{FF2B5EF4-FFF2-40B4-BE49-F238E27FC236}">
              <a16:creationId xmlns="" xmlns:a16="http://schemas.microsoft.com/office/drawing/2014/main" id="{00000000-0008-0000-0E00-0000BF010000}"/>
            </a:ext>
          </a:extLst>
        </xdr:cNvPr>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448" name="【学校施設】&#10;一人当たり面積平均値テキスト">
          <a:extLst>
            <a:ext uri="{FF2B5EF4-FFF2-40B4-BE49-F238E27FC236}">
              <a16:creationId xmlns="" xmlns:a16="http://schemas.microsoft.com/office/drawing/2014/main" id="{00000000-0008-0000-0E00-0000C0010000}"/>
            </a:ext>
          </a:extLst>
        </xdr:cNvPr>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449" name="フローチャート: 判断 448">
          <a:extLst>
            <a:ext uri="{FF2B5EF4-FFF2-40B4-BE49-F238E27FC236}">
              <a16:creationId xmlns="" xmlns:a16="http://schemas.microsoft.com/office/drawing/2014/main" id="{00000000-0008-0000-0E00-0000C1010000}"/>
            </a:ext>
          </a:extLst>
        </xdr:cNvPr>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450" name="フローチャート: 判断 449">
          <a:extLst>
            <a:ext uri="{FF2B5EF4-FFF2-40B4-BE49-F238E27FC236}">
              <a16:creationId xmlns="" xmlns:a16="http://schemas.microsoft.com/office/drawing/2014/main" id="{00000000-0008-0000-0E00-0000C2010000}"/>
            </a:ext>
          </a:extLst>
        </xdr:cNvPr>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451" name="フローチャート: 判断 450">
          <a:extLst>
            <a:ext uri="{FF2B5EF4-FFF2-40B4-BE49-F238E27FC236}">
              <a16:creationId xmlns="" xmlns:a16="http://schemas.microsoft.com/office/drawing/2014/main" id="{00000000-0008-0000-0E00-0000C3010000}"/>
            </a:ext>
          </a:extLst>
        </xdr:cNvPr>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2" name="テキスト ボックス 451">
          <a:extLst>
            <a:ext uri="{FF2B5EF4-FFF2-40B4-BE49-F238E27FC236}">
              <a16:creationId xmlns="" xmlns:a16="http://schemas.microsoft.com/office/drawing/2014/main" id="{00000000-0008-0000-0E00-0000C4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3" name="テキスト ボックス 452">
          <a:extLst>
            <a:ext uri="{FF2B5EF4-FFF2-40B4-BE49-F238E27FC236}">
              <a16:creationId xmlns="" xmlns:a16="http://schemas.microsoft.com/office/drawing/2014/main" id="{00000000-0008-0000-0E00-0000C5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4" name="テキスト ボックス 453">
          <a:extLst>
            <a:ext uri="{FF2B5EF4-FFF2-40B4-BE49-F238E27FC236}">
              <a16:creationId xmlns="" xmlns:a16="http://schemas.microsoft.com/office/drawing/2014/main" id="{00000000-0008-0000-0E00-0000C6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5" name="テキスト ボックス 454">
          <a:extLst>
            <a:ext uri="{FF2B5EF4-FFF2-40B4-BE49-F238E27FC236}">
              <a16:creationId xmlns="" xmlns:a16="http://schemas.microsoft.com/office/drawing/2014/main" id="{00000000-0008-0000-0E00-0000C7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6" name="テキスト ボックス 455">
          <a:extLst>
            <a:ext uri="{FF2B5EF4-FFF2-40B4-BE49-F238E27FC236}">
              <a16:creationId xmlns="" xmlns:a16="http://schemas.microsoft.com/office/drawing/2014/main" id="{00000000-0008-0000-0E00-0000C8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52984</xdr:rowOff>
    </xdr:from>
    <xdr:to>
      <xdr:col>112</xdr:col>
      <xdr:colOff>38100</xdr:colOff>
      <xdr:row>63</xdr:row>
      <xdr:rowOff>154584</xdr:rowOff>
    </xdr:to>
    <xdr:sp macro="" textlink="">
      <xdr:nvSpPr>
        <xdr:cNvPr id="457" name="楕円 456">
          <a:extLst>
            <a:ext uri="{FF2B5EF4-FFF2-40B4-BE49-F238E27FC236}">
              <a16:creationId xmlns="" xmlns:a16="http://schemas.microsoft.com/office/drawing/2014/main" id="{00000000-0008-0000-0E00-0000C9010000}"/>
            </a:ext>
          </a:extLst>
        </xdr:cNvPr>
        <xdr:cNvSpPr/>
      </xdr:nvSpPr>
      <xdr:spPr>
        <a:xfrm>
          <a:off x="21272500" y="108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13835</xdr:rowOff>
    </xdr:from>
    <xdr:ext cx="469744" cy="259045"/>
    <xdr:sp macro="" textlink="">
      <xdr:nvSpPr>
        <xdr:cNvPr id="458" name="n_1aveValue【学校施設】&#10;一人当たり面積">
          <a:extLst>
            <a:ext uri="{FF2B5EF4-FFF2-40B4-BE49-F238E27FC236}">
              <a16:creationId xmlns="" xmlns:a16="http://schemas.microsoft.com/office/drawing/2014/main" id="{00000000-0008-0000-0E00-0000CA010000}"/>
            </a:ext>
          </a:extLst>
        </xdr:cNvPr>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459" name="n_2aveValue【学校施設】&#10;一人当たり面積">
          <a:extLst>
            <a:ext uri="{FF2B5EF4-FFF2-40B4-BE49-F238E27FC236}">
              <a16:creationId xmlns="" xmlns:a16="http://schemas.microsoft.com/office/drawing/2014/main" id="{00000000-0008-0000-0E00-0000CB010000}"/>
            </a:ext>
          </a:extLst>
        </xdr:cNvPr>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145711</xdr:rowOff>
    </xdr:from>
    <xdr:ext cx="469744" cy="259045"/>
    <xdr:sp macro="" textlink="">
      <xdr:nvSpPr>
        <xdr:cNvPr id="460" name="n_1mainValue【学校施設】&#10;一人当たり面積">
          <a:extLst>
            <a:ext uri="{FF2B5EF4-FFF2-40B4-BE49-F238E27FC236}">
              <a16:creationId xmlns="" xmlns:a16="http://schemas.microsoft.com/office/drawing/2014/main" id="{00000000-0008-0000-0E00-0000CC010000}"/>
            </a:ext>
          </a:extLst>
        </xdr:cNvPr>
        <xdr:cNvSpPr txBox="1"/>
      </xdr:nvSpPr>
      <xdr:spPr>
        <a:xfrm>
          <a:off x="21075727" y="1094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1" name="正方形/長方形 460">
          <a:extLst>
            <a:ext uri="{FF2B5EF4-FFF2-40B4-BE49-F238E27FC236}">
              <a16:creationId xmlns="" xmlns:a16="http://schemas.microsoft.com/office/drawing/2014/main" id="{00000000-0008-0000-0E00-0000C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2" name="正方形/長方形 461">
          <a:extLst>
            <a:ext uri="{FF2B5EF4-FFF2-40B4-BE49-F238E27FC236}">
              <a16:creationId xmlns="" xmlns:a16="http://schemas.microsoft.com/office/drawing/2014/main" id="{00000000-0008-0000-0E00-0000C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3" name="正方形/長方形 462">
          <a:extLst>
            <a:ext uri="{FF2B5EF4-FFF2-40B4-BE49-F238E27FC236}">
              <a16:creationId xmlns="" xmlns:a16="http://schemas.microsoft.com/office/drawing/2014/main" id="{00000000-0008-0000-0E00-0000C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4" name="正方形/長方形 463">
          <a:extLst>
            <a:ext uri="{FF2B5EF4-FFF2-40B4-BE49-F238E27FC236}">
              <a16:creationId xmlns="" xmlns:a16="http://schemas.microsoft.com/office/drawing/2014/main" id="{00000000-0008-0000-0E00-0000D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5" name="正方形/長方形 464">
          <a:extLst>
            <a:ext uri="{FF2B5EF4-FFF2-40B4-BE49-F238E27FC236}">
              <a16:creationId xmlns="" xmlns:a16="http://schemas.microsoft.com/office/drawing/2014/main" id="{00000000-0008-0000-0E00-0000D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6" name="正方形/長方形 465">
          <a:extLst>
            <a:ext uri="{FF2B5EF4-FFF2-40B4-BE49-F238E27FC236}">
              <a16:creationId xmlns="" xmlns:a16="http://schemas.microsoft.com/office/drawing/2014/main" id="{00000000-0008-0000-0E00-0000D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7" name="正方形/長方形 466">
          <a:extLst>
            <a:ext uri="{FF2B5EF4-FFF2-40B4-BE49-F238E27FC236}">
              <a16:creationId xmlns="" xmlns:a16="http://schemas.microsoft.com/office/drawing/2014/main" id="{00000000-0008-0000-0E00-0000D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8" name="正方形/長方形 467">
          <a:extLst>
            <a:ext uri="{FF2B5EF4-FFF2-40B4-BE49-F238E27FC236}">
              <a16:creationId xmlns="" xmlns:a16="http://schemas.microsoft.com/office/drawing/2014/main" id="{00000000-0008-0000-0E00-0000D4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9" name="テキスト ボックス 468">
          <a:extLst>
            <a:ext uri="{FF2B5EF4-FFF2-40B4-BE49-F238E27FC236}">
              <a16:creationId xmlns="" xmlns:a16="http://schemas.microsoft.com/office/drawing/2014/main" id="{00000000-0008-0000-0E00-0000D5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0" name="直線コネクタ 469">
          <a:extLst>
            <a:ext uri="{FF2B5EF4-FFF2-40B4-BE49-F238E27FC236}">
              <a16:creationId xmlns="" xmlns:a16="http://schemas.microsoft.com/office/drawing/2014/main" id="{00000000-0008-0000-0E00-0000D6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1" name="直線コネクタ 470">
          <a:extLst>
            <a:ext uri="{FF2B5EF4-FFF2-40B4-BE49-F238E27FC236}">
              <a16:creationId xmlns="" xmlns:a16="http://schemas.microsoft.com/office/drawing/2014/main" id="{00000000-0008-0000-0E00-0000D7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2" name="テキスト ボックス 471">
          <a:extLst>
            <a:ext uri="{FF2B5EF4-FFF2-40B4-BE49-F238E27FC236}">
              <a16:creationId xmlns="" xmlns:a16="http://schemas.microsoft.com/office/drawing/2014/main" id="{00000000-0008-0000-0E00-0000D8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3" name="直線コネクタ 472">
          <a:extLst>
            <a:ext uri="{FF2B5EF4-FFF2-40B4-BE49-F238E27FC236}">
              <a16:creationId xmlns="" xmlns:a16="http://schemas.microsoft.com/office/drawing/2014/main" id="{00000000-0008-0000-0E00-0000D9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4" name="テキスト ボックス 473">
          <a:extLst>
            <a:ext uri="{FF2B5EF4-FFF2-40B4-BE49-F238E27FC236}">
              <a16:creationId xmlns="" xmlns:a16="http://schemas.microsoft.com/office/drawing/2014/main" id="{00000000-0008-0000-0E00-0000DA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5" name="直線コネクタ 474">
          <a:extLst>
            <a:ext uri="{FF2B5EF4-FFF2-40B4-BE49-F238E27FC236}">
              <a16:creationId xmlns="" xmlns:a16="http://schemas.microsoft.com/office/drawing/2014/main" id="{00000000-0008-0000-0E00-0000DB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6" name="テキスト ボックス 475">
          <a:extLst>
            <a:ext uri="{FF2B5EF4-FFF2-40B4-BE49-F238E27FC236}">
              <a16:creationId xmlns="" xmlns:a16="http://schemas.microsoft.com/office/drawing/2014/main" id="{00000000-0008-0000-0E00-0000DC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7" name="直線コネクタ 476">
          <a:extLst>
            <a:ext uri="{FF2B5EF4-FFF2-40B4-BE49-F238E27FC236}">
              <a16:creationId xmlns="" xmlns:a16="http://schemas.microsoft.com/office/drawing/2014/main" id="{00000000-0008-0000-0E00-0000DD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8" name="テキスト ボックス 477">
          <a:extLst>
            <a:ext uri="{FF2B5EF4-FFF2-40B4-BE49-F238E27FC236}">
              <a16:creationId xmlns="" xmlns:a16="http://schemas.microsoft.com/office/drawing/2014/main" id="{00000000-0008-0000-0E00-0000DE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9" name="直線コネクタ 478">
          <a:extLst>
            <a:ext uri="{FF2B5EF4-FFF2-40B4-BE49-F238E27FC236}">
              <a16:creationId xmlns="" xmlns:a16="http://schemas.microsoft.com/office/drawing/2014/main" id="{00000000-0008-0000-0E00-0000DF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0" name="テキスト ボックス 479">
          <a:extLst>
            <a:ext uri="{FF2B5EF4-FFF2-40B4-BE49-F238E27FC236}">
              <a16:creationId xmlns="" xmlns:a16="http://schemas.microsoft.com/office/drawing/2014/main" id="{00000000-0008-0000-0E00-0000E0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1" name="直線コネクタ 480">
          <a:extLst>
            <a:ext uri="{FF2B5EF4-FFF2-40B4-BE49-F238E27FC236}">
              <a16:creationId xmlns="" xmlns:a16="http://schemas.microsoft.com/office/drawing/2014/main" id="{00000000-0008-0000-0E00-0000E1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2" name="テキスト ボックス 481">
          <a:extLst>
            <a:ext uri="{FF2B5EF4-FFF2-40B4-BE49-F238E27FC236}">
              <a16:creationId xmlns="" xmlns:a16="http://schemas.microsoft.com/office/drawing/2014/main" id="{00000000-0008-0000-0E00-0000E2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3" name="直線コネクタ 482">
          <a:extLst>
            <a:ext uri="{FF2B5EF4-FFF2-40B4-BE49-F238E27FC236}">
              <a16:creationId xmlns="" xmlns:a16="http://schemas.microsoft.com/office/drawing/2014/main" id="{00000000-0008-0000-0E00-0000E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4" name="テキスト ボックス 483">
          <a:extLst>
            <a:ext uri="{FF2B5EF4-FFF2-40B4-BE49-F238E27FC236}">
              <a16:creationId xmlns="" xmlns:a16="http://schemas.microsoft.com/office/drawing/2014/main" id="{00000000-0008-0000-0E00-0000E4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5" name="【児童館】&#10;有形固定資産減価償却率グラフ枠">
          <a:extLst>
            <a:ext uri="{FF2B5EF4-FFF2-40B4-BE49-F238E27FC236}">
              <a16:creationId xmlns="" xmlns:a16="http://schemas.microsoft.com/office/drawing/2014/main" id="{00000000-0008-0000-0E00-0000E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39732</xdr:rowOff>
    </xdr:to>
    <xdr:cxnSp macro="">
      <xdr:nvCxnSpPr>
        <xdr:cNvPr id="486" name="直線コネクタ 485">
          <a:extLst>
            <a:ext uri="{FF2B5EF4-FFF2-40B4-BE49-F238E27FC236}">
              <a16:creationId xmlns="" xmlns:a16="http://schemas.microsoft.com/office/drawing/2014/main" id="{00000000-0008-0000-0E00-0000E6010000}"/>
            </a:ext>
          </a:extLst>
        </xdr:cNvPr>
        <xdr:cNvCxnSpPr/>
      </xdr:nvCxnSpPr>
      <xdr:spPr>
        <a:xfrm flipV="1">
          <a:off x="16318864" y="13280571"/>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43559</xdr:rowOff>
    </xdr:from>
    <xdr:ext cx="405111" cy="259045"/>
    <xdr:sp macro="" textlink="">
      <xdr:nvSpPr>
        <xdr:cNvPr id="487" name="【児童館】&#10;有形固定資産減価償却率最小値テキスト">
          <a:extLst>
            <a:ext uri="{FF2B5EF4-FFF2-40B4-BE49-F238E27FC236}">
              <a16:creationId xmlns="" xmlns:a16="http://schemas.microsoft.com/office/drawing/2014/main" id="{00000000-0008-0000-0E00-0000E7010000}"/>
            </a:ext>
          </a:extLst>
        </xdr:cNvPr>
        <xdr:cNvSpPr txBox="1"/>
      </xdr:nvSpPr>
      <xdr:spPr>
        <a:xfrm>
          <a:off x="16357600" y="14616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39732</xdr:rowOff>
    </xdr:from>
    <xdr:to>
      <xdr:col>86</xdr:col>
      <xdr:colOff>25400</xdr:colOff>
      <xdr:row>85</xdr:row>
      <xdr:rowOff>39732</xdr:rowOff>
    </xdr:to>
    <xdr:cxnSp macro="">
      <xdr:nvCxnSpPr>
        <xdr:cNvPr id="488" name="直線コネクタ 487">
          <a:extLst>
            <a:ext uri="{FF2B5EF4-FFF2-40B4-BE49-F238E27FC236}">
              <a16:creationId xmlns="" xmlns:a16="http://schemas.microsoft.com/office/drawing/2014/main" id="{00000000-0008-0000-0E00-0000E8010000}"/>
            </a:ext>
          </a:extLst>
        </xdr:cNvPr>
        <xdr:cNvCxnSpPr/>
      </xdr:nvCxnSpPr>
      <xdr:spPr>
        <a:xfrm>
          <a:off x="16230600" y="1461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9" name="【児童館】&#10;有形固定資産減価償却率最大値テキスト">
          <a:extLst>
            <a:ext uri="{FF2B5EF4-FFF2-40B4-BE49-F238E27FC236}">
              <a16:creationId xmlns="" xmlns:a16="http://schemas.microsoft.com/office/drawing/2014/main" id="{00000000-0008-0000-0E00-0000E9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0" name="直線コネクタ 489">
          <a:extLst>
            <a:ext uri="{FF2B5EF4-FFF2-40B4-BE49-F238E27FC236}">
              <a16:creationId xmlns="" xmlns:a16="http://schemas.microsoft.com/office/drawing/2014/main" id="{00000000-0008-0000-0E00-0000EA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151872</xdr:rowOff>
    </xdr:from>
    <xdr:ext cx="405111" cy="259045"/>
    <xdr:sp macro="" textlink="">
      <xdr:nvSpPr>
        <xdr:cNvPr id="491" name="【児童館】&#10;有形固定資産減価償却率平均値テキスト">
          <a:extLst>
            <a:ext uri="{FF2B5EF4-FFF2-40B4-BE49-F238E27FC236}">
              <a16:creationId xmlns="" xmlns:a16="http://schemas.microsoft.com/office/drawing/2014/main" id="{00000000-0008-0000-0E00-0000EB010000}"/>
            </a:ext>
          </a:extLst>
        </xdr:cNvPr>
        <xdr:cNvSpPr txBox="1"/>
      </xdr:nvSpPr>
      <xdr:spPr>
        <a:xfrm>
          <a:off x="16357600" y="13696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1995</xdr:rowOff>
    </xdr:from>
    <xdr:to>
      <xdr:col>85</xdr:col>
      <xdr:colOff>177800</xdr:colOff>
      <xdr:row>80</xdr:row>
      <xdr:rowOff>103595</xdr:rowOff>
    </xdr:to>
    <xdr:sp macro="" textlink="">
      <xdr:nvSpPr>
        <xdr:cNvPr id="492" name="フローチャート: 判断 491">
          <a:extLst>
            <a:ext uri="{FF2B5EF4-FFF2-40B4-BE49-F238E27FC236}">
              <a16:creationId xmlns="" xmlns:a16="http://schemas.microsoft.com/office/drawing/2014/main" id="{00000000-0008-0000-0E00-0000EC010000}"/>
            </a:ext>
          </a:extLst>
        </xdr:cNvPr>
        <xdr:cNvSpPr/>
      </xdr:nvSpPr>
      <xdr:spPr>
        <a:xfrm>
          <a:off x="16268700" y="1371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493" name="フローチャート: 判断 492">
          <a:extLst>
            <a:ext uri="{FF2B5EF4-FFF2-40B4-BE49-F238E27FC236}">
              <a16:creationId xmlns="" xmlns:a16="http://schemas.microsoft.com/office/drawing/2014/main" id="{00000000-0008-0000-0E00-0000ED010000}"/>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126093</xdr:rowOff>
    </xdr:from>
    <xdr:to>
      <xdr:col>76</xdr:col>
      <xdr:colOff>165100</xdr:colOff>
      <xdr:row>82</xdr:row>
      <xdr:rowOff>56243</xdr:rowOff>
    </xdr:to>
    <xdr:sp macro="" textlink="">
      <xdr:nvSpPr>
        <xdr:cNvPr id="494" name="フローチャート: 判断 493">
          <a:extLst>
            <a:ext uri="{FF2B5EF4-FFF2-40B4-BE49-F238E27FC236}">
              <a16:creationId xmlns="" xmlns:a16="http://schemas.microsoft.com/office/drawing/2014/main" id="{00000000-0008-0000-0E00-0000EE010000}"/>
            </a:ext>
          </a:extLst>
        </xdr:cNvPr>
        <xdr:cNvSpPr/>
      </xdr:nvSpPr>
      <xdr:spPr>
        <a:xfrm>
          <a:off x="14541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5" name="テキスト ボックス 494">
          <a:extLst>
            <a:ext uri="{FF2B5EF4-FFF2-40B4-BE49-F238E27FC236}">
              <a16:creationId xmlns="" xmlns:a16="http://schemas.microsoft.com/office/drawing/2014/main" id="{00000000-0008-0000-0E00-0000EF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6" name="テキスト ボックス 495">
          <a:extLst>
            <a:ext uri="{FF2B5EF4-FFF2-40B4-BE49-F238E27FC236}">
              <a16:creationId xmlns="" xmlns:a16="http://schemas.microsoft.com/office/drawing/2014/main" id="{00000000-0008-0000-0E00-0000F0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7" name="テキスト ボックス 496">
          <a:extLst>
            <a:ext uri="{FF2B5EF4-FFF2-40B4-BE49-F238E27FC236}">
              <a16:creationId xmlns="" xmlns:a16="http://schemas.microsoft.com/office/drawing/2014/main" id="{00000000-0008-0000-0E00-0000F1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8" name="テキスト ボックス 497">
          <a:extLst>
            <a:ext uri="{FF2B5EF4-FFF2-40B4-BE49-F238E27FC236}">
              <a16:creationId xmlns="" xmlns:a16="http://schemas.microsoft.com/office/drawing/2014/main" id="{00000000-0008-0000-0E00-0000F2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9" name="テキスト ボックス 498">
          <a:extLst>
            <a:ext uri="{FF2B5EF4-FFF2-40B4-BE49-F238E27FC236}">
              <a16:creationId xmlns="" xmlns:a16="http://schemas.microsoft.com/office/drawing/2014/main" id="{00000000-0008-0000-0E00-0000F3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29755</xdr:rowOff>
    </xdr:from>
    <xdr:to>
      <xdr:col>81</xdr:col>
      <xdr:colOff>101600</xdr:colOff>
      <xdr:row>86</xdr:row>
      <xdr:rowOff>131355</xdr:rowOff>
    </xdr:to>
    <xdr:sp macro="" textlink="">
      <xdr:nvSpPr>
        <xdr:cNvPr id="500" name="楕円 499">
          <a:extLst>
            <a:ext uri="{FF2B5EF4-FFF2-40B4-BE49-F238E27FC236}">
              <a16:creationId xmlns="" xmlns:a16="http://schemas.microsoft.com/office/drawing/2014/main" id="{00000000-0008-0000-0E00-0000F4010000}"/>
            </a:ext>
          </a:extLst>
        </xdr:cNvPr>
        <xdr:cNvSpPr/>
      </xdr:nvSpPr>
      <xdr:spPr>
        <a:xfrm>
          <a:off x="15430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71138</xdr:rowOff>
    </xdr:from>
    <xdr:ext cx="405111" cy="259045"/>
    <xdr:sp macro="" textlink="">
      <xdr:nvSpPr>
        <xdr:cNvPr id="501" name="n_1aveValue【児童館】&#10;有形固定資産減価償却率">
          <a:extLst>
            <a:ext uri="{FF2B5EF4-FFF2-40B4-BE49-F238E27FC236}">
              <a16:creationId xmlns="" xmlns:a16="http://schemas.microsoft.com/office/drawing/2014/main" id="{00000000-0008-0000-0E00-0000F5010000}"/>
            </a:ext>
          </a:extLst>
        </xdr:cNvPr>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72770</xdr:rowOff>
    </xdr:from>
    <xdr:ext cx="405111" cy="259045"/>
    <xdr:sp macro="" textlink="">
      <xdr:nvSpPr>
        <xdr:cNvPr id="502" name="n_2aveValue【児童館】&#10;有形固定資産減価償却率">
          <a:extLst>
            <a:ext uri="{FF2B5EF4-FFF2-40B4-BE49-F238E27FC236}">
              <a16:creationId xmlns="" xmlns:a16="http://schemas.microsoft.com/office/drawing/2014/main" id="{00000000-0008-0000-0E00-0000F6010000}"/>
            </a:ext>
          </a:extLst>
        </xdr:cNvPr>
        <xdr:cNvSpPr txBox="1"/>
      </xdr:nvSpPr>
      <xdr:spPr>
        <a:xfrm>
          <a:off x="14389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86</xdr:row>
      <xdr:rowOff>122482</xdr:rowOff>
    </xdr:from>
    <xdr:ext cx="340478" cy="259045"/>
    <xdr:sp macro="" textlink="">
      <xdr:nvSpPr>
        <xdr:cNvPr id="503" name="n_1mainValue【児童館】&#10;有形固定資産減価償却率">
          <a:extLst>
            <a:ext uri="{FF2B5EF4-FFF2-40B4-BE49-F238E27FC236}">
              <a16:creationId xmlns="" xmlns:a16="http://schemas.microsoft.com/office/drawing/2014/main" id="{00000000-0008-0000-0E00-0000F7010000}"/>
            </a:ext>
          </a:extLst>
        </xdr:cNvPr>
        <xdr:cNvSpPr txBox="1"/>
      </xdr:nvSpPr>
      <xdr:spPr>
        <a:xfrm>
          <a:off x="15298361" y="148671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a:extLst>
            <a:ext uri="{FF2B5EF4-FFF2-40B4-BE49-F238E27FC236}">
              <a16:creationId xmlns="" xmlns:a16="http://schemas.microsoft.com/office/drawing/2014/main" id="{00000000-0008-0000-0E00-0000F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a:extLst>
            <a:ext uri="{FF2B5EF4-FFF2-40B4-BE49-F238E27FC236}">
              <a16:creationId xmlns="" xmlns:a16="http://schemas.microsoft.com/office/drawing/2014/main" id="{00000000-0008-0000-0E00-0000F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a:extLst>
            <a:ext uri="{FF2B5EF4-FFF2-40B4-BE49-F238E27FC236}">
              <a16:creationId xmlns="" xmlns:a16="http://schemas.microsoft.com/office/drawing/2014/main" id="{00000000-0008-0000-0E00-0000F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a:extLst>
            <a:ext uri="{FF2B5EF4-FFF2-40B4-BE49-F238E27FC236}">
              <a16:creationId xmlns="" xmlns:a16="http://schemas.microsoft.com/office/drawing/2014/main" id="{00000000-0008-0000-0E00-0000F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a:extLst>
            <a:ext uri="{FF2B5EF4-FFF2-40B4-BE49-F238E27FC236}">
              <a16:creationId xmlns="" xmlns:a16="http://schemas.microsoft.com/office/drawing/2014/main" id="{00000000-0008-0000-0E00-0000F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a:extLst>
            <a:ext uri="{FF2B5EF4-FFF2-40B4-BE49-F238E27FC236}">
              <a16:creationId xmlns="" xmlns:a16="http://schemas.microsoft.com/office/drawing/2014/main" id="{00000000-0008-0000-0E00-0000F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a:extLst>
            <a:ext uri="{FF2B5EF4-FFF2-40B4-BE49-F238E27FC236}">
              <a16:creationId xmlns="" xmlns:a16="http://schemas.microsoft.com/office/drawing/2014/main" id="{00000000-0008-0000-0E00-0000F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a:extLst>
            <a:ext uri="{FF2B5EF4-FFF2-40B4-BE49-F238E27FC236}">
              <a16:creationId xmlns="" xmlns:a16="http://schemas.microsoft.com/office/drawing/2014/main" id="{00000000-0008-0000-0E00-0000FF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2" name="テキスト ボックス 511">
          <a:extLst>
            <a:ext uri="{FF2B5EF4-FFF2-40B4-BE49-F238E27FC236}">
              <a16:creationId xmlns="" xmlns:a16="http://schemas.microsoft.com/office/drawing/2014/main" id="{00000000-0008-0000-0E00-00000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3" name="直線コネクタ 512">
          <a:extLst>
            <a:ext uri="{FF2B5EF4-FFF2-40B4-BE49-F238E27FC236}">
              <a16:creationId xmlns="" xmlns:a16="http://schemas.microsoft.com/office/drawing/2014/main" id="{00000000-0008-0000-0E00-00000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4" name="直線コネクタ 513">
          <a:extLst>
            <a:ext uri="{FF2B5EF4-FFF2-40B4-BE49-F238E27FC236}">
              <a16:creationId xmlns="" xmlns:a16="http://schemas.microsoft.com/office/drawing/2014/main" id="{00000000-0008-0000-0E00-00000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5" name="テキスト ボックス 514">
          <a:extLst>
            <a:ext uri="{FF2B5EF4-FFF2-40B4-BE49-F238E27FC236}">
              <a16:creationId xmlns="" xmlns:a16="http://schemas.microsoft.com/office/drawing/2014/main" id="{00000000-0008-0000-0E00-00000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6" name="直線コネクタ 515">
          <a:extLst>
            <a:ext uri="{FF2B5EF4-FFF2-40B4-BE49-F238E27FC236}">
              <a16:creationId xmlns="" xmlns:a16="http://schemas.microsoft.com/office/drawing/2014/main" id="{00000000-0008-0000-0E00-00000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7" name="テキスト ボックス 516">
          <a:extLst>
            <a:ext uri="{FF2B5EF4-FFF2-40B4-BE49-F238E27FC236}">
              <a16:creationId xmlns="" xmlns:a16="http://schemas.microsoft.com/office/drawing/2014/main" id="{00000000-0008-0000-0E00-00000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8" name="直線コネクタ 517">
          <a:extLst>
            <a:ext uri="{FF2B5EF4-FFF2-40B4-BE49-F238E27FC236}">
              <a16:creationId xmlns="" xmlns:a16="http://schemas.microsoft.com/office/drawing/2014/main" id="{00000000-0008-0000-0E00-00000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9" name="テキスト ボックス 518">
          <a:extLst>
            <a:ext uri="{FF2B5EF4-FFF2-40B4-BE49-F238E27FC236}">
              <a16:creationId xmlns="" xmlns:a16="http://schemas.microsoft.com/office/drawing/2014/main" id="{00000000-0008-0000-0E00-00000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0" name="直線コネクタ 519">
          <a:extLst>
            <a:ext uri="{FF2B5EF4-FFF2-40B4-BE49-F238E27FC236}">
              <a16:creationId xmlns="" xmlns:a16="http://schemas.microsoft.com/office/drawing/2014/main" id="{00000000-0008-0000-0E00-00000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1" name="テキスト ボックス 520">
          <a:extLst>
            <a:ext uri="{FF2B5EF4-FFF2-40B4-BE49-F238E27FC236}">
              <a16:creationId xmlns="" xmlns:a16="http://schemas.microsoft.com/office/drawing/2014/main" id="{00000000-0008-0000-0E00-00000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2" name="直線コネクタ 521">
          <a:extLst>
            <a:ext uri="{FF2B5EF4-FFF2-40B4-BE49-F238E27FC236}">
              <a16:creationId xmlns="" xmlns:a16="http://schemas.microsoft.com/office/drawing/2014/main" id="{00000000-0008-0000-0E00-00000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3" name="テキスト ボックス 522">
          <a:extLst>
            <a:ext uri="{FF2B5EF4-FFF2-40B4-BE49-F238E27FC236}">
              <a16:creationId xmlns="" xmlns:a16="http://schemas.microsoft.com/office/drawing/2014/main" id="{00000000-0008-0000-0E00-00000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a:extLst>
            <a:ext uri="{FF2B5EF4-FFF2-40B4-BE49-F238E27FC236}">
              <a16:creationId xmlns="" xmlns:a16="http://schemas.microsoft.com/office/drawing/2014/main" id="{00000000-0008-0000-0E00-00000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a:extLst>
            <a:ext uri="{FF2B5EF4-FFF2-40B4-BE49-F238E27FC236}">
              <a16:creationId xmlns="" xmlns:a16="http://schemas.microsoft.com/office/drawing/2014/main" id="{00000000-0008-0000-0E00-00000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児童館】&#10;一人当たり面積グラフ枠">
          <a:extLst>
            <a:ext uri="{FF2B5EF4-FFF2-40B4-BE49-F238E27FC236}">
              <a16:creationId xmlns="" xmlns:a16="http://schemas.microsoft.com/office/drawing/2014/main" id="{00000000-0008-0000-0E00-00000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81</xdr:row>
      <xdr:rowOff>19050</xdr:rowOff>
    </xdr:from>
    <xdr:to>
      <xdr:col>116</xdr:col>
      <xdr:colOff>62864</xdr:colOff>
      <xdr:row>86</xdr:row>
      <xdr:rowOff>38100</xdr:rowOff>
    </xdr:to>
    <xdr:cxnSp macro="">
      <xdr:nvCxnSpPr>
        <xdr:cNvPr id="527" name="直線コネクタ 526">
          <a:extLst>
            <a:ext uri="{FF2B5EF4-FFF2-40B4-BE49-F238E27FC236}">
              <a16:creationId xmlns="" xmlns:a16="http://schemas.microsoft.com/office/drawing/2014/main" id="{00000000-0008-0000-0E00-00000F020000}"/>
            </a:ext>
          </a:extLst>
        </xdr:cNvPr>
        <xdr:cNvCxnSpPr/>
      </xdr:nvCxnSpPr>
      <xdr:spPr>
        <a:xfrm flipV="1">
          <a:off x="22160864" y="13906500"/>
          <a:ext cx="0" cy="87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28" name="【児童館】&#10;一人当たり面積最小値テキスト">
          <a:extLst>
            <a:ext uri="{FF2B5EF4-FFF2-40B4-BE49-F238E27FC236}">
              <a16:creationId xmlns="" xmlns:a16="http://schemas.microsoft.com/office/drawing/2014/main" id="{00000000-0008-0000-0E00-000010020000}"/>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29" name="直線コネクタ 528">
          <a:extLst>
            <a:ext uri="{FF2B5EF4-FFF2-40B4-BE49-F238E27FC236}">
              <a16:creationId xmlns="" xmlns:a16="http://schemas.microsoft.com/office/drawing/2014/main" id="{00000000-0008-0000-0E00-000011020000}"/>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79</xdr:row>
      <xdr:rowOff>137177</xdr:rowOff>
    </xdr:from>
    <xdr:ext cx="469744" cy="259045"/>
    <xdr:sp macro="" textlink="">
      <xdr:nvSpPr>
        <xdr:cNvPr id="530" name="【児童館】&#10;一人当たり面積最大値テキスト">
          <a:extLst>
            <a:ext uri="{FF2B5EF4-FFF2-40B4-BE49-F238E27FC236}">
              <a16:creationId xmlns="" xmlns:a16="http://schemas.microsoft.com/office/drawing/2014/main" id="{00000000-0008-0000-0E00-000012020000}"/>
            </a:ext>
          </a:extLst>
        </xdr:cNvPr>
        <xdr:cNvSpPr txBox="1"/>
      </xdr:nvSpPr>
      <xdr:spPr>
        <a:xfrm>
          <a:off x="22199600" y="136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81</xdr:row>
      <xdr:rowOff>19050</xdr:rowOff>
    </xdr:from>
    <xdr:to>
      <xdr:col>116</xdr:col>
      <xdr:colOff>152400</xdr:colOff>
      <xdr:row>81</xdr:row>
      <xdr:rowOff>19050</xdr:rowOff>
    </xdr:to>
    <xdr:cxnSp macro="">
      <xdr:nvCxnSpPr>
        <xdr:cNvPr id="531" name="直線コネクタ 530">
          <a:extLst>
            <a:ext uri="{FF2B5EF4-FFF2-40B4-BE49-F238E27FC236}">
              <a16:creationId xmlns="" xmlns:a16="http://schemas.microsoft.com/office/drawing/2014/main" id="{00000000-0008-0000-0E00-000013020000}"/>
            </a:ext>
          </a:extLst>
        </xdr:cNvPr>
        <xdr:cNvCxnSpPr/>
      </xdr:nvCxnSpPr>
      <xdr:spPr>
        <a:xfrm>
          <a:off x="220726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532" name="【児童館】&#10;一人当たり面積平均値テキスト">
          <a:extLst>
            <a:ext uri="{FF2B5EF4-FFF2-40B4-BE49-F238E27FC236}">
              <a16:creationId xmlns="" xmlns:a16="http://schemas.microsoft.com/office/drawing/2014/main" id="{00000000-0008-0000-0E00-000014020000}"/>
            </a:ext>
          </a:extLst>
        </xdr:cNvPr>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533" name="フローチャート: 判断 532">
          <a:extLst>
            <a:ext uri="{FF2B5EF4-FFF2-40B4-BE49-F238E27FC236}">
              <a16:creationId xmlns="" xmlns:a16="http://schemas.microsoft.com/office/drawing/2014/main" id="{00000000-0008-0000-0E00-000015020000}"/>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31750</xdr:rowOff>
    </xdr:from>
    <xdr:to>
      <xdr:col>112</xdr:col>
      <xdr:colOff>38100</xdr:colOff>
      <xdr:row>83</xdr:row>
      <xdr:rowOff>133350</xdr:rowOff>
    </xdr:to>
    <xdr:sp macro="" textlink="">
      <xdr:nvSpPr>
        <xdr:cNvPr id="534" name="フローチャート: 判断 533">
          <a:extLst>
            <a:ext uri="{FF2B5EF4-FFF2-40B4-BE49-F238E27FC236}">
              <a16:creationId xmlns="" xmlns:a16="http://schemas.microsoft.com/office/drawing/2014/main" id="{00000000-0008-0000-0E00-000016020000}"/>
            </a:ext>
          </a:extLst>
        </xdr:cNvPr>
        <xdr:cNvSpPr/>
      </xdr:nvSpPr>
      <xdr:spPr>
        <a:xfrm>
          <a:off x="21272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535" name="フローチャート: 判断 534">
          <a:extLst>
            <a:ext uri="{FF2B5EF4-FFF2-40B4-BE49-F238E27FC236}">
              <a16:creationId xmlns="" xmlns:a16="http://schemas.microsoft.com/office/drawing/2014/main" id="{00000000-0008-0000-0E00-000017020000}"/>
            </a:ext>
          </a:extLst>
        </xdr:cNvPr>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6" name="テキスト ボックス 535">
          <a:extLst>
            <a:ext uri="{FF2B5EF4-FFF2-40B4-BE49-F238E27FC236}">
              <a16:creationId xmlns="" xmlns:a16="http://schemas.microsoft.com/office/drawing/2014/main" id="{00000000-0008-0000-0E00-00001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7" name="テキスト ボックス 536">
          <a:extLst>
            <a:ext uri="{FF2B5EF4-FFF2-40B4-BE49-F238E27FC236}">
              <a16:creationId xmlns="" xmlns:a16="http://schemas.microsoft.com/office/drawing/2014/main" id="{00000000-0008-0000-0E00-00001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8" name="テキスト ボックス 537">
          <a:extLst>
            <a:ext uri="{FF2B5EF4-FFF2-40B4-BE49-F238E27FC236}">
              <a16:creationId xmlns="" xmlns:a16="http://schemas.microsoft.com/office/drawing/2014/main" id="{00000000-0008-0000-0E00-00001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9" name="テキスト ボックス 538">
          <a:extLst>
            <a:ext uri="{FF2B5EF4-FFF2-40B4-BE49-F238E27FC236}">
              <a16:creationId xmlns="" xmlns:a16="http://schemas.microsoft.com/office/drawing/2014/main" id="{00000000-0008-0000-0E00-00001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0" name="テキスト ボックス 539">
          <a:extLst>
            <a:ext uri="{FF2B5EF4-FFF2-40B4-BE49-F238E27FC236}">
              <a16:creationId xmlns="" xmlns:a16="http://schemas.microsoft.com/office/drawing/2014/main" id="{00000000-0008-0000-0E00-00001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88900</xdr:rowOff>
    </xdr:from>
    <xdr:to>
      <xdr:col>112</xdr:col>
      <xdr:colOff>38100</xdr:colOff>
      <xdr:row>79</xdr:row>
      <xdr:rowOff>19050</xdr:rowOff>
    </xdr:to>
    <xdr:sp macro="" textlink="">
      <xdr:nvSpPr>
        <xdr:cNvPr id="541" name="楕円 540">
          <a:extLst>
            <a:ext uri="{FF2B5EF4-FFF2-40B4-BE49-F238E27FC236}">
              <a16:creationId xmlns="" xmlns:a16="http://schemas.microsoft.com/office/drawing/2014/main" id="{00000000-0008-0000-0E00-00001D020000}"/>
            </a:ext>
          </a:extLst>
        </xdr:cNvPr>
        <xdr:cNvSpPr/>
      </xdr:nvSpPr>
      <xdr:spPr>
        <a:xfrm>
          <a:off x="2127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124477</xdr:rowOff>
    </xdr:from>
    <xdr:ext cx="469744" cy="259045"/>
    <xdr:sp macro="" textlink="">
      <xdr:nvSpPr>
        <xdr:cNvPr id="542" name="n_1aveValue【児童館】&#10;一人当たり面積">
          <a:extLst>
            <a:ext uri="{FF2B5EF4-FFF2-40B4-BE49-F238E27FC236}">
              <a16:creationId xmlns="" xmlns:a16="http://schemas.microsoft.com/office/drawing/2014/main" id="{00000000-0008-0000-0E00-00001E020000}"/>
            </a:ext>
          </a:extLst>
        </xdr:cNvPr>
        <xdr:cNvSpPr txBox="1"/>
      </xdr:nvSpPr>
      <xdr:spPr>
        <a:xfrm>
          <a:off x="21075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543" name="n_2aveValue【児童館】&#10;一人当たり面積">
          <a:extLst>
            <a:ext uri="{FF2B5EF4-FFF2-40B4-BE49-F238E27FC236}">
              <a16:creationId xmlns="" xmlns:a16="http://schemas.microsoft.com/office/drawing/2014/main" id="{00000000-0008-0000-0E00-00001F02000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35577</xdr:rowOff>
    </xdr:from>
    <xdr:ext cx="469744" cy="259045"/>
    <xdr:sp macro="" textlink="">
      <xdr:nvSpPr>
        <xdr:cNvPr id="544" name="n_1mainValue【児童館】&#10;一人当たり面積">
          <a:extLst>
            <a:ext uri="{FF2B5EF4-FFF2-40B4-BE49-F238E27FC236}">
              <a16:creationId xmlns="" xmlns:a16="http://schemas.microsoft.com/office/drawing/2014/main" id="{00000000-0008-0000-0E00-000020020000}"/>
            </a:ext>
          </a:extLst>
        </xdr:cNvPr>
        <xdr:cNvSpPr txBox="1"/>
      </xdr:nvSpPr>
      <xdr:spPr>
        <a:xfrm>
          <a:off x="21075727"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a:extLst>
            <a:ext uri="{FF2B5EF4-FFF2-40B4-BE49-F238E27FC236}">
              <a16:creationId xmlns="" xmlns:a16="http://schemas.microsoft.com/office/drawing/2014/main" id="{00000000-0008-0000-0E00-00002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a:extLst>
            <a:ext uri="{FF2B5EF4-FFF2-40B4-BE49-F238E27FC236}">
              <a16:creationId xmlns="" xmlns:a16="http://schemas.microsoft.com/office/drawing/2014/main" id="{00000000-0008-0000-0E00-00002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a:extLst>
            <a:ext uri="{FF2B5EF4-FFF2-40B4-BE49-F238E27FC236}">
              <a16:creationId xmlns="" xmlns:a16="http://schemas.microsoft.com/office/drawing/2014/main" id="{00000000-0008-0000-0E00-00002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a:extLst>
            <a:ext uri="{FF2B5EF4-FFF2-40B4-BE49-F238E27FC236}">
              <a16:creationId xmlns="" xmlns:a16="http://schemas.microsoft.com/office/drawing/2014/main" id="{00000000-0008-0000-0E00-00002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a:extLst>
            <a:ext uri="{FF2B5EF4-FFF2-40B4-BE49-F238E27FC236}">
              <a16:creationId xmlns="" xmlns:a16="http://schemas.microsoft.com/office/drawing/2014/main" id="{00000000-0008-0000-0E00-00002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a:extLst>
            <a:ext uri="{FF2B5EF4-FFF2-40B4-BE49-F238E27FC236}">
              <a16:creationId xmlns="" xmlns:a16="http://schemas.microsoft.com/office/drawing/2014/main" id="{00000000-0008-0000-0E00-00002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a:extLst>
            <a:ext uri="{FF2B5EF4-FFF2-40B4-BE49-F238E27FC236}">
              <a16:creationId xmlns="" xmlns:a16="http://schemas.microsoft.com/office/drawing/2014/main" id="{00000000-0008-0000-0E00-00002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a:extLst>
            <a:ext uri="{FF2B5EF4-FFF2-40B4-BE49-F238E27FC236}">
              <a16:creationId xmlns="" xmlns:a16="http://schemas.microsoft.com/office/drawing/2014/main" id="{00000000-0008-0000-0E00-00002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a:extLst>
            <a:ext uri="{FF2B5EF4-FFF2-40B4-BE49-F238E27FC236}">
              <a16:creationId xmlns="" xmlns:a16="http://schemas.microsoft.com/office/drawing/2014/main" id="{00000000-0008-0000-0E00-00002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a:extLst>
            <a:ext uri="{FF2B5EF4-FFF2-40B4-BE49-F238E27FC236}">
              <a16:creationId xmlns="" xmlns:a16="http://schemas.microsoft.com/office/drawing/2014/main" id="{00000000-0008-0000-0E00-00002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 xmlns:a16="http://schemas.microsoft.com/office/drawing/2014/main" id="{00000000-0008-0000-0E00-00002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6" name="テキスト ボックス 555">
          <a:extLst>
            <a:ext uri="{FF2B5EF4-FFF2-40B4-BE49-F238E27FC236}">
              <a16:creationId xmlns="" xmlns:a16="http://schemas.microsoft.com/office/drawing/2014/main" id="{00000000-0008-0000-0E00-00002C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 xmlns:a16="http://schemas.microsoft.com/office/drawing/2014/main" id="{00000000-0008-0000-0E00-00002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 xmlns:a16="http://schemas.microsoft.com/office/drawing/2014/main" id="{00000000-0008-0000-0E00-00002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 xmlns:a16="http://schemas.microsoft.com/office/drawing/2014/main" id="{00000000-0008-0000-0E00-00002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 xmlns:a16="http://schemas.microsoft.com/office/drawing/2014/main" id="{00000000-0008-0000-0E00-00003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 xmlns:a16="http://schemas.microsoft.com/office/drawing/2014/main" id="{00000000-0008-0000-0E00-00003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 xmlns:a16="http://schemas.microsoft.com/office/drawing/2014/main" id="{00000000-0008-0000-0E00-00003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 xmlns:a16="http://schemas.microsoft.com/office/drawing/2014/main" id="{00000000-0008-0000-0E00-00003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 xmlns:a16="http://schemas.microsoft.com/office/drawing/2014/main" id="{00000000-0008-0000-0E00-00003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 xmlns:a16="http://schemas.microsoft.com/office/drawing/2014/main" id="{00000000-0008-0000-0E00-00003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6" name="テキスト ボックス 565">
          <a:extLst>
            <a:ext uri="{FF2B5EF4-FFF2-40B4-BE49-F238E27FC236}">
              <a16:creationId xmlns="" xmlns:a16="http://schemas.microsoft.com/office/drawing/2014/main" id="{00000000-0008-0000-0E00-000036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 xmlns:a16="http://schemas.microsoft.com/office/drawing/2014/main" id="{00000000-0008-0000-0E00-00003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a:extLst>
            <a:ext uri="{FF2B5EF4-FFF2-40B4-BE49-F238E27FC236}">
              <a16:creationId xmlns="" xmlns:a16="http://schemas.microsoft.com/office/drawing/2014/main" id="{00000000-0008-0000-0E00-00003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公民館】&#10;有形固定資産減価償却率グラフ枠">
          <a:extLst>
            <a:ext uri="{FF2B5EF4-FFF2-40B4-BE49-F238E27FC236}">
              <a16:creationId xmlns="" xmlns:a16="http://schemas.microsoft.com/office/drawing/2014/main" id="{00000000-0008-0000-0E00-00003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70" name="直線コネクタ 569">
          <a:extLst>
            <a:ext uri="{FF2B5EF4-FFF2-40B4-BE49-F238E27FC236}">
              <a16:creationId xmlns="" xmlns:a16="http://schemas.microsoft.com/office/drawing/2014/main" id="{00000000-0008-0000-0E00-00003A020000}"/>
            </a:ext>
          </a:extLst>
        </xdr:cNvPr>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71" name="【公民館】&#10;有形固定資産減価償却率最小値テキスト">
          <a:extLst>
            <a:ext uri="{FF2B5EF4-FFF2-40B4-BE49-F238E27FC236}">
              <a16:creationId xmlns="" xmlns:a16="http://schemas.microsoft.com/office/drawing/2014/main" id="{00000000-0008-0000-0E00-00003B020000}"/>
            </a:ext>
          </a:extLst>
        </xdr:cNvPr>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72" name="直線コネクタ 571">
          <a:extLst>
            <a:ext uri="{FF2B5EF4-FFF2-40B4-BE49-F238E27FC236}">
              <a16:creationId xmlns="" xmlns:a16="http://schemas.microsoft.com/office/drawing/2014/main" id="{00000000-0008-0000-0E00-00003C020000}"/>
            </a:ext>
          </a:extLst>
        </xdr:cNvPr>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73" name="【公民館】&#10;有形固定資産減価償却率最大値テキスト">
          <a:extLst>
            <a:ext uri="{FF2B5EF4-FFF2-40B4-BE49-F238E27FC236}">
              <a16:creationId xmlns="" xmlns:a16="http://schemas.microsoft.com/office/drawing/2014/main" id="{00000000-0008-0000-0E00-00003D020000}"/>
            </a:ext>
          </a:extLst>
        </xdr:cNvPr>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74" name="直線コネクタ 573">
          <a:extLst>
            <a:ext uri="{FF2B5EF4-FFF2-40B4-BE49-F238E27FC236}">
              <a16:creationId xmlns="" xmlns:a16="http://schemas.microsoft.com/office/drawing/2014/main" id="{00000000-0008-0000-0E00-00003E020000}"/>
            </a:ext>
          </a:extLst>
        </xdr:cNvPr>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75" name="【公民館】&#10;有形固定資産減価償却率平均値テキスト">
          <a:extLst>
            <a:ext uri="{FF2B5EF4-FFF2-40B4-BE49-F238E27FC236}">
              <a16:creationId xmlns="" xmlns:a16="http://schemas.microsoft.com/office/drawing/2014/main" id="{00000000-0008-0000-0E00-00003F020000}"/>
            </a:ext>
          </a:extLst>
        </xdr:cNvPr>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76" name="フローチャート: 判断 575">
          <a:extLst>
            <a:ext uri="{FF2B5EF4-FFF2-40B4-BE49-F238E27FC236}">
              <a16:creationId xmlns="" xmlns:a16="http://schemas.microsoft.com/office/drawing/2014/main" id="{00000000-0008-0000-0E00-00004002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77" name="フローチャート: 判断 576">
          <a:extLst>
            <a:ext uri="{FF2B5EF4-FFF2-40B4-BE49-F238E27FC236}">
              <a16:creationId xmlns="" xmlns:a16="http://schemas.microsoft.com/office/drawing/2014/main" id="{00000000-0008-0000-0E00-000041020000}"/>
            </a:ext>
          </a:extLst>
        </xdr:cNvPr>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160927</xdr:rowOff>
    </xdr:from>
    <xdr:to>
      <xdr:col>76</xdr:col>
      <xdr:colOff>165100</xdr:colOff>
      <xdr:row>103</xdr:row>
      <xdr:rowOff>91077</xdr:rowOff>
    </xdr:to>
    <xdr:sp macro="" textlink="">
      <xdr:nvSpPr>
        <xdr:cNvPr id="578" name="フローチャート: 判断 577">
          <a:extLst>
            <a:ext uri="{FF2B5EF4-FFF2-40B4-BE49-F238E27FC236}">
              <a16:creationId xmlns="" xmlns:a16="http://schemas.microsoft.com/office/drawing/2014/main" id="{00000000-0008-0000-0E00-000042020000}"/>
            </a:ext>
          </a:extLst>
        </xdr:cNvPr>
        <xdr:cNvSpPr/>
      </xdr:nvSpPr>
      <xdr:spPr>
        <a:xfrm>
          <a:off x="14541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9" name="テキスト ボックス 578">
          <a:extLst>
            <a:ext uri="{FF2B5EF4-FFF2-40B4-BE49-F238E27FC236}">
              <a16:creationId xmlns="" xmlns:a16="http://schemas.microsoft.com/office/drawing/2014/main" id="{00000000-0008-0000-0E00-00004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0" name="テキスト ボックス 579">
          <a:extLst>
            <a:ext uri="{FF2B5EF4-FFF2-40B4-BE49-F238E27FC236}">
              <a16:creationId xmlns="" xmlns:a16="http://schemas.microsoft.com/office/drawing/2014/main" id="{00000000-0008-0000-0E00-00004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1" name="テキスト ボックス 580">
          <a:extLst>
            <a:ext uri="{FF2B5EF4-FFF2-40B4-BE49-F238E27FC236}">
              <a16:creationId xmlns="" xmlns:a16="http://schemas.microsoft.com/office/drawing/2014/main" id="{00000000-0008-0000-0E00-00004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2" name="テキスト ボックス 581">
          <a:extLst>
            <a:ext uri="{FF2B5EF4-FFF2-40B4-BE49-F238E27FC236}">
              <a16:creationId xmlns="" xmlns:a16="http://schemas.microsoft.com/office/drawing/2014/main" id="{00000000-0008-0000-0E00-00004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3" name="テキスト ボックス 582">
          <a:extLst>
            <a:ext uri="{FF2B5EF4-FFF2-40B4-BE49-F238E27FC236}">
              <a16:creationId xmlns="" xmlns:a16="http://schemas.microsoft.com/office/drawing/2014/main" id="{00000000-0008-0000-0E00-00004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154395</xdr:rowOff>
    </xdr:from>
    <xdr:to>
      <xdr:col>81</xdr:col>
      <xdr:colOff>101600</xdr:colOff>
      <xdr:row>105</xdr:row>
      <xdr:rowOff>84545</xdr:rowOff>
    </xdr:to>
    <xdr:sp macro="" textlink="">
      <xdr:nvSpPr>
        <xdr:cNvPr id="584" name="楕円 583">
          <a:extLst>
            <a:ext uri="{FF2B5EF4-FFF2-40B4-BE49-F238E27FC236}">
              <a16:creationId xmlns="" xmlns:a16="http://schemas.microsoft.com/office/drawing/2014/main" id="{00000000-0008-0000-0E00-000048020000}"/>
            </a:ext>
          </a:extLst>
        </xdr:cNvPr>
        <xdr:cNvSpPr/>
      </xdr:nvSpPr>
      <xdr:spPr>
        <a:xfrm>
          <a:off x="15430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156590</xdr:rowOff>
    </xdr:from>
    <xdr:ext cx="405111" cy="259045"/>
    <xdr:sp macro="" textlink="">
      <xdr:nvSpPr>
        <xdr:cNvPr id="585" name="n_1aveValue【公民館】&#10;有形固定資産減価償却率">
          <a:extLst>
            <a:ext uri="{FF2B5EF4-FFF2-40B4-BE49-F238E27FC236}">
              <a16:creationId xmlns="" xmlns:a16="http://schemas.microsoft.com/office/drawing/2014/main" id="{00000000-0008-0000-0E00-000049020000}"/>
            </a:ext>
          </a:extLst>
        </xdr:cNvPr>
        <xdr:cNvSpPr txBox="1"/>
      </xdr:nvSpPr>
      <xdr:spPr>
        <a:xfrm>
          <a:off x="15266044" y="1747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107604</xdr:rowOff>
    </xdr:from>
    <xdr:ext cx="405111" cy="259045"/>
    <xdr:sp macro="" textlink="">
      <xdr:nvSpPr>
        <xdr:cNvPr id="586" name="n_2aveValue【公民館】&#10;有形固定資産減価償却率">
          <a:extLst>
            <a:ext uri="{FF2B5EF4-FFF2-40B4-BE49-F238E27FC236}">
              <a16:creationId xmlns="" xmlns:a16="http://schemas.microsoft.com/office/drawing/2014/main" id="{00000000-0008-0000-0E00-00004A020000}"/>
            </a:ext>
          </a:extLst>
        </xdr:cNvPr>
        <xdr:cNvSpPr txBox="1"/>
      </xdr:nvSpPr>
      <xdr:spPr>
        <a:xfrm>
          <a:off x="14389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75672</xdr:rowOff>
    </xdr:from>
    <xdr:ext cx="405111" cy="259045"/>
    <xdr:sp macro="" textlink="">
      <xdr:nvSpPr>
        <xdr:cNvPr id="587" name="n_1mainValue【公民館】&#10;有形固定資産減価償却率">
          <a:extLst>
            <a:ext uri="{FF2B5EF4-FFF2-40B4-BE49-F238E27FC236}">
              <a16:creationId xmlns="" xmlns:a16="http://schemas.microsoft.com/office/drawing/2014/main" id="{00000000-0008-0000-0E00-00004B020000}"/>
            </a:ext>
          </a:extLst>
        </xdr:cNvPr>
        <xdr:cNvSpPr txBox="1"/>
      </xdr:nvSpPr>
      <xdr:spPr>
        <a:xfrm>
          <a:off x="152660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a:extLst>
            <a:ext uri="{FF2B5EF4-FFF2-40B4-BE49-F238E27FC236}">
              <a16:creationId xmlns="" xmlns:a16="http://schemas.microsoft.com/office/drawing/2014/main" id="{00000000-0008-0000-0E00-00004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a:extLst>
            <a:ext uri="{FF2B5EF4-FFF2-40B4-BE49-F238E27FC236}">
              <a16:creationId xmlns="" xmlns:a16="http://schemas.microsoft.com/office/drawing/2014/main" id="{00000000-0008-0000-0E00-00004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a:extLst>
            <a:ext uri="{FF2B5EF4-FFF2-40B4-BE49-F238E27FC236}">
              <a16:creationId xmlns="" xmlns:a16="http://schemas.microsoft.com/office/drawing/2014/main" id="{00000000-0008-0000-0E00-00004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a:extLst>
            <a:ext uri="{FF2B5EF4-FFF2-40B4-BE49-F238E27FC236}">
              <a16:creationId xmlns="" xmlns:a16="http://schemas.microsoft.com/office/drawing/2014/main" id="{00000000-0008-0000-0E00-00004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a:extLst>
            <a:ext uri="{FF2B5EF4-FFF2-40B4-BE49-F238E27FC236}">
              <a16:creationId xmlns="" xmlns:a16="http://schemas.microsoft.com/office/drawing/2014/main" id="{00000000-0008-0000-0E00-00005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a:extLst>
            <a:ext uri="{FF2B5EF4-FFF2-40B4-BE49-F238E27FC236}">
              <a16:creationId xmlns="" xmlns:a16="http://schemas.microsoft.com/office/drawing/2014/main" id="{00000000-0008-0000-0E00-00005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a:extLst>
            <a:ext uri="{FF2B5EF4-FFF2-40B4-BE49-F238E27FC236}">
              <a16:creationId xmlns="" xmlns:a16="http://schemas.microsoft.com/office/drawing/2014/main" id="{00000000-0008-0000-0E00-00005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a:extLst>
            <a:ext uri="{FF2B5EF4-FFF2-40B4-BE49-F238E27FC236}">
              <a16:creationId xmlns="" xmlns:a16="http://schemas.microsoft.com/office/drawing/2014/main" id="{00000000-0008-0000-0E00-00005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a:extLst>
            <a:ext uri="{FF2B5EF4-FFF2-40B4-BE49-F238E27FC236}">
              <a16:creationId xmlns="" xmlns:a16="http://schemas.microsoft.com/office/drawing/2014/main" id="{00000000-0008-0000-0E00-00005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a:extLst>
            <a:ext uri="{FF2B5EF4-FFF2-40B4-BE49-F238E27FC236}">
              <a16:creationId xmlns="" xmlns:a16="http://schemas.microsoft.com/office/drawing/2014/main" id="{00000000-0008-0000-0E00-00005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a:extLst>
            <a:ext uri="{FF2B5EF4-FFF2-40B4-BE49-F238E27FC236}">
              <a16:creationId xmlns="" xmlns:a16="http://schemas.microsoft.com/office/drawing/2014/main" id="{00000000-0008-0000-0E00-000056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a:extLst>
            <a:ext uri="{FF2B5EF4-FFF2-40B4-BE49-F238E27FC236}">
              <a16:creationId xmlns="" xmlns:a16="http://schemas.microsoft.com/office/drawing/2014/main" id="{00000000-0008-0000-0E00-000057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a:extLst>
            <a:ext uri="{FF2B5EF4-FFF2-40B4-BE49-F238E27FC236}">
              <a16:creationId xmlns="" xmlns:a16="http://schemas.microsoft.com/office/drawing/2014/main" id="{00000000-0008-0000-0E00-000058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a:extLst>
            <a:ext uri="{FF2B5EF4-FFF2-40B4-BE49-F238E27FC236}">
              <a16:creationId xmlns="" xmlns:a16="http://schemas.microsoft.com/office/drawing/2014/main" id="{00000000-0008-0000-0E00-000059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a:extLst>
            <a:ext uri="{FF2B5EF4-FFF2-40B4-BE49-F238E27FC236}">
              <a16:creationId xmlns="" xmlns:a16="http://schemas.microsoft.com/office/drawing/2014/main" id="{00000000-0008-0000-0E00-00005A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a:extLst>
            <a:ext uri="{FF2B5EF4-FFF2-40B4-BE49-F238E27FC236}">
              <a16:creationId xmlns="" xmlns:a16="http://schemas.microsoft.com/office/drawing/2014/main" id="{00000000-0008-0000-0E00-00005B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a:extLst>
            <a:ext uri="{FF2B5EF4-FFF2-40B4-BE49-F238E27FC236}">
              <a16:creationId xmlns="" xmlns:a16="http://schemas.microsoft.com/office/drawing/2014/main" id="{00000000-0008-0000-0E00-00005C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a:extLst>
            <a:ext uri="{FF2B5EF4-FFF2-40B4-BE49-F238E27FC236}">
              <a16:creationId xmlns="" xmlns:a16="http://schemas.microsoft.com/office/drawing/2014/main" id="{00000000-0008-0000-0E00-00005D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a:extLst>
            <a:ext uri="{FF2B5EF4-FFF2-40B4-BE49-F238E27FC236}">
              <a16:creationId xmlns="" xmlns:a16="http://schemas.microsoft.com/office/drawing/2014/main" id="{00000000-0008-0000-0E00-00005E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a:extLst>
            <a:ext uri="{FF2B5EF4-FFF2-40B4-BE49-F238E27FC236}">
              <a16:creationId xmlns="" xmlns:a16="http://schemas.microsoft.com/office/drawing/2014/main" id="{00000000-0008-0000-0E00-00005F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a:extLst>
            <a:ext uri="{FF2B5EF4-FFF2-40B4-BE49-F238E27FC236}">
              <a16:creationId xmlns="" xmlns:a16="http://schemas.microsoft.com/office/drawing/2014/main" id="{00000000-0008-0000-0E00-000060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a:extLst>
            <a:ext uri="{FF2B5EF4-FFF2-40B4-BE49-F238E27FC236}">
              <a16:creationId xmlns="" xmlns:a16="http://schemas.microsoft.com/office/drawing/2014/main" id="{00000000-0008-0000-0E00-000061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a:extLst>
            <a:ext uri="{FF2B5EF4-FFF2-40B4-BE49-F238E27FC236}">
              <a16:creationId xmlns="" xmlns:a16="http://schemas.microsoft.com/office/drawing/2014/main" id="{00000000-0008-0000-0E00-000062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11" name="直線コネクタ 610">
          <a:extLst>
            <a:ext uri="{FF2B5EF4-FFF2-40B4-BE49-F238E27FC236}">
              <a16:creationId xmlns="" xmlns:a16="http://schemas.microsoft.com/office/drawing/2014/main" id="{00000000-0008-0000-0E00-000063020000}"/>
            </a:ext>
          </a:extLst>
        </xdr:cNvPr>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12" name="【公民館】&#10;一人当たり面積最小値テキスト">
          <a:extLst>
            <a:ext uri="{FF2B5EF4-FFF2-40B4-BE49-F238E27FC236}">
              <a16:creationId xmlns="" xmlns:a16="http://schemas.microsoft.com/office/drawing/2014/main" id="{00000000-0008-0000-0E00-00006402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13" name="直線コネクタ 612">
          <a:extLst>
            <a:ext uri="{FF2B5EF4-FFF2-40B4-BE49-F238E27FC236}">
              <a16:creationId xmlns="" xmlns:a16="http://schemas.microsoft.com/office/drawing/2014/main" id="{00000000-0008-0000-0E00-00006502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14" name="【公民館】&#10;一人当たり面積最大値テキスト">
          <a:extLst>
            <a:ext uri="{FF2B5EF4-FFF2-40B4-BE49-F238E27FC236}">
              <a16:creationId xmlns="" xmlns:a16="http://schemas.microsoft.com/office/drawing/2014/main" id="{00000000-0008-0000-0E00-000066020000}"/>
            </a:ext>
          </a:extLst>
        </xdr:cNvPr>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15" name="直線コネクタ 614">
          <a:extLst>
            <a:ext uri="{FF2B5EF4-FFF2-40B4-BE49-F238E27FC236}">
              <a16:creationId xmlns="" xmlns:a16="http://schemas.microsoft.com/office/drawing/2014/main" id="{00000000-0008-0000-0E00-000067020000}"/>
            </a:ext>
          </a:extLst>
        </xdr:cNvPr>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16" name="【公民館】&#10;一人当たり面積平均値テキスト">
          <a:extLst>
            <a:ext uri="{FF2B5EF4-FFF2-40B4-BE49-F238E27FC236}">
              <a16:creationId xmlns="" xmlns:a16="http://schemas.microsoft.com/office/drawing/2014/main" id="{00000000-0008-0000-0E00-000068020000}"/>
            </a:ext>
          </a:extLst>
        </xdr:cNvPr>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17" name="フローチャート: 判断 616">
          <a:extLst>
            <a:ext uri="{FF2B5EF4-FFF2-40B4-BE49-F238E27FC236}">
              <a16:creationId xmlns="" xmlns:a16="http://schemas.microsoft.com/office/drawing/2014/main" id="{00000000-0008-0000-0E00-000069020000}"/>
            </a:ext>
          </a:extLst>
        </xdr:cNvPr>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18" name="フローチャート: 判断 617">
          <a:extLst>
            <a:ext uri="{FF2B5EF4-FFF2-40B4-BE49-F238E27FC236}">
              <a16:creationId xmlns="" xmlns:a16="http://schemas.microsoft.com/office/drawing/2014/main" id="{00000000-0008-0000-0E00-00006A020000}"/>
            </a:ext>
          </a:extLst>
        </xdr:cNvPr>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99061</xdr:rowOff>
    </xdr:from>
    <xdr:to>
      <xdr:col>107</xdr:col>
      <xdr:colOff>101600</xdr:colOff>
      <xdr:row>107</xdr:row>
      <xdr:rowOff>29211</xdr:rowOff>
    </xdr:to>
    <xdr:sp macro="" textlink="">
      <xdr:nvSpPr>
        <xdr:cNvPr id="619" name="フローチャート: 判断 618">
          <a:extLst>
            <a:ext uri="{FF2B5EF4-FFF2-40B4-BE49-F238E27FC236}">
              <a16:creationId xmlns="" xmlns:a16="http://schemas.microsoft.com/office/drawing/2014/main" id="{00000000-0008-0000-0E00-00006B020000}"/>
            </a:ext>
          </a:extLst>
        </xdr:cNvPr>
        <xdr:cNvSpPr/>
      </xdr:nvSpPr>
      <xdr:spPr>
        <a:xfrm>
          <a:off x="20383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a:extLst>
            <a:ext uri="{FF2B5EF4-FFF2-40B4-BE49-F238E27FC236}">
              <a16:creationId xmlns="" xmlns:a16="http://schemas.microsoft.com/office/drawing/2014/main" id="{00000000-0008-0000-0E00-00006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a:extLst>
            <a:ext uri="{FF2B5EF4-FFF2-40B4-BE49-F238E27FC236}">
              <a16:creationId xmlns="" xmlns:a16="http://schemas.microsoft.com/office/drawing/2014/main" id="{00000000-0008-0000-0E00-00006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a:extLst>
            <a:ext uri="{FF2B5EF4-FFF2-40B4-BE49-F238E27FC236}">
              <a16:creationId xmlns="" xmlns:a16="http://schemas.microsoft.com/office/drawing/2014/main" id="{00000000-0008-0000-0E00-00006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a:extLst>
            <a:ext uri="{FF2B5EF4-FFF2-40B4-BE49-F238E27FC236}">
              <a16:creationId xmlns="" xmlns:a16="http://schemas.microsoft.com/office/drawing/2014/main" id="{00000000-0008-0000-0E00-00006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a:extLst>
            <a:ext uri="{FF2B5EF4-FFF2-40B4-BE49-F238E27FC236}">
              <a16:creationId xmlns="" xmlns:a16="http://schemas.microsoft.com/office/drawing/2014/main" id="{00000000-0008-0000-0E00-00007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26670</xdr:rowOff>
    </xdr:from>
    <xdr:to>
      <xdr:col>112</xdr:col>
      <xdr:colOff>38100</xdr:colOff>
      <xdr:row>107</xdr:row>
      <xdr:rowOff>128270</xdr:rowOff>
    </xdr:to>
    <xdr:sp macro="" textlink="">
      <xdr:nvSpPr>
        <xdr:cNvPr id="625" name="楕円 624">
          <a:extLst>
            <a:ext uri="{FF2B5EF4-FFF2-40B4-BE49-F238E27FC236}">
              <a16:creationId xmlns="" xmlns:a16="http://schemas.microsoft.com/office/drawing/2014/main" id="{00000000-0008-0000-0E00-000071020000}"/>
            </a:ext>
          </a:extLst>
        </xdr:cNvPr>
        <xdr:cNvSpPr/>
      </xdr:nvSpPr>
      <xdr:spPr>
        <a:xfrm>
          <a:off x="21272500" y="183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66057</xdr:rowOff>
    </xdr:from>
    <xdr:ext cx="469744" cy="259045"/>
    <xdr:sp macro="" textlink="">
      <xdr:nvSpPr>
        <xdr:cNvPr id="626" name="n_1aveValue【公民館】&#10;一人当たり面積">
          <a:extLst>
            <a:ext uri="{FF2B5EF4-FFF2-40B4-BE49-F238E27FC236}">
              <a16:creationId xmlns="" xmlns:a16="http://schemas.microsoft.com/office/drawing/2014/main" id="{00000000-0008-0000-0E00-000072020000}"/>
            </a:ext>
          </a:extLst>
        </xdr:cNvPr>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45738</xdr:rowOff>
    </xdr:from>
    <xdr:ext cx="469744" cy="259045"/>
    <xdr:sp macro="" textlink="">
      <xdr:nvSpPr>
        <xdr:cNvPr id="627" name="n_2aveValue【公民館】&#10;一人当たり面積">
          <a:extLst>
            <a:ext uri="{FF2B5EF4-FFF2-40B4-BE49-F238E27FC236}">
              <a16:creationId xmlns="" xmlns:a16="http://schemas.microsoft.com/office/drawing/2014/main" id="{00000000-0008-0000-0E00-000073020000}"/>
            </a:ext>
          </a:extLst>
        </xdr:cNvPr>
        <xdr:cNvSpPr txBox="1"/>
      </xdr:nvSpPr>
      <xdr:spPr>
        <a:xfrm>
          <a:off x="20199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119397</xdr:rowOff>
    </xdr:from>
    <xdr:ext cx="469744" cy="259045"/>
    <xdr:sp macro="" textlink="">
      <xdr:nvSpPr>
        <xdr:cNvPr id="628" name="n_1mainValue【公民館】&#10;一人当たり面積">
          <a:extLst>
            <a:ext uri="{FF2B5EF4-FFF2-40B4-BE49-F238E27FC236}">
              <a16:creationId xmlns="" xmlns:a16="http://schemas.microsoft.com/office/drawing/2014/main" id="{00000000-0008-0000-0E00-000074020000}"/>
            </a:ext>
          </a:extLst>
        </xdr:cNvPr>
        <xdr:cNvSpPr txBox="1"/>
      </xdr:nvSpPr>
      <xdr:spPr>
        <a:xfrm>
          <a:off x="21075727" y="1846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9" name="正方形/長方形 628">
          <a:extLst>
            <a:ext uri="{FF2B5EF4-FFF2-40B4-BE49-F238E27FC236}">
              <a16:creationId xmlns="" xmlns:a16="http://schemas.microsoft.com/office/drawing/2014/main" id="{00000000-0008-0000-0E00-000075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0" name="正方形/長方形 629">
          <a:extLst>
            <a:ext uri="{FF2B5EF4-FFF2-40B4-BE49-F238E27FC236}">
              <a16:creationId xmlns="" xmlns:a16="http://schemas.microsoft.com/office/drawing/2014/main" id="{00000000-0008-0000-0E00-000076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1" name="テキスト ボックス 630">
          <a:extLst>
            <a:ext uri="{FF2B5EF4-FFF2-40B4-BE49-F238E27FC236}">
              <a16:creationId xmlns="" xmlns:a16="http://schemas.microsoft.com/office/drawing/2014/main" id="{00000000-0008-0000-0E00-000077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整備中</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11,090
11,015
114.03
7,140,496
6,957,978
166,405
4,354,648
6,436,801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a:extLst>
            <a:ext uri="{FF2B5EF4-FFF2-40B4-BE49-F238E27FC236}">
              <a16:creationId xmlns="" xmlns:a16="http://schemas.microsoft.com/office/drawing/2014/main" id="{00000000-0008-0000-0F00-000039000000}"/>
            </a:ext>
          </a:extLst>
        </xdr:cNvPr>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a:extLst>
            <a:ext uri="{FF2B5EF4-FFF2-40B4-BE49-F238E27FC236}">
              <a16:creationId xmlns="" xmlns:a16="http://schemas.microsoft.com/office/drawing/2014/main" id="{00000000-0008-0000-0F00-00003A000000}"/>
            </a:ext>
          </a:extLst>
        </xdr:cNvPr>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a:extLst>
            <a:ext uri="{FF2B5EF4-FFF2-40B4-BE49-F238E27FC236}">
              <a16:creationId xmlns="" xmlns:a16="http://schemas.microsoft.com/office/drawing/2014/main" id="{00000000-0008-0000-0F00-00003B000000}"/>
            </a:ext>
          </a:extLst>
        </xdr:cNvPr>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a:extLst>
            <a:ext uri="{FF2B5EF4-FFF2-40B4-BE49-F238E27FC236}">
              <a16:creationId xmlns="" xmlns:a16="http://schemas.microsoft.com/office/drawing/2014/main" id="{00000000-0008-0000-0F00-00003C000000}"/>
            </a:ext>
          </a:extLst>
        </xdr:cNvPr>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a:extLst>
            <a:ext uri="{FF2B5EF4-FFF2-40B4-BE49-F238E27FC236}">
              <a16:creationId xmlns="" xmlns:a16="http://schemas.microsoft.com/office/drawing/2014/main" id="{00000000-0008-0000-0F00-00003D000000}"/>
            </a:ext>
          </a:extLst>
        </xdr:cNvPr>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a:extLst>
            <a:ext uri="{FF2B5EF4-FFF2-40B4-BE49-F238E27FC236}">
              <a16:creationId xmlns="" xmlns:a16="http://schemas.microsoft.com/office/drawing/2014/main" id="{00000000-0008-0000-0F00-00003E000000}"/>
            </a:ext>
          </a:extLst>
        </xdr:cNvPr>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a:extLst>
            <a:ext uri="{FF2B5EF4-FFF2-40B4-BE49-F238E27FC236}">
              <a16:creationId xmlns="" xmlns:a16="http://schemas.microsoft.com/office/drawing/2014/main" id="{00000000-0008-0000-0F00-00003F000000}"/>
            </a:ext>
          </a:extLst>
        </xdr:cNvPr>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a:extLst>
            <a:ext uri="{FF2B5EF4-FFF2-40B4-BE49-F238E27FC236}">
              <a16:creationId xmlns="" xmlns:a16="http://schemas.microsoft.com/office/drawing/2014/main" id="{00000000-0008-0000-0F00-000040000000}"/>
            </a:ext>
          </a:extLst>
        </xdr:cNvPr>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101799</xdr:rowOff>
    </xdr:from>
    <xdr:ext cx="405111" cy="259045"/>
    <xdr:sp macro="" textlink="">
      <xdr:nvSpPr>
        <xdr:cNvPr id="65" name="n_1aveValue【図書館】&#10;有形固定資産減価償却率">
          <a:extLst>
            <a:ext uri="{FF2B5EF4-FFF2-40B4-BE49-F238E27FC236}">
              <a16:creationId xmlns="" xmlns:a16="http://schemas.microsoft.com/office/drawing/2014/main" id="{00000000-0008-0000-0F00-000041000000}"/>
            </a:ext>
          </a:extLst>
        </xdr:cNvPr>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2540</xdr:rowOff>
    </xdr:from>
    <xdr:to>
      <xdr:col>15</xdr:col>
      <xdr:colOff>101600</xdr:colOff>
      <xdr:row>39</xdr:row>
      <xdr:rowOff>104140</xdr:rowOff>
    </xdr:to>
    <xdr:sp macro="" textlink="">
      <xdr:nvSpPr>
        <xdr:cNvPr id="66" name="フローチャート: 判断 65">
          <a:extLst>
            <a:ext uri="{FF2B5EF4-FFF2-40B4-BE49-F238E27FC236}">
              <a16:creationId xmlns="" xmlns:a16="http://schemas.microsoft.com/office/drawing/2014/main" id="{00000000-0008-0000-0F00-000042000000}"/>
            </a:ext>
          </a:extLst>
        </xdr:cNvPr>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120667</xdr:rowOff>
    </xdr:from>
    <xdr:ext cx="405111" cy="259045"/>
    <xdr:sp macro="" textlink="">
      <xdr:nvSpPr>
        <xdr:cNvPr id="67" name="n_2aveValue【図書館】&#10;有形固定資産減価償却率">
          <a:extLst>
            <a:ext uri="{FF2B5EF4-FFF2-40B4-BE49-F238E27FC236}">
              <a16:creationId xmlns="" xmlns:a16="http://schemas.microsoft.com/office/drawing/2014/main" id="{00000000-0008-0000-0F00-000043000000}"/>
            </a:ext>
          </a:extLst>
        </xdr:cNvPr>
        <xdr:cNvSpPr txBox="1"/>
      </xdr:nvSpPr>
      <xdr:spPr>
        <a:xfrm>
          <a:off x="2705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115207</xdr:rowOff>
    </xdr:from>
    <xdr:to>
      <xdr:col>20</xdr:col>
      <xdr:colOff>38100</xdr:colOff>
      <xdr:row>38</xdr:row>
      <xdr:rowOff>45357</xdr:rowOff>
    </xdr:to>
    <xdr:sp macro="" textlink="">
      <xdr:nvSpPr>
        <xdr:cNvPr id="73" name="楕円 72">
          <a:extLst>
            <a:ext uri="{FF2B5EF4-FFF2-40B4-BE49-F238E27FC236}">
              <a16:creationId xmlns="" xmlns:a16="http://schemas.microsoft.com/office/drawing/2014/main" id="{00000000-0008-0000-0F00-000049000000}"/>
            </a:ext>
          </a:extLst>
        </xdr:cNvPr>
        <xdr:cNvSpPr/>
      </xdr:nvSpPr>
      <xdr:spPr>
        <a:xfrm>
          <a:off x="3746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61884</xdr:rowOff>
    </xdr:from>
    <xdr:ext cx="405111" cy="259045"/>
    <xdr:sp macro="" textlink="">
      <xdr:nvSpPr>
        <xdr:cNvPr id="74" name="n_1mainValue【図書館】&#10;有形固定資産減価償却率">
          <a:extLst>
            <a:ext uri="{FF2B5EF4-FFF2-40B4-BE49-F238E27FC236}">
              <a16:creationId xmlns="" xmlns:a16="http://schemas.microsoft.com/office/drawing/2014/main" id="{00000000-0008-0000-0F00-00004A000000}"/>
            </a:ext>
          </a:extLst>
        </xdr:cNvPr>
        <xdr:cNvSpPr txBox="1"/>
      </xdr:nvSpPr>
      <xdr:spPr>
        <a:xfrm>
          <a:off x="35820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 xmlns:a16="http://schemas.microsoft.com/office/drawing/2014/main" id="{00000000-0008-0000-0F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 xmlns:a16="http://schemas.microsoft.com/office/drawing/2014/main" id="{00000000-0008-0000-0F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 xmlns:a16="http://schemas.microsoft.com/office/drawing/2014/main" id="{00000000-0008-0000-0F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 xmlns:a16="http://schemas.microsoft.com/office/drawing/2014/main" id="{00000000-0008-0000-0F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 xmlns:a16="http://schemas.microsoft.com/office/drawing/2014/main" id="{00000000-0008-0000-0F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 xmlns:a16="http://schemas.microsoft.com/office/drawing/2014/main" id="{00000000-0008-0000-0F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 xmlns:a16="http://schemas.microsoft.com/office/drawing/2014/main" id="{00000000-0008-0000-0F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 xmlns:a16="http://schemas.microsoft.com/office/drawing/2014/main" id="{00000000-0008-0000-0F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 xmlns:a16="http://schemas.microsoft.com/office/drawing/2014/main" id="{00000000-0008-0000-0F00-00005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 xmlns:a16="http://schemas.microsoft.com/office/drawing/2014/main" id="{00000000-0008-0000-0F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a:extLst>
            <a:ext uri="{FF2B5EF4-FFF2-40B4-BE49-F238E27FC236}">
              <a16:creationId xmlns="" xmlns:a16="http://schemas.microsoft.com/office/drawing/2014/main" id="{00000000-0008-0000-0F00-00005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a:extLst>
            <a:ext uri="{FF2B5EF4-FFF2-40B4-BE49-F238E27FC236}">
              <a16:creationId xmlns="" xmlns:a16="http://schemas.microsoft.com/office/drawing/2014/main" id="{00000000-0008-0000-0F00-00005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a:extLst>
            <a:ext uri="{FF2B5EF4-FFF2-40B4-BE49-F238E27FC236}">
              <a16:creationId xmlns="" xmlns:a16="http://schemas.microsoft.com/office/drawing/2014/main" id="{00000000-0008-0000-0F00-00005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a:extLst>
            <a:ext uri="{FF2B5EF4-FFF2-40B4-BE49-F238E27FC236}">
              <a16:creationId xmlns="" xmlns:a16="http://schemas.microsoft.com/office/drawing/2014/main" id="{00000000-0008-0000-0F00-00005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a:extLst>
            <a:ext uri="{FF2B5EF4-FFF2-40B4-BE49-F238E27FC236}">
              <a16:creationId xmlns="" xmlns:a16="http://schemas.microsoft.com/office/drawing/2014/main" id="{00000000-0008-0000-0F00-00005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a:extLst>
            <a:ext uri="{FF2B5EF4-FFF2-40B4-BE49-F238E27FC236}">
              <a16:creationId xmlns="" xmlns:a16="http://schemas.microsoft.com/office/drawing/2014/main" id="{00000000-0008-0000-0F00-00005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a:extLst>
            <a:ext uri="{FF2B5EF4-FFF2-40B4-BE49-F238E27FC236}">
              <a16:creationId xmlns="" xmlns:a16="http://schemas.microsoft.com/office/drawing/2014/main" id="{00000000-0008-0000-0F00-00005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a:extLst>
            <a:ext uri="{FF2B5EF4-FFF2-40B4-BE49-F238E27FC236}">
              <a16:creationId xmlns="" xmlns:a16="http://schemas.microsoft.com/office/drawing/2014/main" id="{00000000-0008-0000-0F00-00005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a:extLst>
            <a:ext uri="{FF2B5EF4-FFF2-40B4-BE49-F238E27FC236}">
              <a16:creationId xmlns="" xmlns:a16="http://schemas.microsoft.com/office/drawing/2014/main" id="{00000000-0008-0000-0F00-00005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a:extLst>
            <a:ext uri="{FF2B5EF4-FFF2-40B4-BE49-F238E27FC236}">
              <a16:creationId xmlns="" xmlns:a16="http://schemas.microsoft.com/office/drawing/2014/main" id="{00000000-0008-0000-0F00-00005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 xmlns:a16="http://schemas.microsoft.com/office/drawing/2014/main" id="{00000000-0008-0000-0F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a:extLst>
            <a:ext uri="{FF2B5EF4-FFF2-40B4-BE49-F238E27FC236}">
              <a16:creationId xmlns="" xmlns:a16="http://schemas.microsoft.com/office/drawing/2014/main" id="{00000000-0008-0000-0F00-00006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a:extLst>
            <a:ext uri="{FF2B5EF4-FFF2-40B4-BE49-F238E27FC236}">
              <a16:creationId xmlns="" xmlns:a16="http://schemas.microsoft.com/office/drawing/2014/main" id="{00000000-0008-0000-0F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98" name="直線コネクタ 97">
          <a:extLst>
            <a:ext uri="{FF2B5EF4-FFF2-40B4-BE49-F238E27FC236}">
              <a16:creationId xmlns="" xmlns:a16="http://schemas.microsoft.com/office/drawing/2014/main" id="{00000000-0008-0000-0F00-000062000000}"/>
            </a:ext>
          </a:extLst>
        </xdr:cNvPr>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99" name="【図書館】&#10;一人当たり面積最小値テキスト">
          <a:extLst>
            <a:ext uri="{FF2B5EF4-FFF2-40B4-BE49-F238E27FC236}">
              <a16:creationId xmlns="" xmlns:a16="http://schemas.microsoft.com/office/drawing/2014/main" id="{00000000-0008-0000-0F00-000063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0" name="直線コネクタ 99">
          <a:extLst>
            <a:ext uri="{FF2B5EF4-FFF2-40B4-BE49-F238E27FC236}">
              <a16:creationId xmlns="" xmlns:a16="http://schemas.microsoft.com/office/drawing/2014/main" id="{00000000-0008-0000-0F00-000064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1" name="【図書館】&#10;一人当たり面積最大値テキスト">
          <a:extLst>
            <a:ext uri="{FF2B5EF4-FFF2-40B4-BE49-F238E27FC236}">
              <a16:creationId xmlns="" xmlns:a16="http://schemas.microsoft.com/office/drawing/2014/main" id="{00000000-0008-0000-0F00-000065000000}"/>
            </a:ext>
          </a:extLst>
        </xdr:cNvPr>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2" name="直線コネクタ 101">
          <a:extLst>
            <a:ext uri="{FF2B5EF4-FFF2-40B4-BE49-F238E27FC236}">
              <a16:creationId xmlns="" xmlns:a16="http://schemas.microsoft.com/office/drawing/2014/main" id="{00000000-0008-0000-0F00-000066000000}"/>
            </a:ext>
          </a:extLst>
        </xdr:cNvPr>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103" name="【図書館】&#10;一人当たり面積平均値テキスト">
          <a:extLst>
            <a:ext uri="{FF2B5EF4-FFF2-40B4-BE49-F238E27FC236}">
              <a16:creationId xmlns="" xmlns:a16="http://schemas.microsoft.com/office/drawing/2014/main" id="{00000000-0008-0000-0F00-000067000000}"/>
            </a:ext>
          </a:extLst>
        </xdr:cNvPr>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04" name="フローチャート: 判断 103">
          <a:extLst>
            <a:ext uri="{FF2B5EF4-FFF2-40B4-BE49-F238E27FC236}">
              <a16:creationId xmlns="" xmlns:a16="http://schemas.microsoft.com/office/drawing/2014/main" id="{00000000-0008-0000-0F00-000068000000}"/>
            </a:ext>
          </a:extLst>
        </xdr:cNvPr>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05" name="フローチャート: 判断 104">
          <a:extLst>
            <a:ext uri="{FF2B5EF4-FFF2-40B4-BE49-F238E27FC236}">
              <a16:creationId xmlns="" xmlns:a16="http://schemas.microsoft.com/office/drawing/2014/main" id="{00000000-0008-0000-0F00-000069000000}"/>
            </a:ext>
          </a:extLst>
        </xdr:cNvPr>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63517</xdr:rowOff>
    </xdr:from>
    <xdr:ext cx="469744" cy="259045"/>
    <xdr:sp macro="" textlink="">
      <xdr:nvSpPr>
        <xdr:cNvPr id="106" name="n_1aveValue【図書館】&#10;一人当たり面積">
          <a:extLst>
            <a:ext uri="{FF2B5EF4-FFF2-40B4-BE49-F238E27FC236}">
              <a16:creationId xmlns="" xmlns:a16="http://schemas.microsoft.com/office/drawing/2014/main" id="{00000000-0008-0000-0F00-00006A000000}"/>
            </a:ext>
          </a:extLst>
        </xdr:cNvPr>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151130</xdr:rowOff>
    </xdr:from>
    <xdr:to>
      <xdr:col>46</xdr:col>
      <xdr:colOff>38100</xdr:colOff>
      <xdr:row>40</xdr:row>
      <xdr:rowOff>81280</xdr:rowOff>
    </xdr:to>
    <xdr:sp macro="" textlink="">
      <xdr:nvSpPr>
        <xdr:cNvPr id="107" name="フローチャート: 判断 106">
          <a:extLst>
            <a:ext uri="{FF2B5EF4-FFF2-40B4-BE49-F238E27FC236}">
              <a16:creationId xmlns="" xmlns:a16="http://schemas.microsoft.com/office/drawing/2014/main" id="{00000000-0008-0000-0F00-00006B000000}"/>
            </a:ext>
          </a:extLst>
        </xdr:cNvPr>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97807</xdr:rowOff>
    </xdr:from>
    <xdr:ext cx="469744" cy="259045"/>
    <xdr:sp macro="" textlink="">
      <xdr:nvSpPr>
        <xdr:cNvPr id="108" name="n_2aveValue【図書館】&#10;一人当たり面積">
          <a:extLst>
            <a:ext uri="{FF2B5EF4-FFF2-40B4-BE49-F238E27FC236}">
              <a16:creationId xmlns="" xmlns:a16="http://schemas.microsoft.com/office/drawing/2014/main" id="{00000000-0008-0000-0F00-00006C000000}"/>
            </a:ext>
          </a:extLst>
        </xdr:cNvPr>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 xmlns:a16="http://schemas.microsoft.com/office/drawing/2014/main" id="{00000000-0008-0000-0F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 xmlns:a16="http://schemas.microsoft.com/office/drawing/2014/main" id="{00000000-0008-0000-0F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 xmlns:a16="http://schemas.microsoft.com/office/drawing/2014/main" id="{00000000-0008-0000-0F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 xmlns:a16="http://schemas.microsoft.com/office/drawing/2014/main" id="{00000000-0008-0000-0F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 xmlns:a16="http://schemas.microsoft.com/office/drawing/2014/main" id="{00000000-0008-0000-0F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166370</xdr:rowOff>
    </xdr:from>
    <xdr:to>
      <xdr:col>50</xdr:col>
      <xdr:colOff>165100</xdr:colOff>
      <xdr:row>41</xdr:row>
      <xdr:rowOff>96520</xdr:rowOff>
    </xdr:to>
    <xdr:sp macro="" textlink="">
      <xdr:nvSpPr>
        <xdr:cNvPr id="114" name="楕円 113">
          <a:extLst>
            <a:ext uri="{FF2B5EF4-FFF2-40B4-BE49-F238E27FC236}">
              <a16:creationId xmlns="" xmlns:a16="http://schemas.microsoft.com/office/drawing/2014/main" id="{00000000-0008-0000-0F00-000072000000}"/>
            </a:ext>
          </a:extLst>
        </xdr:cNvPr>
        <xdr:cNvSpPr/>
      </xdr:nvSpPr>
      <xdr:spPr>
        <a:xfrm>
          <a:off x="9588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87647</xdr:rowOff>
    </xdr:from>
    <xdr:ext cx="469744" cy="259045"/>
    <xdr:sp macro="" textlink="">
      <xdr:nvSpPr>
        <xdr:cNvPr id="115" name="n_1mainValue【図書館】&#10;一人当たり面積">
          <a:extLst>
            <a:ext uri="{FF2B5EF4-FFF2-40B4-BE49-F238E27FC236}">
              <a16:creationId xmlns="" xmlns:a16="http://schemas.microsoft.com/office/drawing/2014/main" id="{00000000-0008-0000-0F00-000073000000}"/>
            </a:ext>
          </a:extLst>
        </xdr:cNvPr>
        <xdr:cNvSpPr txBox="1"/>
      </xdr:nvSpPr>
      <xdr:spPr>
        <a:xfrm>
          <a:off x="93917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a:extLst>
            <a:ext uri="{FF2B5EF4-FFF2-40B4-BE49-F238E27FC236}">
              <a16:creationId xmlns="" xmlns:a16="http://schemas.microsoft.com/office/drawing/2014/main" id="{00000000-0008-0000-0F00-00007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a:extLst>
            <a:ext uri="{FF2B5EF4-FFF2-40B4-BE49-F238E27FC236}">
              <a16:creationId xmlns="" xmlns:a16="http://schemas.microsoft.com/office/drawing/2014/main" id="{00000000-0008-0000-0F00-00007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a:extLst>
            <a:ext uri="{FF2B5EF4-FFF2-40B4-BE49-F238E27FC236}">
              <a16:creationId xmlns="" xmlns:a16="http://schemas.microsoft.com/office/drawing/2014/main" id="{00000000-0008-0000-0F00-00007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a:extLst>
            <a:ext uri="{FF2B5EF4-FFF2-40B4-BE49-F238E27FC236}">
              <a16:creationId xmlns="" xmlns:a16="http://schemas.microsoft.com/office/drawing/2014/main" id="{00000000-0008-0000-0F00-00007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a:extLst>
            <a:ext uri="{FF2B5EF4-FFF2-40B4-BE49-F238E27FC236}">
              <a16:creationId xmlns="" xmlns:a16="http://schemas.microsoft.com/office/drawing/2014/main" id="{00000000-0008-0000-0F00-00007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a:extLst>
            <a:ext uri="{FF2B5EF4-FFF2-40B4-BE49-F238E27FC236}">
              <a16:creationId xmlns="" xmlns:a16="http://schemas.microsoft.com/office/drawing/2014/main" id="{00000000-0008-0000-0F00-00007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a:extLst>
            <a:ext uri="{FF2B5EF4-FFF2-40B4-BE49-F238E27FC236}">
              <a16:creationId xmlns="" xmlns:a16="http://schemas.microsoft.com/office/drawing/2014/main" id="{00000000-0008-0000-0F00-00007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a:extLst>
            <a:ext uri="{FF2B5EF4-FFF2-40B4-BE49-F238E27FC236}">
              <a16:creationId xmlns="" xmlns:a16="http://schemas.microsoft.com/office/drawing/2014/main" id="{00000000-0008-0000-0F00-00007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a:extLst>
            <a:ext uri="{FF2B5EF4-FFF2-40B4-BE49-F238E27FC236}">
              <a16:creationId xmlns="" xmlns:a16="http://schemas.microsoft.com/office/drawing/2014/main" id="{00000000-0008-0000-0F00-00007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a:extLst>
            <a:ext uri="{FF2B5EF4-FFF2-40B4-BE49-F238E27FC236}">
              <a16:creationId xmlns="" xmlns:a16="http://schemas.microsoft.com/office/drawing/2014/main" id="{00000000-0008-0000-0F00-00007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a:extLst>
            <a:ext uri="{FF2B5EF4-FFF2-40B4-BE49-F238E27FC236}">
              <a16:creationId xmlns="" xmlns:a16="http://schemas.microsoft.com/office/drawing/2014/main" id="{00000000-0008-0000-0F00-00007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a:extLst>
            <a:ext uri="{FF2B5EF4-FFF2-40B4-BE49-F238E27FC236}">
              <a16:creationId xmlns="" xmlns:a16="http://schemas.microsoft.com/office/drawing/2014/main" id="{00000000-0008-0000-0F00-00007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a:extLst>
            <a:ext uri="{FF2B5EF4-FFF2-40B4-BE49-F238E27FC236}">
              <a16:creationId xmlns="" xmlns:a16="http://schemas.microsoft.com/office/drawing/2014/main" id="{00000000-0008-0000-0F00-00008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a:extLst>
            <a:ext uri="{FF2B5EF4-FFF2-40B4-BE49-F238E27FC236}">
              <a16:creationId xmlns="" xmlns:a16="http://schemas.microsoft.com/office/drawing/2014/main" id="{00000000-0008-0000-0F00-00008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a:extLst>
            <a:ext uri="{FF2B5EF4-FFF2-40B4-BE49-F238E27FC236}">
              <a16:creationId xmlns="" xmlns:a16="http://schemas.microsoft.com/office/drawing/2014/main" id="{00000000-0008-0000-0F00-00008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a:extLst>
            <a:ext uri="{FF2B5EF4-FFF2-40B4-BE49-F238E27FC236}">
              <a16:creationId xmlns="" xmlns:a16="http://schemas.microsoft.com/office/drawing/2014/main" id="{00000000-0008-0000-0F00-00008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a:extLst>
            <a:ext uri="{FF2B5EF4-FFF2-40B4-BE49-F238E27FC236}">
              <a16:creationId xmlns="" xmlns:a16="http://schemas.microsoft.com/office/drawing/2014/main" id="{00000000-0008-0000-0F00-00008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a:extLst>
            <a:ext uri="{FF2B5EF4-FFF2-40B4-BE49-F238E27FC236}">
              <a16:creationId xmlns="" xmlns:a16="http://schemas.microsoft.com/office/drawing/2014/main" id="{00000000-0008-0000-0F00-00008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a:extLst>
            <a:ext uri="{FF2B5EF4-FFF2-40B4-BE49-F238E27FC236}">
              <a16:creationId xmlns="" xmlns:a16="http://schemas.microsoft.com/office/drawing/2014/main" id="{00000000-0008-0000-0F00-00008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a:extLst>
            <a:ext uri="{FF2B5EF4-FFF2-40B4-BE49-F238E27FC236}">
              <a16:creationId xmlns="" xmlns:a16="http://schemas.microsoft.com/office/drawing/2014/main" id="{00000000-0008-0000-0F00-00008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a:extLst>
            <a:ext uri="{FF2B5EF4-FFF2-40B4-BE49-F238E27FC236}">
              <a16:creationId xmlns="" xmlns:a16="http://schemas.microsoft.com/office/drawing/2014/main" id="{00000000-0008-0000-0F00-00008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a:extLst>
            <a:ext uri="{FF2B5EF4-FFF2-40B4-BE49-F238E27FC236}">
              <a16:creationId xmlns="" xmlns:a16="http://schemas.microsoft.com/office/drawing/2014/main" id="{00000000-0008-0000-0F00-00008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a:extLst>
            <a:ext uri="{FF2B5EF4-FFF2-40B4-BE49-F238E27FC236}">
              <a16:creationId xmlns="" xmlns:a16="http://schemas.microsoft.com/office/drawing/2014/main" id="{00000000-0008-0000-0F00-00008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a:extLst>
            <a:ext uri="{FF2B5EF4-FFF2-40B4-BE49-F238E27FC236}">
              <a16:creationId xmlns="" xmlns:a16="http://schemas.microsoft.com/office/drawing/2014/main" id="{00000000-0008-0000-0F00-00008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40" name="直線コネクタ 139">
          <a:extLst>
            <a:ext uri="{FF2B5EF4-FFF2-40B4-BE49-F238E27FC236}">
              <a16:creationId xmlns="" xmlns:a16="http://schemas.microsoft.com/office/drawing/2014/main" id="{00000000-0008-0000-0F00-00008C000000}"/>
            </a:ext>
          </a:extLst>
        </xdr:cNvPr>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41" name="【体育館・プール】&#10;有形固定資産減価償却率最小値テキスト">
          <a:extLst>
            <a:ext uri="{FF2B5EF4-FFF2-40B4-BE49-F238E27FC236}">
              <a16:creationId xmlns="" xmlns:a16="http://schemas.microsoft.com/office/drawing/2014/main" id="{00000000-0008-0000-0F00-00008D000000}"/>
            </a:ext>
          </a:extLst>
        </xdr:cNvPr>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42" name="直線コネクタ 141">
          <a:extLst>
            <a:ext uri="{FF2B5EF4-FFF2-40B4-BE49-F238E27FC236}">
              <a16:creationId xmlns="" xmlns:a16="http://schemas.microsoft.com/office/drawing/2014/main" id="{00000000-0008-0000-0F00-00008E000000}"/>
            </a:ext>
          </a:extLst>
        </xdr:cNvPr>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3" name="【体育館・プール】&#10;有形固定資産減価償却率最大値テキスト">
          <a:extLst>
            <a:ext uri="{FF2B5EF4-FFF2-40B4-BE49-F238E27FC236}">
              <a16:creationId xmlns="" xmlns:a16="http://schemas.microsoft.com/office/drawing/2014/main" id="{00000000-0008-0000-0F00-00008F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4" name="直線コネクタ 143">
          <a:extLst>
            <a:ext uri="{FF2B5EF4-FFF2-40B4-BE49-F238E27FC236}">
              <a16:creationId xmlns="" xmlns:a16="http://schemas.microsoft.com/office/drawing/2014/main" id="{00000000-0008-0000-0F00-000090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45" name="【体育館・プール】&#10;有形固定資産減価償却率平均値テキスト">
          <a:extLst>
            <a:ext uri="{FF2B5EF4-FFF2-40B4-BE49-F238E27FC236}">
              <a16:creationId xmlns="" xmlns:a16="http://schemas.microsoft.com/office/drawing/2014/main" id="{00000000-0008-0000-0F00-000091000000}"/>
            </a:ext>
          </a:extLst>
        </xdr:cNvPr>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46" name="フローチャート: 判断 145">
          <a:extLst>
            <a:ext uri="{FF2B5EF4-FFF2-40B4-BE49-F238E27FC236}">
              <a16:creationId xmlns="" xmlns:a16="http://schemas.microsoft.com/office/drawing/2014/main" id="{00000000-0008-0000-0F00-000092000000}"/>
            </a:ext>
          </a:extLst>
        </xdr:cNvPr>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47" name="フローチャート: 判断 146">
          <a:extLst>
            <a:ext uri="{FF2B5EF4-FFF2-40B4-BE49-F238E27FC236}">
              <a16:creationId xmlns="" xmlns:a16="http://schemas.microsoft.com/office/drawing/2014/main" id="{00000000-0008-0000-0F00-000093000000}"/>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148" name="n_1aveValue【体育館・プール】&#10;有形固定資産減価償却率">
          <a:extLst>
            <a:ext uri="{FF2B5EF4-FFF2-40B4-BE49-F238E27FC236}">
              <a16:creationId xmlns="" xmlns:a16="http://schemas.microsoft.com/office/drawing/2014/main" id="{00000000-0008-0000-0F00-000094000000}"/>
            </a:ext>
          </a:extLst>
        </xdr:cNvPr>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38735</xdr:rowOff>
    </xdr:from>
    <xdr:to>
      <xdr:col>15</xdr:col>
      <xdr:colOff>101600</xdr:colOff>
      <xdr:row>59</xdr:row>
      <xdr:rowOff>140335</xdr:rowOff>
    </xdr:to>
    <xdr:sp macro="" textlink="">
      <xdr:nvSpPr>
        <xdr:cNvPr id="149" name="フローチャート: 判断 148">
          <a:extLst>
            <a:ext uri="{FF2B5EF4-FFF2-40B4-BE49-F238E27FC236}">
              <a16:creationId xmlns="" xmlns:a16="http://schemas.microsoft.com/office/drawing/2014/main" id="{00000000-0008-0000-0F00-000095000000}"/>
            </a:ext>
          </a:extLst>
        </xdr:cNvPr>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156862</xdr:rowOff>
    </xdr:from>
    <xdr:ext cx="405111" cy="259045"/>
    <xdr:sp macro="" textlink="">
      <xdr:nvSpPr>
        <xdr:cNvPr id="150" name="n_2aveValue【体育館・プール】&#10;有形固定資産減価償却率">
          <a:extLst>
            <a:ext uri="{FF2B5EF4-FFF2-40B4-BE49-F238E27FC236}">
              <a16:creationId xmlns="" xmlns:a16="http://schemas.microsoft.com/office/drawing/2014/main" id="{00000000-0008-0000-0F00-000096000000}"/>
            </a:ext>
          </a:extLst>
        </xdr:cNvPr>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 xmlns:a16="http://schemas.microsoft.com/office/drawing/2014/main" id="{00000000-0008-0000-0F00-00009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 xmlns:a16="http://schemas.microsoft.com/office/drawing/2014/main" id="{00000000-0008-0000-0F00-00009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 xmlns:a16="http://schemas.microsoft.com/office/drawing/2014/main" id="{00000000-0008-0000-0F00-00009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 xmlns:a16="http://schemas.microsoft.com/office/drawing/2014/main" id="{00000000-0008-0000-0F00-00009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 xmlns:a16="http://schemas.microsoft.com/office/drawing/2014/main" id="{00000000-0008-0000-0F00-00009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46355</xdr:rowOff>
    </xdr:from>
    <xdr:to>
      <xdr:col>20</xdr:col>
      <xdr:colOff>38100</xdr:colOff>
      <xdr:row>63</xdr:row>
      <xdr:rowOff>147955</xdr:rowOff>
    </xdr:to>
    <xdr:sp macro="" textlink="">
      <xdr:nvSpPr>
        <xdr:cNvPr id="156" name="楕円 155">
          <a:extLst>
            <a:ext uri="{FF2B5EF4-FFF2-40B4-BE49-F238E27FC236}">
              <a16:creationId xmlns="" xmlns:a16="http://schemas.microsoft.com/office/drawing/2014/main" id="{00000000-0008-0000-0F00-00009C000000}"/>
            </a:ext>
          </a:extLst>
        </xdr:cNvPr>
        <xdr:cNvSpPr/>
      </xdr:nvSpPr>
      <xdr:spPr>
        <a:xfrm>
          <a:off x="3746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63</xdr:row>
      <xdr:rowOff>139082</xdr:rowOff>
    </xdr:from>
    <xdr:ext cx="405111" cy="259045"/>
    <xdr:sp macro="" textlink="">
      <xdr:nvSpPr>
        <xdr:cNvPr id="157" name="n_1mainValue【体育館・プール】&#10;有形固定資産減価償却率">
          <a:extLst>
            <a:ext uri="{FF2B5EF4-FFF2-40B4-BE49-F238E27FC236}">
              <a16:creationId xmlns="" xmlns:a16="http://schemas.microsoft.com/office/drawing/2014/main" id="{00000000-0008-0000-0F00-00009D000000}"/>
            </a:ext>
          </a:extLst>
        </xdr:cNvPr>
        <xdr:cNvSpPr txBox="1"/>
      </xdr:nvSpPr>
      <xdr:spPr>
        <a:xfrm>
          <a:off x="3582044" y="1094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a:extLst>
            <a:ext uri="{FF2B5EF4-FFF2-40B4-BE49-F238E27FC236}">
              <a16:creationId xmlns="" xmlns:a16="http://schemas.microsoft.com/office/drawing/2014/main" id="{00000000-0008-0000-0F00-00009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a:extLst>
            <a:ext uri="{FF2B5EF4-FFF2-40B4-BE49-F238E27FC236}">
              <a16:creationId xmlns="" xmlns:a16="http://schemas.microsoft.com/office/drawing/2014/main" id="{00000000-0008-0000-0F00-00009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a:extLst>
            <a:ext uri="{FF2B5EF4-FFF2-40B4-BE49-F238E27FC236}">
              <a16:creationId xmlns="" xmlns:a16="http://schemas.microsoft.com/office/drawing/2014/main" id="{00000000-0008-0000-0F00-0000A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a:extLst>
            <a:ext uri="{FF2B5EF4-FFF2-40B4-BE49-F238E27FC236}">
              <a16:creationId xmlns="" xmlns:a16="http://schemas.microsoft.com/office/drawing/2014/main" id="{00000000-0008-0000-0F00-0000A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a:extLst>
            <a:ext uri="{FF2B5EF4-FFF2-40B4-BE49-F238E27FC236}">
              <a16:creationId xmlns="" xmlns:a16="http://schemas.microsoft.com/office/drawing/2014/main" id="{00000000-0008-0000-0F00-0000A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a:extLst>
            <a:ext uri="{FF2B5EF4-FFF2-40B4-BE49-F238E27FC236}">
              <a16:creationId xmlns="" xmlns:a16="http://schemas.microsoft.com/office/drawing/2014/main" id="{00000000-0008-0000-0F00-0000A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a:extLst>
            <a:ext uri="{FF2B5EF4-FFF2-40B4-BE49-F238E27FC236}">
              <a16:creationId xmlns="" xmlns:a16="http://schemas.microsoft.com/office/drawing/2014/main" id="{00000000-0008-0000-0F00-0000A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a:extLst>
            <a:ext uri="{FF2B5EF4-FFF2-40B4-BE49-F238E27FC236}">
              <a16:creationId xmlns="" xmlns:a16="http://schemas.microsoft.com/office/drawing/2014/main" id="{00000000-0008-0000-0F00-0000A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a:extLst>
            <a:ext uri="{FF2B5EF4-FFF2-40B4-BE49-F238E27FC236}">
              <a16:creationId xmlns="" xmlns:a16="http://schemas.microsoft.com/office/drawing/2014/main" id="{00000000-0008-0000-0F00-0000A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a:extLst>
            <a:ext uri="{FF2B5EF4-FFF2-40B4-BE49-F238E27FC236}">
              <a16:creationId xmlns="" xmlns:a16="http://schemas.microsoft.com/office/drawing/2014/main" id="{00000000-0008-0000-0F00-0000A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a:extLst>
            <a:ext uri="{FF2B5EF4-FFF2-40B4-BE49-F238E27FC236}">
              <a16:creationId xmlns="" xmlns:a16="http://schemas.microsoft.com/office/drawing/2014/main" id="{00000000-0008-0000-0F00-0000A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a:extLst>
            <a:ext uri="{FF2B5EF4-FFF2-40B4-BE49-F238E27FC236}">
              <a16:creationId xmlns="" xmlns:a16="http://schemas.microsoft.com/office/drawing/2014/main" id="{00000000-0008-0000-0F00-0000A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a:extLst>
            <a:ext uri="{FF2B5EF4-FFF2-40B4-BE49-F238E27FC236}">
              <a16:creationId xmlns="" xmlns:a16="http://schemas.microsoft.com/office/drawing/2014/main" id="{00000000-0008-0000-0F00-0000A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a:extLst>
            <a:ext uri="{FF2B5EF4-FFF2-40B4-BE49-F238E27FC236}">
              <a16:creationId xmlns="" xmlns:a16="http://schemas.microsoft.com/office/drawing/2014/main" id="{00000000-0008-0000-0F00-0000A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a:extLst>
            <a:ext uri="{FF2B5EF4-FFF2-40B4-BE49-F238E27FC236}">
              <a16:creationId xmlns="" xmlns:a16="http://schemas.microsoft.com/office/drawing/2014/main" id="{00000000-0008-0000-0F00-0000A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a:extLst>
            <a:ext uri="{FF2B5EF4-FFF2-40B4-BE49-F238E27FC236}">
              <a16:creationId xmlns="" xmlns:a16="http://schemas.microsoft.com/office/drawing/2014/main" id="{00000000-0008-0000-0F00-0000A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a:extLst>
            <a:ext uri="{FF2B5EF4-FFF2-40B4-BE49-F238E27FC236}">
              <a16:creationId xmlns="" xmlns:a16="http://schemas.microsoft.com/office/drawing/2014/main" id="{00000000-0008-0000-0F00-0000A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a:extLst>
            <a:ext uri="{FF2B5EF4-FFF2-40B4-BE49-F238E27FC236}">
              <a16:creationId xmlns="" xmlns:a16="http://schemas.microsoft.com/office/drawing/2014/main" id="{00000000-0008-0000-0F00-0000A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a:extLst>
            <a:ext uri="{FF2B5EF4-FFF2-40B4-BE49-F238E27FC236}">
              <a16:creationId xmlns="" xmlns:a16="http://schemas.microsoft.com/office/drawing/2014/main" id="{00000000-0008-0000-0F00-0000B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a:extLst>
            <a:ext uri="{FF2B5EF4-FFF2-40B4-BE49-F238E27FC236}">
              <a16:creationId xmlns="" xmlns:a16="http://schemas.microsoft.com/office/drawing/2014/main" id="{00000000-0008-0000-0F00-0000B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a:extLst>
            <a:ext uri="{FF2B5EF4-FFF2-40B4-BE49-F238E27FC236}">
              <a16:creationId xmlns="" xmlns:a16="http://schemas.microsoft.com/office/drawing/2014/main" id="{00000000-0008-0000-0F00-0000B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a:extLst>
            <a:ext uri="{FF2B5EF4-FFF2-40B4-BE49-F238E27FC236}">
              <a16:creationId xmlns="" xmlns:a16="http://schemas.microsoft.com/office/drawing/2014/main" id="{00000000-0008-0000-0F00-0000B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a:extLst>
            <a:ext uri="{FF2B5EF4-FFF2-40B4-BE49-F238E27FC236}">
              <a16:creationId xmlns="" xmlns:a16="http://schemas.microsoft.com/office/drawing/2014/main" id="{00000000-0008-0000-0F00-0000B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81" name="直線コネクタ 180">
          <a:extLst>
            <a:ext uri="{FF2B5EF4-FFF2-40B4-BE49-F238E27FC236}">
              <a16:creationId xmlns="" xmlns:a16="http://schemas.microsoft.com/office/drawing/2014/main" id="{00000000-0008-0000-0F00-0000B5000000}"/>
            </a:ext>
          </a:extLst>
        </xdr:cNvPr>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82" name="【体育館・プール】&#10;一人当たり面積最小値テキスト">
          <a:extLst>
            <a:ext uri="{FF2B5EF4-FFF2-40B4-BE49-F238E27FC236}">
              <a16:creationId xmlns="" xmlns:a16="http://schemas.microsoft.com/office/drawing/2014/main" id="{00000000-0008-0000-0F00-0000B6000000}"/>
            </a:ext>
          </a:extLst>
        </xdr:cNvPr>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83" name="直線コネクタ 182">
          <a:extLst>
            <a:ext uri="{FF2B5EF4-FFF2-40B4-BE49-F238E27FC236}">
              <a16:creationId xmlns="" xmlns:a16="http://schemas.microsoft.com/office/drawing/2014/main" id="{00000000-0008-0000-0F00-0000B7000000}"/>
            </a:ext>
          </a:extLst>
        </xdr:cNvPr>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84" name="【体育館・プール】&#10;一人当たり面積最大値テキスト">
          <a:extLst>
            <a:ext uri="{FF2B5EF4-FFF2-40B4-BE49-F238E27FC236}">
              <a16:creationId xmlns="" xmlns:a16="http://schemas.microsoft.com/office/drawing/2014/main" id="{00000000-0008-0000-0F00-0000B8000000}"/>
            </a:ext>
          </a:extLst>
        </xdr:cNvPr>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85" name="直線コネクタ 184">
          <a:extLst>
            <a:ext uri="{FF2B5EF4-FFF2-40B4-BE49-F238E27FC236}">
              <a16:creationId xmlns="" xmlns:a16="http://schemas.microsoft.com/office/drawing/2014/main" id="{00000000-0008-0000-0F00-0000B9000000}"/>
            </a:ext>
          </a:extLst>
        </xdr:cNvPr>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86" name="【体育館・プール】&#10;一人当たり面積平均値テキスト">
          <a:extLst>
            <a:ext uri="{FF2B5EF4-FFF2-40B4-BE49-F238E27FC236}">
              <a16:creationId xmlns="" xmlns:a16="http://schemas.microsoft.com/office/drawing/2014/main" id="{00000000-0008-0000-0F00-0000BA000000}"/>
            </a:ext>
          </a:extLst>
        </xdr:cNvPr>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87" name="フローチャート: 判断 186">
          <a:extLst>
            <a:ext uri="{FF2B5EF4-FFF2-40B4-BE49-F238E27FC236}">
              <a16:creationId xmlns="" xmlns:a16="http://schemas.microsoft.com/office/drawing/2014/main" id="{00000000-0008-0000-0F00-0000BB000000}"/>
            </a:ext>
          </a:extLst>
        </xdr:cNvPr>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88" name="フローチャート: 判断 187">
          <a:extLst>
            <a:ext uri="{FF2B5EF4-FFF2-40B4-BE49-F238E27FC236}">
              <a16:creationId xmlns="" xmlns:a16="http://schemas.microsoft.com/office/drawing/2014/main" id="{00000000-0008-0000-0F00-0000BC000000}"/>
            </a:ext>
          </a:extLst>
        </xdr:cNvPr>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32402</xdr:rowOff>
    </xdr:from>
    <xdr:ext cx="469744" cy="259045"/>
    <xdr:sp macro="" textlink="">
      <xdr:nvSpPr>
        <xdr:cNvPr id="189" name="n_1aveValue【体育館・プール】&#10;一人当たり面積">
          <a:extLst>
            <a:ext uri="{FF2B5EF4-FFF2-40B4-BE49-F238E27FC236}">
              <a16:creationId xmlns="" xmlns:a16="http://schemas.microsoft.com/office/drawing/2014/main" id="{00000000-0008-0000-0F00-0000BD000000}"/>
            </a:ext>
          </a:extLst>
        </xdr:cNvPr>
        <xdr:cNvSpPr txBox="1"/>
      </xdr:nvSpPr>
      <xdr:spPr>
        <a:xfrm>
          <a:off x="9391727" y="1031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31115</xdr:rowOff>
    </xdr:from>
    <xdr:to>
      <xdr:col>46</xdr:col>
      <xdr:colOff>38100</xdr:colOff>
      <xdr:row>60</xdr:row>
      <xdr:rowOff>132715</xdr:rowOff>
    </xdr:to>
    <xdr:sp macro="" textlink="">
      <xdr:nvSpPr>
        <xdr:cNvPr id="190" name="フローチャート: 判断 189">
          <a:extLst>
            <a:ext uri="{FF2B5EF4-FFF2-40B4-BE49-F238E27FC236}">
              <a16:creationId xmlns="" xmlns:a16="http://schemas.microsoft.com/office/drawing/2014/main" id="{00000000-0008-0000-0F00-0000BE000000}"/>
            </a:ext>
          </a:extLst>
        </xdr:cNvPr>
        <xdr:cNvSpPr/>
      </xdr:nvSpPr>
      <xdr:spPr>
        <a:xfrm>
          <a:off x="869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149242</xdr:rowOff>
    </xdr:from>
    <xdr:ext cx="469744" cy="259045"/>
    <xdr:sp macro="" textlink="">
      <xdr:nvSpPr>
        <xdr:cNvPr id="191" name="n_2aveValue【体育館・プール】&#10;一人当たり面積">
          <a:extLst>
            <a:ext uri="{FF2B5EF4-FFF2-40B4-BE49-F238E27FC236}">
              <a16:creationId xmlns="" xmlns:a16="http://schemas.microsoft.com/office/drawing/2014/main" id="{00000000-0008-0000-0F00-0000BF000000}"/>
            </a:ext>
          </a:extLst>
        </xdr:cNvPr>
        <xdr:cNvSpPr txBox="1"/>
      </xdr:nvSpPr>
      <xdr:spPr>
        <a:xfrm>
          <a:off x="85154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a:extLst>
            <a:ext uri="{FF2B5EF4-FFF2-40B4-BE49-F238E27FC236}">
              <a16:creationId xmlns="" xmlns:a16="http://schemas.microsoft.com/office/drawing/2014/main" id="{00000000-0008-0000-0F00-0000C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a:extLst>
            <a:ext uri="{FF2B5EF4-FFF2-40B4-BE49-F238E27FC236}">
              <a16:creationId xmlns="" xmlns:a16="http://schemas.microsoft.com/office/drawing/2014/main" id="{00000000-0008-0000-0F00-0000C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a:extLst>
            <a:ext uri="{FF2B5EF4-FFF2-40B4-BE49-F238E27FC236}">
              <a16:creationId xmlns="" xmlns:a16="http://schemas.microsoft.com/office/drawing/2014/main" id="{00000000-0008-0000-0F00-0000C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a:extLst>
            <a:ext uri="{FF2B5EF4-FFF2-40B4-BE49-F238E27FC236}">
              <a16:creationId xmlns="" xmlns:a16="http://schemas.microsoft.com/office/drawing/2014/main" id="{00000000-0008-0000-0F00-0000C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a:extLst>
            <a:ext uri="{FF2B5EF4-FFF2-40B4-BE49-F238E27FC236}">
              <a16:creationId xmlns="" xmlns:a16="http://schemas.microsoft.com/office/drawing/2014/main" id="{00000000-0008-0000-0F00-0000C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36830</xdr:rowOff>
    </xdr:from>
    <xdr:to>
      <xdr:col>50</xdr:col>
      <xdr:colOff>165100</xdr:colOff>
      <xdr:row>57</xdr:row>
      <xdr:rowOff>138430</xdr:rowOff>
    </xdr:to>
    <xdr:sp macro="" textlink="">
      <xdr:nvSpPr>
        <xdr:cNvPr id="197" name="楕円 196">
          <a:extLst>
            <a:ext uri="{FF2B5EF4-FFF2-40B4-BE49-F238E27FC236}">
              <a16:creationId xmlns="" xmlns:a16="http://schemas.microsoft.com/office/drawing/2014/main" id="{00000000-0008-0000-0F00-0000C5000000}"/>
            </a:ext>
          </a:extLst>
        </xdr:cNvPr>
        <xdr:cNvSpPr/>
      </xdr:nvSpPr>
      <xdr:spPr>
        <a:xfrm>
          <a:off x="9588500" y="980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55</xdr:row>
      <xdr:rowOff>154957</xdr:rowOff>
    </xdr:from>
    <xdr:ext cx="469744" cy="259045"/>
    <xdr:sp macro="" textlink="">
      <xdr:nvSpPr>
        <xdr:cNvPr id="198" name="n_1mainValue【体育館・プール】&#10;一人当たり面積">
          <a:extLst>
            <a:ext uri="{FF2B5EF4-FFF2-40B4-BE49-F238E27FC236}">
              <a16:creationId xmlns="" xmlns:a16="http://schemas.microsoft.com/office/drawing/2014/main" id="{00000000-0008-0000-0F00-0000C6000000}"/>
            </a:ext>
          </a:extLst>
        </xdr:cNvPr>
        <xdr:cNvSpPr txBox="1"/>
      </xdr:nvSpPr>
      <xdr:spPr>
        <a:xfrm>
          <a:off x="9391727" y="958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a:extLst>
            <a:ext uri="{FF2B5EF4-FFF2-40B4-BE49-F238E27FC236}">
              <a16:creationId xmlns="" xmlns:a16="http://schemas.microsoft.com/office/drawing/2014/main" id="{00000000-0008-0000-0F00-0000C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a:extLst>
            <a:ext uri="{FF2B5EF4-FFF2-40B4-BE49-F238E27FC236}">
              <a16:creationId xmlns="" xmlns:a16="http://schemas.microsoft.com/office/drawing/2014/main" id="{00000000-0008-0000-0F00-0000C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a:extLst>
            <a:ext uri="{FF2B5EF4-FFF2-40B4-BE49-F238E27FC236}">
              <a16:creationId xmlns="" xmlns:a16="http://schemas.microsoft.com/office/drawing/2014/main" id="{00000000-0008-0000-0F00-0000C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a:extLst>
            <a:ext uri="{FF2B5EF4-FFF2-40B4-BE49-F238E27FC236}">
              <a16:creationId xmlns="" xmlns:a16="http://schemas.microsoft.com/office/drawing/2014/main" id="{00000000-0008-0000-0F00-0000C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a:extLst>
            <a:ext uri="{FF2B5EF4-FFF2-40B4-BE49-F238E27FC236}">
              <a16:creationId xmlns="" xmlns:a16="http://schemas.microsoft.com/office/drawing/2014/main" id="{00000000-0008-0000-0F00-0000C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a:extLst>
            <a:ext uri="{FF2B5EF4-FFF2-40B4-BE49-F238E27FC236}">
              <a16:creationId xmlns="" xmlns:a16="http://schemas.microsoft.com/office/drawing/2014/main" id="{00000000-0008-0000-0F00-0000C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a:extLst>
            <a:ext uri="{FF2B5EF4-FFF2-40B4-BE49-F238E27FC236}">
              <a16:creationId xmlns="" xmlns:a16="http://schemas.microsoft.com/office/drawing/2014/main" id="{00000000-0008-0000-0F00-0000C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a:extLst>
            <a:ext uri="{FF2B5EF4-FFF2-40B4-BE49-F238E27FC236}">
              <a16:creationId xmlns="" xmlns:a16="http://schemas.microsoft.com/office/drawing/2014/main" id="{00000000-0008-0000-0F00-0000C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a:extLst>
            <a:ext uri="{FF2B5EF4-FFF2-40B4-BE49-F238E27FC236}">
              <a16:creationId xmlns="" xmlns:a16="http://schemas.microsoft.com/office/drawing/2014/main" id="{00000000-0008-0000-0F00-0000C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a:extLst>
            <a:ext uri="{FF2B5EF4-FFF2-40B4-BE49-F238E27FC236}">
              <a16:creationId xmlns="" xmlns:a16="http://schemas.microsoft.com/office/drawing/2014/main" id="{00000000-0008-0000-0F00-0000D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a:extLst>
            <a:ext uri="{FF2B5EF4-FFF2-40B4-BE49-F238E27FC236}">
              <a16:creationId xmlns="" xmlns:a16="http://schemas.microsoft.com/office/drawing/2014/main" id="{00000000-0008-0000-0F00-0000D1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a:extLst>
            <a:ext uri="{FF2B5EF4-FFF2-40B4-BE49-F238E27FC236}">
              <a16:creationId xmlns="" xmlns:a16="http://schemas.microsoft.com/office/drawing/2014/main" id="{00000000-0008-0000-0F00-0000D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a:extLst>
            <a:ext uri="{FF2B5EF4-FFF2-40B4-BE49-F238E27FC236}">
              <a16:creationId xmlns="" xmlns:a16="http://schemas.microsoft.com/office/drawing/2014/main" id="{00000000-0008-0000-0F00-0000D3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a:extLst>
            <a:ext uri="{FF2B5EF4-FFF2-40B4-BE49-F238E27FC236}">
              <a16:creationId xmlns="" xmlns:a16="http://schemas.microsoft.com/office/drawing/2014/main" id="{00000000-0008-0000-0F00-0000D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a:extLst>
            <a:ext uri="{FF2B5EF4-FFF2-40B4-BE49-F238E27FC236}">
              <a16:creationId xmlns="" xmlns:a16="http://schemas.microsoft.com/office/drawing/2014/main" id="{00000000-0008-0000-0F00-0000D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a:extLst>
            <a:ext uri="{FF2B5EF4-FFF2-40B4-BE49-F238E27FC236}">
              <a16:creationId xmlns="" xmlns:a16="http://schemas.microsoft.com/office/drawing/2014/main" id="{00000000-0008-0000-0F00-0000D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a:extLst>
            <a:ext uri="{FF2B5EF4-FFF2-40B4-BE49-F238E27FC236}">
              <a16:creationId xmlns="" xmlns:a16="http://schemas.microsoft.com/office/drawing/2014/main" id="{00000000-0008-0000-0F00-0000D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a:extLst>
            <a:ext uri="{FF2B5EF4-FFF2-40B4-BE49-F238E27FC236}">
              <a16:creationId xmlns="" xmlns:a16="http://schemas.microsoft.com/office/drawing/2014/main" id="{00000000-0008-0000-0F00-0000D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a:extLst>
            <a:ext uri="{FF2B5EF4-FFF2-40B4-BE49-F238E27FC236}">
              <a16:creationId xmlns="" xmlns:a16="http://schemas.microsoft.com/office/drawing/2014/main" id="{00000000-0008-0000-0F00-0000D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a:extLst>
            <a:ext uri="{FF2B5EF4-FFF2-40B4-BE49-F238E27FC236}">
              <a16:creationId xmlns="" xmlns:a16="http://schemas.microsoft.com/office/drawing/2014/main" id="{00000000-0008-0000-0F00-0000D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a:extLst>
            <a:ext uri="{FF2B5EF4-FFF2-40B4-BE49-F238E27FC236}">
              <a16:creationId xmlns="" xmlns:a16="http://schemas.microsoft.com/office/drawing/2014/main" id="{00000000-0008-0000-0F00-0000DB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a:extLst>
            <a:ext uri="{FF2B5EF4-FFF2-40B4-BE49-F238E27FC236}">
              <a16:creationId xmlns="" xmlns:a16="http://schemas.microsoft.com/office/drawing/2014/main" id="{00000000-0008-0000-0F00-0000D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a:extLst>
            <a:ext uri="{FF2B5EF4-FFF2-40B4-BE49-F238E27FC236}">
              <a16:creationId xmlns="" xmlns:a16="http://schemas.microsoft.com/office/drawing/2014/main" id="{00000000-0008-0000-0F00-0000D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a:extLst>
            <a:ext uri="{FF2B5EF4-FFF2-40B4-BE49-F238E27FC236}">
              <a16:creationId xmlns="" xmlns:a16="http://schemas.microsoft.com/office/drawing/2014/main" id="{00000000-0008-0000-0F00-0000D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22861</xdr:rowOff>
    </xdr:to>
    <xdr:cxnSp macro="">
      <xdr:nvCxnSpPr>
        <xdr:cNvPr id="223" name="直線コネクタ 222">
          <a:extLst>
            <a:ext uri="{FF2B5EF4-FFF2-40B4-BE49-F238E27FC236}">
              <a16:creationId xmlns="" xmlns:a16="http://schemas.microsoft.com/office/drawing/2014/main" id="{00000000-0008-0000-0F00-0000DF000000}"/>
            </a:ext>
          </a:extLst>
        </xdr:cNvPr>
        <xdr:cNvCxnSpPr/>
      </xdr:nvCxnSpPr>
      <xdr:spPr>
        <a:xfrm flipV="1">
          <a:off x="4634865" y="1335405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24" name="【福祉施設】&#10;有形固定資産減価償却率最小値テキスト">
          <a:extLst>
            <a:ext uri="{FF2B5EF4-FFF2-40B4-BE49-F238E27FC236}">
              <a16:creationId xmlns="" xmlns:a16="http://schemas.microsoft.com/office/drawing/2014/main" id="{00000000-0008-0000-0F00-0000E0000000}"/>
            </a:ext>
          </a:extLst>
        </xdr:cNvPr>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25" name="直線コネクタ 224">
          <a:extLst>
            <a:ext uri="{FF2B5EF4-FFF2-40B4-BE49-F238E27FC236}">
              <a16:creationId xmlns="" xmlns:a16="http://schemas.microsoft.com/office/drawing/2014/main" id="{00000000-0008-0000-0F00-0000E1000000}"/>
            </a:ext>
          </a:extLst>
        </xdr:cNvPr>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6" name="【福祉施設】&#10;有形固定資産減価償却率最大値テキスト">
          <a:extLst>
            <a:ext uri="{FF2B5EF4-FFF2-40B4-BE49-F238E27FC236}">
              <a16:creationId xmlns="" xmlns:a16="http://schemas.microsoft.com/office/drawing/2014/main" id="{00000000-0008-0000-0F00-0000E2000000}"/>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7" name="直線コネクタ 226">
          <a:extLst>
            <a:ext uri="{FF2B5EF4-FFF2-40B4-BE49-F238E27FC236}">
              <a16:creationId xmlns="" xmlns:a16="http://schemas.microsoft.com/office/drawing/2014/main" id="{00000000-0008-0000-0F00-0000E3000000}"/>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28" name="【福祉施設】&#10;有形固定資産減価償却率平均値テキスト">
          <a:extLst>
            <a:ext uri="{FF2B5EF4-FFF2-40B4-BE49-F238E27FC236}">
              <a16:creationId xmlns="" xmlns:a16="http://schemas.microsoft.com/office/drawing/2014/main" id="{00000000-0008-0000-0F00-0000E4000000}"/>
            </a:ext>
          </a:extLst>
        </xdr:cNvPr>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29" name="フローチャート: 判断 228">
          <a:extLst>
            <a:ext uri="{FF2B5EF4-FFF2-40B4-BE49-F238E27FC236}">
              <a16:creationId xmlns="" xmlns:a16="http://schemas.microsoft.com/office/drawing/2014/main" id="{00000000-0008-0000-0F00-0000E5000000}"/>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46355</xdr:rowOff>
    </xdr:from>
    <xdr:to>
      <xdr:col>20</xdr:col>
      <xdr:colOff>38100</xdr:colOff>
      <xdr:row>82</xdr:row>
      <xdr:rowOff>147955</xdr:rowOff>
    </xdr:to>
    <xdr:sp macro="" textlink="">
      <xdr:nvSpPr>
        <xdr:cNvPr id="230" name="フローチャート: 判断 229">
          <a:extLst>
            <a:ext uri="{FF2B5EF4-FFF2-40B4-BE49-F238E27FC236}">
              <a16:creationId xmlns="" xmlns:a16="http://schemas.microsoft.com/office/drawing/2014/main" id="{00000000-0008-0000-0F00-0000E6000000}"/>
            </a:ext>
          </a:extLst>
        </xdr:cNvPr>
        <xdr:cNvSpPr/>
      </xdr:nvSpPr>
      <xdr:spPr>
        <a:xfrm>
          <a:off x="3746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164482</xdr:rowOff>
    </xdr:from>
    <xdr:ext cx="405111" cy="259045"/>
    <xdr:sp macro="" textlink="">
      <xdr:nvSpPr>
        <xdr:cNvPr id="231" name="n_1aveValue【福祉施設】&#10;有形固定資産減価償却率">
          <a:extLst>
            <a:ext uri="{FF2B5EF4-FFF2-40B4-BE49-F238E27FC236}">
              <a16:creationId xmlns="" xmlns:a16="http://schemas.microsoft.com/office/drawing/2014/main" id="{00000000-0008-0000-0F00-0000E7000000}"/>
            </a:ext>
          </a:extLst>
        </xdr:cNvPr>
        <xdr:cNvSpPr txBox="1"/>
      </xdr:nvSpPr>
      <xdr:spPr>
        <a:xfrm>
          <a:off x="3582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135889</xdr:rowOff>
    </xdr:from>
    <xdr:to>
      <xdr:col>15</xdr:col>
      <xdr:colOff>101600</xdr:colOff>
      <xdr:row>83</xdr:row>
      <xdr:rowOff>66039</xdr:rowOff>
    </xdr:to>
    <xdr:sp macro="" textlink="">
      <xdr:nvSpPr>
        <xdr:cNvPr id="232" name="フローチャート: 判断 231">
          <a:extLst>
            <a:ext uri="{FF2B5EF4-FFF2-40B4-BE49-F238E27FC236}">
              <a16:creationId xmlns="" xmlns:a16="http://schemas.microsoft.com/office/drawing/2014/main" id="{00000000-0008-0000-0F00-0000E8000000}"/>
            </a:ext>
          </a:extLst>
        </xdr:cNvPr>
        <xdr:cNvSpPr/>
      </xdr:nvSpPr>
      <xdr:spPr>
        <a:xfrm>
          <a:off x="2857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82566</xdr:rowOff>
    </xdr:from>
    <xdr:ext cx="405111" cy="259045"/>
    <xdr:sp macro="" textlink="">
      <xdr:nvSpPr>
        <xdr:cNvPr id="233" name="n_2aveValue【福祉施設】&#10;有形固定資産減価償却率">
          <a:extLst>
            <a:ext uri="{FF2B5EF4-FFF2-40B4-BE49-F238E27FC236}">
              <a16:creationId xmlns="" xmlns:a16="http://schemas.microsoft.com/office/drawing/2014/main" id="{00000000-0008-0000-0F00-0000E9000000}"/>
            </a:ext>
          </a:extLst>
        </xdr:cNvPr>
        <xdr:cNvSpPr txBox="1"/>
      </xdr:nvSpPr>
      <xdr:spPr>
        <a:xfrm>
          <a:off x="2705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a:extLst>
            <a:ext uri="{FF2B5EF4-FFF2-40B4-BE49-F238E27FC236}">
              <a16:creationId xmlns="" xmlns:a16="http://schemas.microsoft.com/office/drawing/2014/main" id="{00000000-0008-0000-0F00-0000E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a:extLst>
            <a:ext uri="{FF2B5EF4-FFF2-40B4-BE49-F238E27FC236}">
              <a16:creationId xmlns="" xmlns:a16="http://schemas.microsoft.com/office/drawing/2014/main" id="{00000000-0008-0000-0F00-0000E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a:extLst>
            <a:ext uri="{FF2B5EF4-FFF2-40B4-BE49-F238E27FC236}">
              <a16:creationId xmlns="" xmlns:a16="http://schemas.microsoft.com/office/drawing/2014/main" id="{00000000-0008-0000-0F00-0000E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a:extLst>
            <a:ext uri="{FF2B5EF4-FFF2-40B4-BE49-F238E27FC236}">
              <a16:creationId xmlns="" xmlns:a16="http://schemas.microsoft.com/office/drawing/2014/main" id="{00000000-0008-0000-0F00-0000E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a:extLst>
            <a:ext uri="{FF2B5EF4-FFF2-40B4-BE49-F238E27FC236}">
              <a16:creationId xmlns="" xmlns:a16="http://schemas.microsoft.com/office/drawing/2014/main" id="{00000000-0008-0000-0F00-0000E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67311</xdr:rowOff>
    </xdr:from>
    <xdr:to>
      <xdr:col>20</xdr:col>
      <xdr:colOff>38100</xdr:colOff>
      <xdr:row>82</xdr:row>
      <xdr:rowOff>168911</xdr:rowOff>
    </xdr:to>
    <xdr:sp macro="" textlink="">
      <xdr:nvSpPr>
        <xdr:cNvPr id="239" name="楕円 238">
          <a:extLst>
            <a:ext uri="{FF2B5EF4-FFF2-40B4-BE49-F238E27FC236}">
              <a16:creationId xmlns="" xmlns:a16="http://schemas.microsoft.com/office/drawing/2014/main" id="{00000000-0008-0000-0F00-0000EF000000}"/>
            </a:ext>
          </a:extLst>
        </xdr:cNvPr>
        <xdr:cNvSpPr/>
      </xdr:nvSpPr>
      <xdr:spPr>
        <a:xfrm>
          <a:off x="3746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160038</xdr:rowOff>
    </xdr:from>
    <xdr:ext cx="405111" cy="259045"/>
    <xdr:sp macro="" textlink="">
      <xdr:nvSpPr>
        <xdr:cNvPr id="240" name="n_1mainValue【福祉施設】&#10;有形固定資産減価償却率">
          <a:extLst>
            <a:ext uri="{FF2B5EF4-FFF2-40B4-BE49-F238E27FC236}">
              <a16:creationId xmlns="" xmlns:a16="http://schemas.microsoft.com/office/drawing/2014/main" id="{00000000-0008-0000-0F00-0000F0000000}"/>
            </a:ext>
          </a:extLst>
        </xdr:cNvPr>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a:extLst>
            <a:ext uri="{FF2B5EF4-FFF2-40B4-BE49-F238E27FC236}">
              <a16:creationId xmlns="" xmlns:a16="http://schemas.microsoft.com/office/drawing/2014/main" id="{00000000-0008-0000-0F00-0000F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a:extLst>
            <a:ext uri="{FF2B5EF4-FFF2-40B4-BE49-F238E27FC236}">
              <a16:creationId xmlns="" xmlns:a16="http://schemas.microsoft.com/office/drawing/2014/main" id="{00000000-0008-0000-0F00-0000F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a:extLst>
            <a:ext uri="{FF2B5EF4-FFF2-40B4-BE49-F238E27FC236}">
              <a16:creationId xmlns="" xmlns:a16="http://schemas.microsoft.com/office/drawing/2014/main" id="{00000000-0008-0000-0F00-0000F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a:extLst>
            <a:ext uri="{FF2B5EF4-FFF2-40B4-BE49-F238E27FC236}">
              <a16:creationId xmlns="" xmlns:a16="http://schemas.microsoft.com/office/drawing/2014/main" id="{00000000-0008-0000-0F00-0000F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a:extLst>
            <a:ext uri="{FF2B5EF4-FFF2-40B4-BE49-F238E27FC236}">
              <a16:creationId xmlns="" xmlns:a16="http://schemas.microsoft.com/office/drawing/2014/main" id="{00000000-0008-0000-0F00-0000F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a:extLst>
            <a:ext uri="{FF2B5EF4-FFF2-40B4-BE49-F238E27FC236}">
              <a16:creationId xmlns="" xmlns:a16="http://schemas.microsoft.com/office/drawing/2014/main" id="{00000000-0008-0000-0F00-0000F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a:extLst>
            <a:ext uri="{FF2B5EF4-FFF2-40B4-BE49-F238E27FC236}">
              <a16:creationId xmlns="" xmlns:a16="http://schemas.microsoft.com/office/drawing/2014/main" id="{00000000-0008-0000-0F00-0000F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a:extLst>
            <a:ext uri="{FF2B5EF4-FFF2-40B4-BE49-F238E27FC236}">
              <a16:creationId xmlns="" xmlns:a16="http://schemas.microsoft.com/office/drawing/2014/main" id="{00000000-0008-0000-0F00-0000F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a:extLst>
            <a:ext uri="{FF2B5EF4-FFF2-40B4-BE49-F238E27FC236}">
              <a16:creationId xmlns="" xmlns:a16="http://schemas.microsoft.com/office/drawing/2014/main" id="{00000000-0008-0000-0F00-0000F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a:extLst>
            <a:ext uri="{FF2B5EF4-FFF2-40B4-BE49-F238E27FC236}">
              <a16:creationId xmlns="" xmlns:a16="http://schemas.microsoft.com/office/drawing/2014/main" id="{00000000-0008-0000-0F00-0000F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a:extLst>
            <a:ext uri="{FF2B5EF4-FFF2-40B4-BE49-F238E27FC236}">
              <a16:creationId xmlns="" xmlns:a16="http://schemas.microsoft.com/office/drawing/2014/main" id="{00000000-0008-0000-0F00-0000F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a:extLst>
            <a:ext uri="{FF2B5EF4-FFF2-40B4-BE49-F238E27FC236}">
              <a16:creationId xmlns="" xmlns:a16="http://schemas.microsoft.com/office/drawing/2014/main" id="{00000000-0008-0000-0F00-0000F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a:extLst>
            <a:ext uri="{FF2B5EF4-FFF2-40B4-BE49-F238E27FC236}">
              <a16:creationId xmlns="" xmlns:a16="http://schemas.microsoft.com/office/drawing/2014/main" id="{00000000-0008-0000-0F00-0000F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a:extLst>
            <a:ext uri="{FF2B5EF4-FFF2-40B4-BE49-F238E27FC236}">
              <a16:creationId xmlns="" xmlns:a16="http://schemas.microsoft.com/office/drawing/2014/main" id="{00000000-0008-0000-0F00-0000F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a:extLst>
            <a:ext uri="{FF2B5EF4-FFF2-40B4-BE49-F238E27FC236}">
              <a16:creationId xmlns="" xmlns:a16="http://schemas.microsoft.com/office/drawing/2014/main" id="{00000000-0008-0000-0F00-0000F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a:extLst>
            <a:ext uri="{FF2B5EF4-FFF2-40B4-BE49-F238E27FC236}">
              <a16:creationId xmlns="" xmlns:a16="http://schemas.microsoft.com/office/drawing/2014/main" id="{00000000-0008-0000-0F00-00000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a:extLst>
            <a:ext uri="{FF2B5EF4-FFF2-40B4-BE49-F238E27FC236}">
              <a16:creationId xmlns="" xmlns:a16="http://schemas.microsoft.com/office/drawing/2014/main" id="{00000000-0008-0000-0F00-00000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a:extLst>
            <a:ext uri="{FF2B5EF4-FFF2-40B4-BE49-F238E27FC236}">
              <a16:creationId xmlns="" xmlns:a16="http://schemas.microsoft.com/office/drawing/2014/main" id="{00000000-0008-0000-0F00-00000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a:extLst>
            <a:ext uri="{FF2B5EF4-FFF2-40B4-BE49-F238E27FC236}">
              <a16:creationId xmlns="" xmlns:a16="http://schemas.microsoft.com/office/drawing/2014/main" id="{00000000-0008-0000-0F00-00000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a:extLst>
            <a:ext uri="{FF2B5EF4-FFF2-40B4-BE49-F238E27FC236}">
              <a16:creationId xmlns="" xmlns:a16="http://schemas.microsoft.com/office/drawing/2014/main" id="{00000000-0008-0000-0F00-00000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a:extLst>
            <a:ext uri="{FF2B5EF4-FFF2-40B4-BE49-F238E27FC236}">
              <a16:creationId xmlns="" xmlns:a16="http://schemas.microsoft.com/office/drawing/2014/main" id="{00000000-0008-0000-0F00-00000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a:extLst>
            <a:ext uri="{FF2B5EF4-FFF2-40B4-BE49-F238E27FC236}">
              <a16:creationId xmlns="" xmlns:a16="http://schemas.microsoft.com/office/drawing/2014/main" id="{00000000-0008-0000-0F00-00000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福祉施設】&#10;一人当たり面積グラフ枠">
          <a:extLst>
            <a:ext uri="{FF2B5EF4-FFF2-40B4-BE49-F238E27FC236}">
              <a16:creationId xmlns="" xmlns:a16="http://schemas.microsoft.com/office/drawing/2014/main" id="{00000000-0008-0000-0F00-00000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49530</xdr:rowOff>
    </xdr:to>
    <xdr:cxnSp macro="">
      <xdr:nvCxnSpPr>
        <xdr:cNvPr id="264" name="直線コネクタ 263">
          <a:extLst>
            <a:ext uri="{FF2B5EF4-FFF2-40B4-BE49-F238E27FC236}">
              <a16:creationId xmlns="" xmlns:a16="http://schemas.microsoft.com/office/drawing/2014/main" id="{00000000-0008-0000-0F00-000008010000}"/>
            </a:ext>
          </a:extLst>
        </xdr:cNvPr>
        <xdr:cNvCxnSpPr/>
      </xdr:nvCxnSpPr>
      <xdr:spPr>
        <a:xfrm flipV="1">
          <a:off x="10476865" y="1357503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53357</xdr:rowOff>
    </xdr:from>
    <xdr:ext cx="469744" cy="259045"/>
    <xdr:sp macro="" textlink="">
      <xdr:nvSpPr>
        <xdr:cNvPr id="265" name="【福祉施設】&#10;一人当たり面積最小値テキスト">
          <a:extLst>
            <a:ext uri="{FF2B5EF4-FFF2-40B4-BE49-F238E27FC236}">
              <a16:creationId xmlns="" xmlns:a16="http://schemas.microsoft.com/office/drawing/2014/main" id="{00000000-0008-0000-0F00-000009010000}"/>
            </a:ext>
          </a:extLst>
        </xdr:cNvPr>
        <xdr:cNvSpPr txBox="1"/>
      </xdr:nvSpPr>
      <xdr:spPr>
        <a:xfrm>
          <a:off x="10515600"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49530</xdr:rowOff>
    </xdr:from>
    <xdr:to>
      <xdr:col>55</xdr:col>
      <xdr:colOff>88900</xdr:colOff>
      <xdr:row>86</xdr:row>
      <xdr:rowOff>49530</xdr:rowOff>
    </xdr:to>
    <xdr:cxnSp macro="">
      <xdr:nvCxnSpPr>
        <xdr:cNvPr id="266" name="直線コネクタ 265">
          <a:extLst>
            <a:ext uri="{FF2B5EF4-FFF2-40B4-BE49-F238E27FC236}">
              <a16:creationId xmlns="" xmlns:a16="http://schemas.microsoft.com/office/drawing/2014/main" id="{00000000-0008-0000-0F00-00000A010000}"/>
            </a:ext>
          </a:extLst>
        </xdr:cNvPr>
        <xdr:cNvCxnSpPr/>
      </xdr:nvCxnSpPr>
      <xdr:spPr>
        <a:xfrm>
          <a:off x="10388600" y="1479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67" name="【福祉施設】&#10;一人当たり面積最大値テキスト">
          <a:extLst>
            <a:ext uri="{FF2B5EF4-FFF2-40B4-BE49-F238E27FC236}">
              <a16:creationId xmlns="" xmlns:a16="http://schemas.microsoft.com/office/drawing/2014/main" id="{00000000-0008-0000-0F00-00000B010000}"/>
            </a:ext>
          </a:extLst>
        </xdr:cNvPr>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68" name="直線コネクタ 267">
          <a:extLst>
            <a:ext uri="{FF2B5EF4-FFF2-40B4-BE49-F238E27FC236}">
              <a16:creationId xmlns="" xmlns:a16="http://schemas.microsoft.com/office/drawing/2014/main" id="{00000000-0008-0000-0F00-00000C010000}"/>
            </a:ext>
          </a:extLst>
        </xdr:cNvPr>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32402</xdr:rowOff>
    </xdr:from>
    <xdr:ext cx="469744" cy="259045"/>
    <xdr:sp macro="" textlink="">
      <xdr:nvSpPr>
        <xdr:cNvPr id="269" name="【福祉施設】&#10;一人当たり面積平均値テキスト">
          <a:extLst>
            <a:ext uri="{FF2B5EF4-FFF2-40B4-BE49-F238E27FC236}">
              <a16:creationId xmlns="" xmlns:a16="http://schemas.microsoft.com/office/drawing/2014/main" id="{00000000-0008-0000-0F00-00000D010000}"/>
            </a:ext>
          </a:extLst>
        </xdr:cNvPr>
        <xdr:cNvSpPr txBox="1"/>
      </xdr:nvSpPr>
      <xdr:spPr>
        <a:xfrm>
          <a:off x="10515600" y="14434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53975</xdr:rowOff>
    </xdr:from>
    <xdr:to>
      <xdr:col>55</xdr:col>
      <xdr:colOff>50800</xdr:colOff>
      <xdr:row>84</xdr:row>
      <xdr:rowOff>155575</xdr:rowOff>
    </xdr:to>
    <xdr:sp macro="" textlink="">
      <xdr:nvSpPr>
        <xdr:cNvPr id="270" name="フローチャート: 判断 269">
          <a:extLst>
            <a:ext uri="{FF2B5EF4-FFF2-40B4-BE49-F238E27FC236}">
              <a16:creationId xmlns="" xmlns:a16="http://schemas.microsoft.com/office/drawing/2014/main" id="{00000000-0008-0000-0F00-00000E010000}"/>
            </a:ext>
          </a:extLst>
        </xdr:cNvPr>
        <xdr:cNvSpPr/>
      </xdr:nvSpPr>
      <xdr:spPr>
        <a:xfrm>
          <a:off x="10426700" y="144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17780</xdr:rowOff>
    </xdr:from>
    <xdr:to>
      <xdr:col>50</xdr:col>
      <xdr:colOff>165100</xdr:colOff>
      <xdr:row>84</xdr:row>
      <xdr:rowOff>119380</xdr:rowOff>
    </xdr:to>
    <xdr:sp macro="" textlink="">
      <xdr:nvSpPr>
        <xdr:cNvPr id="271" name="フローチャート: 判断 270">
          <a:extLst>
            <a:ext uri="{FF2B5EF4-FFF2-40B4-BE49-F238E27FC236}">
              <a16:creationId xmlns="" xmlns:a16="http://schemas.microsoft.com/office/drawing/2014/main" id="{00000000-0008-0000-0F00-00000F010000}"/>
            </a:ext>
          </a:extLst>
        </xdr:cNvPr>
        <xdr:cNvSpPr/>
      </xdr:nvSpPr>
      <xdr:spPr>
        <a:xfrm>
          <a:off x="9588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110507</xdr:rowOff>
    </xdr:from>
    <xdr:ext cx="469744" cy="259045"/>
    <xdr:sp macro="" textlink="">
      <xdr:nvSpPr>
        <xdr:cNvPr id="272" name="n_1aveValue【福祉施設】&#10;一人当たり面積">
          <a:extLst>
            <a:ext uri="{FF2B5EF4-FFF2-40B4-BE49-F238E27FC236}">
              <a16:creationId xmlns="" xmlns:a16="http://schemas.microsoft.com/office/drawing/2014/main" id="{00000000-0008-0000-0F00-000010010000}"/>
            </a:ext>
          </a:extLst>
        </xdr:cNvPr>
        <xdr:cNvSpPr txBox="1"/>
      </xdr:nvSpPr>
      <xdr:spPr>
        <a:xfrm>
          <a:off x="9391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19686</xdr:rowOff>
    </xdr:from>
    <xdr:to>
      <xdr:col>46</xdr:col>
      <xdr:colOff>38100</xdr:colOff>
      <xdr:row>84</xdr:row>
      <xdr:rowOff>121286</xdr:rowOff>
    </xdr:to>
    <xdr:sp macro="" textlink="">
      <xdr:nvSpPr>
        <xdr:cNvPr id="273" name="フローチャート: 判断 272">
          <a:extLst>
            <a:ext uri="{FF2B5EF4-FFF2-40B4-BE49-F238E27FC236}">
              <a16:creationId xmlns="" xmlns:a16="http://schemas.microsoft.com/office/drawing/2014/main" id="{00000000-0008-0000-0F00-000011010000}"/>
            </a:ext>
          </a:extLst>
        </xdr:cNvPr>
        <xdr:cNvSpPr/>
      </xdr:nvSpPr>
      <xdr:spPr>
        <a:xfrm>
          <a:off x="8699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137813</xdr:rowOff>
    </xdr:from>
    <xdr:ext cx="469744" cy="259045"/>
    <xdr:sp macro="" textlink="">
      <xdr:nvSpPr>
        <xdr:cNvPr id="274" name="n_2aveValue【福祉施設】&#10;一人当たり面積">
          <a:extLst>
            <a:ext uri="{FF2B5EF4-FFF2-40B4-BE49-F238E27FC236}">
              <a16:creationId xmlns="" xmlns:a16="http://schemas.microsoft.com/office/drawing/2014/main" id="{00000000-0008-0000-0F00-000012010000}"/>
            </a:ext>
          </a:extLst>
        </xdr:cNvPr>
        <xdr:cNvSpPr txBox="1"/>
      </xdr:nvSpPr>
      <xdr:spPr>
        <a:xfrm>
          <a:off x="8515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5" name="テキスト ボックス 274">
          <a:extLst>
            <a:ext uri="{FF2B5EF4-FFF2-40B4-BE49-F238E27FC236}">
              <a16:creationId xmlns="" xmlns:a16="http://schemas.microsoft.com/office/drawing/2014/main" id="{00000000-0008-0000-0F00-00001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a:extLst>
            <a:ext uri="{FF2B5EF4-FFF2-40B4-BE49-F238E27FC236}">
              <a16:creationId xmlns="" xmlns:a16="http://schemas.microsoft.com/office/drawing/2014/main" id="{00000000-0008-0000-0F00-00001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a:extLst>
            <a:ext uri="{FF2B5EF4-FFF2-40B4-BE49-F238E27FC236}">
              <a16:creationId xmlns="" xmlns:a16="http://schemas.microsoft.com/office/drawing/2014/main" id="{00000000-0008-0000-0F00-00001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a:extLst>
            <a:ext uri="{FF2B5EF4-FFF2-40B4-BE49-F238E27FC236}">
              <a16:creationId xmlns="" xmlns:a16="http://schemas.microsoft.com/office/drawing/2014/main" id="{00000000-0008-0000-0F00-00001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a:extLst>
            <a:ext uri="{FF2B5EF4-FFF2-40B4-BE49-F238E27FC236}">
              <a16:creationId xmlns="" xmlns:a16="http://schemas.microsoft.com/office/drawing/2014/main" id="{00000000-0008-0000-0F00-00001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19686</xdr:rowOff>
    </xdr:from>
    <xdr:to>
      <xdr:col>50</xdr:col>
      <xdr:colOff>165100</xdr:colOff>
      <xdr:row>79</xdr:row>
      <xdr:rowOff>121286</xdr:rowOff>
    </xdr:to>
    <xdr:sp macro="" textlink="">
      <xdr:nvSpPr>
        <xdr:cNvPr id="280" name="楕円 279">
          <a:extLst>
            <a:ext uri="{FF2B5EF4-FFF2-40B4-BE49-F238E27FC236}">
              <a16:creationId xmlns="" xmlns:a16="http://schemas.microsoft.com/office/drawing/2014/main" id="{00000000-0008-0000-0F00-000018010000}"/>
            </a:ext>
          </a:extLst>
        </xdr:cNvPr>
        <xdr:cNvSpPr/>
      </xdr:nvSpPr>
      <xdr:spPr>
        <a:xfrm>
          <a:off x="9588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77</xdr:row>
      <xdr:rowOff>137813</xdr:rowOff>
    </xdr:from>
    <xdr:ext cx="469744" cy="259045"/>
    <xdr:sp macro="" textlink="">
      <xdr:nvSpPr>
        <xdr:cNvPr id="281" name="n_1mainValue【福祉施設】&#10;一人当たり面積">
          <a:extLst>
            <a:ext uri="{FF2B5EF4-FFF2-40B4-BE49-F238E27FC236}">
              <a16:creationId xmlns="" xmlns:a16="http://schemas.microsoft.com/office/drawing/2014/main" id="{00000000-0008-0000-0F00-000019010000}"/>
            </a:ext>
          </a:extLst>
        </xdr:cNvPr>
        <xdr:cNvSpPr txBox="1"/>
      </xdr:nvSpPr>
      <xdr:spPr>
        <a:xfrm>
          <a:off x="9391727"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 xmlns:a16="http://schemas.microsoft.com/office/drawing/2014/main" id="{00000000-0008-0000-0F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 xmlns:a16="http://schemas.microsoft.com/office/drawing/2014/main" id="{00000000-0008-0000-0F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 xmlns:a16="http://schemas.microsoft.com/office/drawing/2014/main" id="{00000000-0008-0000-0F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 xmlns:a16="http://schemas.microsoft.com/office/drawing/2014/main" id="{00000000-0008-0000-0F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 xmlns:a16="http://schemas.microsoft.com/office/drawing/2014/main" id="{00000000-0008-0000-0F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 xmlns:a16="http://schemas.microsoft.com/office/drawing/2014/main" id="{00000000-0008-0000-0F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 xmlns:a16="http://schemas.microsoft.com/office/drawing/2014/main" id="{00000000-0008-0000-0F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 xmlns:a16="http://schemas.microsoft.com/office/drawing/2014/main" id="{00000000-0008-0000-0F00-00002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 xmlns:a16="http://schemas.microsoft.com/office/drawing/2014/main" id="{00000000-0008-0000-0F00-00002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 xmlns:a16="http://schemas.microsoft.com/office/drawing/2014/main" id="{00000000-0008-0000-0F00-00002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2" name="テキスト ボックス 291">
          <a:extLst>
            <a:ext uri="{FF2B5EF4-FFF2-40B4-BE49-F238E27FC236}">
              <a16:creationId xmlns="" xmlns:a16="http://schemas.microsoft.com/office/drawing/2014/main" id="{00000000-0008-0000-0F00-000024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a:extLst>
            <a:ext uri="{FF2B5EF4-FFF2-40B4-BE49-F238E27FC236}">
              <a16:creationId xmlns="" xmlns:a16="http://schemas.microsoft.com/office/drawing/2014/main" id="{00000000-0008-0000-0F00-000025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94" name="テキスト ボックス 293">
          <a:extLst>
            <a:ext uri="{FF2B5EF4-FFF2-40B4-BE49-F238E27FC236}">
              <a16:creationId xmlns="" xmlns:a16="http://schemas.microsoft.com/office/drawing/2014/main" id="{00000000-0008-0000-0F00-000026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a:extLst>
            <a:ext uri="{FF2B5EF4-FFF2-40B4-BE49-F238E27FC236}">
              <a16:creationId xmlns="" xmlns:a16="http://schemas.microsoft.com/office/drawing/2014/main" id="{00000000-0008-0000-0F00-000027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a:extLst>
            <a:ext uri="{FF2B5EF4-FFF2-40B4-BE49-F238E27FC236}">
              <a16:creationId xmlns="" xmlns:a16="http://schemas.microsoft.com/office/drawing/2014/main" id="{00000000-0008-0000-0F00-000028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a:extLst>
            <a:ext uri="{FF2B5EF4-FFF2-40B4-BE49-F238E27FC236}">
              <a16:creationId xmlns="" xmlns:a16="http://schemas.microsoft.com/office/drawing/2014/main" id="{00000000-0008-0000-0F00-000029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a:extLst>
            <a:ext uri="{FF2B5EF4-FFF2-40B4-BE49-F238E27FC236}">
              <a16:creationId xmlns="" xmlns:a16="http://schemas.microsoft.com/office/drawing/2014/main" id="{00000000-0008-0000-0F00-00002A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a:extLst>
            <a:ext uri="{FF2B5EF4-FFF2-40B4-BE49-F238E27FC236}">
              <a16:creationId xmlns="" xmlns:a16="http://schemas.microsoft.com/office/drawing/2014/main" id="{00000000-0008-0000-0F00-00002B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a:extLst>
            <a:ext uri="{FF2B5EF4-FFF2-40B4-BE49-F238E27FC236}">
              <a16:creationId xmlns="" xmlns:a16="http://schemas.microsoft.com/office/drawing/2014/main" id="{00000000-0008-0000-0F00-00002C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 xmlns:a16="http://schemas.microsoft.com/office/drawing/2014/main" id="{00000000-0008-0000-0F00-00002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2" name="テキスト ボックス 301">
          <a:extLst>
            <a:ext uri="{FF2B5EF4-FFF2-40B4-BE49-F238E27FC236}">
              <a16:creationId xmlns="" xmlns:a16="http://schemas.microsoft.com/office/drawing/2014/main" id="{00000000-0008-0000-0F00-00002E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 xmlns:a16="http://schemas.microsoft.com/office/drawing/2014/main" id="{00000000-0008-0000-0F00-00002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304" name="直線コネクタ 303">
          <a:extLst>
            <a:ext uri="{FF2B5EF4-FFF2-40B4-BE49-F238E27FC236}">
              <a16:creationId xmlns="" xmlns:a16="http://schemas.microsoft.com/office/drawing/2014/main" id="{00000000-0008-0000-0F00-000030010000}"/>
            </a:ext>
          </a:extLst>
        </xdr:cNvPr>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305" name="【市民会館】&#10;有形固定資産減価償却率最小値テキスト">
          <a:extLst>
            <a:ext uri="{FF2B5EF4-FFF2-40B4-BE49-F238E27FC236}">
              <a16:creationId xmlns="" xmlns:a16="http://schemas.microsoft.com/office/drawing/2014/main" id="{00000000-0008-0000-0F00-000031010000}"/>
            </a:ext>
          </a:extLst>
        </xdr:cNvPr>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306" name="直線コネクタ 305">
          <a:extLst>
            <a:ext uri="{FF2B5EF4-FFF2-40B4-BE49-F238E27FC236}">
              <a16:creationId xmlns="" xmlns:a16="http://schemas.microsoft.com/office/drawing/2014/main" id="{00000000-0008-0000-0F00-000032010000}"/>
            </a:ext>
          </a:extLst>
        </xdr:cNvPr>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07" name="【市民会館】&#10;有形固定資産減価償却率最大値テキスト">
          <a:extLst>
            <a:ext uri="{FF2B5EF4-FFF2-40B4-BE49-F238E27FC236}">
              <a16:creationId xmlns="" xmlns:a16="http://schemas.microsoft.com/office/drawing/2014/main" id="{00000000-0008-0000-0F00-000033010000}"/>
            </a:ext>
          </a:extLst>
        </xdr:cNvPr>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08" name="直線コネクタ 307">
          <a:extLst>
            <a:ext uri="{FF2B5EF4-FFF2-40B4-BE49-F238E27FC236}">
              <a16:creationId xmlns="" xmlns:a16="http://schemas.microsoft.com/office/drawing/2014/main" id="{00000000-0008-0000-0F00-000034010000}"/>
            </a:ext>
          </a:extLst>
        </xdr:cNvPr>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309" name="【市民会館】&#10;有形固定資産減価償却率平均値テキスト">
          <a:extLst>
            <a:ext uri="{FF2B5EF4-FFF2-40B4-BE49-F238E27FC236}">
              <a16:creationId xmlns="" xmlns:a16="http://schemas.microsoft.com/office/drawing/2014/main" id="{00000000-0008-0000-0F00-000035010000}"/>
            </a:ext>
          </a:extLst>
        </xdr:cNvPr>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310" name="フローチャート: 判断 309">
          <a:extLst>
            <a:ext uri="{FF2B5EF4-FFF2-40B4-BE49-F238E27FC236}">
              <a16:creationId xmlns="" xmlns:a16="http://schemas.microsoft.com/office/drawing/2014/main" id="{00000000-0008-0000-0F00-000036010000}"/>
            </a:ext>
          </a:extLst>
        </xdr:cNvPr>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311" name="フローチャート: 判断 310">
          <a:extLst>
            <a:ext uri="{FF2B5EF4-FFF2-40B4-BE49-F238E27FC236}">
              <a16:creationId xmlns="" xmlns:a16="http://schemas.microsoft.com/office/drawing/2014/main" id="{00000000-0008-0000-0F00-000037010000}"/>
            </a:ext>
          </a:extLst>
        </xdr:cNvPr>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54373</xdr:rowOff>
    </xdr:from>
    <xdr:ext cx="405111" cy="259045"/>
    <xdr:sp macro="" textlink="">
      <xdr:nvSpPr>
        <xdr:cNvPr id="312" name="n_1aveValue【市民会館】&#10;有形固定資産減価償却率">
          <a:extLst>
            <a:ext uri="{FF2B5EF4-FFF2-40B4-BE49-F238E27FC236}">
              <a16:creationId xmlns="" xmlns:a16="http://schemas.microsoft.com/office/drawing/2014/main" id="{00000000-0008-0000-0F00-000038010000}"/>
            </a:ext>
          </a:extLst>
        </xdr:cNvPr>
        <xdr:cNvSpPr txBox="1"/>
      </xdr:nvSpPr>
      <xdr:spPr>
        <a:xfrm>
          <a:off x="3582044" y="175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125985</xdr:rowOff>
    </xdr:from>
    <xdr:to>
      <xdr:col>15</xdr:col>
      <xdr:colOff>101600</xdr:colOff>
      <xdr:row>105</xdr:row>
      <xdr:rowOff>56135</xdr:rowOff>
    </xdr:to>
    <xdr:sp macro="" textlink="">
      <xdr:nvSpPr>
        <xdr:cNvPr id="313" name="フローチャート: 判断 312">
          <a:extLst>
            <a:ext uri="{FF2B5EF4-FFF2-40B4-BE49-F238E27FC236}">
              <a16:creationId xmlns="" xmlns:a16="http://schemas.microsoft.com/office/drawing/2014/main" id="{00000000-0008-0000-0F00-000039010000}"/>
            </a:ext>
          </a:extLst>
        </xdr:cNvPr>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72662</xdr:rowOff>
    </xdr:from>
    <xdr:ext cx="405111" cy="259045"/>
    <xdr:sp macro="" textlink="">
      <xdr:nvSpPr>
        <xdr:cNvPr id="314" name="n_2aveValue【市民会館】&#10;有形固定資産減価償却率">
          <a:extLst>
            <a:ext uri="{FF2B5EF4-FFF2-40B4-BE49-F238E27FC236}">
              <a16:creationId xmlns="" xmlns:a16="http://schemas.microsoft.com/office/drawing/2014/main" id="{00000000-0008-0000-0F00-00003A010000}"/>
            </a:ext>
          </a:extLst>
        </xdr:cNvPr>
        <xdr:cNvSpPr txBox="1"/>
      </xdr:nvSpPr>
      <xdr:spPr>
        <a:xfrm>
          <a:off x="2705744" y="177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 xmlns:a16="http://schemas.microsoft.com/office/drawing/2014/main" id="{00000000-0008-0000-0F00-00003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 xmlns:a16="http://schemas.microsoft.com/office/drawing/2014/main" id="{00000000-0008-0000-0F00-00003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 xmlns:a16="http://schemas.microsoft.com/office/drawing/2014/main" id="{00000000-0008-0000-0F00-00003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 xmlns:a16="http://schemas.microsoft.com/office/drawing/2014/main" id="{00000000-0008-0000-0F00-00003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 xmlns:a16="http://schemas.microsoft.com/office/drawing/2014/main" id="{00000000-0008-0000-0F00-00003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82550</xdr:rowOff>
    </xdr:from>
    <xdr:to>
      <xdr:col>20</xdr:col>
      <xdr:colOff>38100</xdr:colOff>
      <xdr:row>106</xdr:row>
      <xdr:rowOff>12700</xdr:rowOff>
    </xdr:to>
    <xdr:sp macro="" textlink="">
      <xdr:nvSpPr>
        <xdr:cNvPr id="320" name="楕円 319">
          <a:extLst>
            <a:ext uri="{FF2B5EF4-FFF2-40B4-BE49-F238E27FC236}">
              <a16:creationId xmlns="" xmlns:a16="http://schemas.microsoft.com/office/drawing/2014/main" id="{00000000-0008-0000-0F00-000040010000}"/>
            </a:ext>
          </a:extLst>
        </xdr:cNvPr>
        <xdr:cNvSpPr/>
      </xdr:nvSpPr>
      <xdr:spPr>
        <a:xfrm>
          <a:off x="3746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3827</xdr:rowOff>
    </xdr:from>
    <xdr:ext cx="405111" cy="259045"/>
    <xdr:sp macro="" textlink="">
      <xdr:nvSpPr>
        <xdr:cNvPr id="321" name="n_1mainValue【市民会館】&#10;有形固定資産減価償却率">
          <a:extLst>
            <a:ext uri="{FF2B5EF4-FFF2-40B4-BE49-F238E27FC236}">
              <a16:creationId xmlns="" xmlns:a16="http://schemas.microsoft.com/office/drawing/2014/main" id="{00000000-0008-0000-0F00-000041010000}"/>
            </a:ext>
          </a:extLst>
        </xdr:cNvPr>
        <xdr:cNvSpPr txBox="1"/>
      </xdr:nvSpPr>
      <xdr:spPr>
        <a:xfrm>
          <a:off x="3582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a:extLst>
            <a:ext uri="{FF2B5EF4-FFF2-40B4-BE49-F238E27FC236}">
              <a16:creationId xmlns="" xmlns:a16="http://schemas.microsoft.com/office/drawing/2014/main" id="{00000000-0008-0000-0F00-00004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a:extLst>
            <a:ext uri="{FF2B5EF4-FFF2-40B4-BE49-F238E27FC236}">
              <a16:creationId xmlns="" xmlns:a16="http://schemas.microsoft.com/office/drawing/2014/main" id="{00000000-0008-0000-0F00-00004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a:extLst>
            <a:ext uri="{FF2B5EF4-FFF2-40B4-BE49-F238E27FC236}">
              <a16:creationId xmlns="" xmlns:a16="http://schemas.microsoft.com/office/drawing/2014/main" id="{00000000-0008-0000-0F00-00004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a:extLst>
            <a:ext uri="{FF2B5EF4-FFF2-40B4-BE49-F238E27FC236}">
              <a16:creationId xmlns="" xmlns:a16="http://schemas.microsoft.com/office/drawing/2014/main" id="{00000000-0008-0000-0F00-00004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a:extLst>
            <a:ext uri="{FF2B5EF4-FFF2-40B4-BE49-F238E27FC236}">
              <a16:creationId xmlns="" xmlns:a16="http://schemas.microsoft.com/office/drawing/2014/main" id="{00000000-0008-0000-0F00-00004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a:extLst>
            <a:ext uri="{FF2B5EF4-FFF2-40B4-BE49-F238E27FC236}">
              <a16:creationId xmlns="" xmlns:a16="http://schemas.microsoft.com/office/drawing/2014/main" id="{00000000-0008-0000-0F00-00004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a:extLst>
            <a:ext uri="{FF2B5EF4-FFF2-40B4-BE49-F238E27FC236}">
              <a16:creationId xmlns="" xmlns:a16="http://schemas.microsoft.com/office/drawing/2014/main" id="{00000000-0008-0000-0F00-00004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 xmlns:a16="http://schemas.microsoft.com/office/drawing/2014/main" id="{00000000-0008-0000-0F00-00004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a:extLst>
            <a:ext uri="{FF2B5EF4-FFF2-40B4-BE49-F238E27FC236}">
              <a16:creationId xmlns="" xmlns:a16="http://schemas.microsoft.com/office/drawing/2014/main" id="{00000000-0008-0000-0F00-00004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a:extLst>
            <a:ext uri="{FF2B5EF4-FFF2-40B4-BE49-F238E27FC236}">
              <a16:creationId xmlns="" xmlns:a16="http://schemas.microsoft.com/office/drawing/2014/main" id="{00000000-0008-0000-0F00-00004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2" name="直線コネクタ 331">
          <a:extLst>
            <a:ext uri="{FF2B5EF4-FFF2-40B4-BE49-F238E27FC236}">
              <a16:creationId xmlns="" xmlns:a16="http://schemas.microsoft.com/office/drawing/2014/main" id="{00000000-0008-0000-0F00-00004C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3" name="テキスト ボックス 332">
          <a:extLst>
            <a:ext uri="{FF2B5EF4-FFF2-40B4-BE49-F238E27FC236}">
              <a16:creationId xmlns="" xmlns:a16="http://schemas.microsoft.com/office/drawing/2014/main" id="{00000000-0008-0000-0F00-00004D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4" name="直線コネクタ 333">
          <a:extLst>
            <a:ext uri="{FF2B5EF4-FFF2-40B4-BE49-F238E27FC236}">
              <a16:creationId xmlns="" xmlns:a16="http://schemas.microsoft.com/office/drawing/2014/main" id="{00000000-0008-0000-0F00-00004E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5" name="テキスト ボックス 334">
          <a:extLst>
            <a:ext uri="{FF2B5EF4-FFF2-40B4-BE49-F238E27FC236}">
              <a16:creationId xmlns="" xmlns:a16="http://schemas.microsoft.com/office/drawing/2014/main" id="{00000000-0008-0000-0F00-00004F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6" name="直線コネクタ 335">
          <a:extLst>
            <a:ext uri="{FF2B5EF4-FFF2-40B4-BE49-F238E27FC236}">
              <a16:creationId xmlns="" xmlns:a16="http://schemas.microsoft.com/office/drawing/2014/main" id="{00000000-0008-0000-0F00-000050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7" name="テキスト ボックス 336">
          <a:extLst>
            <a:ext uri="{FF2B5EF4-FFF2-40B4-BE49-F238E27FC236}">
              <a16:creationId xmlns="" xmlns:a16="http://schemas.microsoft.com/office/drawing/2014/main" id="{00000000-0008-0000-0F00-000051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8" name="直線コネクタ 337">
          <a:extLst>
            <a:ext uri="{FF2B5EF4-FFF2-40B4-BE49-F238E27FC236}">
              <a16:creationId xmlns="" xmlns:a16="http://schemas.microsoft.com/office/drawing/2014/main" id="{00000000-0008-0000-0F00-000052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9" name="テキスト ボックス 338">
          <a:extLst>
            <a:ext uri="{FF2B5EF4-FFF2-40B4-BE49-F238E27FC236}">
              <a16:creationId xmlns="" xmlns:a16="http://schemas.microsoft.com/office/drawing/2014/main" id="{00000000-0008-0000-0F00-000053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0" name="直線コネクタ 339">
          <a:extLst>
            <a:ext uri="{FF2B5EF4-FFF2-40B4-BE49-F238E27FC236}">
              <a16:creationId xmlns="" xmlns:a16="http://schemas.microsoft.com/office/drawing/2014/main" id="{00000000-0008-0000-0F00-000054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1" name="テキスト ボックス 340">
          <a:extLst>
            <a:ext uri="{FF2B5EF4-FFF2-40B4-BE49-F238E27FC236}">
              <a16:creationId xmlns="" xmlns:a16="http://schemas.microsoft.com/office/drawing/2014/main" id="{00000000-0008-0000-0F00-000055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2" name="直線コネクタ 341">
          <a:extLst>
            <a:ext uri="{FF2B5EF4-FFF2-40B4-BE49-F238E27FC236}">
              <a16:creationId xmlns="" xmlns:a16="http://schemas.microsoft.com/office/drawing/2014/main" id="{00000000-0008-0000-0F00-00005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3" name="テキスト ボックス 342">
          <a:extLst>
            <a:ext uri="{FF2B5EF4-FFF2-40B4-BE49-F238E27FC236}">
              <a16:creationId xmlns="" xmlns:a16="http://schemas.microsoft.com/office/drawing/2014/main" id="{00000000-0008-0000-0F00-00005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4" name="【市民会館】&#10;一人当たり面積グラフ枠">
          <a:extLst>
            <a:ext uri="{FF2B5EF4-FFF2-40B4-BE49-F238E27FC236}">
              <a16:creationId xmlns="" xmlns:a16="http://schemas.microsoft.com/office/drawing/2014/main" id="{00000000-0008-0000-0F00-00005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345" name="直線コネクタ 344">
          <a:extLst>
            <a:ext uri="{FF2B5EF4-FFF2-40B4-BE49-F238E27FC236}">
              <a16:creationId xmlns="" xmlns:a16="http://schemas.microsoft.com/office/drawing/2014/main" id="{00000000-0008-0000-0F00-000059010000}"/>
            </a:ext>
          </a:extLst>
        </xdr:cNvPr>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346" name="【市民会館】&#10;一人当たり面積最小値テキスト">
          <a:extLst>
            <a:ext uri="{FF2B5EF4-FFF2-40B4-BE49-F238E27FC236}">
              <a16:creationId xmlns="" xmlns:a16="http://schemas.microsoft.com/office/drawing/2014/main" id="{00000000-0008-0000-0F00-00005A010000}"/>
            </a:ext>
          </a:extLst>
        </xdr:cNvPr>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347" name="直線コネクタ 346">
          <a:extLst>
            <a:ext uri="{FF2B5EF4-FFF2-40B4-BE49-F238E27FC236}">
              <a16:creationId xmlns="" xmlns:a16="http://schemas.microsoft.com/office/drawing/2014/main" id="{00000000-0008-0000-0F00-00005B010000}"/>
            </a:ext>
          </a:extLst>
        </xdr:cNvPr>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348" name="【市民会館】&#10;一人当たり面積最大値テキスト">
          <a:extLst>
            <a:ext uri="{FF2B5EF4-FFF2-40B4-BE49-F238E27FC236}">
              <a16:creationId xmlns="" xmlns:a16="http://schemas.microsoft.com/office/drawing/2014/main" id="{00000000-0008-0000-0F00-00005C010000}"/>
            </a:ext>
          </a:extLst>
        </xdr:cNvPr>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349" name="直線コネクタ 348">
          <a:extLst>
            <a:ext uri="{FF2B5EF4-FFF2-40B4-BE49-F238E27FC236}">
              <a16:creationId xmlns="" xmlns:a16="http://schemas.microsoft.com/office/drawing/2014/main" id="{00000000-0008-0000-0F00-00005D010000}"/>
            </a:ext>
          </a:extLst>
        </xdr:cNvPr>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350" name="【市民会館】&#10;一人当たり面積平均値テキスト">
          <a:extLst>
            <a:ext uri="{FF2B5EF4-FFF2-40B4-BE49-F238E27FC236}">
              <a16:creationId xmlns="" xmlns:a16="http://schemas.microsoft.com/office/drawing/2014/main" id="{00000000-0008-0000-0F00-00005E010000}"/>
            </a:ext>
          </a:extLst>
        </xdr:cNvPr>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351" name="フローチャート: 判断 350">
          <a:extLst>
            <a:ext uri="{FF2B5EF4-FFF2-40B4-BE49-F238E27FC236}">
              <a16:creationId xmlns="" xmlns:a16="http://schemas.microsoft.com/office/drawing/2014/main" id="{00000000-0008-0000-0F00-00005F010000}"/>
            </a:ext>
          </a:extLst>
        </xdr:cNvPr>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352" name="フローチャート: 判断 351">
          <a:extLst>
            <a:ext uri="{FF2B5EF4-FFF2-40B4-BE49-F238E27FC236}">
              <a16:creationId xmlns="" xmlns:a16="http://schemas.microsoft.com/office/drawing/2014/main" id="{00000000-0008-0000-0F00-000060010000}"/>
            </a:ext>
          </a:extLst>
        </xdr:cNvPr>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10177</xdr:rowOff>
    </xdr:from>
    <xdr:ext cx="469744" cy="259045"/>
    <xdr:sp macro="" textlink="">
      <xdr:nvSpPr>
        <xdr:cNvPr id="353" name="n_1aveValue【市民会館】&#10;一人当たり面積">
          <a:extLst>
            <a:ext uri="{FF2B5EF4-FFF2-40B4-BE49-F238E27FC236}">
              <a16:creationId xmlns="" xmlns:a16="http://schemas.microsoft.com/office/drawing/2014/main" id="{00000000-0008-0000-0F00-000061010000}"/>
            </a:ext>
          </a:extLst>
        </xdr:cNvPr>
        <xdr:cNvSpPr txBox="1"/>
      </xdr:nvSpPr>
      <xdr:spPr>
        <a:xfrm>
          <a:off x="9391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153036</xdr:rowOff>
    </xdr:from>
    <xdr:to>
      <xdr:col>46</xdr:col>
      <xdr:colOff>38100</xdr:colOff>
      <xdr:row>106</xdr:row>
      <xdr:rowOff>83186</xdr:rowOff>
    </xdr:to>
    <xdr:sp macro="" textlink="">
      <xdr:nvSpPr>
        <xdr:cNvPr id="354" name="フローチャート: 判断 353">
          <a:extLst>
            <a:ext uri="{FF2B5EF4-FFF2-40B4-BE49-F238E27FC236}">
              <a16:creationId xmlns="" xmlns:a16="http://schemas.microsoft.com/office/drawing/2014/main" id="{00000000-0008-0000-0F00-000062010000}"/>
            </a:ext>
          </a:extLst>
        </xdr:cNvPr>
        <xdr:cNvSpPr/>
      </xdr:nvSpPr>
      <xdr:spPr>
        <a:xfrm>
          <a:off x="8699500" y="1815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99713</xdr:rowOff>
    </xdr:from>
    <xdr:ext cx="469744" cy="259045"/>
    <xdr:sp macro="" textlink="">
      <xdr:nvSpPr>
        <xdr:cNvPr id="355" name="n_2aveValue【市民会館】&#10;一人当たり面積">
          <a:extLst>
            <a:ext uri="{FF2B5EF4-FFF2-40B4-BE49-F238E27FC236}">
              <a16:creationId xmlns="" xmlns:a16="http://schemas.microsoft.com/office/drawing/2014/main" id="{00000000-0008-0000-0F00-000063010000}"/>
            </a:ext>
          </a:extLst>
        </xdr:cNvPr>
        <xdr:cNvSpPr txBox="1"/>
      </xdr:nvSpPr>
      <xdr:spPr>
        <a:xfrm>
          <a:off x="8515427" y="179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6" name="テキスト ボックス 355">
          <a:extLst>
            <a:ext uri="{FF2B5EF4-FFF2-40B4-BE49-F238E27FC236}">
              <a16:creationId xmlns="" xmlns:a16="http://schemas.microsoft.com/office/drawing/2014/main" id="{00000000-0008-0000-0F00-00006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a:extLst>
            <a:ext uri="{FF2B5EF4-FFF2-40B4-BE49-F238E27FC236}">
              <a16:creationId xmlns="" xmlns:a16="http://schemas.microsoft.com/office/drawing/2014/main" id="{00000000-0008-0000-0F00-00006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a:extLst>
            <a:ext uri="{FF2B5EF4-FFF2-40B4-BE49-F238E27FC236}">
              <a16:creationId xmlns="" xmlns:a16="http://schemas.microsoft.com/office/drawing/2014/main" id="{00000000-0008-0000-0F00-00006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a:extLst>
            <a:ext uri="{FF2B5EF4-FFF2-40B4-BE49-F238E27FC236}">
              <a16:creationId xmlns="" xmlns:a16="http://schemas.microsoft.com/office/drawing/2014/main" id="{00000000-0008-0000-0F00-00006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a:extLst>
            <a:ext uri="{FF2B5EF4-FFF2-40B4-BE49-F238E27FC236}">
              <a16:creationId xmlns="" xmlns:a16="http://schemas.microsoft.com/office/drawing/2014/main" id="{00000000-0008-0000-0F00-00006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xdr:rowOff>
    </xdr:from>
    <xdr:to>
      <xdr:col>50</xdr:col>
      <xdr:colOff>165100</xdr:colOff>
      <xdr:row>106</xdr:row>
      <xdr:rowOff>115570</xdr:rowOff>
    </xdr:to>
    <xdr:sp macro="" textlink="">
      <xdr:nvSpPr>
        <xdr:cNvPr id="361" name="楕円 360">
          <a:extLst>
            <a:ext uri="{FF2B5EF4-FFF2-40B4-BE49-F238E27FC236}">
              <a16:creationId xmlns="" xmlns:a16="http://schemas.microsoft.com/office/drawing/2014/main" id="{00000000-0008-0000-0F00-000069010000}"/>
            </a:ext>
          </a:extLst>
        </xdr:cNvPr>
        <xdr:cNvSpPr/>
      </xdr:nvSpPr>
      <xdr:spPr>
        <a:xfrm>
          <a:off x="9588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106697</xdr:rowOff>
    </xdr:from>
    <xdr:ext cx="469744" cy="259045"/>
    <xdr:sp macro="" textlink="">
      <xdr:nvSpPr>
        <xdr:cNvPr id="362" name="n_1mainValue【市民会館】&#10;一人当たり面積">
          <a:extLst>
            <a:ext uri="{FF2B5EF4-FFF2-40B4-BE49-F238E27FC236}">
              <a16:creationId xmlns="" xmlns:a16="http://schemas.microsoft.com/office/drawing/2014/main" id="{00000000-0008-0000-0F00-00006A010000}"/>
            </a:ext>
          </a:extLst>
        </xdr:cNvPr>
        <xdr:cNvSpPr txBox="1"/>
      </xdr:nvSpPr>
      <xdr:spPr>
        <a:xfrm>
          <a:off x="93917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 xmlns:a16="http://schemas.microsoft.com/office/drawing/2014/main" id="{00000000-0008-0000-0F00-00006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 xmlns:a16="http://schemas.microsoft.com/office/drawing/2014/main" id="{00000000-0008-0000-0F00-00006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 xmlns:a16="http://schemas.microsoft.com/office/drawing/2014/main" id="{00000000-0008-0000-0F00-00006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 xmlns:a16="http://schemas.microsoft.com/office/drawing/2014/main" id="{00000000-0008-0000-0F00-00006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 xmlns:a16="http://schemas.microsoft.com/office/drawing/2014/main" id="{00000000-0008-0000-0F00-00006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 xmlns:a16="http://schemas.microsoft.com/office/drawing/2014/main" id="{00000000-0008-0000-0F00-00007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 xmlns:a16="http://schemas.microsoft.com/office/drawing/2014/main" id="{00000000-0008-0000-0F00-00007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 xmlns:a16="http://schemas.microsoft.com/office/drawing/2014/main" id="{00000000-0008-0000-0F00-00007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a:extLst>
            <a:ext uri="{FF2B5EF4-FFF2-40B4-BE49-F238E27FC236}">
              <a16:creationId xmlns="" xmlns:a16="http://schemas.microsoft.com/office/drawing/2014/main" id="{00000000-0008-0000-0F00-00007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a:extLst>
            <a:ext uri="{FF2B5EF4-FFF2-40B4-BE49-F238E27FC236}">
              <a16:creationId xmlns="" xmlns:a16="http://schemas.microsoft.com/office/drawing/2014/main" id="{00000000-0008-0000-0F00-00007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a:extLst>
            <a:ext uri="{FF2B5EF4-FFF2-40B4-BE49-F238E27FC236}">
              <a16:creationId xmlns="" xmlns:a16="http://schemas.microsoft.com/office/drawing/2014/main" id="{00000000-0008-0000-0F00-00007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a:extLst>
            <a:ext uri="{FF2B5EF4-FFF2-40B4-BE49-F238E27FC236}">
              <a16:creationId xmlns="" xmlns:a16="http://schemas.microsoft.com/office/drawing/2014/main" id="{00000000-0008-0000-0F00-00007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a:extLst>
            <a:ext uri="{FF2B5EF4-FFF2-40B4-BE49-F238E27FC236}">
              <a16:creationId xmlns="" xmlns:a16="http://schemas.microsoft.com/office/drawing/2014/main" id="{00000000-0008-0000-0F00-00007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a:extLst>
            <a:ext uri="{FF2B5EF4-FFF2-40B4-BE49-F238E27FC236}">
              <a16:creationId xmlns="" xmlns:a16="http://schemas.microsoft.com/office/drawing/2014/main" id="{00000000-0008-0000-0F00-00007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a:extLst>
            <a:ext uri="{FF2B5EF4-FFF2-40B4-BE49-F238E27FC236}">
              <a16:creationId xmlns="" xmlns:a16="http://schemas.microsoft.com/office/drawing/2014/main" id="{00000000-0008-0000-0F00-00007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a:extLst>
            <a:ext uri="{FF2B5EF4-FFF2-40B4-BE49-F238E27FC236}">
              <a16:creationId xmlns="" xmlns:a16="http://schemas.microsoft.com/office/drawing/2014/main" id="{00000000-0008-0000-0F00-00007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 xmlns:a16="http://schemas.microsoft.com/office/drawing/2014/main" id="{00000000-0008-0000-0F00-00007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 xmlns:a16="http://schemas.microsoft.com/office/drawing/2014/main" id="{00000000-0008-0000-0F00-00007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 xmlns:a16="http://schemas.microsoft.com/office/drawing/2014/main" id="{00000000-0008-0000-0F00-00007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 xmlns:a16="http://schemas.microsoft.com/office/drawing/2014/main" id="{00000000-0008-0000-0F00-00007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 xmlns:a16="http://schemas.microsoft.com/office/drawing/2014/main" id="{00000000-0008-0000-0F00-00007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 xmlns:a16="http://schemas.microsoft.com/office/drawing/2014/main" id="{00000000-0008-0000-0F00-00008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 xmlns:a16="http://schemas.microsoft.com/office/drawing/2014/main" id="{00000000-0008-0000-0F00-00008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 xmlns:a16="http://schemas.microsoft.com/office/drawing/2014/main" id="{00000000-0008-0000-0F00-000082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7" name="正方形/長方形 386">
          <a:extLst>
            <a:ext uri="{FF2B5EF4-FFF2-40B4-BE49-F238E27FC236}">
              <a16:creationId xmlns="" xmlns:a16="http://schemas.microsoft.com/office/drawing/2014/main" id="{00000000-0008-0000-0F00-00008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8" name="正方形/長方形 387">
          <a:extLst>
            <a:ext uri="{FF2B5EF4-FFF2-40B4-BE49-F238E27FC236}">
              <a16:creationId xmlns="" xmlns:a16="http://schemas.microsoft.com/office/drawing/2014/main" id="{00000000-0008-0000-0F00-00008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9" name="正方形/長方形 388">
          <a:extLst>
            <a:ext uri="{FF2B5EF4-FFF2-40B4-BE49-F238E27FC236}">
              <a16:creationId xmlns="" xmlns:a16="http://schemas.microsoft.com/office/drawing/2014/main" id="{00000000-0008-0000-0F00-00008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0" name="正方形/長方形 389">
          <a:extLst>
            <a:ext uri="{FF2B5EF4-FFF2-40B4-BE49-F238E27FC236}">
              <a16:creationId xmlns="" xmlns:a16="http://schemas.microsoft.com/office/drawing/2014/main" id="{00000000-0008-0000-0F00-00008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1" name="正方形/長方形 390">
          <a:extLst>
            <a:ext uri="{FF2B5EF4-FFF2-40B4-BE49-F238E27FC236}">
              <a16:creationId xmlns="" xmlns:a16="http://schemas.microsoft.com/office/drawing/2014/main" id="{00000000-0008-0000-0F00-00008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2" name="正方形/長方形 391">
          <a:extLst>
            <a:ext uri="{FF2B5EF4-FFF2-40B4-BE49-F238E27FC236}">
              <a16:creationId xmlns="" xmlns:a16="http://schemas.microsoft.com/office/drawing/2014/main" id="{00000000-0008-0000-0F00-00008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3" name="正方形/長方形 392">
          <a:extLst>
            <a:ext uri="{FF2B5EF4-FFF2-40B4-BE49-F238E27FC236}">
              <a16:creationId xmlns="" xmlns:a16="http://schemas.microsoft.com/office/drawing/2014/main" id="{00000000-0008-0000-0F00-00008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4" name="正方形/長方形 393">
          <a:extLst>
            <a:ext uri="{FF2B5EF4-FFF2-40B4-BE49-F238E27FC236}">
              <a16:creationId xmlns="" xmlns:a16="http://schemas.microsoft.com/office/drawing/2014/main" id="{00000000-0008-0000-0F00-00008A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a:extLst>
            <a:ext uri="{FF2B5EF4-FFF2-40B4-BE49-F238E27FC236}">
              <a16:creationId xmlns="" xmlns:a16="http://schemas.microsoft.com/office/drawing/2014/main" id="{00000000-0008-0000-0F00-00008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6" name="正方形/長方形 395">
          <a:extLst>
            <a:ext uri="{FF2B5EF4-FFF2-40B4-BE49-F238E27FC236}">
              <a16:creationId xmlns="" xmlns:a16="http://schemas.microsoft.com/office/drawing/2014/main" id="{00000000-0008-0000-0F00-00008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7" name="正方形/長方形 396">
          <a:extLst>
            <a:ext uri="{FF2B5EF4-FFF2-40B4-BE49-F238E27FC236}">
              <a16:creationId xmlns="" xmlns:a16="http://schemas.microsoft.com/office/drawing/2014/main" id="{00000000-0008-0000-0F00-00008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8" name="正方形/長方形 397">
          <a:extLst>
            <a:ext uri="{FF2B5EF4-FFF2-40B4-BE49-F238E27FC236}">
              <a16:creationId xmlns="" xmlns:a16="http://schemas.microsoft.com/office/drawing/2014/main" id="{00000000-0008-0000-0F00-00008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9" name="正方形/長方形 398">
          <a:extLst>
            <a:ext uri="{FF2B5EF4-FFF2-40B4-BE49-F238E27FC236}">
              <a16:creationId xmlns="" xmlns:a16="http://schemas.microsoft.com/office/drawing/2014/main" id="{00000000-0008-0000-0F00-00008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0" name="正方形/長方形 399">
          <a:extLst>
            <a:ext uri="{FF2B5EF4-FFF2-40B4-BE49-F238E27FC236}">
              <a16:creationId xmlns="" xmlns:a16="http://schemas.microsoft.com/office/drawing/2014/main" id="{00000000-0008-0000-0F00-000090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1" name="正方形/長方形 400">
          <a:extLst>
            <a:ext uri="{FF2B5EF4-FFF2-40B4-BE49-F238E27FC236}">
              <a16:creationId xmlns="" xmlns:a16="http://schemas.microsoft.com/office/drawing/2014/main" id="{00000000-0008-0000-0F00-000091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正方形/長方形 401">
          <a:extLst>
            <a:ext uri="{FF2B5EF4-FFF2-40B4-BE49-F238E27FC236}">
              <a16:creationId xmlns="" xmlns:a16="http://schemas.microsoft.com/office/drawing/2014/main" id="{00000000-0008-0000-0F00-000092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3" name="テキスト ボックス 402">
          <a:extLst>
            <a:ext uri="{FF2B5EF4-FFF2-40B4-BE49-F238E27FC236}">
              <a16:creationId xmlns="" xmlns:a16="http://schemas.microsoft.com/office/drawing/2014/main" id="{00000000-0008-0000-0F00-000093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4" name="直線コネクタ 403">
          <a:extLst>
            <a:ext uri="{FF2B5EF4-FFF2-40B4-BE49-F238E27FC236}">
              <a16:creationId xmlns="" xmlns:a16="http://schemas.microsoft.com/office/drawing/2014/main" id="{00000000-0008-0000-0F00-000094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5" name="直線コネクタ 404">
          <a:extLst>
            <a:ext uri="{FF2B5EF4-FFF2-40B4-BE49-F238E27FC236}">
              <a16:creationId xmlns="" xmlns:a16="http://schemas.microsoft.com/office/drawing/2014/main" id="{00000000-0008-0000-0F00-000095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6" name="テキスト ボックス 405">
          <a:extLst>
            <a:ext uri="{FF2B5EF4-FFF2-40B4-BE49-F238E27FC236}">
              <a16:creationId xmlns="" xmlns:a16="http://schemas.microsoft.com/office/drawing/2014/main" id="{00000000-0008-0000-0F00-000096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7" name="直線コネクタ 406">
          <a:extLst>
            <a:ext uri="{FF2B5EF4-FFF2-40B4-BE49-F238E27FC236}">
              <a16:creationId xmlns="" xmlns:a16="http://schemas.microsoft.com/office/drawing/2014/main" id="{00000000-0008-0000-0F00-000097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8" name="テキスト ボックス 407">
          <a:extLst>
            <a:ext uri="{FF2B5EF4-FFF2-40B4-BE49-F238E27FC236}">
              <a16:creationId xmlns="" xmlns:a16="http://schemas.microsoft.com/office/drawing/2014/main" id="{00000000-0008-0000-0F00-000098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9" name="直線コネクタ 408">
          <a:extLst>
            <a:ext uri="{FF2B5EF4-FFF2-40B4-BE49-F238E27FC236}">
              <a16:creationId xmlns="" xmlns:a16="http://schemas.microsoft.com/office/drawing/2014/main" id="{00000000-0008-0000-0F00-000099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0" name="テキスト ボックス 409">
          <a:extLst>
            <a:ext uri="{FF2B5EF4-FFF2-40B4-BE49-F238E27FC236}">
              <a16:creationId xmlns="" xmlns:a16="http://schemas.microsoft.com/office/drawing/2014/main" id="{00000000-0008-0000-0F00-00009A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1" name="直線コネクタ 410">
          <a:extLst>
            <a:ext uri="{FF2B5EF4-FFF2-40B4-BE49-F238E27FC236}">
              <a16:creationId xmlns="" xmlns:a16="http://schemas.microsoft.com/office/drawing/2014/main" id="{00000000-0008-0000-0F00-00009B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2" name="テキスト ボックス 411">
          <a:extLst>
            <a:ext uri="{FF2B5EF4-FFF2-40B4-BE49-F238E27FC236}">
              <a16:creationId xmlns="" xmlns:a16="http://schemas.microsoft.com/office/drawing/2014/main" id="{00000000-0008-0000-0F00-00009C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3" name="直線コネクタ 412">
          <a:extLst>
            <a:ext uri="{FF2B5EF4-FFF2-40B4-BE49-F238E27FC236}">
              <a16:creationId xmlns="" xmlns:a16="http://schemas.microsoft.com/office/drawing/2014/main" id="{00000000-0008-0000-0F00-00009D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4" name="テキスト ボックス 413">
          <a:extLst>
            <a:ext uri="{FF2B5EF4-FFF2-40B4-BE49-F238E27FC236}">
              <a16:creationId xmlns="" xmlns:a16="http://schemas.microsoft.com/office/drawing/2014/main" id="{00000000-0008-0000-0F00-00009E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5" name="直線コネクタ 414">
          <a:extLst>
            <a:ext uri="{FF2B5EF4-FFF2-40B4-BE49-F238E27FC236}">
              <a16:creationId xmlns="" xmlns:a16="http://schemas.microsoft.com/office/drawing/2014/main" id="{00000000-0008-0000-0F00-00009F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6" name="テキスト ボックス 415">
          <a:extLst>
            <a:ext uri="{FF2B5EF4-FFF2-40B4-BE49-F238E27FC236}">
              <a16:creationId xmlns="" xmlns:a16="http://schemas.microsoft.com/office/drawing/2014/main" id="{00000000-0008-0000-0F00-0000A0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7" name="直線コネクタ 416">
          <a:extLst>
            <a:ext uri="{FF2B5EF4-FFF2-40B4-BE49-F238E27FC236}">
              <a16:creationId xmlns="" xmlns:a16="http://schemas.microsoft.com/office/drawing/2014/main" id="{00000000-0008-0000-0F00-0000A1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8" name="テキスト ボックス 417">
          <a:extLst>
            <a:ext uri="{FF2B5EF4-FFF2-40B4-BE49-F238E27FC236}">
              <a16:creationId xmlns="" xmlns:a16="http://schemas.microsoft.com/office/drawing/2014/main" id="{00000000-0008-0000-0F00-0000A2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9" name="【消防施設】&#10;有形固定資産減価償却率グラフ枠">
          <a:extLst>
            <a:ext uri="{FF2B5EF4-FFF2-40B4-BE49-F238E27FC236}">
              <a16:creationId xmlns="" xmlns:a16="http://schemas.microsoft.com/office/drawing/2014/main" id="{00000000-0008-0000-0F00-0000A3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420" name="直線コネクタ 419">
          <a:extLst>
            <a:ext uri="{FF2B5EF4-FFF2-40B4-BE49-F238E27FC236}">
              <a16:creationId xmlns="" xmlns:a16="http://schemas.microsoft.com/office/drawing/2014/main" id="{00000000-0008-0000-0F00-0000A4010000}"/>
            </a:ext>
          </a:extLst>
        </xdr:cNvPr>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21" name="【消防施設】&#10;有形固定資産減価償却率最小値テキスト">
          <a:extLst>
            <a:ext uri="{FF2B5EF4-FFF2-40B4-BE49-F238E27FC236}">
              <a16:creationId xmlns="" xmlns:a16="http://schemas.microsoft.com/office/drawing/2014/main" id="{00000000-0008-0000-0F00-0000A501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22" name="直線コネクタ 421">
          <a:extLst>
            <a:ext uri="{FF2B5EF4-FFF2-40B4-BE49-F238E27FC236}">
              <a16:creationId xmlns="" xmlns:a16="http://schemas.microsoft.com/office/drawing/2014/main" id="{00000000-0008-0000-0F00-0000A601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23" name="【消防施設】&#10;有形固定資産減価償却率最大値テキスト">
          <a:extLst>
            <a:ext uri="{FF2B5EF4-FFF2-40B4-BE49-F238E27FC236}">
              <a16:creationId xmlns="" xmlns:a16="http://schemas.microsoft.com/office/drawing/2014/main" id="{00000000-0008-0000-0F00-0000A7010000}"/>
            </a:ext>
          </a:extLst>
        </xdr:cNvPr>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24" name="直線コネクタ 423">
          <a:extLst>
            <a:ext uri="{FF2B5EF4-FFF2-40B4-BE49-F238E27FC236}">
              <a16:creationId xmlns="" xmlns:a16="http://schemas.microsoft.com/office/drawing/2014/main" id="{00000000-0008-0000-0F00-0000A8010000}"/>
            </a:ext>
          </a:extLst>
        </xdr:cNvPr>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425" name="【消防施設】&#10;有形固定資産減価償却率平均値テキスト">
          <a:extLst>
            <a:ext uri="{FF2B5EF4-FFF2-40B4-BE49-F238E27FC236}">
              <a16:creationId xmlns="" xmlns:a16="http://schemas.microsoft.com/office/drawing/2014/main" id="{00000000-0008-0000-0F00-0000A9010000}"/>
            </a:ext>
          </a:extLst>
        </xdr:cNvPr>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426" name="フローチャート: 判断 425">
          <a:extLst>
            <a:ext uri="{FF2B5EF4-FFF2-40B4-BE49-F238E27FC236}">
              <a16:creationId xmlns="" xmlns:a16="http://schemas.microsoft.com/office/drawing/2014/main" id="{00000000-0008-0000-0F00-0000AA010000}"/>
            </a:ext>
          </a:extLst>
        </xdr:cNvPr>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427" name="フローチャート: 判断 426">
          <a:extLst>
            <a:ext uri="{FF2B5EF4-FFF2-40B4-BE49-F238E27FC236}">
              <a16:creationId xmlns="" xmlns:a16="http://schemas.microsoft.com/office/drawing/2014/main" id="{00000000-0008-0000-0F00-0000AB010000}"/>
            </a:ext>
          </a:extLst>
        </xdr:cNvPr>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164209</xdr:rowOff>
    </xdr:from>
    <xdr:ext cx="405111" cy="259045"/>
    <xdr:sp macro="" textlink="">
      <xdr:nvSpPr>
        <xdr:cNvPr id="428" name="n_1aveValue【消防施設】&#10;有形固定資産減価償却率">
          <a:extLst>
            <a:ext uri="{FF2B5EF4-FFF2-40B4-BE49-F238E27FC236}">
              <a16:creationId xmlns="" xmlns:a16="http://schemas.microsoft.com/office/drawing/2014/main" id="{00000000-0008-0000-0F00-0000AC010000}"/>
            </a:ext>
          </a:extLst>
        </xdr:cNvPr>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29" name="フローチャート: 判断 428">
          <a:extLst>
            <a:ext uri="{FF2B5EF4-FFF2-40B4-BE49-F238E27FC236}">
              <a16:creationId xmlns="" xmlns:a16="http://schemas.microsoft.com/office/drawing/2014/main" id="{00000000-0008-0000-0F00-0000AD01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430" name="n_2aveValue【消防施設】&#10;有形固定資産減価償却率">
          <a:extLst>
            <a:ext uri="{FF2B5EF4-FFF2-40B4-BE49-F238E27FC236}">
              <a16:creationId xmlns="" xmlns:a16="http://schemas.microsoft.com/office/drawing/2014/main" id="{00000000-0008-0000-0F00-0000AE010000}"/>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1" name="テキスト ボックス 430">
          <a:extLst>
            <a:ext uri="{FF2B5EF4-FFF2-40B4-BE49-F238E27FC236}">
              <a16:creationId xmlns="" xmlns:a16="http://schemas.microsoft.com/office/drawing/2014/main" id="{00000000-0008-0000-0F00-0000AF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2" name="テキスト ボックス 431">
          <a:extLst>
            <a:ext uri="{FF2B5EF4-FFF2-40B4-BE49-F238E27FC236}">
              <a16:creationId xmlns="" xmlns:a16="http://schemas.microsoft.com/office/drawing/2014/main" id="{00000000-0008-0000-0F00-0000B0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3" name="テキスト ボックス 432">
          <a:extLst>
            <a:ext uri="{FF2B5EF4-FFF2-40B4-BE49-F238E27FC236}">
              <a16:creationId xmlns="" xmlns:a16="http://schemas.microsoft.com/office/drawing/2014/main" id="{00000000-0008-0000-0F00-0000B1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4" name="テキスト ボックス 433">
          <a:extLst>
            <a:ext uri="{FF2B5EF4-FFF2-40B4-BE49-F238E27FC236}">
              <a16:creationId xmlns="" xmlns:a16="http://schemas.microsoft.com/office/drawing/2014/main" id="{00000000-0008-0000-0F00-0000B2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5" name="テキスト ボックス 434">
          <a:extLst>
            <a:ext uri="{FF2B5EF4-FFF2-40B4-BE49-F238E27FC236}">
              <a16:creationId xmlns="" xmlns:a16="http://schemas.microsoft.com/office/drawing/2014/main" id="{00000000-0008-0000-0F00-0000B3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363</xdr:rowOff>
    </xdr:from>
    <xdr:to>
      <xdr:col>81</xdr:col>
      <xdr:colOff>101600</xdr:colOff>
      <xdr:row>86</xdr:row>
      <xdr:rowOff>101963</xdr:rowOff>
    </xdr:to>
    <xdr:sp macro="" textlink="">
      <xdr:nvSpPr>
        <xdr:cNvPr id="436" name="楕円 435">
          <a:extLst>
            <a:ext uri="{FF2B5EF4-FFF2-40B4-BE49-F238E27FC236}">
              <a16:creationId xmlns="" xmlns:a16="http://schemas.microsoft.com/office/drawing/2014/main" id="{00000000-0008-0000-0F00-0000B4010000}"/>
            </a:ext>
          </a:extLst>
        </xdr:cNvPr>
        <xdr:cNvSpPr/>
      </xdr:nvSpPr>
      <xdr:spPr>
        <a:xfrm>
          <a:off x="15430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86</xdr:row>
      <xdr:rowOff>93090</xdr:rowOff>
    </xdr:from>
    <xdr:ext cx="340478" cy="259045"/>
    <xdr:sp macro="" textlink="">
      <xdr:nvSpPr>
        <xdr:cNvPr id="437" name="n_1mainValue【消防施設】&#10;有形固定資産減価償却率">
          <a:extLst>
            <a:ext uri="{FF2B5EF4-FFF2-40B4-BE49-F238E27FC236}">
              <a16:creationId xmlns="" xmlns:a16="http://schemas.microsoft.com/office/drawing/2014/main" id="{00000000-0008-0000-0F00-0000B5010000}"/>
            </a:ext>
          </a:extLst>
        </xdr:cNvPr>
        <xdr:cNvSpPr txBox="1"/>
      </xdr:nvSpPr>
      <xdr:spPr>
        <a:xfrm>
          <a:off x="15298361" y="148377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8" name="正方形/長方形 437">
          <a:extLst>
            <a:ext uri="{FF2B5EF4-FFF2-40B4-BE49-F238E27FC236}">
              <a16:creationId xmlns="" xmlns:a16="http://schemas.microsoft.com/office/drawing/2014/main" id="{00000000-0008-0000-0F00-0000B6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9" name="正方形/長方形 438">
          <a:extLst>
            <a:ext uri="{FF2B5EF4-FFF2-40B4-BE49-F238E27FC236}">
              <a16:creationId xmlns="" xmlns:a16="http://schemas.microsoft.com/office/drawing/2014/main" id="{00000000-0008-0000-0F00-0000B7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0" name="正方形/長方形 439">
          <a:extLst>
            <a:ext uri="{FF2B5EF4-FFF2-40B4-BE49-F238E27FC236}">
              <a16:creationId xmlns="" xmlns:a16="http://schemas.microsoft.com/office/drawing/2014/main" id="{00000000-0008-0000-0F00-0000B8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1" name="正方形/長方形 440">
          <a:extLst>
            <a:ext uri="{FF2B5EF4-FFF2-40B4-BE49-F238E27FC236}">
              <a16:creationId xmlns="" xmlns:a16="http://schemas.microsoft.com/office/drawing/2014/main" id="{00000000-0008-0000-0F00-0000B9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2" name="正方形/長方形 441">
          <a:extLst>
            <a:ext uri="{FF2B5EF4-FFF2-40B4-BE49-F238E27FC236}">
              <a16:creationId xmlns="" xmlns:a16="http://schemas.microsoft.com/office/drawing/2014/main" id="{00000000-0008-0000-0F00-0000BA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3" name="正方形/長方形 442">
          <a:extLst>
            <a:ext uri="{FF2B5EF4-FFF2-40B4-BE49-F238E27FC236}">
              <a16:creationId xmlns="" xmlns:a16="http://schemas.microsoft.com/office/drawing/2014/main" id="{00000000-0008-0000-0F00-0000BB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4" name="正方形/長方形 443">
          <a:extLst>
            <a:ext uri="{FF2B5EF4-FFF2-40B4-BE49-F238E27FC236}">
              <a16:creationId xmlns="" xmlns:a16="http://schemas.microsoft.com/office/drawing/2014/main" id="{00000000-0008-0000-0F00-0000BC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5" name="正方形/長方形 444">
          <a:extLst>
            <a:ext uri="{FF2B5EF4-FFF2-40B4-BE49-F238E27FC236}">
              <a16:creationId xmlns="" xmlns:a16="http://schemas.microsoft.com/office/drawing/2014/main" id="{00000000-0008-0000-0F00-0000BD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6" name="テキスト ボックス 445">
          <a:extLst>
            <a:ext uri="{FF2B5EF4-FFF2-40B4-BE49-F238E27FC236}">
              <a16:creationId xmlns="" xmlns:a16="http://schemas.microsoft.com/office/drawing/2014/main" id="{00000000-0008-0000-0F00-0000BE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7" name="直線コネクタ 446">
          <a:extLst>
            <a:ext uri="{FF2B5EF4-FFF2-40B4-BE49-F238E27FC236}">
              <a16:creationId xmlns="" xmlns:a16="http://schemas.microsoft.com/office/drawing/2014/main" id="{00000000-0008-0000-0F00-0000BF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8" name="直線コネクタ 447">
          <a:extLst>
            <a:ext uri="{FF2B5EF4-FFF2-40B4-BE49-F238E27FC236}">
              <a16:creationId xmlns="" xmlns:a16="http://schemas.microsoft.com/office/drawing/2014/main" id="{00000000-0008-0000-0F00-0000C0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9" name="テキスト ボックス 448">
          <a:extLst>
            <a:ext uri="{FF2B5EF4-FFF2-40B4-BE49-F238E27FC236}">
              <a16:creationId xmlns="" xmlns:a16="http://schemas.microsoft.com/office/drawing/2014/main" id="{00000000-0008-0000-0F00-0000C1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50" name="直線コネクタ 449">
          <a:extLst>
            <a:ext uri="{FF2B5EF4-FFF2-40B4-BE49-F238E27FC236}">
              <a16:creationId xmlns="" xmlns:a16="http://schemas.microsoft.com/office/drawing/2014/main" id="{00000000-0008-0000-0F00-0000C2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51" name="テキスト ボックス 450">
          <a:extLst>
            <a:ext uri="{FF2B5EF4-FFF2-40B4-BE49-F238E27FC236}">
              <a16:creationId xmlns="" xmlns:a16="http://schemas.microsoft.com/office/drawing/2014/main" id="{00000000-0008-0000-0F00-0000C3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52" name="直線コネクタ 451">
          <a:extLst>
            <a:ext uri="{FF2B5EF4-FFF2-40B4-BE49-F238E27FC236}">
              <a16:creationId xmlns="" xmlns:a16="http://schemas.microsoft.com/office/drawing/2014/main" id="{00000000-0008-0000-0F00-0000C4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3" name="テキスト ボックス 452">
          <a:extLst>
            <a:ext uri="{FF2B5EF4-FFF2-40B4-BE49-F238E27FC236}">
              <a16:creationId xmlns="" xmlns:a16="http://schemas.microsoft.com/office/drawing/2014/main" id="{00000000-0008-0000-0F00-0000C5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4" name="直線コネクタ 453">
          <a:extLst>
            <a:ext uri="{FF2B5EF4-FFF2-40B4-BE49-F238E27FC236}">
              <a16:creationId xmlns="" xmlns:a16="http://schemas.microsoft.com/office/drawing/2014/main" id="{00000000-0008-0000-0F00-0000C6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5" name="テキスト ボックス 454">
          <a:extLst>
            <a:ext uri="{FF2B5EF4-FFF2-40B4-BE49-F238E27FC236}">
              <a16:creationId xmlns="" xmlns:a16="http://schemas.microsoft.com/office/drawing/2014/main" id="{00000000-0008-0000-0F00-0000C7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6" name="直線コネクタ 455">
          <a:extLst>
            <a:ext uri="{FF2B5EF4-FFF2-40B4-BE49-F238E27FC236}">
              <a16:creationId xmlns="" xmlns:a16="http://schemas.microsoft.com/office/drawing/2014/main" id="{00000000-0008-0000-0F00-0000C8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7" name="テキスト ボックス 456">
          <a:extLst>
            <a:ext uri="{FF2B5EF4-FFF2-40B4-BE49-F238E27FC236}">
              <a16:creationId xmlns="" xmlns:a16="http://schemas.microsoft.com/office/drawing/2014/main" id="{00000000-0008-0000-0F00-0000C9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8" name="直線コネクタ 457">
          <a:extLst>
            <a:ext uri="{FF2B5EF4-FFF2-40B4-BE49-F238E27FC236}">
              <a16:creationId xmlns="" xmlns:a16="http://schemas.microsoft.com/office/drawing/2014/main" id="{00000000-0008-0000-0F00-0000CA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9" name="テキスト ボックス 458">
          <a:extLst>
            <a:ext uri="{FF2B5EF4-FFF2-40B4-BE49-F238E27FC236}">
              <a16:creationId xmlns="" xmlns:a16="http://schemas.microsoft.com/office/drawing/2014/main" id="{00000000-0008-0000-0F00-0000CB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0" name="直線コネクタ 459">
          <a:extLst>
            <a:ext uri="{FF2B5EF4-FFF2-40B4-BE49-F238E27FC236}">
              <a16:creationId xmlns="" xmlns:a16="http://schemas.microsoft.com/office/drawing/2014/main" id="{00000000-0008-0000-0F00-0000CC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1" name="テキスト ボックス 460">
          <a:extLst>
            <a:ext uri="{FF2B5EF4-FFF2-40B4-BE49-F238E27FC236}">
              <a16:creationId xmlns="" xmlns:a16="http://schemas.microsoft.com/office/drawing/2014/main" id="{00000000-0008-0000-0F00-0000CD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2" name="【消防施設】&#10;一人当たり面積グラフ枠">
          <a:extLst>
            <a:ext uri="{FF2B5EF4-FFF2-40B4-BE49-F238E27FC236}">
              <a16:creationId xmlns="" xmlns:a16="http://schemas.microsoft.com/office/drawing/2014/main" id="{00000000-0008-0000-0F00-0000CE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463" name="直線コネクタ 462">
          <a:extLst>
            <a:ext uri="{FF2B5EF4-FFF2-40B4-BE49-F238E27FC236}">
              <a16:creationId xmlns="" xmlns:a16="http://schemas.microsoft.com/office/drawing/2014/main" id="{00000000-0008-0000-0F00-0000CF010000}"/>
            </a:ext>
          </a:extLst>
        </xdr:cNvPr>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464" name="【消防施設】&#10;一人当たり面積最小値テキスト">
          <a:extLst>
            <a:ext uri="{FF2B5EF4-FFF2-40B4-BE49-F238E27FC236}">
              <a16:creationId xmlns="" xmlns:a16="http://schemas.microsoft.com/office/drawing/2014/main" id="{00000000-0008-0000-0F00-0000D0010000}"/>
            </a:ext>
          </a:extLst>
        </xdr:cNvPr>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465" name="直線コネクタ 464">
          <a:extLst>
            <a:ext uri="{FF2B5EF4-FFF2-40B4-BE49-F238E27FC236}">
              <a16:creationId xmlns="" xmlns:a16="http://schemas.microsoft.com/office/drawing/2014/main" id="{00000000-0008-0000-0F00-0000D1010000}"/>
            </a:ext>
          </a:extLst>
        </xdr:cNvPr>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466" name="【消防施設】&#10;一人当たり面積最大値テキスト">
          <a:extLst>
            <a:ext uri="{FF2B5EF4-FFF2-40B4-BE49-F238E27FC236}">
              <a16:creationId xmlns="" xmlns:a16="http://schemas.microsoft.com/office/drawing/2014/main" id="{00000000-0008-0000-0F00-0000D2010000}"/>
            </a:ext>
          </a:extLst>
        </xdr:cNvPr>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467" name="直線コネクタ 466">
          <a:extLst>
            <a:ext uri="{FF2B5EF4-FFF2-40B4-BE49-F238E27FC236}">
              <a16:creationId xmlns="" xmlns:a16="http://schemas.microsoft.com/office/drawing/2014/main" id="{00000000-0008-0000-0F00-0000D3010000}"/>
            </a:ext>
          </a:extLst>
        </xdr:cNvPr>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468" name="【消防施設】&#10;一人当たり面積平均値テキスト">
          <a:extLst>
            <a:ext uri="{FF2B5EF4-FFF2-40B4-BE49-F238E27FC236}">
              <a16:creationId xmlns="" xmlns:a16="http://schemas.microsoft.com/office/drawing/2014/main" id="{00000000-0008-0000-0F00-0000D4010000}"/>
            </a:ext>
          </a:extLst>
        </xdr:cNvPr>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469" name="フローチャート: 判断 468">
          <a:extLst>
            <a:ext uri="{FF2B5EF4-FFF2-40B4-BE49-F238E27FC236}">
              <a16:creationId xmlns="" xmlns:a16="http://schemas.microsoft.com/office/drawing/2014/main" id="{00000000-0008-0000-0F00-0000D5010000}"/>
            </a:ext>
          </a:extLst>
        </xdr:cNvPr>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70" name="フローチャート: 判断 469">
          <a:extLst>
            <a:ext uri="{FF2B5EF4-FFF2-40B4-BE49-F238E27FC236}">
              <a16:creationId xmlns="" xmlns:a16="http://schemas.microsoft.com/office/drawing/2014/main" id="{00000000-0008-0000-0F00-0000D6010000}"/>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71" name="n_1aveValue【消防施設】&#10;一人当たり面積">
          <a:extLst>
            <a:ext uri="{FF2B5EF4-FFF2-40B4-BE49-F238E27FC236}">
              <a16:creationId xmlns="" xmlns:a16="http://schemas.microsoft.com/office/drawing/2014/main" id="{00000000-0008-0000-0F00-0000D7010000}"/>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140788</xdr:rowOff>
    </xdr:from>
    <xdr:to>
      <xdr:col>107</xdr:col>
      <xdr:colOff>101600</xdr:colOff>
      <xdr:row>85</xdr:row>
      <xdr:rowOff>70938</xdr:rowOff>
    </xdr:to>
    <xdr:sp macro="" textlink="">
      <xdr:nvSpPr>
        <xdr:cNvPr id="472" name="フローチャート: 判断 471">
          <a:extLst>
            <a:ext uri="{FF2B5EF4-FFF2-40B4-BE49-F238E27FC236}">
              <a16:creationId xmlns="" xmlns:a16="http://schemas.microsoft.com/office/drawing/2014/main" id="{00000000-0008-0000-0F00-0000D8010000}"/>
            </a:ext>
          </a:extLst>
        </xdr:cNvPr>
        <xdr:cNvSpPr/>
      </xdr:nvSpPr>
      <xdr:spPr>
        <a:xfrm>
          <a:off x="203835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87465</xdr:rowOff>
    </xdr:from>
    <xdr:ext cx="469744" cy="259045"/>
    <xdr:sp macro="" textlink="">
      <xdr:nvSpPr>
        <xdr:cNvPr id="473" name="n_2aveValue【消防施設】&#10;一人当たり面積">
          <a:extLst>
            <a:ext uri="{FF2B5EF4-FFF2-40B4-BE49-F238E27FC236}">
              <a16:creationId xmlns="" xmlns:a16="http://schemas.microsoft.com/office/drawing/2014/main" id="{00000000-0008-0000-0F00-0000D9010000}"/>
            </a:ext>
          </a:extLst>
        </xdr:cNvPr>
        <xdr:cNvSpPr txBox="1"/>
      </xdr:nvSpPr>
      <xdr:spPr>
        <a:xfrm>
          <a:off x="20199427" y="143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4" name="テキスト ボックス 473">
          <a:extLst>
            <a:ext uri="{FF2B5EF4-FFF2-40B4-BE49-F238E27FC236}">
              <a16:creationId xmlns="" xmlns:a16="http://schemas.microsoft.com/office/drawing/2014/main" id="{00000000-0008-0000-0F00-0000DA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5" name="テキスト ボックス 474">
          <a:extLst>
            <a:ext uri="{FF2B5EF4-FFF2-40B4-BE49-F238E27FC236}">
              <a16:creationId xmlns="" xmlns:a16="http://schemas.microsoft.com/office/drawing/2014/main" id="{00000000-0008-0000-0F00-0000DB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6" name="テキスト ボックス 475">
          <a:extLst>
            <a:ext uri="{FF2B5EF4-FFF2-40B4-BE49-F238E27FC236}">
              <a16:creationId xmlns="" xmlns:a16="http://schemas.microsoft.com/office/drawing/2014/main" id="{00000000-0008-0000-0F00-0000DC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7" name="テキスト ボックス 476">
          <a:extLst>
            <a:ext uri="{FF2B5EF4-FFF2-40B4-BE49-F238E27FC236}">
              <a16:creationId xmlns="" xmlns:a16="http://schemas.microsoft.com/office/drawing/2014/main" id="{00000000-0008-0000-0F00-0000DD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8" name="テキスト ボックス 477">
          <a:extLst>
            <a:ext uri="{FF2B5EF4-FFF2-40B4-BE49-F238E27FC236}">
              <a16:creationId xmlns="" xmlns:a16="http://schemas.microsoft.com/office/drawing/2014/main" id="{00000000-0008-0000-0F00-0000DE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52614</xdr:rowOff>
    </xdr:from>
    <xdr:to>
      <xdr:col>112</xdr:col>
      <xdr:colOff>38100</xdr:colOff>
      <xdr:row>86</xdr:row>
      <xdr:rowOff>154214</xdr:rowOff>
    </xdr:to>
    <xdr:sp macro="" textlink="">
      <xdr:nvSpPr>
        <xdr:cNvPr id="479" name="楕円 478">
          <a:extLst>
            <a:ext uri="{FF2B5EF4-FFF2-40B4-BE49-F238E27FC236}">
              <a16:creationId xmlns="" xmlns:a16="http://schemas.microsoft.com/office/drawing/2014/main" id="{00000000-0008-0000-0F00-0000DF010000}"/>
            </a:ext>
          </a:extLst>
        </xdr:cNvPr>
        <xdr:cNvSpPr/>
      </xdr:nvSpPr>
      <xdr:spPr>
        <a:xfrm>
          <a:off x="2127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145341</xdr:rowOff>
    </xdr:from>
    <xdr:ext cx="469744" cy="259045"/>
    <xdr:sp macro="" textlink="">
      <xdr:nvSpPr>
        <xdr:cNvPr id="480" name="n_1mainValue【消防施設】&#10;一人当たり面積">
          <a:extLst>
            <a:ext uri="{FF2B5EF4-FFF2-40B4-BE49-F238E27FC236}">
              <a16:creationId xmlns="" xmlns:a16="http://schemas.microsoft.com/office/drawing/2014/main" id="{00000000-0008-0000-0F00-0000E0010000}"/>
            </a:ext>
          </a:extLst>
        </xdr:cNvPr>
        <xdr:cNvSpPr txBox="1"/>
      </xdr:nvSpPr>
      <xdr:spPr>
        <a:xfrm>
          <a:off x="21075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1" name="正方形/長方形 480">
          <a:extLst>
            <a:ext uri="{FF2B5EF4-FFF2-40B4-BE49-F238E27FC236}">
              <a16:creationId xmlns="" xmlns:a16="http://schemas.microsoft.com/office/drawing/2014/main" id="{00000000-0008-0000-0F00-0000E1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2" name="正方形/長方形 481">
          <a:extLst>
            <a:ext uri="{FF2B5EF4-FFF2-40B4-BE49-F238E27FC236}">
              <a16:creationId xmlns="" xmlns:a16="http://schemas.microsoft.com/office/drawing/2014/main" id="{00000000-0008-0000-0F00-0000E2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3" name="正方形/長方形 482">
          <a:extLst>
            <a:ext uri="{FF2B5EF4-FFF2-40B4-BE49-F238E27FC236}">
              <a16:creationId xmlns="" xmlns:a16="http://schemas.microsoft.com/office/drawing/2014/main" id="{00000000-0008-0000-0F00-0000E3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4" name="正方形/長方形 483">
          <a:extLst>
            <a:ext uri="{FF2B5EF4-FFF2-40B4-BE49-F238E27FC236}">
              <a16:creationId xmlns="" xmlns:a16="http://schemas.microsoft.com/office/drawing/2014/main" id="{00000000-0008-0000-0F00-0000E4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5" name="正方形/長方形 484">
          <a:extLst>
            <a:ext uri="{FF2B5EF4-FFF2-40B4-BE49-F238E27FC236}">
              <a16:creationId xmlns="" xmlns:a16="http://schemas.microsoft.com/office/drawing/2014/main" id="{00000000-0008-0000-0F00-0000E5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6" name="正方形/長方形 485">
          <a:extLst>
            <a:ext uri="{FF2B5EF4-FFF2-40B4-BE49-F238E27FC236}">
              <a16:creationId xmlns="" xmlns:a16="http://schemas.microsoft.com/office/drawing/2014/main" id="{00000000-0008-0000-0F00-0000E6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7" name="正方形/長方形 486">
          <a:extLst>
            <a:ext uri="{FF2B5EF4-FFF2-40B4-BE49-F238E27FC236}">
              <a16:creationId xmlns="" xmlns:a16="http://schemas.microsoft.com/office/drawing/2014/main" id="{00000000-0008-0000-0F00-0000E7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8" name="正方形/長方形 487">
          <a:extLst>
            <a:ext uri="{FF2B5EF4-FFF2-40B4-BE49-F238E27FC236}">
              <a16:creationId xmlns="" xmlns:a16="http://schemas.microsoft.com/office/drawing/2014/main" id="{00000000-0008-0000-0F00-0000E8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9" name="テキスト ボックス 488">
          <a:extLst>
            <a:ext uri="{FF2B5EF4-FFF2-40B4-BE49-F238E27FC236}">
              <a16:creationId xmlns="" xmlns:a16="http://schemas.microsoft.com/office/drawing/2014/main" id="{00000000-0008-0000-0F00-0000E9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0" name="直線コネクタ 489">
          <a:extLst>
            <a:ext uri="{FF2B5EF4-FFF2-40B4-BE49-F238E27FC236}">
              <a16:creationId xmlns="" xmlns:a16="http://schemas.microsoft.com/office/drawing/2014/main" id="{00000000-0008-0000-0F00-0000EA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1" name="直線コネクタ 490">
          <a:extLst>
            <a:ext uri="{FF2B5EF4-FFF2-40B4-BE49-F238E27FC236}">
              <a16:creationId xmlns="" xmlns:a16="http://schemas.microsoft.com/office/drawing/2014/main" id="{00000000-0008-0000-0F00-0000EB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2" name="テキスト ボックス 491">
          <a:extLst>
            <a:ext uri="{FF2B5EF4-FFF2-40B4-BE49-F238E27FC236}">
              <a16:creationId xmlns="" xmlns:a16="http://schemas.microsoft.com/office/drawing/2014/main" id="{00000000-0008-0000-0F00-0000EC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3" name="直線コネクタ 492">
          <a:extLst>
            <a:ext uri="{FF2B5EF4-FFF2-40B4-BE49-F238E27FC236}">
              <a16:creationId xmlns="" xmlns:a16="http://schemas.microsoft.com/office/drawing/2014/main" id="{00000000-0008-0000-0F00-0000ED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4" name="テキスト ボックス 493">
          <a:extLst>
            <a:ext uri="{FF2B5EF4-FFF2-40B4-BE49-F238E27FC236}">
              <a16:creationId xmlns="" xmlns:a16="http://schemas.microsoft.com/office/drawing/2014/main" id="{00000000-0008-0000-0F00-0000EE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5" name="直線コネクタ 494">
          <a:extLst>
            <a:ext uri="{FF2B5EF4-FFF2-40B4-BE49-F238E27FC236}">
              <a16:creationId xmlns="" xmlns:a16="http://schemas.microsoft.com/office/drawing/2014/main" id="{00000000-0008-0000-0F00-0000EF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6" name="テキスト ボックス 495">
          <a:extLst>
            <a:ext uri="{FF2B5EF4-FFF2-40B4-BE49-F238E27FC236}">
              <a16:creationId xmlns="" xmlns:a16="http://schemas.microsoft.com/office/drawing/2014/main" id="{00000000-0008-0000-0F00-0000F0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7" name="直線コネクタ 496">
          <a:extLst>
            <a:ext uri="{FF2B5EF4-FFF2-40B4-BE49-F238E27FC236}">
              <a16:creationId xmlns="" xmlns:a16="http://schemas.microsoft.com/office/drawing/2014/main" id="{00000000-0008-0000-0F00-0000F1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8" name="テキスト ボックス 497">
          <a:extLst>
            <a:ext uri="{FF2B5EF4-FFF2-40B4-BE49-F238E27FC236}">
              <a16:creationId xmlns="" xmlns:a16="http://schemas.microsoft.com/office/drawing/2014/main" id="{00000000-0008-0000-0F00-0000F2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9" name="直線コネクタ 498">
          <a:extLst>
            <a:ext uri="{FF2B5EF4-FFF2-40B4-BE49-F238E27FC236}">
              <a16:creationId xmlns="" xmlns:a16="http://schemas.microsoft.com/office/drawing/2014/main" id="{00000000-0008-0000-0F00-0000F3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0" name="テキスト ボックス 499">
          <a:extLst>
            <a:ext uri="{FF2B5EF4-FFF2-40B4-BE49-F238E27FC236}">
              <a16:creationId xmlns="" xmlns:a16="http://schemas.microsoft.com/office/drawing/2014/main" id="{00000000-0008-0000-0F00-0000F4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1" name="直線コネクタ 500">
          <a:extLst>
            <a:ext uri="{FF2B5EF4-FFF2-40B4-BE49-F238E27FC236}">
              <a16:creationId xmlns="" xmlns:a16="http://schemas.microsoft.com/office/drawing/2014/main" id="{00000000-0008-0000-0F00-0000F5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2" name="テキスト ボックス 501">
          <a:extLst>
            <a:ext uri="{FF2B5EF4-FFF2-40B4-BE49-F238E27FC236}">
              <a16:creationId xmlns="" xmlns:a16="http://schemas.microsoft.com/office/drawing/2014/main" id="{00000000-0008-0000-0F00-0000F6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3" name="直線コネクタ 502">
          <a:extLst>
            <a:ext uri="{FF2B5EF4-FFF2-40B4-BE49-F238E27FC236}">
              <a16:creationId xmlns="" xmlns:a16="http://schemas.microsoft.com/office/drawing/2014/main" id="{00000000-0008-0000-0F00-0000F7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4" name="テキスト ボックス 503">
          <a:extLst>
            <a:ext uri="{FF2B5EF4-FFF2-40B4-BE49-F238E27FC236}">
              <a16:creationId xmlns="" xmlns:a16="http://schemas.microsoft.com/office/drawing/2014/main" id="{00000000-0008-0000-0F00-0000F8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5" name="【庁舎】&#10;有形固定資産減価償却率グラフ枠">
          <a:extLst>
            <a:ext uri="{FF2B5EF4-FFF2-40B4-BE49-F238E27FC236}">
              <a16:creationId xmlns="" xmlns:a16="http://schemas.microsoft.com/office/drawing/2014/main" id="{00000000-0008-0000-0F00-0000F9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06" name="直線コネクタ 505">
          <a:extLst>
            <a:ext uri="{FF2B5EF4-FFF2-40B4-BE49-F238E27FC236}">
              <a16:creationId xmlns="" xmlns:a16="http://schemas.microsoft.com/office/drawing/2014/main" id="{00000000-0008-0000-0F00-0000FA010000}"/>
            </a:ext>
          </a:extLst>
        </xdr:cNvPr>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07" name="【庁舎】&#10;有形固定資産減価償却率最小値テキスト">
          <a:extLst>
            <a:ext uri="{FF2B5EF4-FFF2-40B4-BE49-F238E27FC236}">
              <a16:creationId xmlns="" xmlns:a16="http://schemas.microsoft.com/office/drawing/2014/main" id="{00000000-0008-0000-0F00-0000FB010000}"/>
            </a:ext>
          </a:extLst>
        </xdr:cNvPr>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08" name="直線コネクタ 507">
          <a:extLst>
            <a:ext uri="{FF2B5EF4-FFF2-40B4-BE49-F238E27FC236}">
              <a16:creationId xmlns="" xmlns:a16="http://schemas.microsoft.com/office/drawing/2014/main" id="{00000000-0008-0000-0F00-0000FC010000}"/>
            </a:ext>
          </a:extLst>
        </xdr:cNvPr>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09" name="【庁舎】&#10;有形固定資産減価償却率最大値テキスト">
          <a:extLst>
            <a:ext uri="{FF2B5EF4-FFF2-40B4-BE49-F238E27FC236}">
              <a16:creationId xmlns="" xmlns:a16="http://schemas.microsoft.com/office/drawing/2014/main" id="{00000000-0008-0000-0F00-0000FD010000}"/>
            </a:ext>
          </a:extLst>
        </xdr:cNvPr>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10" name="直線コネクタ 509">
          <a:extLst>
            <a:ext uri="{FF2B5EF4-FFF2-40B4-BE49-F238E27FC236}">
              <a16:creationId xmlns="" xmlns:a16="http://schemas.microsoft.com/office/drawing/2014/main" id="{00000000-0008-0000-0F00-0000FE010000}"/>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511" name="【庁舎】&#10;有形固定資産減価償却率平均値テキスト">
          <a:extLst>
            <a:ext uri="{FF2B5EF4-FFF2-40B4-BE49-F238E27FC236}">
              <a16:creationId xmlns="" xmlns:a16="http://schemas.microsoft.com/office/drawing/2014/main" id="{00000000-0008-0000-0F00-0000FF010000}"/>
            </a:ext>
          </a:extLst>
        </xdr:cNvPr>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12" name="フローチャート: 判断 511">
          <a:extLst>
            <a:ext uri="{FF2B5EF4-FFF2-40B4-BE49-F238E27FC236}">
              <a16:creationId xmlns="" xmlns:a16="http://schemas.microsoft.com/office/drawing/2014/main" id="{00000000-0008-0000-0F00-000000020000}"/>
            </a:ext>
          </a:extLst>
        </xdr:cNvPr>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13" name="フローチャート: 判断 512">
          <a:extLst>
            <a:ext uri="{FF2B5EF4-FFF2-40B4-BE49-F238E27FC236}">
              <a16:creationId xmlns="" xmlns:a16="http://schemas.microsoft.com/office/drawing/2014/main" id="{00000000-0008-0000-0F00-000001020000}"/>
            </a:ext>
          </a:extLst>
        </xdr:cNvPr>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120666</xdr:rowOff>
    </xdr:from>
    <xdr:ext cx="405111" cy="259045"/>
    <xdr:sp macro="" textlink="">
      <xdr:nvSpPr>
        <xdr:cNvPr id="514" name="n_1aveValue【庁舎】&#10;有形固定資産減価償却率">
          <a:extLst>
            <a:ext uri="{FF2B5EF4-FFF2-40B4-BE49-F238E27FC236}">
              <a16:creationId xmlns="" xmlns:a16="http://schemas.microsoft.com/office/drawing/2014/main" id="{00000000-0008-0000-0F00-000002020000}"/>
            </a:ext>
          </a:extLst>
        </xdr:cNvPr>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126637</xdr:rowOff>
    </xdr:from>
    <xdr:to>
      <xdr:col>76</xdr:col>
      <xdr:colOff>165100</xdr:colOff>
      <xdr:row>104</xdr:row>
      <xdr:rowOff>56787</xdr:rowOff>
    </xdr:to>
    <xdr:sp macro="" textlink="">
      <xdr:nvSpPr>
        <xdr:cNvPr id="515" name="フローチャート: 判断 514">
          <a:extLst>
            <a:ext uri="{FF2B5EF4-FFF2-40B4-BE49-F238E27FC236}">
              <a16:creationId xmlns="" xmlns:a16="http://schemas.microsoft.com/office/drawing/2014/main" id="{00000000-0008-0000-0F00-000003020000}"/>
            </a:ext>
          </a:extLst>
        </xdr:cNvPr>
        <xdr:cNvSpPr/>
      </xdr:nvSpPr>
      <xdr:spPr>
        <a:xfrm>
          <a:off x="14541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73314</xdr:rowOff>
    </xdr:from>
    <xdr:ext cx="405111" cy="259045"/>
    <xdr:sp macro="" textlink="">
      <xdr:nvSpPr>
        <xdr:cNvPr id="516" name="n_2aveValue【庁舎】&#10;有形固定資産減価償却率">
          <a:extLst>
            <a:ext uri="{FF2B5EF4-FFF2-40B4-BE49-F238E27FC236}">
              <a16:creationId xmlns="" xmlns:a16="http://schemas.microsoft.com/office/drawing/2014/main" id="{00000000-0008-0000-0F00-000004020000}"/>
            </a:ext>
          </a:extLst>
        </xdr:cNvPr>
        <xdr:cNvSpPr txBox="1"/>
      </xdr:nvSpPr>
      <xdr:spPr>
        <a:xfrm>
          <a:off x="14389744" y="1756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7" name="テキスト ボックス 516">
          <a:extLst>
            <a:ext uri="{FF2B5EF4-FFF2-40B4-BE49-F238E27FC236}">
              <a16:creationId xmlns="" xmlns:a16="http://schemas.microsoft.com/office/drawing/2014/main" id="{00000000-0008-0000-0F00-00000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8" name="テキスト ボックス 517">
          <a:extLst>
            <a:ext uri="{FF2B5EF4-FFF2-40B4-BE49-F238E27FC236}">
              <a16:creationId xmlns="" xmlns:a16="http://schemas.microsoft.com/office/drawing/2014/main" id="{00000000-0008-0000-0F00-00000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9" name="テキスト ボックス 518">
          <a:extLst>
            <a:ext uri="{FF2B5EF4-FFF2-40B4-BE49-F238E27FC236}">
              <a16:creationId xmlns="" xmlns:a16="http://schemas.microsoft.com/office/drawing/2014/main" id="{00000000-0008-0000-0F00-00000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0" name="テキスト ボックス 519">
          <a:extLst>
            <a:ext uri="{FF2B5EF4-FFF2-40B4-BE49-F238E27FC236}">
              <a16:creationId xmlns="" xmlns:a16="http://schemas.microsoft.com/office/drawing/2014/main" id="{00000000-0008-0000-0F00-00000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1" name="テキスト ボックス 520">
          <a:extLst>
            <a:ext uri="{FF2B5EF4-FFF2-40B4-BE49-F238E27FC236}">
              <a16:creationId xmlns="" xmlns:a16="http://schemas.microsoft.com/office/drawing/2014/main" id="{00000000-0008-0000-0F00-00000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30299</xdr:rowOff>
    </xdr:from>
    <xdr:to>
      <xdr:col>81</xdr:col>
      <xdr:colOff>101600</xdr:colOff>
      <xdr:row>105</xdr:row>
      <xdr:rowOff>131899</xdr:rowOff>
    </xdr:to>
    <xdr:sp macro="" textlink="">
      <xdr:nvSpPr>
        <xdr:cNvPr id="522" name="楕円 521">
          <a:extLst>
            <a:ext uri="{FF2B5EF4-FFF2-40B4-BE49-F238E27FC236}">
              <a16:creationId xmlns="" xmlns:a16="http://schemas.microsoft.com/office/drawing/2014/main" id="{00000000-0008-0000-0F00-00000A020000}"/>
            </a:ext>
          </a:extLst>
        </xdr:cNvPr>
        <xdr:cNvSpPr/>
      </xdr:nvSpPr>
      <xdr:spPr>
        <a:xfrm>
          <a:off x="15430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123026</xdr:rowOff>
    </xdr:from>
    <xdr:ext cx="405111" cy="259045"/>
    <xdr:sp macro="" textlink="">
      <xdr:nvSpPr>
        <xdr:cNvPr id="523" name="n_1mainValue【庁舎】&#10;有形固定資産減価償却率">
          <a:extLst>
            <a:ext uri="{FF2B5EF4-FFF2-40B4-BE49-F238E27FC236}">
              <a16:creationId xmlns="" xmlns:a16="http://schemas.microsoft.com/office/drawing/2014/main" id="{00000000-0008-0000-0F00-00000B020000}"/>
            </a:ext>
          </a:extLst>
        </xdr:cNvPr>
        <xdr:cNvSpPr txBox="1"/>
      </xdr:nvSpPr>
      <xdr:spPr>
        <a:xfrm>
          <a:off x="152660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a:extLst>
            <a:ext uri="{FF2B5EF4-FFF2-40B4-BE49-F238E27FC236}">
              <a16:creationId xmlns="" xmlns:a16="http://schemas.microsoft.com/office/drawing/2014/main" id="{00000000-0008-0000-0F00-00000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a:extLst>
            <a:ext uri="{FF2B5EF4-FFF2-40B4-BE49-F238E27FC236}">
              <a16:creationId xmlns="" xmlns:a16="http://schemas.microsoft.com/office/drawing/2014/main" id="{00000000-0008-0000-0F00-00000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a:extLst>
            <a:ext uri="{FF2B5EF4-FFF2-40B4-BE49-F238E27FC236}">
              <a16:creationId xmlns="" xmlns:a16="http://schemas.microsoft.com/office/drawing/2014/main" id="{00000000-0008-0000-0F00-00000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a:extLst>
            <a:ext uri="{FF2B5EF4-FFF2-40B4-BE49-F238E27FC236}">
              <a16:creationId xmlns="" xmlns:a16="http://schemas.microsoft.com/office/drawing/2014/main" id="{00000000-0008-0000-0F00-00000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a:extLst>
            <a:ext uri="{FF2B5EF4-FFF2-40B4-BE49-F238E27FC236}">
              <a16:creationId xmlns="" xmlns:a16="http://schemas.microsoft.com/office/drawing/2014/main" id="{00000000-0008-0000-0F00-00001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a:extLst>
            <a:ext uri="{FF2B5EF4-FFF2-40B4-BE49-F238E27FC236}">
              <a16:creationId xmlns="" xmlns:a16="http://schemas.microsoft.com/office/drawing/2014/main" id="{00000000-0008-0000-0F00-00001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a:extLst>
            <a:ext uri="{FF2B5EF4-FFF2-40B4-BE49-F238E27FC236}">
              <a16:creationId xmlns="" xmlns:a16="http://schemas.microsoft.com/office/drawing/2014/main" id="{00000000-0008-0000-0F00-00001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a:extLst>
            <a:ext uri="{FF2B5EF4-FFF2-40B4-BE49-F238E27FC236}">
              <a16:creationId xmlns="" xmlns:a16="http://schemas.microsoft.com/office/drawing/2014/main" id="{00000000-0008-0000-0F00-00001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2" name="テキスト ボックス 531">
          <a:extLst>
            <a:ext uri="{FF2B5EF4-FFF2-40B4-BE49-F238E27FC236}">
              <a16:creationId xmlns="" xmlns:a16="http://schemas.microsoft.com/office/drawing/2014/main" id="{00000000-0008-0000-0F00-00001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3" name="直線コネクタ 532">
          <a:extLst>
            <a:ext uri="{FF2B5EF4-FFF2-40B4-BE49-F238E27FC236}">
              <a16:creationId xmlns="" xmlns:a16="http://schemas.microsoft.com/office/drawing/2014/main" id="{00000000-0008-0000-0F00-00001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4" name="直線コネクタ 533">
          <a:extLst>
            <a:ext uri="{FF2B5EF4-FFF2-40B4-BE49-F238E27FC236}">
              <a16:creationId xmlns="" xmlns:a16="http://schemas.microsoft.com/office/drawing/2014/main" id="{00000000-0008-0000-0F00-000016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5" name="テキスト ボックス 534">
          <a:extLst>
            <a:ext uri="{FF2B5EF4-FFF2-40B4-BE49-F238E27FC236}">
              <a16:creationId xmlns="" xmlns:a16="http://schemas.microsoft.com/office/drawing/2014/main" id="{00000000-0008-0000-0F00-000017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6" name="直線コネクタ 535">
          <a:extLst>
            <a:ext uri="{FF2B5EF4-FFF2-40B4-BE49-F238E27FC236}">
              <a16:creationId xmlns="" xmlns:a16="http://schemas.microsoft.com/office/drawing/2014/main" id="{00000000-0008-0000-0F00-000018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7" name="テキスト ボックス 536">
          <a:extLst>
            <a:ext uri="{FF2B5EF4-FFF2-40B4-BE49-F238E27FC236}">
              <a16:creationId xmlns="" xmlns:a16="http://schemas.microsoft.com/office/drawing/2014/main" id="{00000000-0008-0000-0F00-000019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8" name="直線コネクタ 537">
          <a:extLst>
            <a:ext uri="{FF2B5EF4-FFF2-40B4-BE49-F238E27FC236}">
              <a16:creationId xmlns="" xmlns:a16="http://schemas.microsoft.com/office/drawing/2014/main" id="{00000000-0008-0000-0F00-00001A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9" name="テキスト ボックス 538">
          <a:extLst>
            <a:ext uri="{FF2B5EF4-FFF2-40B4-BE49-F238E27FC236}">
              <a16:creationId xmlns="" xmlns:a16="http://schemas.microsoft.com/office/drawing/2014/main" id="{00000000-0008-0000-0F00-00001B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0" name="直線コネクタ 539">
          <a:extLst>
            <a:ext uri="{FF2B5EF4-FFF2-40B4-BE49-F238E27FC236}">
              <a16:creationId xmlns="" xmlns:a16="http://schemas.microsoft.com/office/drawing/2014/main" id="{00000000-0008-0000-0F00-00001C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1" name="テキスト ボックス 540">
          <a:extLst>
            <a:ext uri="{FF2B5EF4-FFF2-40B4-BE49-F238E27FC236}">
              <a16:creationId xmlns="" xmlns:a16="http://schemas.microsoft.com/office/drawing/2014/main" id="{00000000-0008-0000-0F00-00001D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2" name="直線コネクタ 541">
          <a:extLst>
            <a:ext uri="{FF2B5EF4-FFF2-40B4-BE49-F238E27FC236}">
              <a16:creationId xmlns="" xmlns:a16="http://schemas.microsoft.com/office/drawing/2014/main" id="{00000000-0008-0000-0F00-00001E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3" name="テキスト ボックス 542">
          <a:extLst>
            <a:ext uri="{FF2B5EF4-FFF2-40B4-BE49-F238E27FC236}">
              <a16:creationId xmlns="" xmlns:a16="http://schemas.microsoft.com/office/drawing/2014/main" id="{00000000-0008-0000-0F00-00001F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4" name="直線コネクタ 543">
          <a:extLst>
            <a:ext uri="{FF2B5EF4-FFF2-40B4-BE49-F238E27FC236}">
              <a16:creationId xmlns="" xmlns:a16="http://schemas.microsoft.com/office/drawing/2014/main" id="{00000000-0008-0000-0F00-000020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5" name="テキスト ボックス 544">
          <a:extLst>
            <a:ext uri="{FF2B5EF4-FFF2-40B4-BE49-F238E27FC236}">
              <a16:creationId xmlns="" xmlns:a16="http://schemas.microsoft.com/office/drawing/2014/main" id="{00000000-0008-0000-0F00-000021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6" name="直線コネクタ 545">
          <a:extLst>
            <a:ext uri="{FF2B5EF4-FFF2-40B4-BE49-F238E27FC236}">
              <a16:creationId xmlns="" xmlns:a16="http://schemas.microsoft.com/office/drawing/2014/main" id="{00000000-0008-0000-0F00-00002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7" name="テキスト ボックス 546">
          <a:extLst>
            <a:ext uri="{FF2B5EF4-FFF2-40B4-BE49-F238E27FC236}">
              <a16:creationId xmlns="" xmlns:a16="http://schemas.microsoft.com/office/drawing/2014/main" id="{00000000-0008-0000-0F00-00002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8" name="【庁舎】&#10;一人当たり面積グラフ枠">
          <a:extLst>
            <a:ext uri="{FF2B5EF4-FFF2-40B4-BE49-F238E27FC236}">
              <a16:creationId xmlns="" xmlns:a16="http://schemas.microsoft.com/office/drawing/2014/main" id="{00000000-0008-0000-0F00-00002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49" name="直線コネクタ 548">
          <a:extLst>
            <a:ext uri="{FF2B5EF4-FFF2-40B4-BE49-F238E27FC236}">
              <a16:creationId xmlns="" xmlns:a16="http://schemas.microsoft.com/office/drawing/2014/main" id="{00000000-0008-0000-0F00-000025020000}"/>
            </a:ext>
          </a:extLst>
        </xdr:cNvPr>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50" name="【庁舎】&#10;一人当たり面積最小値テキスト">
          <a:extLst>
            <a:ext uri="{FF2B5EF4-FFF2-40B4-BE49-F238E27FC236}">
              <a16:creationId xmlns="" xmlns:a16="http://schemas.microsoft.com/office/drawing/2014/main" id="{00000000-0008-0000-0F00-000026020000}"/>
            </a:ext>
          </a:extLst>
        </xdr:cNvPr>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51" name="直線コネクタ 550">
          <a:extLst>
            <a:ext uri="{FF2B5EF4-FFF2-40B4-BE49-F238E27FC236}">
              <a16:creationId xmlns="" xmlns:a16="http://schemas.microsoft.com/office/drawing/2014/main" id="{00000000-0008-0000-0F00-000027020000}"/>
            </a:ext>
          </a:extLst>
        </xdr:cNvPr>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52" name="【庁舎】&#10;一人当たり面積最大値テキスト">
          <a:extLst>
            <a:ext uri="{FF2B5EF4-FFF2-40B4-BE49-F238E27FC236}">
              <a16:creationId xmlns="" xmlns:a16="http://schemas.microsoft.com/office/drawing/2014/main" id="{00000000-0008-0000-0F00-000028020000}"/>
            </a:ext>
          </a:extLst>
        </xdr:cNvPr>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53" name="直線コネクタ 552">
          <a:extLst>
            <a:ext uri="{FF2B5EF4-FFF2-40B4-BE49-F238E27FC236}">
              <a16:creationId xmlns="" xmlns:a16="http://schemas.microsoft.com/office/drawing/2014/main" id="{00000000-0008-0000-0F00-000029020000}"/>
            </a:ext>
          </a:extLst>
        </xdr:cNvPr>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554" name="【庁舎】&#10;一人当たり面積平均値テキスト">
          <a:extLst>
            <a:ext uri="{FF2B5EF4-FFF2-40B4-BE49-F238E27FC236}">
              <a16:creationId xmlns="" xmlns:a16="http://schemas.microsoft.com/office/drawing/2014/main" id="{00000000-0008-0000-0F00-00002A020000}"/>
            </a:ext>
          </a:extLst>
        </xdr:cNvPr>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55" name="フローチャート: 判断 554">
          <a:extLst>
            <a:ext uri="{FF2B5EF4-FFF2-40B4-BE49-F238E27FC236}">
              <a16:creationId xmlns="" xmlns:a16="http://schemas.microsoft.com/office/drawing/2014/main" id="{00000000-0008-0000-0F00-00002B020000}"/>
            </a:ext>
          </a:extLst>
        </xdr:cNvPr>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56" name="フローチャート: 判断 555">
          <a:extLst>
            <a:ext uri="{FF2B5EF4-FFF2-40B4-BE49-F238E27FC236}">
              <a16:creationId xmlns="" xmlns:a16="http://schemas.microsoft.com/office/drawing/2014/main" id="{00000000-0008-0000-0F00-00002C020000}"/>
            </a:ext>
          </a:extLst>
        </xdr:cNvPr>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557" name="n_1aveValue【庁舎】&#10;一人当たり面積">
          <a:extLst>
            <a:ext uri="{FF2B5EF4-FFF2-40B4-BE49-F238E27FC236}">
              <a16:creationId xmlns="" xmlns:a16="http://schemas.microsoft.com/office/drawing/2014/main" id="{00000000-0008-0000-0F00-00002D020000}"/>
            </a:ext>
          </a:extLst>
        </xdr:cNvPr>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119018</xdr:rowOff>
    </xdr:from>
    <xdr:to>
      <xdr:col>107</xdr:col>
      <xdr:colOff>101600</xdr:colOff>
      <xdr:row>107</xdr:row>
      <xdr:rowOff>49168</xdr:rowOff>
    </xdr:to>
    <xdr:sp macro="" textlink="">
      <xdr:nvSpPr>
        <xdr:cNvPr id="558" name="フローチャート: 判断 557">
          <a:extLst>
            <a:ext uri="{FF2B5EF4-FFF2-40B4-BE49-F238E27FC236}">
              <a16:creationId xmlns="" xmlns:a16="http://schemas.microsoft.com/office/drawing/2014/main" id="{00000000-0008-0000-0F00-00002E020000}"/>
            </a:ext>
          </a:extLst>
        </xdr:cNvPr>
        <xdr:cNvSpPr/>
      </xdr:nvSpPr>
      <xdr:spPr>
        <a:xfrm>
          <a:off x="20383500" y="1829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65695</xdr:rowOff>
    </xdr:from>
    <xdr:ext cx="469744" cy="259045"/>
    <xdr:sp macro="" textlink="">
      <xdr:nvSpPr>
        <xdr:cNvPr id="559" name="n_2aveValue【庁舎】&#10;一人当たり面積">
          <a:extLst>
            <a:ext uri="{FF2B5EF4-FFF2-40B4-BE49-F238E27FC236}">
              <a16:creationId xmlns="" xmlns:a16="http://schemas.microsoft.com/office/drawing/2014/main" id="{00000000-0008-0000-0F00-00002F020000}"/>
            </a:ext>
          </a:extLst>
        </xdr:cNvPr>
        <xdr:cNvSpPr txBox="1"/>
      </xdr:nvSpPr>
      <xdr:spPr>
        <a:xfrm>
          <a:off x="20199427" y="1806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0" name="テキスト ボックス 559">
          <a:extLst>
            <a:ext uri="{FF2B5EF4-FFF2-40B4-BE49-F238E27FC236}">
              <a16:creationId xmlns="" xmlns:a16="http://schemas.microsoft.com/office/drawing/2014/main" id="{00000000-0008-0000-0F00-00003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1" name="テキスト ボックス 560">
          <a:extLst>
            <a:ext uri="{FF2B5EF4-FFF2-40B4-BE49-F238E27FC236}">
              <a16:creationId xmlns="" xmlns:a16="http://schemas.microsoft.com/office/drawing/2014/main" id="{00000000-0008-0000-0F00-00003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2" name="テキスト ボックス 561">
          <a:extLst>
            <a:ext uri="{FF2B5EF4-FFF2-40B4-BE49-F238E27FC236}">
              <a16:creationId xmlns="" xmlns:a16="http://schemas.microsoft.com/office/drawing/2014/main" id="{00000000-0008-0000-0F00-00003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3" name="テキスト ボックス 562">
          <a:extLst>
            <a:ext uri="{FF2B5EF4-FFF2-40B4-BE49-F238E27FC236}">
              <a16:creationId xmlns="" xmlns:a16="http://schemas.microsoft.com/office/drawing/2014/main" id="{00000000-0008-0000-0F00-00003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4" name="テキスト ボックス 563">
          <a:extLst>
            <a:ext uri="{FF2B5EF4-FFF2-40B4-BE49-F238E27FC236}">
              <a16:creationId xmlns="" xmlns:a16="http://schemas.microsoft.com/office/drawing/2014/main" id="{00000000-0008-0000-0F00-00003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105955</xdr:rowOff>
    </xdr:from>
    <xdr:to>
      <xdr:col>112</xdr:col>
      <xdr:colOff>38100</xdr:colOff>
      <xdr:row>107</xdr:row>
      <xdr:rowOff>36105</xdr:rowOff>
    </xdr:to>
    <xdr:sp macro="" textlink="">
      <xdr:nvSpPr>
        <xdr:cNvPr id="565" name="楕円 564">
          <a:extLst>
            <a:ext uri="{FF2B5EF4-FFF2-40B4-BE49-F238E27FC236}">
              <a16:creationId xmlns="" xmlns:a16="http://schemas.microsoft.com/office/drawing/2014/main" id="{00000000-0008-0000-0F00-000035020000}"/>
            </a:ext>
          </a:extLst>
        </xdr:cNvPr>
        <xdr:cNvSpPr/>
      </xdr:nvSpPr>
      <xdr:spPr>
        <a:xfrm>
          <a:off x="21272500" y="182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27232</xdr:rowOff>
    </xdr:from>
    <xdr:ext cx="469744" cy="259045"/>
    <xdr:sp macro="" textlink="">
      <xdr:nvSpPr>
        <xdr:cNvPr id="566" name="n_1mainValue【庁舎】&#10;一人当たり面積">
          <a:extLst>
            <a:ext uri="{FF2B5EF4-FFF2-40B4-BE49-F238E27FC236}">
              <a16:creationId xmlns="" xmlns:a16="http://schemas.microsoft.com/office/drawing/2014/main" id="{00000000-0008-0000-0F00-000036020000}"/>
            </a:ext>
          </a:extLst>
        </xdr:cNvPr>
        <xdr:cNvSpPr txBox="1"/>
      </xdr:nvSpPr>
      <xdr:spPr>
        <a:xfrm>
          <a:off x="21075727" y="1837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7" name="正方形/長方形 566">
          <a:extLst>
            <a:ext uri="{FF2B5EF4-FFF2-40B4-BE49-F238E27FC236}">
              <a16:creationId xmlns="" xmlns:a16="http://schemas.microsoft.com/office/drawing/2014/main" id="{00000000-0008-0000-0F00-00003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8" name="正方形/長方形 567">
          <a:extLst>
            <a:ext uri="{FF2B5EF4-FFF2-40B4-BE49-F238E27FC236}">
              <a16:creationId xmlns="" xmlns:a16="http://schemas.microsoft.com/office/drawing/2014/main" id="{00000000-0008-0000-0F00-00003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9" name="テキスト ボックス 568">
          <a:extLst>
            <a:ext uri="{FF2B5EF4-FFF2-40B4-BE49-F238E27FC236}">
              <a16:creationId xmlns="" xmlns:a16="http://schemas.microsoft.com/office/drawing/2014/main" id="{00000000-0008-0000-0F00-00003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整備中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11,090
11,015
114.03
7,140,496
6,957,978
166,405
4,354,648
6,436,801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aseline="0">
              <a:solidFill>
                <a:schemeClr val="dk1"/>
              </a:solidFill>
              <a:effectLst/>
              <a:latin typeface="ＭＳ 明朝" panose="02020609040205080304" pitchFamily="17" charset="-128"/>
              <a:ea typeface="ＭＳ 明朝" panose="02020609040205080304" pitchFamily="17" charset="-128"/>
              <a:cs typeface="+mn-cs"/>
            </a:rPr>
            <a:t>　人口減少や全国平均を上回る高齢化率（平成</a:t>
          </a:r>
          <a:r>
            <a:rPr kumimoji="1" lang="en-US" altLang="ja-JP" sz="1200" baseline="0">
              <a:solidFill>
                <a:schemeClr val="dk1"/>
              </a:solidFill>
              <a:effectLst/>
              <a:latin typeface="ＭＳ 明朝" panose="02020609040205080304" pitchFamily="17" charset="-128"/>
              <a:ea typeface="ＭＳ 明朝" panose="02020609040205080304" pitchFamily="17" charset="-128"/>
              <a:cs typeface="+mn-cs"/>
            </a:rPr>
            <a:t>27</a:t>
          </a:r>
          <a:r>
            <a:rPr kumimoji="1" lang="ja-JP" altLang="ja-JP" sz="1200" baseline="0">
              <a:solidFill>
                <a:schemeClr val="dk1"/>
              </a:solidFill>
              <a:effectLst/>
              <a:latin typeface="ＭＳ 明朝" panose="02020609040205080304" pitchFamily="17" charset="-128"/>
              <a:ea typeface="ＭＳ 明朝" panose="02020609040205080304" pitchFamily="17" charset="-128"/>
              <a:cs typeface="+mn-cs"/>
            </a:rPr>
            <a:t>年国勢調査</a:t>
          </a:r>
          <a:r>
            <a:rPr kumimoji="1" lang="en-US" altLang="ja-JP" sz="1200" baseline="0">
              <a:solidFill>
                <a:schemeClr val="dk1"/>
              </a:solidFill>
              <a:effectLst/>
              <a:latin typeface="ＭＳ 明朝" panose="02020609040205080304" pitchFamily="17" charset="-128"/>
              <a:ea typeface="ＭＳ 明朝" panose="02020609040205080304" pitchFamily="17" charset="-128"/>
              <a:cs typeface="+mn-cs"/>
            </a:rPr>
            <a:t>34.0</a:t>
          </a:r>
          <a:r>
            <a:rPr kumimoji="1" lang="ja-JP" altLang="ja-JP" sz="1200" baseline="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200" baseline="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baseline="0">
              <a:solidFill>
                <a:schemeClr val="dk1"/>
              </a:solidFill>
              <a:effectLst/>
              <a:latin typeface="ＭＳ 明朝" panose="02020609040205080304" pitchFamily="17" charset="-128"/>
              <a:ea typeface="ＭＳ 明朝" panose="02020609040205080304" pitchFamily="17" charset="-128"/>
              <a:cs typeface="+mn-cs"/>
            </a:rPr>
            <a:t>全国平均</a:t>
          </a:r>
          <a:r>
            <a:rPr kumimoji="1" lang="en-US" altLang="ja-JP" sz="1200" baseline="0">
              <a:solidFill>
                <a:schemeClr val="dk1"/>
              </a:solidFill>
              <a:effectLst/>
              <a:latin typeface="ＭＳ 明朝" panose="02020609040205080304" pitchFamily="17" charset="-128"/>
              <a:ea typeface="ＭＳ 明朝" panose="02020609040205080304" pitchFamily="17" charset="-128"/>
              <a:cs typeface="+mn-cs"/>
            </a:rPr>
            <a:t>26.6</a:t>
          </a:r>
          <a:r>
            <a:rPr kumimoji="1" lang="ja-JP" altLang="ja-JP" sz="1200" baseline="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200" baseline="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baseline="0">
              <a:solidFill>
                <a:schemeClr val="dk1"/>
              </a:solidFill>
              <a:effectLst/>
              <a:latin typeface="ＭＳ 明朝" panose="02020609040205080304" pitchFamily="17" charset="-128"/>
              <a:ea typeface="ＭＳ 明朝" panose="02020609040205080304" pitchFamily="17" charset="-128"/>
              <a:cs typeface="+mn-cs"/>
            </a:rPr>
            <a:t>）に加えて町民税の減収により</a:t>
          </a:r>
          <a:r>
            <a:rPr kumimoji="1" lang="ja-JP" altLang="ja-JP" sz="1200" b="1">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類似団体平均を大幅に下回っている。平成</a:t>
          </a:r>
          <a:r>
            <a:rPr kumimoji="1" lang="en-US" altLang="ja-JP" sz="1200" b="0">
              <a:solidFill>
                <a:schemeClr val="dk1"/>
              </a:solidFill>
              <a:effectLst/>
              <a:latin typeface="ＭＳ 明朝" panose="02020609040205080304" pitchFamily="17" charset="-128"/>
              <a:ea typeface="ＭＳ 明朝" panose="02020609040205080304" pitchFamily="17" charset="-128"/>
              <a:cs typeface="+mn-cs"/>
            </a:rPr>
            <a:t>26</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年度から</a:t>
          </a:r>
          <a:r>
            <a:rPr kumimoji="1" lang="en-US" altLang="ja-JP" sz="1200" b="0">
              <a:solidFill>
                <a:schemeClr val="dk1"/>
              </a:solidFill>
              <a:effectLst/>
              <a:latin typeface="ＭＳ 明朝" panose="02020609040205080304" pitchFamily="17" charset="-128"/>
              <a:ea typeface="ＭＳ 明朝" panose="02020609040205080304" pitchFamily="17" charset="-128"/>
              <a:cs typeface="+mn-cs"/>
            </a:rPr>
            <a:t>5</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年後の</a:t>
          </a:r>
          <a:r>
            <a:rPr kumimoji="1" lang="ja-JP" altLang="en-US" sz="1200" b="0">
              <a:solidFill>
                <a:schemeClr val="dk1"/>
              </a:solidFill>
              <a:effectLst/>
              <a:latin typeface="ＭＳ 明朝" panose="02020609040205080304" pitchFamily="17" charset="-128"/>
              <a:ea typeface="ＭＳ 明朝" panose="02020609040205080304" pitchFamily="17" charset="-128"/>
              <a:cs typeface="+mn-cs"/>
            </a:rPr>
            <a:t>成果を</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目標に重点的に人口減少、少子化対策に取り組んでいる。平成</a:t>
          </a:r>
          <a:r>
            <a:rPr kumimoji="1" lang="en-US" altLang="ja-JP" sz="1200" b="0">
              <a:solidFill>
                <a:schemeClr val="dk1"/>
              </a:solidFill>
              <a:effectLst/>
              <a:latin typeface="ＭＳ 明朝" panose="02020609040205080304" pitchFamily="17" charset="-128"/>
              <a:ea typeface="ＭＳ 明朝" panose="02020609040205080304" pitchFamily="17" charset="-128"/>
              <a:cs typeface="+mn-cs"/>
            </a:rPr>
            <a:t>27</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200" b="0">
              <a:solidFill>
                <a:schemeClr val="dk1"/>
              </a:solidFill>
              <a:effectLst/>
              <a:latin typeface="ＭＳ 明朝" panose="02020609040205080304" pitchFamily="17" charset="-128"/>
              <a:ea typeface="ＭＳ 明朝" panose="02020609040205080304" pitchFamily="17" charset="-128"/>
              <a:cs typeface="+mn-cs"/>
            </a:rPr>
            <a:t>9</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月に策定した「なんぶ創生総合戦略」の着実な実施により、町の基幹産業である農業の担い手育成や定住人口の拡大を図り、地域の活力づくりに重点的に取り組んでいる。併せて、行財政改革により効率的、効果的な組織運営から財政基盤強化に努め</a:t>
          </a:r>
          <a:r>
            <a:rPr kumimoji="1" lang="ja-JP" altLang="en-US" sz="1200" b="0">
              <a:solidFill>
                <a:schemeClr val="dk1"/>
              </a:solidFill>
              <a:effectLst/>
              <a:latin typeface="ＭＳ 明朝" panose="02020609040205080304" pitchFamily="17" charset="-128"/>
              <a:ea typeface="ＭＳ 明朝" panose="02020609040205080304" pitchFamily="17" charset="-128"/>
              <a:cs typeface="+mn-cs"/>
            </a:rPr>
            <a:t>、本指数を維持している</a:t>
          </a:r>
          <a:r>
            <a:rPr kumimoji="1" lang="ja-JP" altLang="ja-JP" sz="1200" b="0">
              <a:solidFill>
                <a:schemeClr val="dk1"/>
              </a:solidFill>
              <a:effectLst/>
              <a:latin typeface="ＭＳ 明朝" panose="02020609040205080304" pitchFamily="17" charset="-128"/>
              <a:ea typeface="ＭＳ 明朝" panose="02020609040205080304" pitchFamily="17" charset="-128"/>
              <a:cs typeface="+mn-cs"/>
            </a:rPr>
            <a:t>。</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44</xdr:row>
      <xdr:rowOff>4233</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flipV="1">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a:solidFill>
                <a:schemeClr val="dk1"/>
              </a:solidFill>
              <a:effectLst/>
              <a:latin typeface="ＭＳ 明朝" panose="02020609040205080304" pitchFamily="17" charset="-128"/>
              <a:ea typeface="ＭＳ 明朝" panose="02020609040205080304" pitchFamily="17" charset="-128"/>
              <a:cs typeface="+mn-cs"/>
            </a:rPr>
            <a:t>　合併以降、指定管理者制度導入等による業務の外部委託化や業務の見直し、職員数の削減による人件費の抑制、平成</a:t>
          </a:r>
          <a:r>
            <a:rPr kumimoji="1" lang="en-US" altLang="ja-JP" sz="1150">
              <a:solidFill>
                <a:schemeClr val="dk1"/>
              </a:solidFill>
              <a:effectLst/>
              <a:latin typeface="ＭＳ 明朝" panose="02020609040205080304" pitchFamily="17" charset="-128"/>
              <a:ea typeface="ＭＳ 明朝" panose="02020609040205080304" pitchFamily="17" charset="-128"/>
              <a:cs typeface="+mn-cs"/>
            </a:rPr>
            <a:t>19</a:t>
          </a:r>
          <a:r>
            <a:rPr kumimoji="1" lang="ja-JP" altLang="ja-JP" sz="115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150">
              <a:solidFill>
                <a:schemeClr val="dk1"/>
              </a:solidFill>
              <a:effectLst/>
              <a:latin typeface="ＭＳ 明朝" panose="02020609040205080304" pitchFamily="17" charset="-128"/>
              <a:ea typeface="ＭＳ 明朝" panose="02020609040205080304" pitchFamily="17" charset="-128"/>
              <a:cs typeface="+mn-cs"/>
            </a:rPr>
            <a:t>7</a:t>
          </a:r>
          <a:r>
            <a:rPr kumimoji="1" lang="ja-JP" altLang="ja-JP" sz="1150">
              <a:solidFill>
                <a:schemeClr val="dk1"/>
              </a:solidFill>
              <a:effectLst/>
              <a:latin typeface="ＭＳ 明朝" panose="02020609040205080304" pitchFamily="17" charset="-128"/>
              <a:ea typeface="ＭＳ 明朝" panose="02020609040205080304" pitchFamily="17" charset="-128"/>
              <a:cs typeface="+mn-cs"/>
            </a:rPr>
            <a:t>月に誕生した地域振興協議会により、町民と行政の協働で町民自らが自らの町をつくりあげる住民自治の新たな形に取り組んできた成果として</a:t>
          </a:r>
          <a:r>
            <a:rPr kumimoji="1" lang="ja-JP" altLang="en-US" sz="115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150">
              <a:solidFill>
                <a:schemeClr val="dk1"/>
              </a:solidFill>
              <a:effectLst/>
              <a:latin typeface="ＭＳ 明朝" panose="02020609040205080304" pitchFamily="17" charset="-128"/>
              <a:ea typeface="ＭＳ 明朝" panose="02020609040205080304" pitchFamily="17" charset="-128"/>
              <a:cs typeface="+mn-cs"/>
            </a:rPr>
            <a:t>27</a:t>
          </a:r>
          <a:r>
            <a:rPr kumimoji="1" lang="ja-JP" altLang="en-US" sz="1150">
              <a:solidFill>
                <a:schemeClr val="dk1"/>
              </a:solidFill>
              <a:effectLst/>
              <a:latin typeface="ＭＳ 明朝" panose="02020609040205080304" pitchFamily="17" charset="-128"/>
              <a:ea typeface="ＭＳ 明朝" panose="02020609040205080304" pitchFamily="17" charset="-128"/>
              <a:cs typeface="+mn-cs"/>
            </a:rPr>
            <a:t>年度まで</a:t>
          </a:r>
          <a:r>
            <a:rPr kumimoji="1" lang="ja-JP" altLang="ja-JP" sz="1150">
              <a:solidFill>
                <a:schemeClr val="dk1"/>
              </a:solidFill>
              <a:effectLst/>
              <a:latin typeface="ＭＳ 明朝" panose="02020609040205080304" pitchFamily="17" charset="-128"/>
              <a:ea typeface="ＭＳ 明朝" panose="02020609040205080304" pitchFamily="17" charset="-128"/>
              <a:cs typeface="+mn-cs"/>
            </a:rPr>
            <a:t>の経常収支比率は抑制傾向にあった。平成</a:t>
          </a:r>
          <a:r>
            <a:rPr kumimoji="1" lang="en-US" altLang="ja-JP" sz="1150">
              <a:solidFill>
                <a:schemeClr val="dk1"/>
              </a:solidFill>
              <a:effectLst/>
              <a:latin typeface="ＭＳ 明朝" panose="02020609040205080304" pitchFamily="17" charset="-128"/>
              <a:ea typeface="ＭＳ 明朝" panose="02020609040205080304" pitchFamily="17" charset="-128"/>
              <a:cs typeface="+mn-cs"/>
            </a:rPr>
            <a:t>28</a:t>
          </a:r>
          <a:r>
            <a:rPr kumimoji="1" lang="ja-JP" altLang="ja-JP" sz="1150">
              <a:solidFill>
                <a:schemeClr val="dk1"/>
              </a:solidFill>
              <a:effectLst/>
              <a:latin typeface="ＭＳ 明朝" panose="02020609040205080304" pitchFamily="17" charset="-128"/>
              <a:ea typeface="ＭＳ 明朝" panose="02020609040205080304" pitchFamily="17" charset="-128"/>
              <a:cs typeface="+mn-cs"/>
            </a:rPr>
            <a:t>年度</a:t>
          </a:r>
          <a:r>
            <a:rPr kumimoji="1" lang="ja-JP" altLang="en-US" sz="1150">
              <a:solidFill>
                <a:schemeClr val="dk1"/>
              </a:solidFill>
              <a:effectLst/>
              <a:latin typeface="ＭＳ 明朝" panose="02020609040205080304" pitchFamily="17" charset="-128"/>
              <a:ea typeface="ＭＳ 明朝" panose="02020609040205080304" pitchFamily="17" charset="-128"/>
              <a:cs typeface="+mn-cs"/>
            </a:rPr>
            <a:t>以降</a:t>
          </a:r>
          <a:r>
            <a:rPr kumimoji="1" lang="ja-JP" altLang="ja-JP" sz="1150">
              <a:solidFill>
                <a:schemeClr val="dk1"/>
              </a:solidFill>
              <a:effectLst/>
              <a:latin typeface="ＭＳ 明朝" panose="02020609040205080304" pitchFamily="17" charset="-128"/>
              <a:ea typeface="ＭＳ 明朝" panose="02020609040205080304" pitchFamily="17" charset="-128"/>
              <a:cs typeface="+mn-cs"/>
            </a:rPr>
            <a:t>は、</a:t>
          </a:r>
          <a:r>
            <a:rPr kumimoji="1" lang="ja-JP" altLang="en-US" sz="1150">
              <a:solidFill>
                <a:schemeClr val="dk1"/>
              </a:solidFill>
              <a:effectLst/>
              <a:latin typeface="ＭＳ 明朝" panose="02020609040205080304" pitchFamily="17" charset="-128"/>
              <a:ea typeface="ＭＳ 明朝" panose="02020609040205080304" pitchFamily="17" charset="-128"/>
              <a:cs typeface="+mn-cs"/>
            </a:rPr>
            <a:t>地方創生、少子化対策に関連する</a:t>
          </a:r>
          <a:r>
            <a:rPr kumimoji="1" lang="ja-JP" altLang="ja-JP" sz="1150">
              <a:solidFill>
                <a:schemeClr val="dk1"/>
              </a:solidFill>
              <a:effectLst/>
              <a:latin typeface="ＭＳ 明朝" panose="02020609040205080304" pitchFamily="17" charset="-128"/>
              <a:ea typeface="ＭＳ 明朝" panose="02020609040205080304" pitchFamily="17" charset="-128"/>
              <a:cs typeface="+mn-cs"/>
            </a:rPr>
            <a:t>扶助費や補助費の増加、他会計への繰出金の大幅な伸びにより経常収支比率は悪化し</a:t>
          </a:r>
          <a:r>
            <a:rPr kumimoji="1" lang="ja-JP" altLang="en-US" sz="1150">
              <a:solidFill>
                <a:schemeClr val="dk1"/>
              </a:solidFill>
              <a:effectLst/>
              <a:latin typeface="ＭＳ 明朝" panose="02020609040205080304" pitchFamily="17" charset="-128"/>
              <a:ea typeface="ＭＳ 明朝" panose="02020609040205080304" pitchFamily="17" charset="-128"/>
              <a:cs typeface="+mn-cs"/>
            </a:rPr>
            <a:t>、類団比較差も広がっている</a:t>
          </a:r>
          <a:r>
            <a:rPr kumimoji="1" lang="ja-JP" altLang="ja-JP" sz="1150">
              <a:solidFill>
                <a:schemeClr val="dk1"/>
              </a:solidFill>
              <a:effectLst/>
              <a:latin typeface="ＭＳ 明朝" panose="02020609040205080304" pitchFamily="17" charset="-128"/>
              <a:ea typeface="ＭＳ 明朝" panose="02020609040205080304" pitchFamily="17" charset="-128"/>
              <a:cs typeface="+mn-cs"/>
            </a:rPr>
            <a:t>。施設の老朽化による維持補修費の増加などが見込まれ、厳しい状況はある</a:t>
          </a:r>
          <a:r>
            <a:rPr kumimoji="1" lang="ja-JP" altLang="en-US" sz="1150">
              <a:solidFill>
                <a:schemeClr val="dk1"/>
              </a:solidFill>
              <a:effectLst/>
              <a:latin typeface="ＭＳ 明朝" panose="02020609040205080304" pitchFamily="17" charset="-128"/>
              <a:ea typeface="ＭＳ 明朝" panose="02020609040205080304" pitchFamily="17" charset="-128"/>
              <a:cs typeface="+mn-cs"/>
            </a:rPr>
            <a:t>が</a:t>
          </a:r>
          <a:r>
            <a:rPr kumimoji="1" lang="ja-JP" altLang="ja-JP" sz="1150">
              <a:solidFill>
                <a:schemeClr val="dk1"/>
              </a:solidFill>
              <a:effectLst/>
              <a:latin typeface="ＭＳ 明朝" panose="02020609040205080304" pitchFamily="17" charset="-128"/>
              <a:ea typeface="ＭＳ 明朝" panose="02020609040205080304" pitchFamily="17" charset="-128"/>
              <a:cs typeface="+mn-cs"/>
            </a:rPr>
            <a:t>適正管理を徹底し、引き続き経常経費の削減に努め、類似団体平均を目標に経常収支比率の低下に努める。</a:t>
          </a:r>
          <a:endParaRPr lang="ja-JP" altLang="ja-JP" sz="115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a:extLst>
            <a:ext uri="{FF2B5EF4-FFF2-40B4-BE49-F238E27FC236}">
              <a16:creationId xmlns="" xmlns:a16="http://schemas.microsoft.com/office/drawing/2014/main" id="{00000000-0008-0000-0300-00007F000000}"/>
            </a:ext>
          </a:extLst>
        </xdr:cNvPr>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a:extLst>
            <a:ext uri="{FF2B5EF4-FFF2-40B4-BE49-F238E27FC236}">
              <a16:creationId xmlns="" xmlns:a16="http://schemas.microsoft.com/office/drawing/2014/main" id="{00000000-0008-0000-0300-000081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64</xdr:row>
      <xdr:rowOff>164846</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114800" y="11060430"/>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a:extLst>
            <a:ext uri="{FF2B5EF4-FFF2-40B4-BE49-F238E27FC236}">
              <a16:creationId xmlns="" xmlns:a16="http://schemas.microsoft.com/office/drawing/2014/main" id="{00000000-0008-0000-0300-000084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64</xdr:row>
      <xdr:rowOff>87630</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3225800" y="1087221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70866</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2336800" y="1081913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17780</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a:off x="1447800" y="107853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114046</xdr:rowOff>
    </xdr:from>
    <xdr:to>
      <xdr:col>23</xdr:col>
      <xdr:colOff>184150</xdr:colOff>
      <xdr:row>65</xdr:row>
      <xdr:rowOff>44196</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86123</xdr:rowOff>
    </xdr:from>
    <xdr:ext cx="762000" cy="259045"/>
    <xdr:sp macro="" textlink="">
      <xdr:nvSpPr>
        <xdr:cNvPr id="151" name="財政構造の弾力性該当値テキスト">
          <a:extLst>
            <a:ext uri="{FF2B5EF4-FFF2-40B4-BE49-F238E27FC236}">
              <a16:creationId xmlns="" xmlns:a16="http://schemas.microsoft.com/office/drawing/2014/main" id="{00000000-0008-0000-0300-000097000000}"/>
            </a:ext>
          </a:extLst>
        </xdr:cNvPr>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36830</xdr:rowOff>
    </xdr:from>
    <xdr:to>
      <xdr:col>19</xdr:col>
      <xdr:colOff>184150</xdr:colOff>
      <xdr:row>64</xdr:row>
      <xdr:rowOff>138430</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20066</xdr:rowOff>
    </xdr:from>
    <xdr:to>
      <xdr:col>15</xdr:col>
      <xdr:colOff>133350</xdr:colOff>
      <xdr:row>63</xdr:row>
      <xdr:rowOff>121666</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3175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106443</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2844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44975</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類似団体と比較して１人当たりの人件費及び物件費は</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、平均値より</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ポイント程度少ない状況を推移していたが、平成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29</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年度決算においては物件費等が増加し、類団平均値まで増加した</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本町の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人口減少</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はさらに</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進行していく</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ものと想定しており、引き続き、</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地方創生関連</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少子化対策の事業などを重点施策に据え</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、事業を計画しているため</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今後も</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人件費、物件費の増加</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が財政に与える影響は多きものと</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想定される。徹底した事業の見直しをとおして各事業のコスト削減を図っていく。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a:extLst>
            <a:ext uri="{FF2B5EF4-FFF2-40B4-BE49-F238E27FC236}">
              <a16:creationId xmlns="" xmlns:a16="http://schemas.microsoft.com/office/drawing/2014/main" id="{00000000-0008-0000-0300-0000BE000000}"/>
            </a:ext>
          </a:extLst>
        </xdr:cNvPr>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a:extLst>
            <a:ext uri="{FF2B5EF4-FFF2-40B4-BE49-F238E27FC236}">
              <a16:creationId xmlns="" xmlns:a16="http://schemas.microsoft.com/office/drawing/2014/main" id="{00000000-0008-0000-0300-0000C0000000}"/>
            </a:ext>
          </a:extLst>
        </xdr:cNvPr>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154307</xdr:rowOff>
    </xdr:from>
    <xdr:to>
      <xdr:col>23</xdr:col>
      <xdr:colOff>133350</xdr:colOff>
      <xdr:row>82</xdr:row>
      <xdr:rowOff>27941</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114800" y="14041757"/>
          <a:ext cx="8382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a:extLst>
            <a:ext uri="{FF2B5EF4-FFF2-40B4-BE49-F238E27FC236}">
              <a16:creationId xmlns="" xmlns:a16="http://schemas.microsoft.com/office/drawing/2014/main" id="{00000000-0008-0000-0300-0000C3000000}"/>
            </a:ext>
          </a:extLst>
        </xdr:cNvPr>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154307</xdr:rowOff>
    </xdr:from>
    <xdr:to>
      <xdr:col>19</xdr:col>
      <xdr:colOff>133350</xdr:colOff>
      <xdr:row>81</xdr:row>
      <xdr:rowOff>164804</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flipV="1">
          <a:off x="3225800" y="14041757"/>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149485</xdr:rowOff>
    </xdr:from>
    <xdr:to>
      <xdr:col>15</xdr:col>
      <xdr:colOff>82550</xdr:colOff>
      <xdr:row>81</xdr:row>
      <xdr:rowOff>164804</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2336800" y="14036935"/>
          <a:ext cx="889000" cy="1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118644</xdr:rowOff>
    </xdr:from>
    <xdr:to>
      <xdr:col>11</xdr:col>
      <xdr:colOff>31750</xdr:colOff>
      <xdr:row>81</xdr:row>
      <xdr:rowOff>149485</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1447800" y="14006094"/>
          <a:ext cx="889000" cy="3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148591</xdr:rowOff>
    </xdr:from>
    <xdr:to>
      <xdr:col>23</xdr:col>
      <xdr:colOff>184150</xdr:colOff>
      <xdr:row>82</xdr:row>
      <xdr:rowOff>78741</xdr:rowOff>
    </xdr:to>
    <xdr:sp macro="" textlink="">
      <xdr:nvSpPr>
        <xdr:cNvPr id="213" name="楕円 212">
          <a:extLst>
            <a:ext uri="{FF2B5EF4-FFF2-40B4-BE49-F238E27FC236}">
              <a16:creationId xmlns="" xmlns:a16="http://schemas.microsoft.com/office/drawing/2014/main" id="{00000000-0008-0000-0300-0000D5000000}"/>
            </a:ext>
          </a:extLst>
        </xdr:cNvPr>
        <xdr:cNvSpPr/>
      </xdr:nvSpPr>
      <xdr:spPr>
        <a:xfrm>
          <a:off x="4902200" y="1403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165118</xdr:rowOff>
    </xdr:from>
    <xdr:ext cx="762000" cy="259045"/>
    <xdr:sp macro="" textlink="">
      <xdr:nvSpPr>
        <xdr:cNvPr id="214" name="人件費・物件費等の状況該当値テキスト">
          <a:extLst>
            <a:ext uri="{FF2B5EF4-FFF2-40B4-BE49-F238E27FC236}">
              <a16:creationId xmlns="" xmlns:a16="http://schemas.microsoft.com/office/drawing/2014/main" id="{00000000-0008-0000-0300-0000D6000000}"/>
            </a:ext>
          </a:extLst>
        </xdr:cNvPr>
        <xdr:cNvSpPr txBox="1"/>
      </xdr:nvSpPr>
      <xdr:spPr>
        <a:xfrm>
          <a:off x="5041900" y="1388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103507</xdr:rowOff>
    </xdr:from>
    <xdr:to>
      <xdr:col>19</xdr:col>
      <xdr:colOff>184150</xdr:colOff>
      <xdr:row>82</xdr:row>
      <xdr:rowOff>33657</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064000" y="139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43834</xdr:rowOff>
    </xdr:from>
    <xdr:ext cx="7366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733800" y="137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114004</xdr:rowOff>
    </xdr:from>
    <xdr:to>
      <xdr:col>15</xdr:col>
      <xdr:colOff>133350</xdr:colOff>
      <xdr:row>82</xdr:row>
      <xdr:rowOff>44154</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3175000" y="140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54331</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2844800" y="1377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98685</xdr:rowOff>
    </xdr:from>
    <xdr:to>
      <xdr:col>11</xdr:col>
      <xdr:colOff>82550</xdr:colOff>
      <xdr:row>82</xdr:row>
      <xdr:rowOff>28835</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2286000" y="1398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39012</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955800" y="1375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67844</xdr:rowOff>
    </xdr:from>
    <xdr:to>
      <xdr:col>7</xdr:col>
      <xdr:colOff>31750</xdr:colOff>
      <xdr:row>81</xdr:row>
      <xdr:rowOff>169444</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1397000" y="139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8171</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066800" y="13724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16</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月の合併以降平成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25</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年度まで実施した退職勧奨により類似団体平均を下回っている。引き続き、適正な定員管理や給与の適正化によりこの水準を維持する。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144841</xdr:rowOff>
    </xdr:from>
    <xdr:to>
      <xdr:col>81</xdr:col>
      <xdr:colOff>44450</xdr:colOff>
      <xdr:row>83</xdr:row>
      <xdr:rowOff>144841</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179800" y="14375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144841</xdr:rowOff>
    </xdr:from>
    <xdr:to>
      <xdr:col>77</xdr:col>
      <xdr:colOff>44450</xdr:colOff>
      <xdr:row>84</xdr:row>
      <xdr:rowOff>65314</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flipV="1">
          <a:off x="15290800" y="14375191"/>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65314</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a:off x="14401800" y="143981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167821</xdr:rowOff>
    </xdr:from>
    <xdr:to>
      <xdr:col>68</xdr:col>
      <xdr:colOff>152400</xdr:colOff>
      <xdr:row>84</xdr:row>
      <xdr:rowOff>134257</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flipV="1">
          <a:off x="13512800" y="1439817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94041</xdr:rowOff>
    </xdr:from>
    <xdr:to>
      <xdr:col>81</xdr:col>
      <xdr:colOff>95250</xdr:colOff>
      <xdr:row>84</xdr:row>
      <xdr:rowOff>24191</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110568</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41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94041</xdr:rowOff>
    </xdr:from>
    <xdr:to>
      <xdr:col>77</xdr:col>
      <xdr:colOff>95250</xdr:colOff>
      <xdr:row>84</xdr:row>
      <xdr:rowOff>24191</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129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34368</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409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117021</xdr:rowOff>
    </xdr:from>
    <xdr:to>
      <xdr:col>68</xdr:col>
      <xdr:colOff>203200</xdr:colOff>
      <xdr:row>84</xdr:row>
      <xdr:rowOff>47171</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4351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57348</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16</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月の合併以降</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職員数の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計画的な</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削減により</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本指標は</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類似団体平均を下回って</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推移しているが、その差は年次的に縮小してきている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近年の行政サービスニーズの多様性に対応するため、</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保育士を含む専門職員の必要性が大</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きく</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職員</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増員の必要性が生じている状況</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ではあるが、</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事業評価に基づく事業の見直し</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等</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をとおして適正な定員管理を</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徹底する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a:extLst>
            <a:ext uri="{FF2B5EF4-FFF2-40B4-BE49-F238E27FC236}">
              <a16:creationId xmlns="" xmlns:a16="http://schemas.microsoft.com/office/drawing/2014/main" id="{00000000-0008-0000-0300-00003A010000}"/>
            </a:ext>
          </a:extLst>
        </xdr:cNvPr>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a:extLst>
            <a:ext uri="{FF2B5EF4-FFF2-40B4-BE49-F238E27FC236}">
              <a16:creationId xmlns="" xmlns:a16="http://schemas.microsoft.com/office/drawing/2014/main" id="{00000000-0008-0000-0300-00003B010000}"/>
            </a:ext>
          </a:extLst>
        </xdr:cNvPr>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a:extLst>
            <a:ext uri="{FF2B5EF4-FFF2-40B4-BE49-F238E27FC236}">
              <a16:creationId xmlns="" xmlns:a16="http://schemas.microsoft.com/office/drawing/2014/main" id="{00000000-0008-0000-0300-00003C010000}"/>
            </a:ext>
          </a:extLst>
        </xdr:cNvPr>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a:extLst>
            <a:ext uri="{FF2B5EF4-FFF2-40B4-BE49-F238E27FC236}">
              <a16:creationId xmlns="" xmlns:a16="http://schemas.microsoft.com/office/drawing/2014/main" id="{00000000-0008-0000-0300-00003D010000}"/>
            </a:ext>
          </a:extLst>
        </xdr:cNvPr>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91389</xdr:rowOff>
    </xdr:from>
    <xdr:to>
      <xdr:col>81</xdr:col>
      <xdr:colOff>44450</xdr:colOff>
      <xdr:row>61</xdr:row>
      <xdr:rowOff>95733</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179800" y="10549839"/>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a:extLst>
            <a:ext uri="{FF2B5EF4-FFF2-40B4-BE49-F238E27FC236}">
              <a16:creationId xmlns="" xmlns:a16="http://schemas.microsoft.com/office/drawing/2014/main" id="{00000000-0008-0000-0300-00003F010000}"/>
            </a:ext>
          </a:extLst>
        </xdr:cNvPr>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a:extLst>
            <a:ext uri="{FF2B5EF4-FFF2-40B4-BE49-F238E27FC236}">
              <a16:creationId xmlns="" xmlns:a16="http://schemas.microsoft.com/office/drawing/2014/main" id="{00000000-0008-0000-0300-000040010000}"/>
            </a:ext>
          </a:extLst>
        </xdr:cNvPr>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84633</xdr:rowOff>
    </xdr:from>
    <xdr:to>
      <xdr:col>77</xdr:col>
      <xdr:colOff>44450</xdr:colOff>
      <xdr:row>61</xdr:row>
      <xdr:rowOff>91389</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5290800" y="10543083"/>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a:extLst>
            <a:ext uri="{FF2B5EF4-FFF2-40B4-BE49-F238E27FC236}">
              <a16:creationId xmlns="" xmlns:a16="http://schemas.microsoft.com/office/drawing/2014/main" id="{00000000-0008-0000-0300-000042010000}"/>
            </a:ext>
          </a:extLst>
        </xdr:cNvPr>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a:extLst>
            <a:ext uri="{FF2B5EF4-FFF2-40B4-BE49-F238E27FC236}">
              <a16:creationId xmlns="" xmlns:a16="http://schemas.microsoft.com/office/drawing/2014/main" id="{00000000-0008-0000-0300-000043010000}"/>
            </a:ext>
          </a:extLst>
        </xdr:cNvPr>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79324</xdr:rowOff>
    </xdr:from>
    <xdr:to>
      <xdr:col>72</xdr:col>
      <xdr:colOff>203200</xdr:colOff>
      <xdr:row>61</xdr:row>
      <xdr:rowOff>84633</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a:off x="14401800" y="10537774"/>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34798</xdr:rowOff>
    </xdr:from>
    <xdr:to>
      <xdr:col>73</xdr:col>
      <xdr:colOff>44450</xdr:colOff>
      <xdr:row>61</xdr:row>
      <xdr:rowOff>136398</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5240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121175</xdr:rowOff>
    </xdr:from>
    <xdr:ext cx="7620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4909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74499</xdr:rowOff>
    </xdr:from>
    <xdr:to>
      <xdr:col>68</xdr:col>
      <xdr:colOff>152400</xdr:colOff>
      <xdr:row>61</xdr:row>
      <xdr:rowOff>79324</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a:off x="13512800" y="10532949"/>
          <a:ext cx="889000" cy="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44933</xdr:rowOff>
    </xdr:from>
    <xdr:to>
      <xdr:col>81</xdr:col>
      <xdr:colOff>95250</xdr:colOff>
      <xdr:row>61</xdr:row>
      <xdr:rowOff>146533</xdr:rowOff>
    </xdr:to>
    <xdr:sp macro="" textlink="">
      <xdr:nvSpPr>
        <xdr:cNvPr id="337" name="楕円 336">
          <a:extLst>
            <a:ext uri="{FF2B5EF4-FFF2-40B4-BE49-F238E27FC236}">
              <a16:creationId xmlns="" xmlns:a16="http://schemas.microsoft.com/office/drawing/2014/main" id="{00000000-0008-0000-0300-000051010000}"/>
            </a:ext>
          </a:extLst>
        </xdr:cNvPr>
        <xdr:cNvSpPr/>
      </xdr:nvSpPr>
      <xdr:spPr>
        <a:xfrm>
          <a:off x="16967200" y="105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61460</xdr:rowOff>
    </xdr:from>
    <xdr:ext cx="762000" cy="259045"/>
    <xdr:sp macro="" textlink="">
      <xdr:nvSpPr>
        <xdr:cNvPr id="338" name="定員管理の状況該当値テキスト">
          <a:extLst>
            <a:ext uri="{FF2B5EF4-FFF2-40B4-BE49-F238E27FC236}">
              <a16:creationId xmlns="" xmlns:a16="http://schemas.microsoft.com/office/drawing/2014/main" id="{00000000-0008-0000-0300-000052010000}"/>
            </a:ext>
          </a:extLst>
        </xdr:cNvPr>
        <xdr:cNvSpPr txBox="1"/>
      </xdr:nvSpPr>
      <xdr:spPr>
        <a:xfrm>
          <a:off x="17106900" y="1034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40589</xdr:rowOff>
    </xdr:from>
    <xdr:to>
      <xdr:col>77</xdr:col>
      <xdr:colOff>95250</xdr:colOff>
      <xdr:row>61</xdr:row>
      <xdr:rowOff>142189</xdr:rowOff>
    </xdr:to>
    <xdr:sp macro="" textlink="">
      <xdr:nvSpPr>
        <xdr:cNvPr id="339" name="楕円 338">
          <a:extLst>
            <a:ext uri="{FF2B5EF4-FFF2-40B4-BE49-F238E27FC236}">
              <a16:creationId xmlns="" xmlns:a16="http://schemas.microsoft.com/office/drawing/2014/main" id="{00000000-0008-0000-0300-000053010000}"/>
            </a:ext>
          </a:extLst>
        </xdr:cNvPr>
        <xdr:cNvSpPr/>
      </xdr:nvSpPr>
      <xdr:spPr>
        <a:xfrm>
          <a:off x="161290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152366</xdr:rowOff>
    </xdr:from>
    <xdr:ext cx="7366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5798800" y="1026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33833</xdr:rowOff>
    </xdr:from>
    <xdr:to>
      <xdr:col>73</xdr:col>
      <xdr:colOff>44450</xdr:colOff>
      <xdr:row>61</xdr:row>
      <xdr:rowOff>135433</xdr:rowOff>
    </xdr:to>
    <xdr:sp macro="" textlink="">
      <xdr:nvSpPr>
        <xdr:cNvPr id="341" name="楕円 340">
          <a:extLst>
            <a:ext uri="{FF2B5EF4-FFF2-40B4-BE49-F238E27FC236}">
              <a16:creationId xmlns="" xmlns:a16="http://schemas.microsoft.com/office/drawing/2014/main" id="{00000000-0008-0000-0300-000055010000}"/>
            </a:ext>
          </a:extLst>
        </xdr:cNvPr>
        <xdr:cNvSpPr/>
      </xdr:nvSpPr>
      <xdr:spPr>
        <a:xfrm>
          <a:off x="15240000" y="10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145610</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4909800" y="1026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28524</xdr:rowOff>
    </xdr:from>
    <xdr:to>
      <xdr:col>68</xdr:col>
      <xdr:colOff>203200</xdr:colOff>
      <xdr:row>61</xdr:row>
      <xdr:rowOff>130124</xdr:rowOff>
    </xdr:to>
    <xdr:sp macro="" textlink="">
      <xdr:nvSpPr>
        <xdr:cNvPr id="343" name="楕円 342">
          <a:extLst>
            <a:ext uri="{FF2B5EF4-FFF2-40B4-BE49-F238E27FC236}">
              <a16:creationId xmlns="" xmlns:a16="http://schemas.microsoft.com/office/drawing/2014/main" id="{00000000-0008-0000-0300-000057010000}"/>
            </a:ext>
          </a:extLst>
        </xdr:cNvPr>
        <xdr:cNvSpPr/>
      </xdr:nvSpPr>
      <xdr:spPr>
        <a:xfrm>
          <a:off x="14351000" y="1048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140301</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4020800" y="1025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23699</xdr:rowOff>
    </xdr:from>
    <xdr:to>
      <xdr:col>64</xdr:col>
      <xdr:colOff>152400</xdr:colOff>
      <xdr:row>61</xdr:row>
      <xdr:rowOff>125299</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3462000" y="104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135476</xdr:rowOff>
    </xdr:from>
    <xdr:ext cx="762000" cy="259045"/>
    <xdr:sp macro="" textlink="">
      <xdr:nvSpPr>
        <xdr:cNvPr id="346" name="テキスト ボックス 345">
          <a:extLst>
            <a:ext uri="{FF2B5EF4-FFF2-40B4-BE49-F238E27FC236}">
              <a16:creationId xmlns="" xmlns:a16="http://schemas.microsoft.com/office/drawing/2014/main" id="{00000000-0008-0000-0300-00005A010000}"/>
            </a:ext>
          </a:extLst>
        </xdr:cNvPr>
        <xdr:cNvSpPr txBox="1"/>
      </xdr:nvSpPr>
      <xdr:spPr>
        <a:xfrm>
          <a:off x="13131800" y="10251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毎年度の起債借入額をその年度の元金償還額以内とし、起債残高の抑制に努めてきたことや、高利率の起債の繰上償還などにより減少傾向で推移して</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きたが、</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普通交付税の合併算定替</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による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減額により、算定上の分母が</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減少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するため</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本</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比率</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も</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悪化</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し</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27</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年度をピークに年次的に増加傾向にある。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今後も事業の緊急度などを的確に把握し、新規発行の抑制に努め</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ることで本指標の改善に努める。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a:extLst>
            <a:ext uri="{FF2B5EF4-FFF2-40B4-BE49-F238E27FC236}">
              <a16:creationId xmlns="" xmlns:a16="http://schemas.microsoft.com/office/drawing/2014/main" id="{00000000-0008-0000-0300-000076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a:extLst>
            <a:ext uri="{FF2B5EF4-FFF2-40B4-BE49-F238E27FC236}">
              <a16:creationId xmlns="" xmlns:a16="http://schemas.microsoft.com/office/drawing/2014/main" id="{00000000-0008-0000-0300-000078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27686</xdr:rowOff>
    </xdr:from>
    <xdr:to>
      <xdr:col>81</xdr:col>
      <xdr:colOff>44450</xdr:colOff>
      <xdr:row>43</xdr:row>
      <xdr:rowOff>124206</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179800" y="740003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131335</xdr:rowOff>
    </xdr:from>
    <xdr:ext cx="762000" cy="259045"/>
    <xdr:sp macro="" textlink="">
      <xdr:nvSpPr>
        <xdr:cNvPr id="379" name="公債費負担の状況平均値テキスト">
          <a:extLst>
            <a:ext uri="{FF2B5EF4-FFF2-40B4-BE49-F238E27FC236}">
              <a16:creationId xmlns="" xmlns:a16="http://schemas.microsoft.com/office/drawing/2014/main" id="{00000000-0008-0000-0300-00007B010000}"/>
            </a:ext>
          </a:extLst>
        </xdr:cNvPr>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a:extLst>
            <a:ext uri="{FF2B5EF4-FFF2-40B4-BE49-F238E27FC236}">
              <a16:creationId xmlns="" xmlns:a16="http://schemas.microsoft.com/office/drawing/2014/main" id="{00000000-0008-0000-0300-00007C010000}"/>
            </a:ext>
          </a:extLst>
        </xdr:cNvPr>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35052</xdr:rowOff>
    </xdr:from>
    <xdr:to>
      <xdr:col>77</xdr:col>
      <xdr:colOff>44450</xdr:colOff>
      <xdr:row>43</xdr:row>
      <xdr:rowOff>27686</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5290800" y="723595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a:extLst>
            <a:ext uri="{FF2B5EF4-FFF2-40B4-BE49-F238E27FC236}">
              <a16:creationId xmlns="" xmlns:a16="http://schemas.microsoft.com/office/drawing/2014/main" id="{00000000-0008-0000-0300-00007E010000}"/>
            </a:ext>
          </a:extLst>
        </xdr:cNvPr>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383" name="テキスト ボックス 382">
          <a:extLst>
            <a:ext uri="{FF2B5EF4-FFF2-40B4-BE49-F238E27FC236}">
              <a16:creationId xmlns="" xmlns:a16="http://schemas.microsoft.com/office/drawing/2014/main" id="{00000000-0008-0000-0300-00007F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35052</xdr:rowOff>
    </xdr:from>
    <xdr:to>
      <xdr:col>72</xdr:col>
      <xdr:colOff>203200</xdr:colOff>
      <xdr:row>42</xdr:row>
      <xdr:rowOff>112268</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4401800" y="72359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112268</xdr:rowOff>
    </xdr:from>
    <xdr:to>
      <xdr:col>68</xdr:col>
      <xdr:colOff>152400</xdr:colOff>
      <xdr:row>43</xdr:row>
      <xdr:rowOff>37338</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3512800" y="73131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a:extLst>
            <a:ext uri="{FF2B5EF4-FFF2-40B4-BE49-F238E27FC236}">
              <a16:creationId xmlns="" xmlns:a16="http://schemas.microsoft.com/office/drawing/2014/main" id="{00000000-0008-0000-0300-000086010000}"/>
            </a:ext>
          </a:extLst>
        </xdr:cNvPr>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96029</xdr:rowOff>
    </xdr:from>
    <xdr:ext cx="762000" cy="259045"/>
    <xdr:sp macro="" textlink="">
      <xdr:nvSpPr>
        <xdr:cNvPr id="391" name="テキスト ボックス 390">
          <a:extLst>
            <a:ext uri="{FF2B5EF4-FFF2-40B4-BE49-F238E27FC236}">
              <a16:creationId xmlns="" xmlns:a16="http://schemas.microsoft.com/office/drawing/2014/main" id="{00000000-0008-0000-0300-000087010000}"/>
            </a:ext>
          </a:extLst>
        </xdr:cNvPr>
        <xdr:cNvSpPr txBox="1"/>
      </xdr:nvSpPr>
      <xdr:spPr>
        <a:xfrm>
          <a:off x="13131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73406</xdr:rowOff>
    </xdr:from>
    <xdr:to>
      <xdr:col>81</xdr:col>
      <xdr:colOff>95250</xdr:colOff>
      <xdr:row>44</xdr:row>
      <xdr:rowOff>3556</xdr:rowOff>
    </xdr:to>
    <xdr:sp macro="" textlink="">
      <xdr:nvSpPr>
        <xdr:cNvPr id="397" name="楕円 396">
          <a:extLst>
            <a:ext uri="{FF2B5EF4-FFF2-40B4-BE49-F238E27FC236}">
              <a16:creationId xmlns="" xmlns:a16="http://schemas.microsoft.com/office/drawing/2014/main" id="{00000000-0008-0000-0300-00008D010000}"/>
            </a:ext>
          </a:extLst>
        </xdr:cNvPr>
        <xdr:cNvSpPr/>
      </xdr:nvSpPr>
      <xdr:spPr>
        <a:xfrm>
          <a:off x="169672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45483</xdr:rowOff>
    </xdr:from>
    <xdr:ext cx="762000" cy="259045"/>
    <xdr:sp macro="" textlink="">
      <xdr:nvSpPr>
        <xdr:cNvPr id="398" name="公債費負担の状況該当値テキスト">
          <a:extLst>
            <a:ext uri="{FF2B5EF4-FFF2-40B4-BE49-F238E27FC236}">
              <a16:creationId xmlns="" xmlns:a16="http://schemas.microsoft.com/office/drawing/2014/main" id="{00000000-0008-0000-0300-00008E010000}"/>
            </a:ext>
          </a:extLst>
        </xdr:cNvPr>
        <xdr:cNvSpPr txBox="1"/>
      </xdr:nvSpPr>
      <xdr:spPr>
        <a:xfrm>
          <a:off x="17106900" y="741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148336</xdr:rowOff>
    </xdr:from>
    <xdr:to>
      <xdr:col>77</xdr:col>
      <xdr:colOff>95250</xdr:colOff>
      <xdr:row>43</xdr:row>
      <xdr:rowOff>78486</xdr:rowOff>
    </xdr:to>
    <xdr:sp macro="" textlink="">
      <xdr:nvSpPr>
        <xdr:cNvPr id="399" name="楕円 398">
          <a:extLst>
            <a:ext uri="{FF2B5EF4-FFF2-40B4-BE49-F238E27FC236}">
              <a16:creationId xmlns="" xmlns:a16="http://schemas.microsoft.com/office/drawing/2014/main" id="{00000000-0008-0000-0300-00008F010000}"/>
            </a:ext>
          </a:extLst>
        </xdr:cNvPr>
        <xdr:cNvSpPr/>
      </xdr:nvSpPr>
      <xdr:spPr>
        <a:xfrm>
          <a:off x="16129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63263</xdr:rowOff>
    </xdr:from>
    <xdr:ext cx="736600" cy="259045"/>
    <xdr:sp macro="" textlink="">
      <xdr:nvSpPr>
        <xdr:cNvPr id="400" name="テキスト ボックス 399">
          <a:extLst>
            <a:ext uri="{FF2B5EF4-FFF2-40B4-BE49-F238E27FC236}">
              <a16:creationId xmlns="" xmlns:a16="http://schemas.microsoft.com/office/drawing/2014/main" id="{00000000-0008-0000-0300-000090010000}"/>
            </a:ext>
          </a:extLst>
        </xdr:cNvPr>
        <xdr:cNvSpPr txBox="1"/>
      </xdr:nvSpPr>
      <xdr:spPr>
        <a:xfrm>
          <a:off x="15798800" y="74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155702</xdr:rowOff>
    </xdr:from>
    <xdr:to>
      <xdr:col>73</xdr:col>
      <xdr:colOff>44450</xdr:colOff>
      <xdr:row>42</xdr:row>
      <xdr:rowOff>85852</xdr:rowOff>
    </xdr:to>
    <xdr:sp macro="" textlink="">
      <xdr:nvSpPr>
        <xdr:cNvPr id="401" name="楕円 400">
          <a:extLst>
            <a:ext uri="{FF2B5EF4-FFF2-40B4-BE49-F238E27FC236}">
              <a16:creationId xmlns="" xmlns:a16="http://schemas.microsoft.com/office/drawing/2014/main" id="{00000000-0008-0000-0300-000091010000}"/>
            </a:ext>
          </a:extLst>
        </xdr:cNvPr>
        <xdr:cNvSpPr/>
      </xdr:nvSpPr>
      <xdr:spPr>
        <a:xfrm>
          <a:off x="15240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70629</xdr:rowOff>
    </xdr:from>
    <xdr:ext cx="762000" cy="259045"/>
    <xdr:sp macro="" textlink="">
      <xdr:nvSpPr>
        <xdr:cNvPr id="402" name="テキスト ボックス 401">
          <a:extLst>
            <a:ext uri="{FF2B5EF4-FFF2-40B4-BE49-F238E27FC236}">
              <a16:creationId xmlns="" xmlns:a16="http://schemas.microsoft.com/office/drawing/2014/main" id="{00000000-0008-0000-0300-000092010000}"/>
            </a:ext>
          </a:extLst>
        </xdr:cNvPr>
        <xdr:cNvSpPr txBox="1"/>
      </xdr:nvSpPr>
      <xdr:spPr>
        <a:xfrm>
          <a:off x="14909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61468</xdr:rowOff>
    </xdr:from>
    <xdr:to>
      <xdr:col>68</xdr:col>
      <xdr:colOff>203200</xdr:colOff>
      <xdr:row>42</xdr:row>
      <xdr:rowOff>163068</xdr:rowOff>
    </xdr:to>
    <xdr:sp macro="" textlink="">
      <xdr:nvSpPr>
        <xdr:cNvPr id="403" name="楕円 402">
          <a:extLst>
            <a:ext uri="{FF2B5EF4-FFF2-40B4-BE49-F238E27FC236}">
              <a16:creationId xmlns="" xmlns:a16="http://schemas.microsoft.com/office/drawing/2014/main" id="{00000000-0008-0000-0300-000093010000}"/>
            </a:ext>
          </a:extLst>
        </xdr:cNvPr>
        <xdr:cNvSpPr/>
      </xdr:nvSpPr>
      <xdr:spPr>
        <a:xfrm>
          <a:off x="14351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147845</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4020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157988</xdr:rowOff>
    </xdr:from>
    <xdr:to>
      <xdr:col>64</xdr:col>
      <xdr:colOff>152400</xdr:colOff>
      <xdr:row>43</xdr:row>
      <xdr:rowOff>88138</xdr:rowOff>
    </xdr:to>
    <xdr:sp macro="" textlink="">
      <xdr:nvSpPr>
        <xdr:cNvPr id="405" name="楕円 404">
          <a:extLst>
            <a:ext uri="{FF2B5EF4-FFF2-40B4-BE49-F238E27FC236}">
              <a16:creationId xmlns="" xmlns:a16="http://schemas.microsoft.com/office/drawing/2014/main" id="{00000000-0008-0000-0300-000095010000}"/>
            </a:ext>
          </a:extLst>
        </xdr:cNvPr>
        <xdr:cNvSpPr/>
      </xdr:nvSpPr>
      <xdr:spPr>
        <a:xfrm>
          <a:off x="13462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72915</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職員数の削減による退職手当支給予定額負担見込額の減少、起債残高の抑制に努めたことや高利率の起債の繰上償還、高額な債務負担行為の終了などにより将来負担額は減少傾向にあ</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った</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。しかし、普通交付税の減額による算定上の分母がさらに小さくなることや、一般会計から他会計への繰出金の増加など比率を悪化させ</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29</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年度において本指標は</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2.2</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ポイント増加した。人口の減少による収入減も</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要因</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とし、本指標は今後増加傾向が見込まれるため</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、比率の維持、</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改善に向けた</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財政の健全化を徹底する。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a:extLst>
            <a:ext uri="{FF2B5EF4-FFF2-40B4-BE49-F238E27FC236}">
              <a16:creationId xmlns="" xmlns:a16="http://schemas.microsoft.com/office/drawing/2014/main" id="{00000000-0008-0000-0300-0000B4010000}"/>
            </a:ext>
          </a:extLst>
        </xdr:cNvPr>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90212</xdr:rowOff>
    </xdr:from>
    <xdr:to>
      <xdr:col>81</xdr:col>
      <xdr:colOff>44450</xdr:colOff>
      <xdr:row>14</xdr:row>
      <xdr:rowOff>107908</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179800" y="2490512"/>
          <a:ext cx="838200" cy="1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a:extLst>
            <a:ext uri="{FF2B5EF4-FFF2-40B4-BE49-F238E27FC236}">
              <a16:creationId xmlns="" xmlns:a16="http://schemas.microsoft.com/office/drawing/2014/main" id="{00000000-0008-0000-0300-0000B9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90212</xdr:rowOff>
    </xdr:from>
    <xdr:to>
      <xdr:col>77</xdr:col>
      <xdr:colOff>44450</xdr:colOff>
      <xdr:row>14</xdr:row>
      <xdr:rowOff>169037</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5290800" y="2490512"/>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169037</xdr:rowOff>
    </xdr:from>
    <xdr:to>
      <xdr:col>72</xdr:col>
      <xdr:colOff>203200</xdr:colOff>
      <xdr:row>15</xdr:row>
      <xdr:rowOff>102955</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4401800" y="2569337"/>
          <a:ext cx="889000" cy="10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82042</xdr:rowOff>
    </xdr:from>
    <xdr:to>
      <xdr:col>73</xdr:col>
      <xdr:colOff>44450</xdr:colOff>
      <xdr:row>15</xdr:row>
      <xdr:rowOff>12192</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5240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22369</xdr:rowOff>
    </xdr:from>
    <xdr:ext cx="7620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4909800" y="225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66760</xdr:rowOff>
    </xdr:from>
    <xdr:to>
      <xdr:col>68</xdr:col>
      <xdr:colOff>152400</xdr:colOff>
      <xdr:row>15</xdr:row>
      <xdr:rowOff>102955</xdr:rowOff>
    </xdr:to>
    <xdr:cxnSp macro="">
      <xdr:nvCxnSpPr>
        <xdr:cNvPr id="449" name="直線コネクタ 448">
          <a:extLst>
            <a:ext uri="{FF2B5EF4-FFF2-40B4-BE49-F238E27FC236}">
              <a16:creationId xmlns="" xmlns:a16="http://schemas.microsoft.com/office/drawing/2014/main" id="{00000000-0008-0000-0300-0000C1010000}"/>
            </a:ext>
          </a:extLst>
        </xdr:cNvPr>
        <xdr:cNvCxnSpPr/>
      </xdr:nvCxnSpPr>
      <xdr:spPr>
        <a:xfrm>
          <a:off x="13512800" y="26385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2" name="フローチャート: 判断 451">
          <a:extLst>
            <a:ext uri="{FF2B5EF4-FFF2-40B4-BE49-F238E27FC236}">
              <a16:creationId xmlns="" xmlns:a16="http://schemas.microsoft.com/office/drawing/2014/main" id="{00000000-0008-0000-0300-0000C4010000}"/>
            </a:ext>
          </a:extLst>
        </xdr:cNvPr>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3" name="テキスト ボックス 452">
          <a:extLst>
            <a:ext uri="{FF2B5EF4-FFF2-40B4-BE49-F238E27FC236}">
              <a16:creationId xmlns="" xmlns:a16="http://schemas.microsoft.com/office/drawing/2014/main" id="{00000000-0008-0000-0300-0000C5010000}"/>
            </a:ext>
          </a:extLst>
        </xdr:cNvPr>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57108</xdr:rowOff>
    </xdr:from>
    <xdr:to>
      <xdr:col>81</xdr:col>
      <xdr:colOff>95250</xdr:colOff>
      <xdr:row>14</xdr:row>
      <xdr:rowOff>158708</xdr:rowOff>
    </xdr:to>
    <xdr:sp macro="" textlink="">
      <xdr:nvSpPr>
        <xdr:cNvPr id="459" name="楕円 458">
          <a:extLst>
            <a:ext uri="{FF2B5EF4-FFF2-40B4-BE49-F238E27FC236}">
              <a16:creationId xmlns="" xmlns:a16="http://schemas.microsoft.com/office/drawing/2014/main" id="{00000000-0008-0000-0300-0000CB010000}"/>
            </a:ext>
          </a:extLst>
        </xdr:cNvPr>
        <xdr:cNvSpPr/>
      </xdr:nvSpPr>
      <xdr:spPr>
        <a:xfrm>
          <a:off x="16967200" y="24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29185</xdr:rowOff>
    </xdr:from>
    <xdr:ext cx="762000" cy="259045"/>
    <xdr:sp macro="" textlink="">
      <xdr:nvSpPr>
        <xdr:cNvPr id="460" name="将来負担の状況該当値テキスト">
          <a:extLst>
            <a:ext uri="{FF2B5EF4-FFF2-40B4-BE49-F238E27FC236}">
              <a16:creationId xmlns="" xmlns:a16="http://schemas.microsoft.com/office/drawing/2014/main" id="{00000000-0008-0000-0300-0000CC010000}"/>
            </a:ext>
          </a:extLst>
        </xdr:cNvPr>
        <xdr:cNvSpPr txBox="1"/>
      </xdr:nvSpPr>
      <xdr:spPr>
        <a:xfrm>
          <a:off x="17106900" y="242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39412</xdr:rowOff>
    </xdr:from>
    <xdr:to>
      <xdr:col>77</xdr:col>
      <xdr:colOff>95250</xdr:colOff>
      <xdr:row>14</xdr:row>
      <xdr:rowOff>141012</xdr:rowOff>
    </xdr:to>
    <xdr:sp macro="" textlink="">
      <xdr:nvSpPr>
        <xdr:cNvPr id="461" name="楕円 460">
          <a:extLst>
            <a:ext uri="{FF2B5EF4-FFF2-40B4-BE49-F238E27FC236}">
              <a16:creationId xmlns="" xmlns:a16="http://schemas.microsoft.com/office/drawing/2014/main" id="{00000000-0008-0000-0300-0000CD010000}"/>
            </a:ext>
          </a:extLst>
        </xdr:cNvPr>
        <xdr:cNvSpPr/>
      </xdr:nvSpPr>
      <xdr:spPr>
        <a:xfrm>
          <a:off x="16129000" y="24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125789</xdr:rowOff>
    </xdr:from>
    <xdr:ext cx="7366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5798800" y="252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118237</xdr:rowOff>
    </xdr:from>
    <xdr:to>
      <xdr:col>73</xdr:col>
      <xdr:colOff>44450</xdr:colOff>
      <xdr:row>15</xdr:row>
      <xdr:rowOff>48387</xdr:rowOff>
    </xdr:to>
    <xdr:sp macro="" textlink="">
      <xdr:nvSpPr>
        <xdr:cNvPr id="463" name="楕円 462">
          <a:extLst>
            <a:ext uri="{FF2B5EF4-FFF2-40B4-BE49-F238E27FC236}">
              <a16:creationId xmlns="" xmlns:a16="http://schemas.microsoft.com/office/drawing/2014/main" id="{00000000-0008-0000-0300-0000CF010000}"/>
            </a:ext>
          </a:extLst>
        </xdr:cNvPr>
        <xdr:cNvSpPr/>
      </xdr:nvSpPr>
      <xdr:spPr>
        <a:xfrm>
          <a:off x="15240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33164</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4909800" y="2604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52155</xdr:rowOff>
    </xdr:from>
    <xdr:to>
      <xdr:col>68</xdr:col>
      <xdr:colOff>203200</xdr:colOff>
      <xdr:row>15</xdr:row>
      <xdr:rowOff>153755</xdr:rowOff>
    </xdr:to>
    <xdr:sp macro="" textlink="">
      <xdr:nvSpPr>
        <xdr:cNvPr id="465" name="楕円 464">
          <a:extLst>
            <a:ext uri="{FF2B5EF4-FFF2-40B4-BE49-F238E27FC236}">
              <a16:creationId xmlns="" xmlns:a16="http://schemas.microsoft.com/office/drawing/2014/main" id="{00000000-0008-0000-0300-0000D1010000}"/>
            </a:ext>
          </a:extLst>
        </xdr:cNvPr>
        <xdr:cNvSpPr/>
      </xdr:nvSpPr>
      <xdr:spPr>
        <a:xfrm>
          <a:off x="14351000" y="262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138532</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4020800" y="271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15960</xdr:rowOff>
    </xdr:from>
    <xdr:to>
      <xdr:col>64</xdr:col>
      <xdr:colOff>152400</xdr:colOff>
      <xdr:row>15</xdr:row>
      <xdr:rowOff>117560</xdr:rowOff>
    </xdr:to>
    <xdr:sp macro="" textlink="">
      <xdr:nvSpPr>
        <xdr:cNvPr id="467" name="楕円 466">
          <a:extLst>
            <a:ext uri="{FF2B5EF4-FFF2-40B4-BE49-F238E27FC236}">
              <a16:creationId xmlns="" xmlns:a16="http://schemas.microsoft.com/office/drawing/2014/main" id="{00000000-0008-0000-0300-0000D3010000}"/>
            </a:ext>
          </a:extLst>
        </xdr:cNvPr>
        <xdr:cNvSpPr/>
      </xdr:nvSpPr>
      <xdr:spPr>
        <a:xfrm>
          <a:off x="13462000" y="25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102337</xdr:rowOff>
    </xdr:from>
    <xdr:ext cx="762000" cy="259045"/>
    <xdr:sp macro="" textlink="">
      <xdr:nvSpPr>
        <xdr:cNvPr id="468" name="テキスト ボックス 467">
          <a:extLst>
            <a:ext uri="{FF2B5EF4-FFF2-40B4-BE49-F238E27FC236}">
              <a16:creationId xmlns="" xmlns:a16="http://schemas.microsoft.com/office/drawing/2014/main" id="{00000000-0008-0000-0300-0000D4010000}"/>
            </a:ext>
          </a:extLst>
        </xdr:cNvPr>
        <xdr:cNvSpPr txBox="1"/>
      </xdr:nvSpPr>
      <xdr:spPr>
        <a:xfrm>
          <a:off x="13131800" y="267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11,090
11,015
114.03
7,140,496
6,957,978
166,405
4,354,648
6,436,801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退職勧奨や新規採用の抑制により職員数の削減を図ったことにより、類似団体平均を大幅に下回って</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推移して</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いる。</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これまでの課題として、保育士等をはじめとする専門職員の採用が不足しており、本指標を押し上げる要因はあるものの、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引き続き、適正な定員管理や給与水準の適正化によりこの水準を維持する。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35</xdr:row>
      <xdr:rowOff>165862</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6162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35</xdr:row>
      <xdr:rowOff>161290</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a:off x="3098800" y="61208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35</xdr:row>
      <xdr:rowOff>152146</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flipV="1">
          <a:off x="2209800" y="6120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35</xdr:row>
      <xdr:rowOff>152146</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a:off x="1320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115062</xdr:rowOff>
    </xdr:from>
    <xdr:to>
      <xdr:col>24</xdr:col>
      <xdr:colOff>76200</xdr:colOff>
      <xdr:row>36</xdr:row>
      <xdr:rowOff>45212</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131589</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69342</xdr:rowOff>
    </xdr:from>
    <xdr:to>
      <xdr:col>15</xdr:col>
      <xdr:colOff>149225</xdr:colOff>
      <xdr:row>35</xdr:row>
      <xdr:rowOff>170942</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9669</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101346</xdr:rowOff>
    </xdr:from>
    <xdr:to>
      <xdr:col>11</xdr:col>
      <xdr:colOff>60325</xdr:colOff>
      <xdr:row>36</xdr:row>
      <xdr:rowOff>31496</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41673</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指定管理者制度導入等による業務の外部委託や業務の見直しにより物件費の抑制</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効果が表れている。一方で、情報、システム関係経費の増加が年次的な課題としてあげられる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。引き続き事務事業の見直しなどを実施し、経費の削減に努める。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a:extLst>
            <a:ext uri="{FF2B5EF4-FFF2-40B4-BE49-F238E27FC236}">
              <a16:creationId xmlns="" xmlns:a16="http://schemas.microsoft.com/office/drawing/2014/main" id="{00000000-0008-0000-0400-00007D000000}"/>
            </a:ext>
          </a:extLst>
        </xdr:cNvPr>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a:extLst>
            <a:ext uri="{FF2B5EF4-FFF2-40B4-BE49-F238E27FC236}">
              <a16:creationId xmlns="" xmlns:a16="http://schemas.microsoft.com/office/drawing/2014/main" id="{00000000-0008-0000-0400-00007F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117475</xdr:rowOff>
    </xdr:from>
    <xdr:to>
      <xdr:col>82</xdr:col>
      <xdr:colOff>107950</xdr:colOff>
      <xdr:row>15</xdr:row>
      <xdr:rowOff>31750</xdr:rowOff>
    </xdr:to>
    <xdr:cxnSp macro="">
      <xdr:nvCxnSpPr>
        <xdr:cNvPr id="129" name="直線コネクタ 128">
          <a:extLst>
            <a:ext uri="{FF2B5EF4-FFF2-40B4-BE49-F238E27FC236}">
              <a16:creationId xmlns="" xmlns:a16="http://schemas.microsoft.com/office/drawing/2014/main" id="{00000000-0008-0000-0400-000081000000}"/>
            </a:ext>
          </a:extLst>
        </xdr:cNvPr>
        <xdr:cNvCxnSpPr/>
      </xdr:nvCxnSpPr>
      <xdr:spPr>
        <a:xfrm>
          <a:off x="15671800" y="25177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a:extLst>
            <a:ext uri="{FF2B5EF4-FFF2-40B4-BE49-F238E27FC236}">
              <a16:creationId xmlns="" xmlns:a16="http://schemas.microsoft.com/office/drawing/2014/main" id="{00000000-0008-0000-0400-000082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107950</xdr:rowOff>
    </xdr:from>
    <xdr:to>
      <xdr:col>78</xdr:col>
      <xdr:colOff>69850</xdr:colOff>
      <xdr:row>14</xdr:row>
      <xdr:rowOff>117475</xdr:rowOff>
    </xdr:to>
    <xdr:cxnSp macro="">
      <xdr:nvCxnSpPr>
        <xdr:cNvPr id="132" name="直線コネクタ 131">
          <a:extLst>
            <a:ext uri="{FF2B5EF4-FFF2-40B4-BE49-F238E27FC236}">
              <a16:creationId xmlns="" xmlns:a16="http://schemas.microsoft.com/office/drawing/2014/main" id="{00000000-0008-0000-0400-000084000000}"/>
            </a:ext>
          </a:extLst>
        </xdr:cNvPr>
        <xdr:cNvCxnSpPr/>
      </xdr:nvCxnSpPr>
      <xdr:spPr>
        <a:xfrm>
          <a:off x="14782800" y="2508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a:extLst>
            <a:ext uri="{FF2B5EF4-FFF2-40B4-BE49-F238E27FC236}">
              <a16:creationId xmlns="" xmlns:a16="http://schemas.microsoft.com/office/drawing/2014/main" id="{00000000-0008-0000-0400-000086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107950</xdr:rowOff>
    </xdr:from>
    <xdr:to>
      <xdr:col>73</xdr:col>
      <xdr:colOff>180975</xdr:colOff>
      <xdr:row>14</xdr:row>
      <xdr:rowOff>117475</xdr:rowOff>
    </xdr:to>
    <xdr:cxnSp macro="">
      <xdr:nvCxnSpPr>
        <xdr:cNvPr id="135" name="直線コネクタ 134">
          <a:extLst>
            <a:ext uri="{FF2B5EF4-FFF2-40B4-BE49-F238E27FC236}">
              <a16:creationId xmlns="" xmlns:a16="http://schemas.microsoft.com/office/drawing/2014/main" id="{00000000-0008-0000-0400-000087000000}"/>
            </a:ext>
          </a:extLst>
        </xdr:cNvPr>
        <xdr:cNvCxnSpPr/>
      </xdr:nvCxnSpPr>
      <xdr:spPr>
        <a:xfrm flipV="1">
          <a:off x="13893800" y="25082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57150</xdr:rowOff>
    </xdr:from>
    <xdr:to>
      <xdr:col>74</xdr:col>
      <xdr:colOff>31750</xdr:colOff>
      <xdr:row>16</xdr:row>
      <xdr:rowOff>158750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47320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143527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4401800" y="288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117475</xdr:rowOff>
    </xdr:from>
    <xdr:to>
      <xdr:col>69</xdr:col>
      <xdr:colOff>92075</xdr:colOff>
      <xdr:row>14</xdr:row>
      <xdr:rowOff>127000</xdr:rowOff>
    </xdr:to>
    <xdr:cxnSp macro="">
      <xdr:nvCxnSpPr>
        <xdr:cNvPr id="138" name="直線コネクタ 137">
          <a:extLst>
            <a:ext uri="{FF2B5EF4-FFF2-40B4-BE49-F238E27FC236}">
              <a16:creationId xmlns="" xmlns:a16="http://schemas.microsoft.com/office/drawing/2014/main" id="{00000000-0008-0000-0400-00008A000000}"/>
            </a:ext>
          </a:extLst>
        </xdr:cNvPr>
        <xdr:cNvCxnSpPr/>
      </xdr:nvCxnSpPr>
      <xdr:spPr>
        <a:xfrm flipV="1">
          <a:off x="13004800" y="25177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a:extLst>
            <a:ext uri="{FF2B5EF4-FFF2-40B4-BE49-F238E27FC236}">
              <a16:creationId xmlns="" xmlns:a16="http://schemas.microsoft.com/office/drawing/2014/main" id="{00000000-0008-0000-0400-00008D000000}"/>
            </a:ext>
          </a:extLst>
        </xdr:cNvPr>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a:extLst>
            <a:ext uri="{FF2B5EF4-FFF2-40B4-BE49-F238E27FC236}">
              <a16:creationId xmlns="" xmlns:a16="http://schemas.microsoft.com/office/drawing/2014/main" id="{00000000-0008-0000-0400-000095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66675</xdr:rowOff>
    </xdr:from>
    <xdr:to>
      <xdr:col>78</xdr:col>
      <xdr:colOff>120650</xdr:colOff>
      <xdr:row>14</xdr:row>
      <xdr:rowOff>168275</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5621000" y="24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7002</xdr:rowOff>
    </xdr:from>
    <xdr:ext cx="7366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5290800" y="2235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57150</xdr:rowOff>
    </xdr:from>
    <xdr:to>
      <xdr:col>74</xdr:col>
      <xdr:colOff>31750</xdr:colOff>
      <xdr:row>14</xdr:row>
      <xdr:rowOff>158750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4732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168927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4401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66675</xdr:rowOff>
    </xdr:from>
    <xdr:to>
      <xdr:col>69</xdr:col>
      <xdr:colOff>142875</xdr:colOff>
      <xdr:row>14</xdr:row>
      <xdr:rowOff>168275</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3843000" y="246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7002</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3512800" y="223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a:extLst>
            <a:ext uri="{FF2B5EF4-FFF2-40B4-BE49-F238E27FC236}">
              <a16:creationId xmlns="" xmlns:a16="http://schemas.microsoft.com/office/drawing/2014/main" id="{00000000-0008-0000-0400-00009C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7" name="テキスト ボックス 156">
          <a:extLst>
            <a:ext uri="{FF2B5EF4-FFF2-40B4-BE49-F238E27FC236}">
              <a16:creationId xmlns="" xmlns:a16="http://schemas.microsoft.com/office/drawing/2014/main" id="{00000000-0008-0000-0400-00009D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福祉事務所開設により生活保護費の支出が新たに増えたこと、また、人口減少や高齢化、少子化対策などにより</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事業が多様化し</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近年は急激に増加している。</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保健・医療・福祉・介護連携など福祉施策を柱に行政サービスを展開してきた本町においては、さらに</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増加傾向が見込まれるため、事業管理の徹底などにより過度の上昇に歯止めをかける</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必要がある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a:extLst>
            <a:ext uri="{FF2B5EF4-FFF2-40B4-BE49-F238E27FC236}">
              <a16:creationId xmlns="" xmlns:a16="http://schemas.microsoft.com/office/drawing/2014/main" id="{00000000-0008-0000-0400-0000BB000000}"/>
            </a:ext>
          </a:extLst>
        </xdr:cNvPr>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a:extLst>
            <a:ext uri="{FF2B5EF4-FFF2-40B4-BE49-F238E27FC236}">
              <a16:creationId xmlns="" xmlns:a16="http://schemas.microsoft.com/office/drawing/2014/main" id="{00000000-0008-0000-0400-0000BC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a:extLst>
            <a:ext uri="{FF2B5EF4-FFF2-40B4-BE49-F238E27FC236}">
              <a16:creationId xmlns="" xmlns:a16="http://schemas.microsoft.com/office/drawing/2014/main" id="{00000000-0008-0000-0400-0000BE000000}"/>
            </a:ext>
          </a:extLst>
        </xdr:cNvPr>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58</xdr:row>
      <xdr:rowOff>143328</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3987800" y="100221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a:extLst>
            <a:ext uri="{FF2B5EF4-FFF2-40B4-BE49-F238E27FC236}">
              <a16:creationId xmlns="" xmlns:a16="http://schemas.microsoft.com/office/drawing/2014/main" id="{00000000-0008-0000-0400-0000C1000000}"/>
            </a:ext>
          </a:extLst>
        </xdr:cNvPr>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a:extLst>
            <a:ext uri="{FF2B5EF4-FFF2-40B4-BE49-F238E27FC236}">
              <a16:creationId xmlns="" xmlns:a16="http://schemas.microsoft.com/office/drawing/2014/main" id="{00000000-0008-0000-0400-0000C2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78015</xdr:rowOff>
    </xdr:from>
    <xdr:to>
      <xdr:col>19</xdr:col>
      <xdr:colOff>187325</xdr:colOff>
      <xdr:row>59</xdr:row>
      <xdr:rowOff>20865</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flipV="1">
          <a:off x="3098800" y="100221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167822</xdr:rowOff>
    </xdr:from>
    <xdr:to>
      <xdr:col>15</xdr:col>
      <xdr:colOff>98425</xdr:colOff>
      <xdr:row>59</xdr:row>
      <xdr:rowOff>20865</xdr:rowOff>
    </xdr:to>
    <xdr:cxnSp macro="">
      <xdr:nvCxnSpPr>
        <xdr:cNvPr id="198" name="直線コネクタ 197">
          <a:extLst>
            <a:ext uri="{FF2B5EF4-FFF2-40B4-BE49-F238E27FC236}">
              <a16:creationId xmlns="" xmlns:a16="http://schemas.microsoft.com/office/drawing/2014/main" id="{00000000-0008-0000-0400-0000C6000000}"/>
            </a:ext>
          </a:extLst>
        </xdr:cNvPr>
        <xdr:cNvCxnSpPr/>
      </xdr:nvCxnSpPr>
      <xdr:spPr>
        <a:xfrm>
          <a:off x="2209800" y="99404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a:extLst>
            <a:ext uri="{FF2B5EF4-FFF2-40B4-BE49-F238E27FC236}">
              <a16:creationId xmlns="" xmlns:a16="http://schemas.microsoft.com/office/drawing/2014/main" id="{00000000-0008-0000-0400-0000C7000000}"/>
            </a:ext>
          </a:extLst>
        </xdr:cNvPr>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24692</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118835</xdr:rowOff>
    </xdr:from>
    <xdr:to>
      <xdr:col>11</xdr:col>
      <xdr:colOff>9525</xdr:colOff>
      <xdr:row>57</xdr:row>
      <xdr:rowOff>167822</xdr:rowOff>
    </xdr:to>
    <xdr:cxnSp macro="">
      <xdr:nvCxnSpPr>
        <xdr:cNvPr id="201" name="直線コネクタ 200">
          <a:extLst>
            <a:ext uri="{FF2B5EF4-FFF2-40B4-BE49-F238E27FC236}">
              <a16:creationId xmlns="" xmlns:a16="http://schemas.microsoft.com/office/drawing/2014/main" id="{00000000-0008-0000-0400-0000C9000000}"/>
            </a:ext>
          </a:extLst>
        </xdr:cNvPr>
        <xdr:cNvCxnSpPr/>
      </xdr:nvCxnSpPr>
      <xdr:spPr>
        <a:xfrm>
          <a:off x="1320800" y="98914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a:extLst>
            <a:ext uri="{FF2B5EF4-FFF2-40B4-BE49-F238E27FC236}">
              <a16:creationId xmlns="" xmlns:a16="http://schemas.microsoft.com/office/drawing/2014/main" id="{00000000-0008-0000-0400-0000CA000000}"/>
            </a:ext>
          </a:extLst>
        </xdr:cNvPr>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a:extLst>
            <a:ext uri="{FF2B5EF4-FFF2-40B4-BE49-F238E27FC236}">
              <a16:creationId xmlns="" xmlns:a16="http://schemas.microsoft.com/office/drawing/2014/main" id="{00000000-0008-0000-0400-0000CC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163484</xdr:rowOff>
    </xdr:from>
    <xdr:ext cx="762000" cy="259045"/>
    <xdr:sp macro="" textlink="">
      <xdr:nvSpPr>
        <xdr:cNvPr id="205" name="テキスト ボックス 204">
          <a:extLst>
            <a:ext uri="{FF2B5EF4-FFF2-40B4-BE49-F238E27FC236}">
              <a16:creationId xmlns="" xmlns:a16="http://schemas.microsoft.com/office/drawing/2014/main" id="{00000000-0008-0000-0400-0000CD000000}"/>
            </a:ext>
          </a:extLst>
        </xdr:cNvPr>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92528</xdr:rowOff>
    </xdr:from>
    <xdr:to>
      <xdr:col>24</xdr:col>
      <xdr:colOff>76200</xdr:colOff>
      <xdr:row>59</xdr:row>
      <xdr:rowOff>22678</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47752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64605</xdr:rowOff>
    </xdr:from>
    <xdr:ext cx="762000" cy="259045"/>
    <xdr:sp macro="" textlink="">
      <xdr:nvSpPr>
        <xdr:cNvPr id="212" name="扶助費該当値テキスト">
          <a:extLst>
            <a:ext uri="{FF2B5EF4-FFF2-40B4-BE49-F238E27FC236}">
              <a16:creationId xmlns="" xmlns:a16="http://schemas.microsoft.com/office/drawing/2014/main" id="{00000000-0008-0000-0400-0000D4000000}"/>
            </a:ext>
          </a:extLst>
        </xdr:cNvPr>
        <xdr:cNvSpPr txBox="1"/>
      </xdr:nvSpPr>
      <xdr:spPr>
        <a:xfrm>
          <a:off x="49149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27215</xdr:rowOff>
    </xdr:from>
    <xdr:to>
      <xdr:col>20</xdr:col>
      <xdr:colOff>38100</xdr:colOff>
      <xdr:row>58</xdr:row>
      <xdr:rowOff>128815</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3937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5" name="楕円 214">
          <a:extLst>
            <a:ext uri="{FF2B5EF4-FFF2-40B4-BE49-F238E27FC236}">
              <a16:creationId xmlns="" xmlns:a16="http://schemas.microsoft.com/office/drawing/2014/main" id="{00000000-0008-0000-0400-0000D7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6" name="テキスト ボックス 215">
          <a:extLst>
            <a:ext uri="{FF2B5EF4-FFF2-40B4-BE49-F238E27FC236}">
              <a16:creationId xmlns="" xmlns:a16="http://schemas.microsoft.com/office/drawing/2014/main" id="{00000000-0008-0000-0400-0000D8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7" name="楕円 216">
          <a:extLst>
            <a:ext uri="{FF2B5EF4-FFF2-40B4-BE49-F238E27FC236}">
              <a16:creationId xmlns="" xmlns:a16="http://schemas.microsoft.com/office/drawing/2014/main" id="{00000000-0008-0000-0400-0000D9000000}"/>
            </a:ext>
          </a:extLst>
        </xdr:cNvPr>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31949</xdr:rowOff>
    </xdr:from>
    <xdr:ext cx="762000" cy="259045"/>
    <xdr:sp macro="" textlink="">
      <xdr:nvSpPr>
        <xdr:cNvPr id="218" name="テキスト ボックス 217">
          <a:extLst>
            <a:ext uri="{FF2B5EF4-FFF2-40B4-BE49-F238E27FC236}">
              <a16:creationId xmlns="" xmlns:a16="http://schemas.microsoft.com/office/drawing/2014/main" id="{00000000-0008-0000-0400-0000DA000000}"/>
            </a:ext>
          </a:extLst>
        </xdr:cNvPr>
        <xdr:cNvSpPr txBox="1"/>
      </xdr:nvSpPr>
      <xdr:spPr>
        <a:xfrm>
          <a:off x="1828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68035</xdr:rowOff>
    </xdr:from>
    <xdr:to>
      <xdr:col>6</xdr:col>
      <xdr:colOff>171450</xdr:colOff>
      <xdr:row>57</xdr:row>
      <xdr:rowOff>169635</xdr:rowOff>
    </xdr:to>
    <xdr:sp macro="" textlink="">
      <xdr:nvSpPr>
        <xdr:cNvPr id="219" name="楕円 218">
          <a:extLst>
            <a:ext uri="{FF2B5EF4-FFF2-40B4-BE49-F238E27FC236}">
              <a16:creationId xmlns="" xmlns:a16="http://schemas.microsoft.com/office/drawing/2014/main" id="{00000000-0008-0000-0400-0000DB000000}"/>
            </a:ext>
          </a:extLst>
        </xdr:cNvPr>
        <xdr:cNvSpPr/>
      </xdr:nvSpPr>
      <xdr:spPr>
        <a:xfrm>
          <a:off x="1270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154412</xdr:rowOff>
    </xdr:from>
    <xdr:ext cx="762000" cy="259045"/>
    <xdr:sp macro="" textlink="">
      <xdr:nvSpPr>
        <xdr:cNvPr id="220" name="テキスト ボックス 219">
          <a:extLst>
            <a:ext uri="{FF2B5EF4-FFF2-40B4-BE49-F238E27FC236}">
              <a16:creationId xmlns="" xmlns:a16="http://schemas.microsoft.com/office/drawing/2014/main" id="{00000000-0008-0000-0400-0000DC000000}"/>
            </a:ext>
          </a:extLst>
        </xdr:cNvPr>
        <xdr:cNvSpPr txBox="1"/>
      </xdr:nvSpPr>
      <xdr:spPr>
        <a:xfrm>
          <a:off x="939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類似団体平均を下回って</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推移はしているものの</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、下水道事業について</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課題が多く</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汚泥減容化の取り組みによる維持管理経費の削減、料金改定などを実施により抑制に努めているが、施設の老朽化による経費の増加、人口減少による料金収入の増加が見込めない状況であり、繰出金が増加傾向にあ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a:extLst>
            <a:ext uri="{FF2B5EF4-FFF2-40B4-BE49-F238E27FC236}">
              <a16:creationId xmlns="" xmlns:a16="http://schemas.microsoft.com/office/drawing/2014/main" id="{00000000-0008-0000-0400-0000F6000000}"/>
            </a:ext>
          </a:extLst>
        </xdr:cNvPr>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a:extLst>
            <a:ext uri="{FF2B5EF4-FFF2-40B4-BE49-F238E27FC236}">
              <a16:creationId xmlns="" xmlns:a16="http://schemas.microsoft.com/office/drawing/2014/main" id="{00000000-0008-0000-0400-0000F8000000}"/>
            </a:ext>
          </a:extLst>
        </xdr:cNvPr>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154432</xdr:rowOff>
    </xdr:from>
    <xdr:to>
      <xdr:col>82</xdr:col>
      <xdr:colOff>107950</xdr:colOff>
      <xdr:row>56</xdr:row>
      <xdr:rowOff>159004</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5671800" y="9755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a:extLst>
            <a:ext uri="{FF2B5EF4-FFF2-40B4-BE49-F238E27FC236}">
              <a16:creationId xmlns="" xmlns:a16="http://schemas.microsoft.com/office/drawing/2014/main" id="{00000000-0008-0000-0400-0000FB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a:extLst>
            <a:ext uri="{FF2B5EF4-FFF2-40B4-BE49-F238E27FC236}">
              <a16:creationId xmlns="" xmlns:a16="http://schemas.microsoft.com/office/drawing/2014/main" id="{00000000-0008-0000-0400-0000FC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154432</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a:off x="14782800" y="961390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26416</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flipV="1">
          <a:off x="13893800" y="96139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21844</xdr:rowOff>
    </xdr:from>
    <xdr:to>
      <xdr:col>69</xdr:col>
      <xdr:colOff>92075</xdr:colOff>
      <xdr:row>56</xdr:row>
      <xdr:rowOff>26416</xdr:rowOff>
    </xdr:to>
    <xdr:cxnSp macro="">
      <xdr:nvCxnSpPr>
        <xdr:cNvPr id="259" name="直線コネクタ 258">
          <a:extLst>
            <a:ext uri="{FF2B5EF4-FFF2-40B4-BE49-F238E27FC236}">
              <a16:creationId xmlns="" xmlns:a16="http://schemas.microsoft.com/office/drawing/2014/main" id="{00000000-0008-0000-0400-000003010000}"/>
            </a:ext>
          </a:extLst>
        </xdr:cNvPr>
        <xdr:cNvCxnSpPr/>
      </xdr:nvCxnSpPr>
      <xdr:spPr>
        <a:xfrm>
          <a:off x="13004800" y="9623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a:extLst>
            <a:ext uri="{FF2B5EF4-FFF2-40B4-BE49-F238E27FC236}">
              <a16:creationId xmlns="" xmlns:a16="http://schemas.microsoft.com/office/drawing/2014/main" id="{00000000-0008-0000-0400-000004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a:extLst>
            <a:ext uri="{FF2B5EF4-FFF2-40B4-BE49-F238E27FC236}">
              <a16:creationId xmlns="" xmlns:a16="http://schemas.microsoft.com/office/drawing/2014/main" id="{00000000-0008-0000-0400-000006010000}"/>
            </a:ext>
          </a:extLst>
        </xdr:cNvPr>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124731</xdr:rowOff>
    </xdr:from>
    <xdr:ext cx="762000" cy="259045"/>
    <xdr:sp macro="" textlink="">
      <xdr:nvSpPr>
        <xdr:cNvPr id="270" name="その他該当値テキスト">
          <a:extLst>
            <a:ext uri="{FF2B5EF4-FFF2-40B4-BE49-F238E27FC236}">
              <a16:creationId xmlns="" xmlns:a16="http://schemas.microsoft.com/office/drawing/2014/main" id="{00000000-0008-0000-0400-00000E010000}"/>
            </a:ext>
          </a:extLst>
        </xdr:cNvPr>
        <xdr:cNvSpPr txBox="1"/>
      </xdr:nvSpPr>
      <xdr:spPr>
        <a:xfrm>
          <a:off x="16598900" y="955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103632</xdr:rowOff>
    </xdr:from>
    <xdr:to>
      <xdr:col>78</xdr:col>
      <xdr:colOff>120650</xdr:colOff>
      <xdr:row>57</xdr:row>
      <xdr:rowOff>33782</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5621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43959</xdr:rowOff>
    </xdr:from>
    <xdr:ext cx="7366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5290800" y="947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147066</xdr:rowOff>
    </xdr:from>
    <xdr:to>
      <xdr:col>69</xdr:col>
      <xdr:colOff>142875</xdr:colOff>
      <xdr:row>56</xdr:row>
      <xdr:rowOff>77216</xdr:rowOff>
    </xdr:to>
    <xdr:sp macro="" textlink="">
      <xdr:nvSpPr>
        <xdr:cNvPr id="275" name="楕円 274">
          <a:extLst>
            <a:ext uri="{FF2B5EF4-FFF2-40B4-BE49-F238E27FC236}">
              <a16:creationId xmlns="" xmlns:a16="http://schemas.microsoft.com/office/drawing/2014/main" id="{00000000-0008-0000-0400-000013010000}"/>
            </a:ext>
          </a:extLst>
        </xdr:cNvPr>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87393</xdr:rowOff>
    </xdr:from>
    <xdr:ext cx="762000" cy="259045"/>
    <xdr:sp macro="" textlink="">
      <xdr:nvSpPr>
        <xdr:cNvPr id="276" name="テキスト ボックス 275">
          <a:extLst>
            <a:ext uri="{FF2B5EF4-FFF2-40B4-BE49-F238E27FC236}">
              <a16:creationId xmlns="" xmlns:a16="http://schemas.microsoft.com/office/drawing/2014/main" id="{00000000-0008-0000-0400-000014010000}"/>
            </a:ext>
          </a:extLst>
        </xdr:cNvPr>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142494</xdr:rowOff>
    </xdr:from>
    <xdr:to>
      <xdr:col>65</xdr:col>
      <xdr:colOff>53975</xdr:colOff>
      <xdr:row>56</xdr:row>
      <xdr:rowOff>72644</xdr:rowOff>
    </xdr:to>
    <xdr:sp macro="" textlink="">
      <xdr:nvSpPr>
        <xdr:cNvPr id="277" name="楕円 276">
          <a:extLst>
            <a:ext uri="{FF2B5EF4-FFF2-40B4-BE49-F238E27FC236}">
              <a16:creationId xmlns="" xmlns:a16="http://schemas.microsoft.com/office/drawing/2014/main" id="{00000000-0008-0000-0400-000015010000}"/>
            </a:ext>
          </a:extLst>
        </xdr:cNvPr>
        <xdr:cNvSpPr/>
      </xdr:nvSpPr>
      <xdr:spPr>
        <a:xfrm>
          <a:off x="12954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82821</xdr:rowOff>
    </xdr:from>
    <xdr:ext cx="762000" cy="259045"/>
    <xdr:sp macro="" textlink="">
      <xdr:nvSpPr>
        <xdr:cNvPr id="278" name="テキスト ボックス 277">
          <a:extLst>
            <a:ext uri="{FF2B5EF4-FFF2-40B4-BE49-F238E27FC236}">
              <a16:creationId xmlns="" xmlns:a16="http://schemas.microsoft.com/office/drawing/2014/main" id="{00000000-0008-0000-0400-000016010000}"/>
            </a:ext>
          </a:extLst>
        </xdr:cNvPr>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病院への補助金（繰出金）やごみ処理、消防、介護保険等を一部事務組合で実施しているため類似団体平均を上回っている。それ以外の経常的な補助費は事業管理の徹底により減少傾向にあるが、平成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29</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に着手した</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清掃施設組合の基幹改良工事負担金の増加など、</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今後も</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増加傾向で推移すると見込まれる。事務事業の見直しと併せて補助金の見直しや廃止にさらに努める必要がある。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a:extLst>
            <a:ext uri="{FF2B5EF4-FFF2-40B4-BE49-F238E27FC236}">
              <a16:creationId xmlns="" xmlns:a16="http://schemas.microsoft.com/office/drawing/2014/main" id="{00000000-0008-0000-0400-000030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a:extLst>
            <a:ext uri="{FF2B5EF4-FFF2-40B4-BE49-F238E27FC236}">
              <a16:creationId xmlns="" xmlns:a16="http://schemas.microsoft.com/office/drawing/2014/main" id="{00000000-0008-0000-0400-000032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136144</xdr:rowOff>
    </xdr:from>
    <xdr:to>
      <xdr:col>82</xdr:col>
      <xdr:colOff>107950</xdr:colOff>
      <xdr:row>39</xdr:row>
      <xdr:rowOff>46990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a:off x="15671800" y="665124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a:extLst>
            <a:ext uri="{FF2B5EF4-FFF2-40B4-BE49-F238E27FC236}">
              <a16:creationId xmlns="" xmlns:a16="http://schemas.microsoft.com/office/drawing/2014/main" id="{00000000-0008-0000-0400-000035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a:extLst>
            <a:ext uri="{FF2B5EF4-FFF2-40B4-BE49-F238E27FC236}">
              <a16:creationId xmlns="" xmlns:a16="http://schemas.microsoft.com/office/drawing/2014/main" id="{00000000-0008-0000-0400-000036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136144</xdr:rowOff>
    </xdr:from>
    <xdr:to>
      <xdr:col>78</xdr:col>
      <xdr:colOff>69850</xdr:colOff>
      <xdr:row>38</xdr:row>
      <xdr:rowOff>149860</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4782800" y="66512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67564</xdr:rowOff>
    </xdr:from>
    <xdr:to>
      <xdr:col>73</xdr:col>
      <xdr:colOff>180975</xdr:colOff>
      <xdr:row>38</xdr:row>
      <xdr:rowOff>149860</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3893800" y="65826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67564</xdr:rowOff>
    </xdr:to>
    <xdr:cxnSp macro="">
      <xdr:nvCxnSpPr>
        <xdr:cNvPr id="317" name="直線コネクタ 316">
          <a:extLst>
            <a:ext uri="{FF2B5EF4-FFF2-40B4-BE49-F238E27FC236}">
              <a16:creationId xmlns="" xmlns:a16="http://schemas.microsoft.com/office/drawing/2014/main" id="{00000000-0008-0000-0400-00003D010000}"/>
            </a:ext>
          </a:extLst>
        </xdr:cNvPr>
        <xdr:cNvCxnSpPr/>
      </xdr:nvCxnSpPr>
      <xdr:spPr>
        <a:xfrm>
          <a:off x="13004800" y="65552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a:extLst>
            <a:ext uri="{FF2B5EF4-FFF2-40B4-BE49-F238E27FC236}">
              <a16:creationId xmlns="" xmlns:a16="http://schemas.microsoft.com/office/drawing/2014/main" id="{00000000-0008-0000-0400-00003E010000}"/>
            </a:ext>
          </a:extLst>
        </xdr:cNvPr>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a:extLst>
            <a:ext uri="{FF2B5EF4-FFF2-40B4-BE49-F238E27FC236}">
              <a16:creationId xmlns="" xmlns:a16="http://schemas.microsoft.com/office/drawing/2014/main" id="{00000000-0008-0000-0400-000040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167640</xdr:rowOff>
    </xdr:from>
    <xdr:to>
      <xdr:col>82</xdr:col>
      <xdr:colOff>158750</xdr:colOff>
      <xdr:row>39</xdr:row>
      <xdr:rowOff>97790</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64592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139717</xdr:rowOff>
    </xdr:from>
    <xdr:ext cx="762000" cy="259045"/>
    <xdr:sp macro="" textlink="">
      <xdr:nvSpPr>
        <xdr:cNvPr id="328" name="補助費等該当値テキスト">
          <a:extLst>
            <a:ext uri="{FF2B5EF4-FFF2-40B4-BE49-F238E27FC236}">
              <a16:creationId xmlns="" xmlns:a16="http://schemas.microsoft.com/office/drawing/2014/main" id="{00000000-0008-0000-0400-000048010000}"/>
            </a:ext>
          </a:extLst>
        </xdr:cNvPr>
        <xdr:cNvSpPr txBox="1"/>
      </xdr:nvSpPr>
      <xdr:spPr>
        <a:xfrm>
          <a:off x="165989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85344</xdr:rowOff>
    </xdr:from>
    <xdr:to>
      <xdr:col>78</xdr:col>
      <xdr:colOff>120650</xdr:colOff>
      <xdr:row>39</xdr:row>
      <xdr:rowOff>15494</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5621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271</xdr:rowOff>
    </xdr:from>
    <xdr:ext cx="7366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5290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16764</xdr:rowOff>
    </xdr:from>
    <xdr:to>
      <xdr:col>69</xdr:col>
      <xdr:colOff>142875</xdr:colOff>
      <xdr:row>38</xdr:row>
      <xdr:rowOff>118364</xdr:rowOff>
    </xdr:to>
    <xdr:sp macro="" textlink="">
      <xdr:nvSpPr>
        <xdr:cNvPr id="333" name="楕円 332">
          <a:extLst>
            <a:ext uri="{FF2B5EF4-FFF2-40B4-BE49-F238E27FC236}">
              <a16:creationId xmlns="" xmlns:a16="http://schemas.microsoft.com/office/drawing/2014/main" id="{00000000-0008-0000-0400-00004D010000}"/>
            </a:ext>
          </a:extLst>
        </xdr:cNvPr>
        <xdr:cNvSpPr/>
      </xdr:nvSpPr>
      <xdr:spPr>
        <a:xfrm>
          <a:off x="13843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103141</xdr:rowOff>
    </xdr:from>
    <xdr:ext cx="762000" cy="259045"/>
    <xdr:sp macro="" textlink="">
      <xdr:nvSpPr>
        <xdr:cNvPr id="334" name="テキスト ボックス 333">
          <a:extLst>
            <a:ext uri="{FF2B5EF4-FFF2-40B4-BE49-F238E27FC236}">
              <a16:creationId xmlns="" xmlns:a16="http://schemas.microsoft.com/office/drawing/2014/main" id="{00000000-0008-0000-0400-00004E010000}"/>
            </a:ext>
          </a:extLst>
        </xdr:cNvPr>
        <xdr:cNvSpPr txBox="1"/>
      </xdr:nvSpPr>
      <xdr:spPr>
        <a:xfrm>
          <a:off x="13512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35" name="楕円 334">
          <a:extLst>
            <a:ext uri="{FF2B5EF4-FFF2-40B4-BE49-F238E27FC236}">
              <a16:creationId xmlns="" xmlns:a16="http://schemas.microsoft.com/office/drawing/2014/main" id="{00000000-0008-0000-0400-00004F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36" name="テキスト ボックス 335">
          <a:extLst>
            <a:ext uri="{FF2B5EF4-FFF2-40B4-BE49-F238E27FC236}">
              <a16:creationId xmlns="" xmlns:a16="http://schemas.microsoft.com/office/drawing/2014/main" id="{00000000-0008-0000-0400-000050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合併以降の大規模事業（ＣＡＴＶ整備事業、小・中学校の大規模改修など）の実施により類似団体平均を上回っている。今後も複合施設の建設、防災関連事業などを計画や施設の老朽化による改修なども課題としているため、財政状況を注視しながら繰上償還の実施と新規発行の抑制に努め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a:extLst>
            <a:ext uri="{FF2B5EF4-FFF2-40B4-BE49-F238E27FC236}">
              <a16:creationId xmlns="" xmlns:a16="http://schemas.microsoft.com/office/drawing/2014/main" id="{00000000-0008-0000-0400-00006A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a:extLst>
            <a:ext uri="{FF2B5EF4-FFF2-40B4-BE49-F238E27FC236}">
              <a16:creationId xmlns="" xmlns:a16="http://schemas.microsoft.com/office/drawing/2014/main" id="{00000000-0008-0000-0400-00006C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26415</xdr:rowOff>
    </xdr:from>
    <xdr:to>
      <xdr:col>24</xdr:col>
      <xdr:colOff>25400</xdr:colOff>
      <xdr:row>78</xdr:row>
      <xdr:rowOff>104139</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flipV="1">
          <a:off x="3987800" y="13399515"/>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67563</xdr:rowOff>
    </xdr:from>
    <xdr:to>
      <xdr:col>19</xdr:col>
      <xdr:colOff>187325</xdr:colOff>
      <xdr:row>78</xdr:row>
      <xdr:rowOff>104139</xdr:rowOff>
    </xdr:to>
    <xdr:cxnSp macro="">
      <xdr:nvCxnSpPr>
        <xdr:cNvPr id="369" name="直線コネクタ 368">
          <a:extLst>
            <a:ext uri="{FF2B5EF4-FFF2-40B4-BE49-F238E27FC236}">
              <a16:creationId xmlns="" xmlns:a16="http://schemas.microsoft.com/office/drawing/2014/main" id="{00000000-0008-0000-0400-000071010000}"/>
            </a:ext>
          </a:extLst>
        </xdr:cNvPr>
        <xdr:cNvCxnSpPr/>
      </xdr:nvCxnSpPr>
      <xdr:spPr>
        <a:xfrm>
          <a:off x="3098800" y="134406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a:extLst>
            <a:ext uri="{FF2B5EF4-FFF2-40B4-BE49-F238E27FC236}">
              <a16:creationId xmlns="" xmlns:a16="http://schemas.microsoft.com/office/drawing/2014/main" id="{00000000-0008-0000-0400-000073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67563</xdr:rowOff>
    </xdr:from>
    <xdr:to>
      <xdr:col>15</xdr:col>
      <xdr:colOff>98425</xdr:colOff>
      <xdr:row>78</xdr:row>
      <xdr:rowOff>104139</xdr:rowOff>
    </xdr:to>
    <xdr:cxnSp macro="">
      <xdr:nvCxnSpPr>
        <xdr:cNvPr id="372" name="直線コネクタ 371">
          <a:extLst>
            <a:ext uri="{FF2B5EF4-FFF2-40B4-BE49-F238E27FC236}">
              <a16:creationId xmlns="" xmlns:a16="http://schemas.microsoft.com/office/drawing/2014/main" id="{00000000-0008-0000-0400-000074010000}"/>
            </a:ext>
          </a:extLst>
        </xdr:cNvPr>
        <xdr:cNvCxnSpPr/>
      </xdr:nvCxnSpPr>
      <xdr:spPr>
        <a:xfrm flipV="1">
          <a:off x="2209800" y="134406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3" name="フローチャート: 判断 372">
          <a:extLst>
            <a:ext uri="{FF2B5EF4-FFF2-40B4-BE49-F238E27FC236}">
              <a16:creationId xmlns="" xmlns:a16="http://schemas.microsoft.com/office/drawing/2014/main" id="{00000000-0008-0000-0400-000075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144542</xdr:rowOff>
    </xdr:from>
    <xdr:ext cx="762000" cy="259045"/>
    <xdr:sp macro="" textlink="">
      <xdr:nvSpPr>
        <xdr:cNvPr id="374" name="テキスト ボックス 373">
          <a:extLst>
            <a:ext uri="{FF2B5EF4-FFF2-40B4-BE49-F238E27FC236}">
              <a16:creationId xmlns="" xmlns:a16="http://schemas.microsoft.com/office/drawing/2014/main" id="{00000000-0008-0000-0400-000076010000}"/>
            </a:ext>
          </a:extLst>
        </xdr:cNvPr>
        <xdr:cNvSpPr txBox="1"/>
      </xdr:nvSpPr>
      <xdr:spPr>
        <a:xfrm>
          <a:off x="2717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78</xdr:row>
      <xdr:rowOff>117856</xdr:rowOff>
    </xdr:to>
    <xdr:cxnSp macro="">
      <xdr:nvCxnSpPr>
        <xdr:cNvPr id="375" name="直線コネクタ 374">
          <a:extLst>
            <a:ext uri="{FF2B5EF4-FFF2-40B4-BE49-F238E27FC236}">
              <a16:creationId xmlns="" xmlns:a16="http://schemas.microsoft.com/office/drawing/2014/main" id="{00000000-0008-0000-0400-000077010000}"/>
            </a:ext>
          </a:extLst>
        </xdr:cNvPr>
        <xdr:cNvCxnSpPr/>
      </xdr:nvCxnSpPr>
      <xdr:spPr>
        <a:xfrm flipV="1">
          <a:off x="1320800" y="134772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86" name="公債費該当値テキスト">
          <a:extLst>
            <a:ext uri="{FF2B5EF4-FFF2-40B4-BE49-F238E27FC236}">
              <a16:creationId xmlns="" xmlns:a16="http://schemas.microsoft.com/office/drawing/2014/main" id="{00000000-0008-0000-0400-000082010000}"/>
            </a:ext>
          </a:extLst>
        </xdr:cNvPr>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xdr:rowOff>
    </xdr:from>
    <xdr:to>
      <xdr:col>15</xdr:col>
      <xdr:colOff>149225</xdr:colOff>
      <xdr:row>78</xdr:row>
      <xdr:rowOff>118363</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3048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これまでの行財政改革の取り組みにより類似団体平均を下回って</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推移していたが、平成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29</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年度は類団平均を上回る結果となった</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。年々社会保障関係経費を中心とした扶助費が増加しており、</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この傾向はさらに拡大するものと予想されるため、</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経常経費の削減にこれまで以上に努める必要がある。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a:extLst>
            <a:ext uri="{FF2B5EF4-FFF2-40B4-BE49-F238E27FC236}">
              <a16:creationId xmlns="" xmlns:a16="http://schemas.microsoft.com/office/drawing/2014/main" id="{00000000-0008-0000-0400-0000A5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58420</xdr:rowOff>
    </xdr:from>
    <xdr:to>
      <xdr:col>82</xdr:col>
      <xdr:colOff>107950</xdr:colOff>
      <xdr:row>77</xdr:row>
      <xdr:rowOff>37846</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5671800" y="13088620"/>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6" name="公債費以外平均値テキスト">
          <a:extLst>
            <a:ext uri="{FF2B5EF4-FFF2-40B4-BE49-F238E27FC236}">
              <a16:creationId xmlns="" xmlns:a16="http://schemas.microsoft.com/office/drawing/2014/main" id="{00000000-0008-0000-0400-0000AA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76</xdr:row>
      <xdr:rowOff>58420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4782800" y="1294688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1270</xdr:rowOff>
    </xdr:from>
    <xdr:to>
      <xdr:col>73</xdr:col>
      <xdr:colOff>180975</xdr:colOff>
      <xdr:row>75</xdr:row>
      <xdr:rowOff>88138</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3893800" y="128600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1270</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3004800" y="12814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6459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130573</xdr:rowOff>
    </xdr:from>
    <xdr:ext cx="762000" cy="259045"/>
    <xdr:sp macro="" textlink="">
      <xdr:nvSpPr>
        <xdr:cNvPr id="445" name="公債費以外該当値テキスト">
          <a:extLst>
            <a:ext uri="{FF2B5EF4-FFF2-40B4-BE49-F238E27FC236}">
              <a16:creationId xmlns="" xmlns:a16="http://schemas.microsoft.com/office/drawing/2014/main" id="{00000000-0008-0000-0400-0000BD010000}"/>
            </a:ext>
          </a:extLst>
        </xdr:cNvPr>
        <xdr:cNvSpPr txBox="1"/>
      </xdr:nvSpPr>
      <xdr:spPr>
        <a:xfrm>
          <a:off x="165989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xdr:rowOff>
    </xdr:from>
    <xdr:to>
      <xdr:col>78</xdr:col>
      <xdr:colOff>120650</xdr:colOff>
      <xdr:row>76</xdr:row>
      <xdr:rowOff>109220</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76200</xdr:rowOff>
    </xdr:from>
    <xdr:to>
      <xdr:col>65</xdr:col>
      <xdr:colOff>53975</xdr:colOff>
      <xdr:row>75</xdr:row>
      <xdr:rowOff>6350</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16527</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143779</xdr:rowOff>
    </xdr:from>
    <xdr:to>
      <xdr:col>29</xdr:col>
      <xdr:colOff>127000</xdr:colOff>
      <xdr:row>18</xdr:row>
      <xdr:rowOff>10064</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3106054"/>
          <a:ext cx="647700" cy="37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128556</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3090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152855</xdr:rowOff>
    </xdr:from>
    <xdr:to>
      <xdr:col>26</xdr:col>
      <xdr:colOff>50800</xdr:colOff>
      <xdr:row>18</xdr:row>
      <xdr:rowOff>10064</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a:off x="4305300" y="3115130"/>
          <a:ext cx="698500" cy="2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152855</xdr:rowOff>
    </xdr:from>
    <xdr:to>
      <xdr:col>22</xdr:col>
      <xdr:colOff>114300</xdr:colOff>
      <xdr:row>17</xdr:row>
      <xdr:rowOff>166182</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3115130"/>
          <a:ext cx="698500" cy="13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45145</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166182</xdr:rowOff>
    </xdr:from>
    <xdr:to>
      <xdr:col>18</xdr:col>
      <xdr:colOff>177800</xdr:colOff>
      <xdr:row>18</xdr:row>
      <xdr:rowOff>22438</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3128457"/>
          <a:ext cx="698500" cy="27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92979</xdr:rowOff>
    </xdr:from>
    <xdr:to>
      <xdr:col>29</xdr:col>
      <xdr:colOff>177800</xdr:colOff>
      <xdr:row>18</xdr:row>
      <xdr:rowOff>23129</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3055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109506</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90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130714</xdr:rowOff>
    </xdr:from>
    <xdr:to>
      <xdr:col>26</xdr:col>
      <xdr:colOff>101600</xdr:colOff>
      <xdr:row>18</xdr:row>
      <xdr:rowOff>60864</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309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45641</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179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102055</xdr:rowOff>
    </xdr:from>
    <xdr:to>
      <xdr:col>22</xdr:col>
      <xdr:colOff>165100</xdr:colOff>
      <xdr:row>18</xdr:row>
      <xdr:rowOff>32205</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306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42382</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283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115382</xdr:rowOff>
    </xdr:from>
    <xdr:to>
      <xdr:col>19</xdr:col>
      <xdr:colOff>38100</xdr:colOff>
      <xdr:row>18</xdr:row>
      <xdr:rowOff>45532</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3077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30309</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16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143088</xdr:rowOff>
    </xdr:from>
    <xdr:to>
      <xdr:col>15</xdr:col>
      <xdr:colOff>101600</xdr:colOff>
      <xdr:row>18</xdr:row>
      <xdr:rowOff>73238</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10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58016</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19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a:extLst>
            <a:ext uri="{FF2B5EF4-FFF2-40B4-BE49-F238E27FC236}">
              <a16:creationId xmlns="" xmlns:a16="http://schemas.microsoft.com/office/drawing/2014/main" id="{00000000-0008-0000-0500-00006B000000}"/>
            </a:ext>
          </a:extLst>
        </xdr:cNvPr>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a:extLst>
            <a:ext uri="{FF2B5EF4-FFF2-40B4-BE49-F238E27FC236}">
              <a16:creationId xmlns="" xmlns:a16="http://schemas.microsoft.com/office/drawing/2014/main" id="{00000000-0008-0000-0500-00006C000000}"/>
            </a:ext>
          </a:extLst>
        </xdr:cNvPr>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a:extLst>
            <a:ext uri="{FF2B5EF4-FFF2-40B4-BE49-F238E27FC236}">
              <a16:creationId xmlns="" xmlns:a16="http://schemas.microsoft.com/office/drawing/2014/main" id="{00000000-0008-0000-0500-00006D000000}"/>
            </a:ext>
          </a:extLst>
        </xdr:cNvPr>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a:extLst>
            <a:ext uri="{FF2B5EF4-FFF2-40B4-BE49-F238E27FC236}">
              <a16:creationId xmlns="" xmlns:a16="http://schemas.microsoft.com/office/drawing/2014/main" id="{00000000-0008-0000-0500-00006E000000}"/>
            </a:ext>
          </a:extLst>
        </xdr:cNvPr>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300507</xdr:rowOff>
    </xdr:from>
    <xdr:to>
      <xdr:col>29</xdr:col>
      <xdr:colOff>127000</xdr:colOff>
      <xdr:row>34</xdr:row>
      <xdr:rowOff>72765</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003800" y="6225057"/>
          <a:ext cx="647700" cy="115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75290</xdr:rowOff>
    </xdr:from>
    <xdr:ext cx="762000" cy="259045"/>
    <xdr:sp macro="" textlink="">
      <xdr:nvSpPr>
        <xdr:cNvPr id="112" name="人口1人当たり決算額の推移平均値テキスト445">
          <a:extLst>
            <a:ext uri="{FF2B5EF4-FFF2-40B4-BE49-F238E27FC236}">
              <a16:creationId xmlns="" xmlns:a16="http://schemas.microsoft.com/office/drawing/2014/main" id="{00000000-0008-0000-0500-000070000000}"/>
            </a:ext>
          </a:extLst>
        </xdr:cNvPr>
        <xdr:cNvSpPr txBox="1"/>
      </xdr:nvSpPr>
      <xdr:spPr>
        <a:xfrm>
          <a:off x="5740400" y="6685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a:extLst>
            <a:ext uri="{FF2B5EF4-FFF2-40B4-BE49-F238E27FC236}">
              <a16:creationId xmlns="" xmlns:a16="http://schemas.microsoft.com/office/drawing/2014/main" id="{00000000-0008-0000-0500-000071000000}"/>
            </a:ext>
          </a:extLst>
        </xdr:cNvPr>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300507</xdr:rowOff>
    </xdr:from>
    <xdr:to>
      <xdr:col>26</xdr:col>
      <xdr:colOff>50800</xdr:colOff>
      <xdr:row>34</xdr:row>
      <xdr:rowOff>306260</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flipV="1">
          <a:off x="4305300" y="6225057"/>
          <a:ext cx="698500" cy="34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a:extLst>
            <a:ext uri="{FF2B5EF4-FFF2-40B4-BE49-F238E27FC236}">
              <a16:creationId xmlns="" xmlns:a16="http://schemas.microsoft.com/office/drawing/2014/main" id="{00000000-0008-0000-0500-000073000000}"/>
            </a:ext>
          </a:extLst>
        </xdr:cNvPr>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193438</xdr:rowOff>
    </xdr:from>
    <xdr:ext cx="736600" cy="259045"/>
    <xdr:sp macro="" textlink="">
      <xdr:nvSpPr>
        <xdr:cNvPr id="116" name="テキスト ボックス 115">
          <a:extLst>
            <a:ext uri="{FF2B5EF4-FFF2-40B4-BE49-F238E27FC236}">
              <a16:creationId xmlns="" xmlns:a16="http://schemas.microsoft.com/office/drawing/2014/main" id="{00000000-0008-0000-0500-000074000000}"/>
            </a:ext>
          </a:extLst>
        </xdr:cNvPr>
        <xdr:cNvSpPr txBox="1"/>
      </xdr:nvSpPr>
      <xdr:spPr>
        <a:xfrm>
          <a:off x="4622800" y="68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281572</xdr:rowOff>
    </xdr:from>
    <xdr:to>
      <xdr:col>22</xdr:col>
      <xdr:colOff>114300</xdr:colOff>
      <xdr:row>34</xdr:row>
      <xdr:rowOff>306260</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a:off x="3606800" y="6549022"/>
          <a:ext cx="698500" cy="24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46844</xdr:rowOff>
    </xdr:from>
    <xdr:to>
      <xdr:col>22</xdr:col>
      <xdr:colOff>165100</xdr:colOff>
      <xdr:row>35</xdr:row>
      <xdr:rowOff>148444</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254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133221</xdr:rowOff>
    </xdr:from>
    <xdr:ext cx="7620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3924300" y="674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266446</xdr:rowOff>
    </xdr:from>
    <xdr:to>
      <xdr:col>18</xdr:col>
      <xdr:colOff>177800</xdr:colOff>
      <xdr:row>34</xdr:row>
      <xdr:rowOff>281572</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a:off x="2908300" y="6533896"/>
          <a:ext cx="698500" cy="15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156100</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225800" y="676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a:extLst>
            <a:ext uri="{FF2B5EF4-FFF2-40B4-BE49-F238E27FC236}">
              <a16:creationId xmlns="" xmlns:a16="http://schemas.microsoft.com/office/drawing/2014/main" id="{00000000-0008-0000-0500-00007B000000}"/>
            </a:ext>
          </a:extLst>
        </xdr:cNvPr>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110627</xdr:rowOff>
    </xdr:from>
    <xdr:ext cx="762000" cy="259045"/>
    <xdr:sp macro="" textlink="">
      <xdr:nvSpPr>
        <xdr:cNvPr id="124" name="テキスト ボックス 123">
          <a:extLst>
            <a:ext uri="{FF2B5EF4-FFF2-40B4-BE49-F238E27FC236}">
              <a16:creationId xmlns="" xmlns:a16="http://schemas.microsoft.com/office/drawing/2014/main" id="{00000000-0008-0000-0500-00007C000000}"/>
            </a:ext>
          </a:extLst>
        </xdr:cNvPr>
        <xdr:cNvSpPr txBox="1"/>
      </xdr:nvSpPr>
      <xdr:spPr>
        <a:xfrm>
          <a:off x="2527300" y="67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21965</xdr:rowOff>
    </xdr:from>
    <xdr:to>
      <xdr:col>29</xdr:col>
      <xdr:colOff>177800</xdr:colOff>
      <xdr:row>34</xdr:row>
      <xdr:rowOff>123565</xdr:rowOff>
    </xdr:to>
    <xdr:sp macro="" textlink="">
      <xdr:nvSpPr>
        <xdr:cNvPr id="130" name="楕円 129">
          <a:extLst>
            <a:ext uri="{FF2B5EF4-FFF2-40B4-BE49-F238E27FC236}">
              <a16:creationId xmlns="" xmlns:a16="http://schemas.microsoft.com/office/drawing/2014/main" id="{00000000-0008-0000-0500-000082000000}"/>
            </a:ext>
          </a:extLst>
        </xdr:cNvPr>
        <xdr:cNvSpPr/>
      </xdr:nvSpPr>
      <xdr:spPr bwMode="auto">
        <a:xfrm>
          <a:off x="5600700" y="628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209942</xdr:rowOff>
    </xdr:from>
    <xdr:ext cx="762000" cy="259045"/>
    <xdr:sp macro="" textlink="">
      <xdr:nvSpPr>
        <xdr:cNvPr id="131" name="人口1人当たり決算額の推移該当値テキスト445">
          <a:extLst>
            <a:ext uri="{FF2B5EF4-FFF2-40B4-BE49-F238E27FC236}">
              <a16:creationId xmlns="" xmlns:a16="http://schemas.microsoft.com/office/drawing/2014/main" id="{00000000-0008-0000-0500-000083000000}"/>
            </a:ext>
          </a:extLst>
        </xdr:cNvPr>
        <xdr:cNvSpPr txBox="1"/>
      </xdr:nvSpPr>
      <xdr:spPr>
        <a:xfrm>
          <a:off x="5740400" y="6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249707</xdr:rowOff>
    </xdr:from>
    <xdr:to>
      <xdr:col>26</xdr:col>
      <xdr:colOff>101600</xdr:colOff>
      <xdr:row>34</xdr:row>
      <xdr:rowOff>8407</xdr:rowOff>
    </xdr:to>
    <xdr:sp macro="" textlink="">
      <xdr:nvSpPr>
        <xdr:cNvPr id="132" name="楕円 131">
          <a:extLst>
            <a:ext uri="{FF2B5EF4-FFF2-40B4-BE49-F238E27FC236}">
              <a16:creationId xmlns="" xmlns:a16="http://schemas.microsoft.com/office/drawing/2014/main" id="{00000000-0008-0000-0500-000084000000}"/>
            </a:ext>
          </a:extLst>
        </xdr:cNvPr>
        <xdr:cNvSpPr/>
      </xdr:nvSpPr>
      <xdr:spPr bwMode="auto">
        <a:xfrm>
          <a:off x="4953000" y="617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18584</xdr:rowOff>
    </xdr:from>
    <xdr:ext cx="736600" cy="259045"/>
    <xdr:sp macro="" textlink="">
      <xdr:nvSpPr>
        <xdr:cNvPr id="133" name="テキスト ボックス 132">
          <a:extLst>
            <a:ext uri="{FF2B5EF4-FFF2-40B4-BE49-F238E27FC236}">
              <a16:creationId xmlns="" xmlns:a16="http://schemas.microsoft.com/office/drawing/2014/main" id="{00000000-0008-0000-0500-000085000000}"/>
            </a:ext>
          </a:extLst>
        </xdr:cNvPr>
        <xdr:cNvSpPr txBox="1"/>
      </xdr:nvSpPr>
      <xdr:spPr>
        <a:xfrm>
          <a:off x="4622800" y="594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255460</xdr:rowOff>
    </xdr:from>
    <xdr:to>
      <xdr:col>22</xdr:col>
      <xdr:colOff>165100</xdr:colOff>
      <xdr:row>35</xdr:row>
      <xdr:rowOff>14160</xdr:rowOff>
    </xdr:to>
    <xdr:sp macro="" textlink="">
      <xdr:nvSpPr>
        <xdr:cNvPr id="134" name="楕円 133">
          <a:extLst>
            <a:ext uri="{FF2B5EF4-FFF2-40B4-BE49-F238E27FC236}">
              <a16:creationId xmlns="" xmlns:a16="http://schemas.microsoft.com/office/drawing/2014/main" id="{00000000-0008-0000-0500-000086000000}"/>
            </a:ext>
          </a:extLst>
        </xdr:cNvPr>
        <xdr:cNvSpPr/>
      </xdr:nvSpPr>
      <xdr:spPr bwMode="auto">
        <a:xfrm>
          <a:off x="4254500" y="6522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24337</xdr:rowOff>
    </xdr:from>
    <xdr:ext cx="762000" cy="259045"/>
    <xdr:sp macro="" textlink="">
      <xdr:nvSpPr>
        <xdr:cNvPr id="135" name="テキスト ボックス 134">
          <a:extLst>
            <a:ext uri="{FF2B5EF4-FFF2-40B4-BE49-F238E27FC236}">
              <a16:creationId xmlns="" xmlns:a16="http://schemas.microsoft.com/office/drawing/2014/main" id="{00000000-0008-0000-0500-000087000000}"/>
            </a:ext>
          </a:extLst>
        </xdr:cNvPr>
        <xdr:cNvSpPr txBox="1"/>
      </xdr:nvSpPr>
      <xdr:spPr>
        <a:xfrm>
          <a:off x="3924300" y="629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230772</xdr:rowOff>
    </xdr:from>
    <xdr:to>
      <xdr:col>19</xdr:col>
      <xdr:colOff>38100</xdr:colOff>
      <xdr:row>34</xdr:row>
      <xdr:rowOff>332372</xdr:rowOff>
    </xdr:to>
    <xdr:sp macro="" textlink="">
      <xdr:nvSpPr>
        <xdr:cNvPr id="136" name="楕円 135">
          <a:extLst>
            <a:ext uri="{FF2B5EF4-FFF2-40B4-BE49-F238E27FC236}">
              <a16:creationId xmlns="" xmlns:a16="http://schemas.microsoft.com/office/drawing/2014/main" id="{00000000-0008-0000-0500-000088000000}"/>
            </a:ext>
          </a:extLst>
        </xdr:cNvPr>
        <xdr:cNvSpPr/>
      </xdr:nvSpPr>
      <xdr:spPr bwMode="auto">
        <a:xfrm>
          <a:off x="3556000" y="6498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342549</xdr:rowOff>
    </xdr:from>
    <xdr:ext cx="762000" cy="259045"/>
    <xdr:sp macro="" textlink="">
      <xdr:nvSpPr>
        <xdr:cNvPr id="137" name="テキスト ボックス 136">
          <a:extLst>
            <a:ext uri="{FF2B5EF4-FFF2-40B4-BE49-F238E27FC236}">
              <a16:creationId xmlns="" xmlns:a16="http://schemas.microsoft.com/office/drawing/2014/main" id="{00000000-0008-0000-0500-000089000000}"/>
            </a:ext>
          </a:extLst>
        </xdr:cNvPr>
        <xdr:cNvSpPr txBox="1"/>
      </xdr:nvSpPr>
      <xdr:spPr>
        <a:xfrm>
          <a:off x="3225800" y="626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215646</xdr:rowOff>
    </xdr:from>
    <xdr:to>
      <xdr:col>15</xdr:col>
      <xdr:colOff>101600</xdr:colOff>
      <xdr:row>34</xdr:row>
      <xdr:rowOff>317246</xdr:rowOff>
    </xdr:to>
    <xdr:sp macro="" textlink="">
      <xdr:nvSpPr>
        <xdr:cNvPr id="138" name="楕円 137">
          <a:extLst>
            <a:ext uri="{FF2B5EF4-FFF2-40B4-BE49-F238E27FC236}">
              <a16:creationId xmlns="" xmlns:a16="http://schemas.microsoft.com/office/drawing/2014/main" id="{00000000-0008-0000-0500-00008A000000}"/>
            </a:ext>
          </a:extLst>
        </xdr:cNvPr>
        <xdr:cNvSpPr/>
      </xdr:nvSpPr>
      <xdr:spPr bwMode="auto">
        <a:xfrm>
          <a:off x="2857500" y="6483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327423</xdr:rowOff>
    </xdr:from>
    <xdr:ext cx="762000" cy="259045"/>
    <xdr:sp macro="" textlink="">
      <xdr:nvSpPr>
        <xdr:cNvPr id="139" name="テキスト ボックス 138">
          <a:extLst>
            <a:ext uri="{FF2B5EF4-FFF2-40B4-BE49-F238E27FC236}">
              <a16:creationId xmlns="" xmlns:a16="http://schemas.microsoft.com/office/drawing/2014/main" id="{00000000-0008-0000-0500-00008B000000}"/>
            </a:ext>
          </a:extLst>
        </xdr:cNvPr>
        <xdr:cNvSpPr txBox="1"/>
      </xdr:nvSpPr>
      <xdr:spPr>
        <a:xfrm>
          <a:off x="2527300" y="625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11,090
11,015
114.03
7,140,496
6,957,978
166,405
4,354,648
6,436,801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64079</xdr:rowOff>
    </xdr:from>
    <xdr:to>
      <xdr:col>24</xdr:col>
      <xdr:colOff>63500</xdr:colOff>
      <xdr:row>37</xdr:row>
      <xdr:rowOff>89431</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407729"/>
          <a:ext cx="8382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32488</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63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54074</xdr:rowOff>
    </xdr:from>
    <xdr:to>
      <xdr:col>19</xdr:col>
      <xdr:colOff>177800</xdr:colOff>
      <xdr:row>37</xdr:row>
      <xdr:rowOff>89431</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2908300" y="6397724"/>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157342</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54074</xdr:rowOff>
    </xdr:from>
    <xdr:to>
      <xdr:col>15</xdr:col>
      <xdr:colOff>50800</xdr:colOff>
      <xdr:row>37</xdr:row>
      <xdr:rowOff>101394</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397724"/>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77935</xdr:rowOff>
    </xdr:from>
    <xdr:to>
      <xdr:col>15</xdr:col>
      <xdr:colOff>101600</xdr:colOff>
      <xdr:row>38</xdr:row>
      <xdr:rowOff>8085</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170662</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65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101394</xdr:rowOff>
    </xdr:from>
    <xdr:to>
      <xdr:col>10</xdr:col>
      <xdr:colOff>114300</xdr:colOff>
      <xdr:row>37</xdr:row>
      <xdr:rowOff>107498</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445044"/>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13279</xdr:rowOff>
    </xdr:from>
    <xdr:to>
      <xdr:col>24</xdr:col>
      <xdr:colOff>114300</xdr:colOff>
      <xdr:row>37</xdr:row>
      <xdr:rowOff>114879</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35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36156</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20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38631</xdr:rowOff>
    </xdr:from>
    <xdr:to>
      <xdr:col>20</xdr:col>
      <xdr:colOff>38100</xdr:colOff>
      <xdr:row>37</xdr:row>
      <xdr:rowOff>140231</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38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156758</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15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3274</xdr:rowOff>
    </xdr:from>
    <xdr:to>
      <xdr:col>15</xdr:col>
      <xdr:colOff>101600</xdr:colOff>
      <xdr:row>37</xdr:row>
      <xdr:rowOff>104874</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34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121401</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12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50594</xdr:rowOff>
    </xdr:from>
    <xdr:to>
      <xdr:col>10</xdr:col>
      <xdr:colOff>165100</xdr:colOff>
      <xdr:row>37</xdr:row>
      <xdr:rowOff>152194</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39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143322</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48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56698</xdr:rowOff>
    </xdr:from>
    <xdr:to>
      <xdr:col>6</xdr:col>
      <xdr:colOff>38100</xdr:colOff>
      <xdr:row>37</xdr:row>
      <xdr:rowOff>158298</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40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149425</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4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a:extLst>
            <a:ext uri="{FF2B5EF4-FFF2-40B4-BE49-F238E27FC236}">
              <a16:creationId xmlns="" xmlns:a16="http://schemas.microsoft.com/office/drawing/2014/main" id="{00000000-0008-0000-0600-000070000000}"/>
            </a:ext>
          </a:extLst>
        </xdr:cNvPr>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a:extLst>
            <a:ext uri="{FF2B5EF4-FFF2-40B4-BE49-F238E27FC236}">
              <a16:creationId xmlns="" xmlns:a16="http://schemas.microsoft.com/office/drawing/2014/main" id="{00000000-0008-0000-0600-000072000000}"/>
            </a:ext>
          </a:extLst>
        </xdr:cNvPr>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116255</xdr:rowOff>
    </xdr:from>
    <xdr:to>
      <xdr:col>24</xdr:col>
      <xdr:colOff>63500</xdr:colOff>
      <xdr:row>56</xdr:row>
      <xdr:rowOff>134917</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3797300" y="9717455"/>
          <a:ext cx="838200" cy="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a:extLst>
            <a:ext uri="{FF2B5EF4-FFF2-40B4-BE49-F238E27FC236}">
              <a16:creationId xmlns="" xmlns:a16="http://schemas.microsoft.com/office/drawing/2014/main" id="{00000000-0008-0000-0600-000075000000}"/>
            </a:ext>
          </a:extLst>
        </xdr:cNvPr>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a:extLst>
            <a:ext uri="{FF2B5EF4-FFF2-40B4-BE49-F238E27FC236}">
              <a16:creationId xmlns="" xmlns:a16="http://schemas.microsoft.com/office/drawing/2014/main" id="{00000000-0008-0000-0600-000076000000}"/>
            </a:ext>
          </a:extLst>
        </xdr:cNvPr>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134917</xdr:rowOff>
    </xdr:from>
    <xdr:to>
      <xdr:col>19</xdr:col>
      <xdr:colOff>177800</xdr:colOff>
      <xdr:row>56</xdr:row>
      <xdr:rowOff>140345</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flipV="1">
          <a:off x="2908300" y="9736117"/>
          <a:ext cx="889000" cy="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a:extLst>
            <a:ext uri="{FF2B5EF4-FFF2-40B4-BE49-F238E27FC236}">
              <a16:creationId xmlns="" xmlns:a16="http://schemas.microsoft.com/office/drawing/2014/main" id="{00000000-0008-0000-0600-000079000000}"/>
            </a:ext>
          </a:extLst>
        </xdr:cNvPr>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140345</xdr:rowOff>
    </xdr:from>
    <xdr:to>
      <xdr:col>15</xdr:col>
      <xdr:colOff>50800</xdr:colOff>
      <xdr:row>56</xdr:row>
      <xdr:rowOff>146206</xdr:rowOff>
    </xdr:to>
    <xdr:cxnSp macro="">
      <xdr:nvCxnSpPr>
        <xdr:cNvPr id="122" name="直線コネクタ 121">
          <a:extLst>
            <a:ext uri="{FF2B5EF4-FFF2-40B4-BE49-F238E27FC236}">
              <a16:creationId xmlns="" xmlns:a16="http://schemas.microsoft.com/office/drawing/2014/main" id="{00000000-0008-0000-0600-00007A000000}"/>
            </a:ext>
          </a:extLst>
        </xdr:cNvPr>
        <xdr:cNvCxnSpPr/>
      </xdr:nvCxnSpPr>
      <xdr:spPr>
        <a:xfrm flipV="1">
          <a:off x="2019300" y="9741545"/>
          <a:ext cx="8890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10709</xdr:rowOff>
    </xdr:from>
    <xdr:to>
      <xdr:col>15</xdr:col>
      <xdr:colOff>101600</xdr:colOff>
      <xdr:row>56</xdr:row>
      <xdr:rowOff>112309</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2857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128836</xdr:rowOff>
    </xdr:from>
    <xdr:ext cx="534377" cy="259045"/>
    <xdr:sp macro="" textlink="">
      <xdr:nvSpPr>
        <xdr:cNvPr id="124" name="テキスト ボックス 123">
          <a:extLst>
            <a:ext uri="{FF2B5EF4-FFF2-40B4-BE49-F238E27FC236}">
              <a16:creationId xmlns="" xmlns:a16="http://schemas.microsoft.com/office/drawing/2014/main" id="{00000000-0008-0000-0600-00007C000000}"/>
            </a:ext>
          </a:extLst>
        </xdr:cNvPr>
        <xdr:cNvSpPr txBox="1"/>
      </xdr:nvSpPr>
      <xdr:spPr>
        <a:xfrm>
          <a:off x="2641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146206</xdr:rowOff>
    </xdr:from>
    <xdr:to>
      <xdr:col>10</xdr:col>
      <xdr:colOff>114300</xdr:colOff>
      <xdr:row>56</xdr:row>
      <xdr:rowOff>162459</xdr:rowOff>
    </xdr:to>
    <xdr:cxnSp macro="">
      <xdr:nvCxnSpPr>
        <xdr:cNvPr id="125" name="直線コネクタ 124">
          <a:extLst>
            <a:ext uri="{FF2B5EF4-FFF2-40B4-BE49-F238E27FC236}">
              <a16:creationId xmlns="" xmlns:a16="http://schemas.microsoft.com/office/drawing/2014/main" id="{00000000-0008-0000-0600-00007D000000}"/>
            </a:ext>
          </a:extLst>
        </xdr:cNvPr>
        <xdr:cNvCxnSpPr/>
      </xdr:nvCxnSpPr>
      <xdr:spPr>
        <a:xfrm flipV="1">
          <a:off x="1130300" y="9747406"/>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a:extLst>
            <a:ext uri="{FF2B5EF4-FFF2-40B4-BE49-F238E27FC236}">
              <a16:creationId xmlns="" xmlns:a16="http://schemas.microsoft.com/office/drawing/2014/main" id="{00000000-0008-0000-0600-00007E000000}"/>
            </a:ext>
          </a:extLst>
        </xdr:cNvPr>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a:extLst>
            <a:ext uri="{FF2B5EF4-FFF2-40B4-BE49-F238E27FC236}">
              <a16:creationId xmlns="" xmlns:a16="http://schemas.microsoft.com/office/drawing/2014/main" id="{00000000-0008-0000-0600-00007F000000}"/>
            </a:ext>
          </a:extLst>
        </xdr:cNvPr>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65455</xdr:rowOff>
    </xdr:from>
    <xdr:to>
      <xdr:col>24</xdr:col>
      <xdr:colOff>114300</xdr:colOff>
      <xdr:row>56</xdr:row>
      <xdr:rowOff>167055</xdr:rowOff>
    </xdr:to>
    <xdr:sp macro="" textlink="">
      <xdr:nvSpPr>
        <xdr:cNvPr id="135" name="楕円 134">
          <a:extLst>
            <a:ext uri="{FF2B5EF4-FFF2-40B4-BE49-F238E27FC236}">
              <a16:creationId xmlns="" xmlns:a16="http://schemas.microsoft.com/office/drawing/2014/main" id="{00000000-0008-0000-0600-000087000000}"/>
            </a:ext>
          </a:extLst>
        </xdr:cNvPr>
        <xdr:cNvSpPr/>
      </xdr:nvSpPr>
      <xdr:spPr>
        <a:xfrm>
          <a:off x="4584700" y="96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43882</xdr:rowOff>
    </xdr:from>
    <xdr:ext cx="534377" cy="259045"/>
    <xdr:sp macro="" textlink="">
      <xdr:nvSpPr>
        <xdr:cNvPr id="136" name="物件費該当値テキスト">
          <a:extLst>
            <a:ext uri="{FF2B5EF4-FFF2-40B4-BE49-F238E27FC236}">
              <a16:creationId xmlns="" xmlns:a16="http://schemas.microsoft.com/office/drawing/2014/main" id="{00000000-0008-0000-0600-000088000000}"/>
            </a:ext>
          </a:extLst>
        </xdr:cNvPr>
        <xdr:cNvSpPr txBox="1"/>
      </xdr:nvSpPr>
      <xdr:spPr>
        <a:xfrm>
          <a:off x="4686300" y="96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84117</xdr:rowOff>
    </xdr:from>
    <xdr:to>
      <xdr:col>20</xdr:col>
      <xdr:colOff>38100</xdr:colOff>
      <xdr:row>57</xdr:row>
      <xdr:rowOff>14267</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3746500" y="968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5394</xdr:rowOff>
    </xdr:from>
    <xdr:ext cx="534377"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3530111" y="977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89545</xdr:rowOff>
    </xdr:from>
    <xdr:to>
      <xdr:col>15</xdr:col>
      <xdr:colOff>101600</xdr:colOff>
      <xdr:row>57</xdr:row>
      <xdr:rowOff>19695</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2857500" y="969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10822</xdr:rowOff>
    </xdr:from>
    <xdr:ext cx="534377"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2641111" y="978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95406</xdr:rowOff>
    </xdr:from>
    <xdr:to>
      <xdr:col>10</xdr:col>
      <xdr:colOff>165100</xdr:colOff>
      <xdr:row>57</xdr:row>
      <xdr:rowOff>25556</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1968500" y="969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16683</xdr:rowOff>
    </xdr:from>
    <xdr:ext cx="534377"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1752111" y="978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111659</xdr:rowOff>
    </xdr:from>
    <xdr:to>
      <xdr:col>6</xdr:col>
      <xdr:colOff>38100</xdr:colOff>
      <xdr:row>57</xdr:row>
      <xdr:rowOff>41809</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079500" y="97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32936</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863111" y="98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a:extLst>
            <a:ext uri="{FF2B5EF4-FFF2-40B4-BE49-F238E27FC236}">
              <a16:creationId xmlns="" xmlns:a16="http://schemas.microsoft.com/office/drawing/2014/main" id="{00000000-0008-0000-0600-0000A7000000}"/>
            </a:ext>
          </a:extLst>
        </xdr:cNvPr>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a:extLst>
            <a:ext uri="{FF2B5EF4-FFF2-40B4-BE49-F238E27FC236}">
              <a16:creationId xmlns="" xmlns:a16="http://schemas.microsoft.com/office/drawing/2014/main" id="{00000000-0008-0000-0600-0000A9000000}"/>
            </a:ext>
          </a:extLst>
        </xdr:cNvPr>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109479</xdr:rowOff>
    </xdr:from>
    <xdr:to>
      <xdr:col>24</xdr:col>
      <xdr:colOff>63500</xdr:colOff>
      <xdr:row>78</xdr:row>
      <xdr:rowOff>74640</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3797300" y="13311129"/>
          <a:ext cx="838200" cy="13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a:extLst>
            <a:ext uri="{FF2B5EF4-FFF2-40B4-BE49-F238E27FC236}">
              <a16:creationId xmlns="" xmlns:a16="http://schemas.microsoft.com/office/drawing/2014/main" id="{00000000-0008-0000-0600-0000AC000000}"/>
            </a:ext>
          </a:extLst>
        </xdr:cNvPr>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a:extLst>
            <a:ext uri="{FF2B5EF4-FFF2-40B4-BE49-F238E27FC236}">
              <a16:creationId xmlns="" xmlns:a16="http://schemas.microsoft.com/office/drawing/2014/main" id="{00000000-0008-0000-0600-0000AD000000}"/>
            </a:ext>
          </a:extLst>
        </xdr:cNvPr>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71989</xdr:rowOff>
    </xdr:from>
    <xdr:to>
      <xdr:col>19</xdr:col>
      <xdr:colOff>177800</xdr:colOff>
      <xdr:row>78</xdr:row>
      <xdr:rowOff>74640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2908300" y="13445089"/>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a:extLst>
            <a:ext uri="{FF2B5EF4-FFF2-40B4-BE49-F238E27FC236}">
              <a16:creationId xmlns="" xmlns:a16="http://schemas.microsoft.com/office/drawing/2014/main" id="{00000000-0008-0000-0600-0000AF000000}"/>
            </a:ext>
          </a:extLst>
        </xdr:cNvPr>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a:extLst>
            <a:ext uri="{FF2B5EF4-FFF2-40B4-BE49-F238E27FC236}">
              <a16:creationId xmlns="" xmlns:a16="http://schemas.microsoft.com/office/drawing/2014/main" id="{00000000-0008-0000-0600-0000B0000000}"/>
            </a:ext>
          </a:extLst>
        </xdr:cNvPr>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69475</xdr:rowOff>
    </xdr:from>
    <xdr:to>
      <xdr:col>15</xdr:col>
      <xdr:colOff>50800</xdr:colOff>
      <xdr:row>78</xdr:row>
      <xdr:rowOff>71989</xdr:rowOff>
    </xdr:to>
    <xdr:cxnSp macro="">
      <xdr:nvCxnSpPr>
        <xdr:cNvPr id="177" name="直線コネクタ 176">
          <a:extLst>
            <a:ext uri="{FF2B5EF4-FFF2-40B4-BE49-F238E27FC236}">
              <a16:creationId xmlns="" xmlns:a16="http://schemas.microsoft.com/office/drawing/2014/main" id="{00000000-0008-0000-0600-0000B1000000}"/>
            </a:ext>
          </a:extLst>
        </xdr:cNvPr>
        <xdr:cNvCxnSpPr/>
      </xdr:nvCxnSpPr>
      <xdr:spPr>
        <a:xfrm>
          <a:off x="2019300" y="13442575"/>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9759</xdr:rowOff>
    </xdr:from>
    <xdr:to>
      <xdr:col>15</xdr:col>
      <xdr:colOff>101600</xdr:colOff>
      <xdr:row>77</xdr:row>
      <xdr:rowOff>111359</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2857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127886</xdr:rowOff>
    </xdr:from>
    <xdr:ext cx="469744" cy="259045"/>
    <xdr:sp macro="" textlink="">
      <xdr:nvSpPr>
        <xdr:cNvPr id="179" name="テキスト ボックス 178">
          <a:extLst>
            <a:ext uri="{FF2B5EF4-FFF2-40B4-BE49-F238E27FC236}">
              <a16:creationId xmlns="" xmlns:a16="http://schemas.microsoft.com/office/drawing/2014/main" id="{00000000-0008-0000-0600-0000B3000000}"/>
            </a:ext>
          </a:extLst>
        </xdr:cNvPr>
        <xdr:cNvSpPr txBox="1"/>
      </xdr:nvSpPr>
      <xdr:spPr>
        <a:xfrm>
          <a:off x="2673428"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69475</xdr:rowOff>
    </xdr:from>
    <xdr:to>
      <xdr:col>10</xdr:col>
      <xdr:colOff>114300</xdr:colOff>
      <xdr:row>78</xdr:row>
      <xdr:rowOff>84928</xdr:rowOff>
    </xdr:to>
    <xdr:cxnSp macro="">
      <xdr:nvCxnSpPr>
        <xdr:cNvPr id="180" name="直線コネクタ 179">
          <a:extLst>
            <a:ext uri="{FF2B5EF4-FFF2-40B4-BE49-F238E27FC236}">
              <a16:creationId xmlns="" xmlns:a16="http://schemas.microsoft.com/office/drawing/2014/main" id="{00000000-0008-0000-0600-0000B4000000}"/>
            </a:ext>
          </a:extLst>
        </xdr:cNvPr>
        <xdr:cNvCxnSpPr/>
      </xdr:nvCxnSpPr>
      <xdr:spPr>
        <a:xfrm flipV="1">
          <a:off x="1130300" y="13442575"/>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a:extLst>
            <a:ext uri="{FF2B5EF4-FFF2-40B4-BE49-F238E27FC236}">
              <a16:creationId xmlns="" xmlns:a16="http://schemas.microsoft.com/office/drawing/2014/main" id="{00000000-0008-0000-0600-0000B5000000}"/>
            </a:ext>
          </a:extLst>
        </xdr:cNvPr>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a:extLst>
            <a:ext uri="{FF2B5EF4-FFF2-40B4-BE49-F238E27FC236}">
              <a16:creationId xmlns="" xmlns:a16="http://schemas.microsoft.com/office/drawing/2014/main" id="{00000000-0008-0000-0600-0000B6000000}"/>
            </a:ext>
          </a:extLst>
        </xdr:cNvPr>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58679</xdr:rowOff>
    </xdr:from>
    <xdr:to>
      <xdr:col>24</xdr:col>
      <xdr:colOff>114300</xdr:colOff>
      <xdr:row>77</xdr:row>
      <xdr:rowOff>160279</xdr:rowOff>
    </xdr:to>
    <xdr:sp macro="" textlink="">
      <xdr:nvSpPr>
        <xdr:cNvPr id="190" name="楕円 189">
          <a:extLst>
            <a:ext uri="{FF2B5EF4-FFF2-40B4-BE49-F238E27FC236}">
              <a16:creationId xmlns="" xmlns:a16="http://schemas.microsoft.com/office/drawing/2014/main" id="{00000000-0008-0000-0600-0000BE000000}"/>
            </a:ext>
          </a:extLst>
        </xdr:cNvPr>
        <xdr:cNvSpPr/>
      </xdr:nvSpPr>
      <xdr:spPr>
        <a:xfrm>
          <a:off x="4584700" y="132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37106</xdr:rowOff>
    </xdr:from>
    <xdr:ext cx="469744" cy="259045"/>
    <xdr:sp macro="" textlink="">
      <xdr:nvSpPr>
        <xdr:cNvPr id="191" name="維持補修費該当値テキスト">
          <a:extLst>
            <a:ext uri="{FF2B5EF4-FFF2-40B4-BE49-F238E27FC236}">
              <a16:creationId xmlns="" xmlns:a16="http://schemas.microsoft.com/office/drawing/2014/main" id="{00000000-0008-0000-0600-0000BF000000}"/>
            </a:ext>
          </a:extLst>
        </xdr:cNvPr>
        <xdr:cNvSpPr txBox="1"/>
      </xdr:nvSpPr>
      <xdr:spPr>
        <a:xfrm>
          <a:off x="4686300" y="1323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23840</xdr:rowOff>
    </xdr:from>
    <xdr:to>
      <xdr:col>20</xdr:col>
      <xdr:colOff>38100</xdr:colOff>
      <xdr:row>78</xdr:row>
      <xdr:rowOff>125440</xdr:rowOff>
    </xdr:to>
    <xdr:sp macro="" textlink="">
      <xdr:nvSpPr>
        <xdr:cNvPr id="192" name="楕円 191">
          <a:extLst>
            <a:ext uri="{FF2B5EF4-FFF2-40B4-BE49-F238E27FC236}">
              <a16:creationId xmlns="" xmlns:a16="http://schemas.microsoft.com/office/drawing/2014/main" id="{00000000-0008-0000-0600-0000C0000000}"/>
            </a:ext>
          </a:extLst>
        </xdr:cNvPr>
        <xdr:cNvSpPr/>
      </xdr:nvSpPr>
      <xdr:spPr>
        <a:xfrm>
          <a:off x="3746500" y="133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116567</xdr:rowOff>
    </xdr:from>
    <xdr:ext cx="469744"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3562428" y="1348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21189</xdr:rowOff>
    </xdr:from>
    <xdr:to>
      <xdr:col>15</xdr:col>
      <xdr:colOff>101600</xdr:colOff>
      <xdr:row>78</xdr:row>
      <xdr:rowOff>122789</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2857500" y="1339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113916</xdr:rowOff>
    </xdr:from>
    <xdr:ext cx="469744" cy="259045"/>
    <xdr:sp macro="" textlink="">
      <xdr:nvSpPr>
        <xdr:cNvPr id="195" name="テキスト ボックス 194">
          <a:extLst>
            <a:ext uri="{FF2B5EF4-FFF2-40B4-BE49-F238E27FC236}">
              <a16:creationId xmlns="" xmlns:a16="http://schemas.microsoft.com/office/drawing/2014/main" id="{00000000-0008-0000-0600-0000C3000000}"/>
            </a:ext>
          </a:extLst>
        </xdr:cNvPr>
        <xdr:cNvSpPr txBox="1"/>
      </xdr:nvSpPr>
      <xdr:spPr>
        <a:xfrm>
          <a:off x="2673428" y="1348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18675</xdr:rowOff>
    </xdr:from>
    <xdr:to>
      <xdr:col>10</xdr:col>
      <xdr:colOff>165100</xdr:colOff>
      <xdr:row>78</xdr:row>
      <xdr:rowOff>120275</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1968500" y="133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111402</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1784428" y="134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34128</xdr:rowOff>
    </xdr:from>
    <xdr:to>
      <xdr:col>6</xdr:col>
      <xdr:colOff>38100</xdr:colOff>
      <xdr:row>78</xdr:row>
      <xdr:rowOff>135728</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1079500" y="1340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126855</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895428" y="1349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a:extLst>
            <a:ext uri="{FF2B5EF4-FFF2-40B4-BE49-F238E27FC236}">
              <a16:creationId xmlns="" xmlns:a16="http://schemas.microsoft.com/office/drawing/2014/main" id="{00000000-0008-0000-0600-0000D3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a:extLst>
            <a:ext uri="{FF2B5EF4-FFF2-40B4-BE49-F238E27FC236}">
              <a16:creationId xmlns="" xmlns:a16="http://schemas.microsoft.com/office/drawing/2014/main" id="{00000000-0008-0000-0600-0000E5000000}"/>
            </a:ext>
          </a:extLst>
        </xdr:cNvPr>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a:extLst>
            <a:ext uri="{FF2B5EF4-FFF2-40B4-BE49-F238E27FC236}">
              <a16:creationId xmlns="" xmlns:a16="http://schemas.microsoft.com/office/drawing/2014/main" id="{00000000-0008-0000-0600-0000E7000000}"/>
            </a:ext>
          </a:extLst>
        </xdr:cNvPr>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144058</xdr:rowOff>
    </xdr:from>
    <xdr:to>
      <xdr:col>24</xdr:col>
      <xdr:colOff>63500</xdr:colOff>
      <xdr:row>94</xdr:row>
      <xdr:rowOff>4412</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flipV="1">
          <a:off x="3797300" y="16088908"/>
          <a:ext cx="838200" cy="3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a:extLst>
            <a:ext uri="{FF2B5EF4-FFF2-40B4-BE49-F238E27FC236}">
              <a16:creationId xmlns="" xmlns:a16="http://schemas.microsoft.com/office/drawing/2014/main" id="{00000000-0008-0000-0600-0000EA000000}"/>
            </a:ext>
          </a:extLst>
        </xdr:cNvPr>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4412</xdr:rowOff>
    </xdr:from>
    <xdr:to>
      <xdr:col>19</xdr:col>
      <xdr:colOff>177800</xdr:colOff>
      <xdr:row>94</xdr:row>
      <xdr:rowOff>26629</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2908300" y="16120712"/>
          <a:ext cx="889000" cy="2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a:extLst>
            <a:ext uri="{FF2B5EF4-FFF2-40B4-BE49-F238E27FC236}">
              <a16:creationId xmlns="" xmlns:a16="http://schemas.microsoft.com/office/drawing/2014/main" id="{00000000-0008-0000-0600-0000EE000000}"/>
            </a:ext>
          </a:extLst>
        </xdr:cNvPr>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26629</xdr:rowOff>
    </xdr:from>
    <xdr:to>
      <xdr:col>15</xdr:col>
      <xdr:colOff>50800</xdr:colOff>
      <xdr:row>94</xdr:row>
      <xdr:rowOff>80992</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019300" y="16142929"/>
          <a:ext cx="889000" cy="5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68183</xdr:rowOff>
    </xdr:from>
    <xdr:to>
      <xdr:col>15</xdr:col>
      <xdr:colOff>101600</xdr:colOff>
      <xdr:row>96</xdr:row>
      <xdr:rowOff>169783</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2857500" y="1652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160910</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2641111" y="1662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80992</xdr:rowOff>
    </xdr:from>
    <xdr:to>
      <xdr:col>10</xdr:col>
      <xdr:colOff>114300</xdr:colOff>
      <xdr:row>95</xdr:row>
      <xdr:rowOff>21028</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1130300" y="16197292"/>
          <a:ext cx="889000" cy="11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93258</xdr:rowOff>
    </xdr:from>
    <xdr:to>
      <xdr:col>24</xdr:col>
      <xdr:colOff>114300</xdr:colOff>
      <xdr:row>94</xdr:row>
      <xdr:rowOff>23408</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4584700" y="1603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116135</xdr:rowOff>
    </xdr:from>
    <xdr:ext cx="534377" cy="259045"/>
    <xdr:sp macro="" textlink="">
      <xdr:nvSpPr>
        <xdr:cNvPr id="253" name="扶助費該当値テキスト">
          <a:extLst>
            <a:ext uri="{FF2B5EF4-FFF2-40B4-BE49-F238E27FC236}">
              <a16:creationId xmlns="" xmlns:a16="http://schemas.microsoft.com/office/drawing/2014/main" id="{00000000-0008-0000-0600-0000FD000000}"/>
            </a:ext>
          </a:extLst>
        </xdr:cNvPr>
        <xdr:cNvSpPr txBox="1"/>
      </xdr:nvSpPr>
      <xdr:spPr>
        <a:xfrm>
          <a:off x="4686300" y="1588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125062</xdr:rowOff>
    </xdr:from>
    <xdr:to>
      <xdr:col>20</xdr:col>
      <xdr:colOff>38100</xdr:colOff>
      <xdr:row>94</xdr:row>
      <xdr:rowOff>55212</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3746500" y="1606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71739</xdr:rowOff>
    </xdr:from>
    <xdr:ext cx="534377"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530111" y="1584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147279</xdr:rowOff>
    </xdr:from>
    <xdr:to>
      <xdr:col>15</xdr:col>
      <xdr:colOff>101600</xdr:colOff>
      <xdr:row>94</xdr:row>
      <xdr:rowOff>77429</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2857500" y="1609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93956</xdr:rowOff>
    </xdr:from>
    <xdr:ext cx="534377"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2641111" y="1586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30192</xdr:rowOff>
    </xdr:from>
    <xdr:to>
      <xdr:col>10</xdr:col>
      <xdr:colOff>165100</xdr:colOff>
      <xdr:row>94</xdr:row>
      <xdr:rowOff>131792</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968500" y="1614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148319</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1752111" y="1592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141678</xdr:rowOff>
    </xdr:from>
    <xdr:to>
      <xdr:col>6</xdr:col>
      <xdr:colOff>38100</xdr:colOff>
      <xdr:row>95</xdr:row>
      <xdr:rowOff>71828</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079500" y="1625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88355</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863111" y="1603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a:extLst>
            <a:ext uri="{FF2B5EF4-FFF2-40B4-BE49-F238E27FC236}">
              <a16:creationId xmlns="" xmlns:a16="http://schemas.microsoft.com/office/drawing/2014/main" id="{00000000-0008-0000-0600-00001B010000}"/>
            </a:ext>
          </a:extLst>
        </xdr:cNvPr>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a:extLst>
            <a:ext uri="{FF2B5EF4-FFF2-40B4-BE49-F238E27FC236}">
              <a16:creationId xmlns="" xmlns:a16="http://schemas.microsoft.com/office/drawing/2014/main" id="{00000000-0008-0000-0600-00001C010000}"/>
            </a:ext>
          </a:extLst>
        </xdr:cNvPr>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a:extLst>
            <a:ext uri="{FF2B5EF4-FFF2-40B4-BE49-F238E27FC236}">
              <a16:creationId xmlns="" xmlns:a16="http://schemas.microsoft.com/office/drawing/2014/main" id="{00000000-0008-0000-0600-00001E010000}"/>
            </a:ext>
          </a:extLst>
        </xdr:cNvPr>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70283</xdr:rowOff>
    </xdr:from>
    <xdr:to>
      <xdr:col>55</xdr:col>
      <xdr:colOff>0</xdr:colOff>
      <xdr:row>35</xdr:row>
      <xdr:rowOff>71056</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9639300" y="6071033"/>
          <a:ext cx="8382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a:extLst>
            <a:ext uri="{FF2B5EF4-FFF2-40B4-BE49-F238E27FC236}">
              <a16:creationId xmlns="" xmlns:a16="http://schemas.microsoft.com/office/drawing/2014/main" id="{00000000-0008-0000-0600-000021010000}"/>
            </a:ext>
          </a:extLst>
        </xdr:cNvPr>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a:extLst>
            <a:ext uri="{FF2B5EF4-FFF2-40B4-BE49-F238E27FC236}">
              <a16:creationId xmlns="" xmlns:a16="http://schemas.microsoft.com/office/drawing/2014/main" id="{00000000-0008-0000-0600-000022010000}"/>
            </a:ext>
          </a:extLst>
        </xdr:cNvPr>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70283</xdr:rowOff>
    </xdr:from>
    <xdr:to>
      <xdr:col>50</xdr:col>
      <xdr:colOff>114300</xdr:colOff>
      <xdr:row>35</xdr:row>
      <xdr:rowOff>98209</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8750300" y="6071033"/>
          <a:ext cx="889000" cy="2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a:extLst>
            <a:ext uri="{FF2B5EF4-FFF2-40B4-BE49-F238E27FC236}">
              <a16:creationId xmlns="" xmlns:a16="http://schemas.microsoft.com/office/drawing/2014/main" id="{00000000-0008-0000-0600-000025010000}"/>
            </a:ext>
          </a:extLst>
        </xdr:cNvPr>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98209</xdr:rowOff>
    </xdr:from>
    <xdr:to>
      <xdr:col>45</xdr:col>
      <xdr:colOff>177800</xdr:colOff>
      <xdr:row>35</xdr:row>
      <xdr:rowOff>142256</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7861300" y="6098959"/>
          <a:ext cx="889000" cy="4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295" name="フローチャート: 判断 294">
          <a:extLst>
            <a:ext uri="{FF2B5EF4-FFF2-40B4-BE49-F238E27FC236}">
              <a16:creationId xmlns="" xmlns:a16="http://schemas.microsoft.com/office/drawing/2014/main" id="{00000000-0008-0000-0600-000027010000}"/>
            </a:ext>
          </a:extLst>
        </xdr:cNvPr>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296" name="テキスト ボックス 295">
          <a:extLst>
            <a:ext uri="{FF2B5EF4-FFF2-40B4-BE49-F238E27FC236}">
              <a16:creationId xmlns="" xmlns:a16="http://schemas.microsoft.com/office/drawing/2014/main" id="{00000000-0008-0000-0600-000028010000}"/>
            </a:ext>
          </a:extLst>
        </xdr:cNvPr>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142256</xdr:rowOff>
    </xdr:from>
    <xdr:to>
      <xdr:col>41</xdr:col>
      <xdr:colOff>50800</xdr:colOff>
      <xdr:row>35</xdr:row>
      <xdr:rowOff>152451</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flipV="1">
          <a:off x="6972300" y="6143006"/>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20256</xdr:rowOff>
    </xdr:from>
    <xdr:to>
      <xdr:col>55</xdr:col>
      <xdr:colOff>50800</xdr:colOff>
      <xdr:row>35</xdr:row>
      <xdr:rowOff>121856</xdr:rowOff>
    </xdr:to>
    <xdr:sp macro="" textlink="">
      <xdr:nvSpPr>
        <xdr:cNvPr id="307" name="楕円 306">
          <a:extLst>
            <a:ext uri="{FF2B5EF4-FFF2-40B4-BE49-F238E27FC236}">
              <a16:creationId xmlns="" xmlns:a16="http://schemas.microsoft.com/office/drawing/2014/main" id="{00000000-0008-0000-0600-000033010000}"/>
            </a:ext>
          </a:extLst>
        </xdr:cNvPr>
        <xdr:cNvSpPr/>
      </xdr:nvSpPr>
      <xdr:spPr>
        <a:xfrm>
          <a:off x="10426700" y="602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43133</xdr:rowOff>
    </xdr:from>
    <xdr:ext cx="599010" cy="259045"/>
    <xdr:sp macro="" textlink="">
      <xdr:nvSpPr>
        <xdr:cNvPr id="308" name="補助費等該当値テキスト">
          <a:extLst>
            <a:ext uri="{FF2B5EF4-FFF2-40B4-BE49-F238E27FC236}">
              <a16:creationId xmlns="" xmlns:a16="http://schemas.microsoft.com/office/drawing/2014/main" id="{00000000-0008-0000-0600-000034010000}"/>
            </a:ext>
          </a:extLst>
        </xdr:cNvPr>
        <xdr:cNvSpPr txBox="1"/>
      </xdr:nvSpPr>
      <xdr:spPr>
        <a:xfrm>
          <a:off x="10528300" y="587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19483</xdr:rowOff>
    </xdr:from>
    <xdr:to>
      <xdr:col>50</xdr:col>
      <xdr:colOff>165100</xdr:colOff>
      <xdr:row>35</xdr:row>
      <xdr:rowOff>121083</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9588500" y="60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137610</xdr:rowOff>
    </xdr:from>
    <xdr:ext cx="59901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9339795" y="579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47409</xdr:rowOff>
    </xdr:from>
    <xdr:to>
      <xdr:col>46</xdr:col>
      <xdr:colOff>38100</xdr:colOff>
      <xdr:row>35</xdr:row>
      <xdr:rowOff>149009</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8699500" y="604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165536</xdr:rowOff>
    </xdr:from>
    <xdr:ext cx="59901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450795" y="582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91456</xdr:rowOff>
    </xdr:from>
    <xdr:to>
      <xdr:col>41</xdr:col>
      <xdr:colOff>101600</xdr:colOff>
      <xdr:row>36</xdr:row>
      <xdr:rowOff>21606</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7810500" y="609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38133</xdr:rowOff>
    </xdr:from>
    <xdr:ext cx="59901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7561795" y="586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101651</xdr:rowOff>
    </xdr:from>
    <xdr:to>
      <xdr:col>36</xdr:col>
      <xdr:colOff>165100</xdr:colOff>
      <xdr:row>36</xdr:row>
      <xdr:rowOff>31801</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6921500" y="61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48328</xdr:rowOff>
    </xdr:from>
    <xdr:ext cx="59901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6672795" y="587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a:extLst>
            <a:ext uri="{FF2B5EF4-FFF2-40B4-BE49-F238E27FC236}">
              <a16:creationId xmlns="" xmlns:a16="http://schemas.microsoft.com/office/drawing/2014/main" id="{00000000-0008-0000-0600-000055010000}"/>
            </a:ext>
          </a:extLst>
        </xdr:cNvPr>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a:extLst>
            <a:ext uri="{FF2B5EF4-FFF2-40B4-BE49-F238E27FC236}">
              <a16:creationId xmlns="" xmlns:a16="http://schemas.microsoft.com/office/drawing/2014/main" id="{00000000-0008-0000-0600-000057010000}"/>
            </a:ext>
          </a:extLst>
        </xdr:cNvPr>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80413</xdr:rowOff>
    </xdr:from>
    <xdr:to>
      <xdr:col>55</xdr:col>
      <xdr:colOff>0</xdr:colOff>
      <xdr:row>57</xdr:row>
      <xdr:rowOff>125633</xdr:rowOff>
    </xdr:to>
    <xdr:cxnSp macro="">
      <xdr:nvCxnSpPr>
        <xdr:cNvPr id="345" name="直線コネクタ 344">
          <a:extLst>
            <a:ext uri="{FF2B5EF4-FFF2-40B4-BE49-F238E27FC236}">
              <a16:creationId xmlns="" xmlns:a16="http://schemas.microsoft.com/office/drawing/2014/main" id="{00000000-0008-0000-0600-000059010000}"/>
            </a:ext>
          </a:extLst>
        </xdr:cNvPr>
        <xdr:cNvCxnSpPr/>
      </xdr:nvCxnSpPr>
      <xdr:spPr>
        <a:xfrm flipV="1">
          <a:off x="9639300" y="9853063"/>
          <a:ext cx="838200" cy="4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a:extLst>
            <a:ext uri="{FF2B5EF4-FFF2-40B4-BE49-F238E27FC236}">
              <a16:creationId xmlns="" xmlns:a16="http://schemas.microsoft.com/office/drawing/2014/main" id="{00000000-0008-0000-0600-00005A010000}"/>
            </a:ext>
          </a:extLst>
        </xdr:cNvPr>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a:extLst>
            <a:ext uri="{FF2B5EF4-FFF2-40B4-BE49-F238E27FC236}">
              <a16:creationId xmlns="" xmlns:a16="http://schemas.microsoft.com/office/drawing/2014/main" id="{00000000-0008-0000-0600-00005B010000}"/>
            </a:ext>
          </a:extLst>
        </xdr:cNvPr>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110477</xdr:rowOff>
    </xdr:from>
    <xdr:to>
      <xdr:col>50</xdr:col>
      <xdr:colOff>114300</xdr:colOff>
      <xdr:row>57</xdr:row>
      <xdr:rowOff>125633</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8750300" y="9883127"/>
          <a:ext cx="889000" cy="1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a:extLst>
            <a:ext uri="{FF2B5EF4-FFF2-40B4-BE49-F238E27FC236}">
              <a16:creationId xmlns="" xmlns:a16="http://schemas.microsoft.com/office/drawing/2014/main" id="{00000000-0008-0000-0600-00005E010000}"/>
            </a:ext>
          </a:extLst>
        </xdr:cNvPr>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142463</xdr:rowOff>
    </xdr:from>
    <xdr:to>
      <xdr:col>45</xdr:col>
      <xdr:colOff>177800</xdr:colOff>
      <xdr:row>57</xdr:row>
      <xdr:rowOff>110477</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7861300" y="9743663"/>
          <a:ext cx="889000" cy="13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103790</xdr:rowOff>
    </xdr:from>
    <xdr:to>
      <xdr:col>46</xdr:col>
      <xdr:colOff>38100</xdr:colOff>
      <xdr:row>57</xdr:row>
      <xdr:rowOff>33940</xdr:rowOff>
    </xdr:to>
    <xdr:sp macro="" textlink="">
      <xdr:nvSpPr>
        <xdr:cNvPr id="352" name="フローチャート: 判断 351">
          <a:extLst>
            <a:ext uri="{FF2B5EF4-FFF2-40B4-BE49-F238E27FC236}">
              <a16:creationId xmlns="" xmlns:a16="http://schemas.microsoft.com/office/drawing/2014/main" id="{00000000-0008-0000-0600-000060010000}"/>
            </a:ext>
          </a:extLst>
        </xdr:cNvPr>
        <xdr:cNvSpPr/>
      </xdr:nvSpPr>
      <xdr:spPr>
        <a:xfrm>
          <a:off x="8699500" y="970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50467</xdr:rowOff>
    </xdr:from>
    <xdr:ext cx="599010" cy="259045"/>
    <xdr:sp macro="" textlink="">
      <xdr:nvSpPr>
        <xdr:cNvPr id="353" name="テキスト ボックス 352">
          <a:extLst>
            <a:ext uri="{FF2B5EF4-FFF2-40B4-BE49-F238E27FC236}">
              <a16:creationId xmlns="" xmlns:a16="http://schemas.microsoft.com/office/drawing/2014/main" id="{00000000-0008-0000-0600-000061010000}"/>
            </a:ext>
          </a:extLst>
        </xdr:cNvPr>
        <xdr:cNvSpPr txBox="1"/>
      </xdr:nvSpPr>
      <xdr:spPr>
        <a:xfrm>
          <a:off x="8450795" y="94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142463</xdr:rowOff>
    </xdr:from>
    <xdr:to>
      <xdr:col>41</xdr:col>
      <xdr:colOff>50800</xdr:colOff>
      <xdr:row>57</xdr:row>
      <xdr:rowOff>147065</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6972300" y="9743663"/>
          <a:ext cx="889000" cy="17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79378</xdr:rowOff>
    </xdr:from>
    <xdr:ext cx="534377"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7594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29613</xdr:rowOff>
    </xdr:from>
    <xdr:to>
      <xdr:col>55</xdr:col>
      <xdr:colOff>50800</xdr:colOff>
      <xdr:row>57</xdr:row>
      <xdr:rowOff>131213</xdr:rowOff>
    </xdr:to>
    <xdr:sp macro="" textlink="">
      <xdr:nvSpPr>
        <xdr:cNvPr id="364" name="楕円 363">
          <a:extLst>
            <a:ext uri="{FF2B5EF4-FFF2-40B4-BE49-F238E27FC236}">
              <a16:creationId xmlns="" xmlns:a16="http://schemas.microsoft.com/office/drawing/2014/main" id="{00000000-0008-0000-0600-00006C010000}"/>
            </a:ext>
          </a:extLst>
        </xdr:cNvPr>
        <xdr:cNvSpPr/>
      </xdr:nvSpPr>
      <xdr:spPr>
        <a:xfrm>
          <a:off x="10426700" y="98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8040</xdr:rowOff>
    </xdr:from>
    <xdr:ext cx="534377" cy="259045"/>
    <xdr:sp macro="" textlink="">
      <xdr:nvSpPr>
        <xdr:cNvPr id="365" name="普通建設事業費該当値テキスト">
          <a:extLst>
            <a:ext uri="{FF2B5EF4-FFF2-40B4-BE49-F238E27FC236}">
              <a16:creationId xmlns="" xmlns:a16="http://schemas.microsoft.com/office/drawing/2014/main" id="{00000000-0008-0000-0600-00006D010000}"/>
            </a:ext>
          </a:extLst>
        </xdr:cNvPr>
        <xdr:cNvSpPr txBox="1"/>
      </xdr:nvSpPr>
      <xdr:spPr>
        <a:xfrm>
          <a:off x="10528300" y="978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74833</xdr:rowOff>
    </xdr:from>
    <xdr:to>
      <xdr:col>50</xdr:col>
      <xdr:colOff>165100</xdr:colOff>
      <xdr:row>58</xdr:row>
      <xdr:rowOff>4983</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9588500" y="98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167560</xdr:rowOff>
    </xdr:from>
    <xdr:ext cx="534377"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9372111" y="994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59677</xdr:rowOff>
    </xdr:from>
    <xdr:to>
      <xdr:col>46</xdr:col>
      <xdr:colOff>38100</xdr:colOff>
      <xdr:row>57</xdr:row>
      <xdr:rowOff>161277</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8699500" y="98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152404</xdr:rowOff>
    </xdr:from>
    <xdr:ext cx="534377"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8483111" y="992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91663</xdr:rowOff>
    </xdr:from>
    <xdr:to>
      <xdr:col>41</xdr:col>
      <xdr:colOff>101600</xdr:colOff>
      <xdr:row>57</xdr:row>
      <xdr:rowOff>21813</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7810500" y="969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38340</xdr:rowOff>
    </xdr:from>
    <xdr:ext cx="59901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7561795" y="94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96265</xdr:rowOff>
    </xdr:from>
    <xdr:to>
      <xdr:col>36</xdr:col>
      <xdr:colOff>165100</xdr:colOff>
      <xdr:row>58</xdr:row>
      <xdr:rowOff>26415</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6921500" y="98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17542</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6705111" y="996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a:extLst>
            <a:ext uri="{FF2B5EF4-FFF2-40B4-BE49-F238E27FC236}">
              <a16:creationId xmlns="" xmlns:a16="http://schemas.microsoft.com/office/drawing/2014/main" id="{00000000-0008-0000-0600-00008E010000}"/>
            </a:ext>
          </a:extLst>
        </xdr:cNvPr>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a:extLst>
            <a:ext uri="{FF2B5EF4-FFF2-40B4-BE49-F238E27FC236}">
              <a16:creationId xmlns="" xmlns:a16="http://schemas.microsoft.com/office/drawing/2014/main" id="{00000000-0008-0000-0600-000090010000}"/>
            </a:ext>
          </a:extLst>
        </xdr:cNvPr>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41425</xdr:rowOff>
    </xdr:from>
    <xdr:to>
      <xdr:col>55</xdr:col>
      <xdr:colOff>0</xdr:colOff>
      <xdr:row>78</xdr:row>
      <xdr:rowOff>62716</xdr:rowOff>
    </xdr:to>
    <xdr:cxnSp macro="">
      <xdr:nvCxnSpPr>
        <xdr:cNvPr id="402" name="直線コネクタ 401">
          <a:extLst>
            <a:ext uri="{FF2B5EF4-FFF2-40B4-BE49-F238E27FC236}">
              <a16:creationId xmlns="" xmlns:a16="http://schemas.microsoft.com/office/drawing/2014/main" id="{00000000-0008-0000-0600-000092010000}"/>
            </a:ext>
          </a:extLst>
        </xdr:cNvPr>
        <xdr:cNvCxnSpPr/>
      </xdr:nvCxnSpPr>
      <xdr:spPr>
        <a:xfrm flipV="1">
          <a:off x="9639300" y="13414525"/>
          <a:ext cx="838200" cy="2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a:extLst>
            <a:ext uri="{FF2B5EF4-FFF2-40B4-BE49-F238E27FC236}">
              <a16:creationId xmlns="" xmlns:a16="http://schemas.microsoft.com/office/drawing/2014/main" id="{00000000-0008-0000-0600-000093010000}"/>
            </a:ext>
          </a:extLst>
        </xdr:cNvPr>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a:extLst>
            <a:ext uri="{FF2B5EF4-FFF2-40B4-BE49-F238E27FC236}">
              <a16:creationId xmlns="" xmlns:a16="http://schemas.microsoft.com/office/drawing/2014/main" id="{00000000-0008-0000-0600-000094010000}"/>
            </a:ext>
          </a:extLst>
        </xdr:cNvPr>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85004</xdr:rowOff>
    </xdr:from>
    <xdr:to>
      <xdr:col>50</xdr:col>
      <xdr:colOff>114300</xdr:colOff>
      <xdr:row>78</xdr:row>
      <xdr:rowOff>62716</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8750300" y="13286654"/>
          <a:ext cx="889000" cy="14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a:extLst>
            <a:ext uri="{FF2B5EF4-FFF2-40B4-BE49-F238E27FC236}">
              <a16:creationId xmlns="" xmlns:a16="http://schemas.microsoft.com/office/drawing/2014/main" id="{00000000-0008-0000-0600-000097010000}"/>
            </a:ext>
          </a:extLst>
        </xdr:cNvPr>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138343</xdr:rowOff>
    </xdr:from>
    <xdr:to>
      <xdr:col>45</xdr:col>
      <xdr:colOff>177800</xdr:colOff>
      <xdr:row>77</xdr:row>
      <xdr:rowOff>85004</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7861300" y="12997093"/>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44681</xdr:rowOff>
    </xdr:from>
    <xdr:to>
      <xdr:col>46</xdr:col>
      <xdr:colOff>38100</xdr:colOff>
      <xdr:row>76</xdr:row>
      <xdr:rowOff>146281</xdr:rowOff>
    </xdr:to>
    <xdr:sp macro="" textlink="">
      <xdr:nvSpPr>
        <xdr:cNvPr id="409" name="フローチャート: 判断 408">
          <a:extLst>
            <a:ext uri="{FF2B5EF4-FFF2-40B4-BE49-F238E27FC236}">
              <a16:creationId xmlns="" xmlns:a16="http://schemas.microsoft.com/office/drawing/2014/main" id="{00000000-0008-0000-0600-000099010000}"/>
            </a:ext>
          </a:extLst>
        </xdr:cNvPr>
        <xdr:cNvSpPr/>
      </xdr:nvSpPr>
      <xdr:spPr>
        <a:xfrm>
          <a:off x="8699500" y="13074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162808</xdr:rowOff>
    </xdr:from>
    <xdr:ext cx="534377" cy="259045"/>
    <xdr:sp macro="" textlink="">
      <xdr:nvSpPr>
        <xdr:cNvPr id="410" name="テキスト ボックス 409">
          <a:extLst>
            <a:ext uri="{FF2B5EF4-FFF2-40B4-BE49-F238E27FC236}">
              <a16:creationId xmlns="" xmlns:a16="http://schemas.microsoft.com/office/drawing/2014/main" id="{00000000-0008-0000-0600-00009A010000}"/>
            </a:ext>
          </a:extLst>
        </xdr:cNvPr>
        <xdr:cNvSpPr txBox="1"/>
      </xdr:nvSpPr>
      <xdr:spPr>
        <a:xfrm>
          <a:off x="8483111" y="1285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137904</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7594111" y="133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162075</xdr:rowOff>
    </xdr:from>
    <xdr:to>
      <xdr:col>55</xdr:col>
      <xdr:colOff>50800</xdr:colOff>
      <xdr:row>78</xdr:row>
      <xdr:rowOff>92225</xdr:rowOff>
    </xdr:to>
    <xdr:sp macro="" textlink="">
      <xdr:nvSpPr>
        <xdr:cNvPr id="418" name="楕円 417">
          <a:extLst>
            <a:ext uri="{FF2B5EF4-FFF2-40B4-BE49-F238E27FC236}">
              <a16:creationId xmlns="" xmlns:a16="http://schemas.microsoft.com/office/drawing/2014/main" id="{00000000-0008-0000-0600-0000A2010000}"/>
            </a:ext>
          </a:extLst>
        </xdr:cNvPr>
        <xdr:cNvSpPr/>
      </xdr:nvSpPr>
      <xdr:spPr>
        <a:xfrm>
          <a:off x="10426700" y="1336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140502</xdr:rowOff>
    </xdr:from>
    <xdr:ext cx="534377" cy="259045"/>
    <xdr:sp macro="" textlink="">
      <xdr:nvSpPr>
        <xdr:cNvPr id="419" name="普通建設事業費 （ うち新規整備　）該当値テキスト">
          <a:extLst>
            <a:ext uri="{FF2B5EF4-FFF2-40B4-BE49-F238E27FC236}">
              <a16:creationId xmlns="" xmlns:a16="http://schemas.microsoft.com/office/drawing/2014/main" id="{00000000-0008-0000-0600-0000A3010000}"/>
            </a:ext>
          </a:extLst>
        </xdr:cNvPr>
        <xdr:cNvSpPr txBox="1"/>
      </xdr:nvSpPr>
      <xdr:spPr>
        <a:xfrm>
          <a:off x="10528300" y="1334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11916</xdr:rowOff>
    </xdr:from>
    <xdr:to>
      <xdr:col>50</xdr:col>
      <xdr:colOff>165100</xdr:colOff>
      <xdr:row>78</xdr:row>
      <xdr:rowOff>113516</xdr:rowOff>
    </xdr:to>
    <xdr:sp macro="" textlink="">
      <xdr:nvSpPr>
        <xdr:cNvPr id="420" name="楕円 419">
          <a:extLst>
            <a:ext uri="{FF2B5EF4-FFF2-40B4-BE49-F238E27FC236}">
              <a16:creationId xmlns="" xmlns:a16="http://schemas.microsoft.com/office/drawing/2014/main" id="{00000000-0008-0000-0600-0000A4010000}"/>
            </a:ext>
          </a:extLst>
        </xdr:cNvPr>
        <xdr:cNvSpPr/>
      </xdr:nvSpPr>
      <xdr:spPr>
        <a:xfrm>
          <a:off x="9588500" y="133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104643</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9372111" y="134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34204</xdr:rowOff>
    </xdr:from>
    <xdr:to>
      <xdr:col>46</xdr:col>
      <xdr:colOff>38100</xdr:colOff>
      <xdr:row>77</xdr:row>
      <xdr:rowOff>135804</xdr:rowOff>
    </xdr:to>
    <xdr:sp macro="" textlink="">
      <xdr:nvSpPr>
        <xdr:cNvPr id="422" name="楕円 421">
          <a:extLst>
            <a:ext uri="{FF2B5EF4-FFF2-40B4-BE49-F238E27FC236}">
              <a16:creationId xmlns="" xmlns:a16="http://schemas.microsoft.com/office/drawing/2014/main" id="{00000000-0008-0000-0600-0000A6010000}"/>
            </a:ext>
          </a:extLst>
        </xdr:cNvPr>
        <xdr:cNvSpPr/>
      </xdr:nvSpPr>
      <xdr:spPr>
        <a:xfrm>
          <a:off x="8699500" y="132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126931</xdr:rowOff>
    </xdr:from>
    <xdr:ext cx="534377"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8483111" y="133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87543</xdr:rowOff>
    </xdr:from>
    <xdr:to>
      <xdr:col>41</xdr:col>
      <xdr:colOff>101600</xdr:colOff>
      <xdr:row>76</xdr:row>
      <xdr:rowOff>17693</xdr:rowOff>
    </xdr:to>
    <xdr:sp macro="" textlink="">
      <xdr:nvSpPr>
        <xdr:cNvPr id="424" name="楕円 423">
          <a:extLst>
            <a:ext uri="{FF2B5EF4-FFF2-40B4-BE49-F238E27FC236}">
              <a16:creationId xmlns="" xmlns:a16="http://schemas.microsoft.com/office/drawing/2014/main" id="{00000000-0008-0000-0600-0000A8010000}"/>
            </a:ext>
          </a:extLst>
        </xdr:cNvPr>
        <xdr:cNvSpPr/>
      </xdr:nvSpPr>
      <xdr:spPr>
        <a:xfrm>
          <a:off x="7810500" y="1294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34220</xdr:rowOff>
    </xdr:from>
    <xdr:ext cx="534377"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7594111" y="127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 xmlns:a16="http://schemas.microsoft.com/office/drawing/2014/main" id="{00000000-0008-0000-06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a:extLst>
            <a:ext uri="{FF2B5EF4-FFF2-40B4-BE49-F238E27FC236}">
              <a16:creationId xmlns="" xmlns:a16="http://schemas.microsoft.com/office/drawing/2014/main" id="{00000000-0008-0000-0600-0000C2010000}"/>
            </a:ext>
          </a:extLst>
        </xdr:cNvPr>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a:extLst>
            <a:ext uri="{FF2B5EF4-FFF2-40B4-BE49-F238E27FC236}">
              <a16:creationId xmlns="" xmlns:a16="http://schemas.microsoft.com/office/drawing/2014/main" id="{00000000-0008-0000-0600-0000C4010000}"/>
            </a:ext>
          </a:extLst>
        </xdr:cNvPr>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90681</xdr:rowOff>
    </xdr:from>
    <xdr:to>
      <xdr:col>55</xdr:col>
      <xdr:colOff>0</xdr:colOff>
      <xdr:row>97</xdr:row>
      <xdr:rowOff>95535</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flipV="1">
          <a:off x="9639300" y="16721331"/>
          <a:ext cx="838200" cy="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a:extLst>
            <a:ext uri="{FF2B5EF4-FFF2-40B4-BE49-F238E27FC236}">
              <a16:creationId xmlns="" xmlns:a16="http://schemas.microsoft.com/office/drawing/2014/main" id="{00000000-0008-0000-0600-0000C7010000}"/>
            </a:ext>
          </a:extLst>
        </xdr:cNvPr>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a:extLst>
            <a:ext uri="{FF2B5EF4-FFF2-40B4-BE49-F238E27FC236}">
              <a16:creationId xmlns="" xmlns:a16="http://schemas.microsoft.com/office/drawing/2014/main" id="{00000000-0008-0000-0600-0000C8010000}"/>
            </a:ext>
          </a:extLst>
        </xdr:cNvPr>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95535</xdr:rowOff>
    </xdr:from>
    <xdr:to>
      <xdr:col>50</xdr:col>
      <xdr:colOff>114300</xdr:colOff>
      <xdr:row>98</xdr:row>
      <xdr:rowOff>48946</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flipV="1">
          <a:off x="8750300" y="16726185"/>
          <a:ext cx="889000" cy="12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a:extLst>
            <a:ext uri="{FF2B5EF4-FFF2-40B4-BE49-F238E27FC236}">
              <a16:creationId xmlns="" xmlns:a16="http://schemas.microsoft.com/office/drawing/2014/main" id="{00000000-0008-0000-0600-0000CA010000}"/>
            </a:ext>
          </a:extLst>
        </xdr:cNvPr>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41227</xdr:rowOff>
    </xdr:from>
    <xdr:to>
      <xdr:col>45</xdr:col>
      <xdr:colOff>177800</xdr:colOff>
      <xdr:row>98</xdr:row>
      <xdr:rowOff>48946</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7861300" y="16843327"/>
          <a:ext cx="889000" cy="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89297</xdr:rowOff>
    </xdr:from>
    <xdr:to>
      <xdr:col>46</xdr:col>
      <xdr:colOff>38100</xdr:colOff>
      <xdr:row>98</xdr:row>
      <xdr:rowOff>19447</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8699500" y="1671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35974</xdr:rowOff>
    </xdr:from>
    <xdr:ext cx="534377" cy="259045"/>
    <xdr:sp macro="" textlink="">
      <xdr:nvSpPr>
        <xdr:cNvPr id="462" name="テキスト ボックス 461">
          <a:extLst>
            <a:ext uri="{FF2B5EF4-FFF2-40B4-BE49-F238E27FC236}">
              <a16:creationId xmlns="" xmlns:a16="http://schemas.microsoft.com/office/drawing/2014/main" id="{00000000-0008-0000-0600-0000CE010000}"/>
            </a:ext>
          </a:extLst>
        </xdr:cNvPr>
        <xdr:cNvSpPr txBox="1"/>
      </xdr:nvSpPr>
      <xdr:spPr>
        <a:xfrm>
          <a:off x="8483111" y="1649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39881</xdr:rowOff>
    </xdr:from>
    <xdr:to>
      <xdr:col>55</xdr:col>
      <xdr:colOff>50800</xdr:colOff>
      <xdr:row>97</xdr:row>
      <xdr:rowOff>141481</xdr:rowOff>
    </xdr:to>
    <xdr:sp macro="" textlink="">
      <xdr:nvSpPr>
        <xdr:cNvPr id="470" name="楕円 469">
          <a:extLst>
            <a:ext uri="{FF2B5EF4-FFF2-40B4-BE49-F238E27FC236}">
              <a16:creationId xmlns="" xmlns:a16="http://schemas.microsoft.com/office/drawing/2014/main" id="{00000000-0008-0000-0600-0000D6010000}"/>
            </a:ext>
          </a:extLst>
        </xdr:cNvPr>
        <xdr:cNvSpPr/>
      </xdr:nvSpPr>
      <xdr:spPr>
        <a:xfrm>
          <a:off x="10426700" y="166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18308</xdr:rowOff>
    </xdr:from>
    <xdr:ext cx="534377" cy="259045"/>
    <xdr:sp macro="" textlink="">
      <xdr:nvSpPr>
        <xdr:cNvPr id="471" name="普通建設事業費 （ うち更新整備　）該当値テキスト">
          <a:extLst>
            <a:ext uri="{FF2B5EF4-FFF2-40B4-BE49-F238E27FC236}">
              <a16:creationId xmlns="" xmlns:a16="http://schemas.microsoft.com/office/drawing/2014/main" id="{00000000-0008-0000-0600-0000D7010000}"/>
            </a:ext>
          </a:extLst>
        </xdr:cNvPr>
        <xdr:cNvSpPr txBox="1"/>
      </xdr:nvSpPr>
      <xdr:spPr>
        <a:xfrm>
          <a:off x="10528300" y="166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44735</xdr:rowOff>
    </xdr:from>
    <xdr:to>
      <xdr:col>50</xdr:col>
      <xdr:colOff>165100</xdr:colOff>
      <xdr:row>97</xdr:row>
      <xdr:rowOff>146335</xdr:rowOff>
    </xdr:to>
    <xdr:sp macro="" textlink="">
      <xdr:nvSpPr>
        <xdr:cNvPr id="472" name="楕円 471">
          <a:extLst>
            <a:ext uri="{FF2B5EF4-FFF2-40B4-BE49-F238E27FC236}">
              <a16:creationId xmlns="" xmlns:a16="http://schemas.microsoft.com/office/drawing/2014/main" id="{00000000-0008-0000-0600-0000D8010000}"/>
            </a:ext>
          </a:extLst>
        </xdr:cNvPr>
        <xdr:cNvSpPr/>
      </xdr:nvSpPr>
      <xdr:spPr>
        <a:xfrm>
          <a:off x="9588500" y="166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137462</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9372111" y="1676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169596</xdr:rowOff>
    </xdr:from>
    <xdr:to>
      <xdr:col>46</xdr:col>
      <xdr:colOff>38100</xdr:colOff>
      <xdr:row>98</xdr:row>
      <xdr:rowOff>99746</xdr:rowOff>
    </xdr:to>
    <xdr:sp macro="" textlink="">
      <xdr:nvSpPr>
        <xdr:cNvPr id="474" name="楕円 473">
          <a:extLst>
            <a:ext uri="{FF2B5EF4-FFF2-40B4-BE49-F238E27FC236}">
              <a16:creationId xmlns="" xmlns:a16="http://schemas.microsoft.com/office/drawing/2014/main" id="{00000000-0008-0000-0600-0000DA010000}"/>
            </a:ext>
          </a:extLst>
        </xdr:cNvPr>
        <xdr:cNvSpPr/>
      </xdr:nvSpPr>
      <xdr:spPr>
        <a:xfrm>
          <a:off x="8699500" y="168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90873</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8483111"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161877</xdr:rowOff>
    </xdr:from>
    <xdr:to>
      <xdr:col>41</xdr:col>
      <xdr:colOff>101600</xdr:colOff>
      <xdr:row>98</xdr:row>
      <xdr:rowOff>92027</xdr:rowOff>
    </xdr:to>
    <xdr:sp macro="" textlink="">
      <xdr:nvSpPr>
        <xdr:cNvPr id="476" name="楕円 475">
          <a:extLst>
            <a:ext uri="{FF2B5EF4-FFF2-40B4-BE49-F238E27FC236}">
              <a16:creationId xmlns="" xmlns:a16="http://schemas.microsoft.com/office/drawing/2014/main" id="{00000000-0008-0000-0600-0000DC010000}"/>
            </a:ext>
          </a:extLst>
        </xdr:cNvPr>
        <xdr:cNvSpPr/>
      </xdr:nvSpPr>
      <xdr:spPr>
        <a:xfrm>
          <a:off x="7810500" y="1679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83154</xdr:rowOff>
    </xdr:from>
    <xdr:ext cx="534377"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7594111" y="1688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a:extLst>
            <a:ext uri="{FF2B5EF4-FFF2-40B4-BE49-F238E27FC236}">
              <a16:creationId xmlns="" xmlns:a16="http://schemas.microsoft.com/office/drawing/2014/main" id="{00000000-0008-0000-0600-0000E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a:extLst>
            <a:ext uri="{FF2B5EF4-FFF2-40B4-BE49-F238E27FC236}">
              <a16:creationId xmlns="" xmlns:a16="http://schemas.microsoft.com/office/drawing/2014/main" id="{00000000-0008-0000-0600-0000F5010000}"/>
            </a:ext>
          </a:extLst>
        </xdr:cNvPr>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a:extLst>
            <a:ext uri="{FF2B5EF4-FFF2-40B4-BE49-F238E27FC236}">
              <a16:creationId xmlns="" xmlns:a16="http://schemas.microsoft.com/office/drawing/2014/main" id="{00000000-0008-0000-0600-0000F6010000}"/>
            </a:ext>
          </a:extLst>
        </xdr:cNvPr>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a:extLst>
            <a:ext uri="{FF2B5EF4-FFF2-40B4-BE49-F238E27FC236}">
              <a16:creationId xmlns="" xmlns:a16="http://schemas.microsoft.com/office/drawing/2014/main" id="{00000000-0008-0000-0600-0000F8010000}"/>
            </a:ext>
          </a:extLst>
        </xdr:cNvPr>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a:extLst>
            <a:ext uri="{FF2B5EF4-FFF2-40B4-BE49-F238E27FC236}">
              <a16:creationId xmlns="" xmlns:a16="http://schemas.microsoft.com/office/drawing/2014/main" id="{00000000-0008-0000-0600-0000F9010000}"/>
            </a:ext>
          </a:extLst>
        </xdr:cNvPr>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165735</xdr:rowOff>
    </xdr:from>
    <xdr:to>
      <xdr:col>85</xdr:col>
      <xdr:colOff>127000</xdr:colOff>
      <xdr:row>39</xdr:row>
      <xdr:rowOff>43459</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flipV="1">
          <a:off x="15481300" y="6680835"/>
          <a:ext cx="8382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7" name="災害復旧事業費平均値テキスト">
          <a:extLst>
            <a:ext uri="{FF2B5EF4-FFF2-40B4-BE49-F238E27FC236}">
              <a16:creationId xmlns="" xmlns:a16="http://schemas.microsoft.com/office/drawing/2014/main" id="{00000000-0008-0000-0600-0000FB010000}"/>
            </a:ext>
          </a:extLst>
        </xdr:cNvPr>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a:extLst>
            <a:ext uri="{FF2B5EF4-FFF2-40B4-BE49-F238E27FC236}">
              <a16:creationId xmlns="" xmlns:a16="http://schemas.microsoft.com/office/drawing/2014/main" id="{00000000-0008-0000-0600-0000FC010000}"/>
            </a:ext>
          </a:extLst>
        </xdr:cNvPr>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35471</xdr:rowOff>
    </xdr:from>
    <xdr:to>
      <xdr:col>81</xdr:col>
      <xdr:colOff>50800</xdr:colOff>
      <xdr:row>39</xdr:row>
      <xdr:rowOff>43459</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4592300" y="6722021"/>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a:extLst>
            <a:ext uri="{FF2B5EF4-FFF2-40B4-BE49-F238E27FC236}">
              <a16:creationId xmlns="" xmlns:a16="http://schemas.microsoft.com/office/drawing/2014/main" id="{00000000-0008-0000-0600-0000FE010000}"/>
            </a:ext>
          </a:extLst>
        </xdr:cNvPr>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10858</xdr:rowOff>
    </xdr:from>
    <xdr:to>
      <xdr:col>76</xdr:col>
      <xdr:colOff>114300</xdr:colOff>
      <xdr:row>39</xdr:row>
      <xdr:rowOff>35471</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3703300" y="6525958"/>
          <a:ext cx="889000" cy="19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69634</xdr:rowOff>
    </xdr:from>
    <xdr:to>
      <xdr:col>76</xdr:col>
      <xdr:colOff>165100</xdr:colOff>
      <xdr:row>38</xdr:row>
      <xdr:rowOff>171234</xdr:rowOff>
    </xdr:to>
    <xdr:sp macro="" textlink="">
      <xdr:nvSpPr>
        <xdr:cNvPr id="513" name="フローチャート: 判断 512">
          <a:extLst>
            <a:ext uri="{FF2B5EF4-FFF2-40B4-BE49-F238E27FC236}">
              <a16:creationId xmlns="" xmlns:a16="http://schemas.microsoft.com/office/drawing/2014/main" id="{00000000-0008-0000-0600-000001020000}"/>
            </a:ext>
          </a:extLst>
        </xdr:cNvPr>
        <xdr:cNvSpPr/>
      </xdr:nvSpPr>
      <xdr:spPr>
        <a:xfrm>
          <a:off x="14541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16311</xdr:rowOff>
    </xdr:from>
    <xdr:ext cx="469744"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4357428" y="63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10858</xdr:rowOff>
    </xdr:from>
    <xdr:to>
      <xdr:col>71</xdr:col>
      <xdr:colOff>177800</xdr:colOff>
      <xdr:row>38</xdr:row>
      <xdr:rowOff>106820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flipV="1">
          <a:off x="12814300" y="6525958"/>
          <a:ext cx="889000" cy="9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26788</xdr:rowOff>
    </xdr:from>
    <xdr:ext cx="469744"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3468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a:extLst>
            <a:ext uri="{FF2B5EF4-FFF2-40B4-BE49-F238E27FC236}">
              <a16:creationId xmlns="" xmlns:a16="http://schemas.microsoft.com/office/drawing/2014/main" id="{00000000-0008-0000-0600-000006020000}"/>
            </a:ext>
          </a:extLst>
        </xdr:cNvPr>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14368</xdr:rowOff>
    </xdr:from>
    <xdr:ext cx="469744" cy="259045"/>
    <xdr:sp macro="" textlink="">
      <xdr:nvSpPr>
        <xdr:cNvPr id="519" name="テキスト ボックス 518">
          <a:extLst>
            <a:ext uri="{FF2B5EF4-FFF2-40B4-BE49-F238E27FC236}">
              <a16:creationId xmlns="" xmlns:a16="http://schemas.microsoft.com/office/drawing/2014/main" id="{00000000-0008-0000-0600-000007020000}"/>
            </a:ext>
          </a:extLst>
        </xdr:cNvPr>
        <xdr:cNvSpPr txBox="1"/>
      </xdr:nvSpPr>
      <xdr:spPr>
        <a:xfrm>
          <a:off x="12579428"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114935</xdr:rowOff>
    </xdr:from>
    <xdr:to>
      <xdr:col>85</xdr:col>
      <xdr:colOff>177800</xdr:colOff>
      <xdr:row>39</xdr:row>
      <xdr:rowOff>45085</xdr:rowOff>
    </xdr:to>
    <xdr:sp macro="" textlink="">
      <xdr:nvSpPr>
        <xdr:cNvPr id="525" name="楕円 524">
          <a:extLst>
            <a:ext uri="{FF2B5EF4-FFF2-40B4-BE49-F238E27FC236}">
              <a16:creationId xmlns="" xmlns:a16="http://schemas.microsoft.com/office/drawing/2014/main" id="{00000000-0008-0000-0600-00000D020000}"/>
            </a:ext>
          </a:extLst>
        </xdr:cNvPr>
        <xdr:cNvSpPr/>
      </xdr:nvSpPr>
      <xdr:spPr>
        <a:xfrm>
          <a:off x="162687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74312</xdr:rowOff>
    </xdr:from>
    <xdr:ext cx="469744" cy="259045"/>
    <xdr:sp macro="" textlink="">
      <xdr:nvSpPr>
        <xdr:cNvPr id="526" name="災害復旧事業費該当値テキスト">
          <a:extLst>
            <a:ext uri="{FF2B5EF4-FFF2-40B4-BE49-F238E27FC236}">
              <a16:creationId xmlns="" xmlns:a16="http://schemas.microsoft.com/office/drawing/2014/main" id="{00000000-0008-0000-0600-00000E020000}"/>
            </a:ext>
          </a:extLst>
        </xdr:cNvPr>
        <xdr:cNvSpPr txBox="1"/>
      </xdr:nvSpPr>
      <xdr:spPr>
        <a:xfrm>
          <a:off x="16370300" y="64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164109</xdr:rowOff>
    </xdr:from>
    <xdr:to>
      <xdr:col>81</xdr:col>
      <xdr:colOff>101600</xdr:colOff>
      <xdr:row>39</xdr:row>
      <xdr:rowOff>94259</xdr:rowOff>
    </xdr:to>
    <xdr:sp macro="" textlink="">
      <xdr:nvSpPr>
        <xdr:cNvPr id="527" name="楕円 526">
          <a:extLst>
            <a:ext uri="{FF2B5EF4-FFF2-40B4-BE49-F238E27FC236}">
              <a16:creationId xmlns="" xmlns:a16="http://schemas.microsoft.com/office/drawing/2014/main" id="{00000000-0008-0000-0600-00000F020000}"/>
            </a:ext>
          </a:extLst>
        </xdr:cNvPr>
        <xdr:cNvSpPr/>
      </xdr:nvSpPr>
      <xdr:spPr>
        <a:xfrm>
          <a:off x="15430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85386</xdr:rowOff>
    </xdr:from>
    <xdr:ext cx="313932"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5324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156121</xdr:rowOff>
    </xdr:from>
    <xdr:to>
      <xdr:col>76</xdr:col>
      <xdr:colOff>165100</xdr:colOff>
      <xdr:row>39</xdr:row>
      <xdr:rowOff>86271</xdr:rowOff>
    </xdr:to>
    <xdr:sp macro="" textlink="">
      <xdr:nvSpPr>
        <xdr:cNvPr id="529" name="楕円 528">
          <a:extLst>
            <a:ext uri="{FF2B5EF4-FFF2-40B4-BE49-F238E27FC236}">
              <a16:creationId xmlns="" xmlns:a16="http://schemas.microsoft.com/office/drawing/2014/main" id="{00000000-0008-0000-0600-000011020000}"/>
            </a:ext>
          </a:extLst>
        </xdr:cNvPr>
        <xdr:cNvSpPr/>
      </xdr:nvSpPr>
      <xdr:spPr>
        <a:xfrm>
          <a:off x="14541500" y="66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77398</xdr:rowOff>
    </xdr:from>
    <xdr:ext cx="378565"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403017" y="6763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131509</xdr:rowOff>
    </xdr:from>
    <xdr:to>
      <xdr:col>72</xdr:col>
      <xdr:colOff>38100</xdr:colOff>
      <xdr:row>38</xdr:row>
      <xdr:rowOff>61658</xdr:rowOff>
    </xdr:to>
    <xdr:sp macro="" textlink="">
      <xdr:nvSpPr>
        <xdr:cNvPr id="531" name="楕円 530">
          <a:extLst>
            <a:ext uri="{FF2B5EF4-FFF2-40B4-BE49-F238E27FC236}">
              <a16:creationId xmlns="" xmlns:a16="http://schemas.microsoft.com/office/drawing/2014/main" id="{00000000-0008-0000-0600-000013020000}"/>
            </a:ext>
          </a:extLst>
        </xdr:cNvPr>
        <xdr:cNvSpPr/>
      </xdr:nvSpPr>
      <xdr:spPr>
        <a:xfrm>
          <a:off x="13652500" y="64751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78186</xdr:rowOff>
    </xdr:from>
    <xdr:ext cx="534377"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3436111" y="625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56020</xdr:rowOff>
    </xdr:from>
    <xdr:to>
      <xdr:col>67</xdr:col>
      <xdr:colOff>101600</xdr:colOff>
      <xdr:row>38</xdr:row>
      <xdr:rowOff>157620</xdr:rowOff>
    </xdr:to>
    <xdr:sp macro="" textlink="">
      <xdr:nvSpPr>
        <xdr:cNvPr id="533" name="楕円 532">
          <a:extLst>
            <a:ext uri="{FF2B5EF4-FFF2-40B4-BE49-F238E27FC236}">
              <a16:creationId xmlns="" xmlns:a16="http://schemas.microsoft.com/office/drawing/2014/main" id="{00000000-0008-0000-0600-000015020000}"/>
            </a:ext>
          </a:extLst>
        </xdr:cNvPr>
        <xdr:cNvSpPr/>
      </xdr:nvSpPr>
      <xdr:spPr>
        <a:xfrm>
          <a:off x="12763500" y="65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2697</xdr:rowOff>
    </xdr:from>
    <xdr:ext cx="469744"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2579428" y="634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a:extLst>
            <a:ext uri="{FF2B5EF4-FFF2-40B4-BE49-F238E27FC236}">
              <a16:creationId xmlns="" xmlns:a16="http://schemas.microsoft.com/office/drawing/2014/main"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a:extLst>
            <a:ext uri="{FF2B5EF4-FFF2-40B4-BE49-F238E27FC236}">
              <a16:creationId xmlns="" xmlns:a16="http://schemas.microsoft.com/office/drawing/2014/main"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a:extLst>
            <a:ext uri="{FF2B5EF4-FFF2-40B4-BE49-F238E27FC236}">
              <a16:creationId xmlns=""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a:extLst>
            <a:ext uri="{FF2B5EF4-FFF2-40B4-BE49-F238E27FC236}">
              <a16:creationId xmlns="" xmlns:a16="http://schemas.microsoft.com/office/drawing/2014/main" id="{00000000-0008-0000-0600-00005F020000}"/>
            </a:ext>
          </a:extLst>
        </xdr:cNvPr>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a:extLst>
            <a:ext uri="{FF2B5EF4-FFF2-40B4-BE49-F238E27FC236}">
              <a16:creationId xmlns="" xmlns:a16="http://schemas.microsoft.com/office/drawing/2014/main" id="{00000000-0008-0000-0600-000060020000}"/>
            </a:ext>
          </a:extLst>
        </xdr:cNvPr>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a:extLst>
            <a:ext uri="{FF2B5EF4-FFF2-40B4-BE49-F238E27FC236}">
              <a16:creationId xmlns="" xmlns:a16="http://schemas.microsoft.com/office/drawing/2014/main" id="{00000000-0008-0000-0600-000062020000}"/>
            </a:ext>
          </a:extLst>
        </xdr:cNvPr>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146405</xdr:rowOff>
    </xdr:from>
    <xdr:to>
      <xdr:col>85</xdr:col>
      <xdr:colOff>127000</xdr:colOff>
      <xdr:row>76</xdr:row>
      <xdr:rowOff>9108</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5481300" y="13005155"/>
          <a:ext cx="8382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13" name="公債費平均値テキスト">
          <a:extLst>
            <a:ext uri="{FF2B5EF4-FFF2-40B4-BE49-F238E27FC236}">
              <a16:creationId xmlns="" xmlns:a16="http://schemas.microsoft.com/office/drawing/2014/main" id="{00000000-0008-0000-0600-000065020000}"/>
            </a:ext>
          </a:extLst>
        </xdr:cNvPr>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a:extLst>
            <a:ext uri="{FF2B5EF4-FFF2-40B4-BE49-F238E27FC236}">
              <a16:creationId xmlns="" xmlns:a16="http://schemas.microsoft.com/office/drawing/2014/main" id="{00000000-0008-0000-0600-000066020000}"/>
            </a:ext>
          </a:extLst>
        </xdr:cNvPr>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146284</xdr:rowOff>
    </xdr:from>
    <xdr:to>
      <xdr:col>81</xdr:col>
      <xdr:colOff>50800</xdr:colOff>
      <xdr:row>75</xdr:row>
      <xdr:rowOff>146405</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4592300" y="13005034"/>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a:extLst>
            <a:ext uri="{FF2B5EF4-FFF2-40B4-BE49-F238E27FC236}">
              <a16:creationId xmlns="" xmlns:a16="http://schemas.microsoft.com/office/drawing/2014/main" id="{00000000-0008-0000-0600-000068020000}"/>
            </a:ext>
          </a:extLst>
        </xdr:cNvPr>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25516</xdr:rowOff>
    </xdr:from>
    <xdr:ext cx="534377"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5214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135296</xdr:rowOff>
    </xdr:from>
    <xdr:to>
      <xdr:col>76</xdr:col>
      <xdr:colOff>114300</xdr:colOff>
      <xdr:row>75</xdr:row>
      <xdr:rowOff>146284</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3703300" y="12994046"/>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19" name="フローチャート: 判断 618">
          <a:extLst>
            <a:ext uri="{FF2B5EF4-FFF2-40B4-BE49-F238E27FC236}">
              <a16:creationId xmlns="" xmlns:a16="http://schemas.microsoft.com/office/drawing/2014/main" id="{00000000-0008-0000-0600-00006B020000}"/>
            </a:ext>
          </a:extLst>
        </xdr:cNvPr>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20" name="テキスト ボックス 619">
          <a:extLst>
            <a:ext uri="{FF2B5EF4-FFF2-40B4-BE49-F238E27FC236}">
              <a16:creationId xmlns="" xmlns:a16="http://schemas.microsoft.com/office/drawing/2014/main" id="{00000000-0008-0000-0600-00006C020000}"/>
            </a:ext>
          </a:extLst>
        </xdr:cNvPr>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129924</xdr:rowOff>
    </xdr:from>
    <xdr:to>
      <xdr:col>71</xdr:col>
      <xdr:colOff>177800</xdr:colOff>
      <xdr:row>75</xdr:row>
      <xdr:rowOff>135296</xdr:rowOff>
    </xdr:to>
    <xdr:cxnSp macro="">
      <xdr:nvCxnSpPr>
        <xdr:cNvPr id="621" name="直線コネクタ 620">
          <a:extLst>
            <a:ext uri="{FF2B5EF4-FFF2-40B4-BE49-F238E27FC236}">
              <a16:creationId xmlns="" xmlns:a16="http://schemas.microsoft.com/office/drawing/2014/main" id="{00000000-0008-0000-0600-00006D020000}"/>
            </a:ext>
          </a:extLst>
        </xdr:cNvPr>
        <xdr:cNvCxnSpPr/>
      </xdr:nvCxnSpPr>
      <xdr:spPr>
        <a:xfrm>
          <a:off x="12814300" y="12988674"/>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a:extLst>
            <a:ext uri="{FF2B5EF4-FFF2-40B4-BE49-F238E27FC236}">
              <a16:creationId xmlns="" xmlns:a16="http://schemas.microsoft.com/office/drawing/2014/main" id="{00000000-0008-0000-0600-00006E020000}"/>
            </a:ext>
          </a:extLst>
        </xdr:cNvPr>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137103</xdr:rowOff>
    </xdr:from>
    <xdr:ext cx="534377"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3436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a:extLst>
            <a:ext uri="{FF2B5EF4-FFF2-40B4-BE49-F238E27FC236}">
              <a16:creationId xmlns="" xmlns:a16="http://schemas.microsoft.com/office/drawing/2014/main" id="{00000000-0008-0000-0600-000070020000}"/>
            </a:ext>
          </a:extLst>
        </xdr:cNvPr>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134269</xdr:rowOff>
    </xdr:from>
    <xdr:ext cx="534377"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2547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129759</xdr:rowOff>
    </xdr:from>
    <xdr:to>
      <xdr:col>85</xdr:col>
      <xdr:colOff>177800</xdr:colOff>
      <xdr:row>76</xdr:row>
      <xdr:rowOff>59910</xdr:rowOff>
    </xdr:to>
    <xdr:sp macro="" textlink="">
      <xdr:nvSpPr>
        <xdr:cNvPr id="631" name="楕円 630">
          <a:extLst>
            <a:ext uri="{FF2B5EF4-FFF2-40B4-BE49-F238E27FC236}">
              <a16:creationId xmlns="" xmlns:a16="http://schemas.microsoft.com/office/drawing/2014/main" id="{00000000-0008-0000-0600-000077020000}"/>
            </a:ext>
          </a:extLst>
        </xdr:cNvPr>
        <xdr:cNvSpPr/>
      </xdr:nvSpPr>
      <xdr:spPr>
        <a:xfrm>
          <a:off x="16268700" y="129885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152636</xdr:rowOff>
    </xdr:from>
    <xdr:ext cx="534377" cy="259045"/>
    <xdr:sp macro="" textlink="">
      <xdr:nvSpPr>
        <xdr:cNvPr id="632" name="公債費該当値テキスト">
          <a:extLst>
            <a:ext uri="{FF2B5EF4-FFF2-40B4-BE49-F238E27FC236}">
              <a16:creationId xmlns="" xmlns:a16="http://schemas.microsoft.com/office/drawing/2014/main" id="{00000000-0008-0000-0600-000078020000}"/>
            </a:ext>
          </a:extLst>
        </xdr:cNvPr>
        <xdr:cNvSpPr txBox="1"/>
      </xdr:nvSpPr>
      <xdr:spPr>
        <a:xfrm>
          <a:off x="16370300" y="1283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95606</xdr:rowOff>
    </xdr:from>
    <xdr:to>
      <xdr:col>81</xdr:col>
      <xdr:colOff>101600</xdr:colOff>
      <xdr:row>76</xdr:row>
      <xdr:rowOff>25757</xdr:rowOff>
    </xdr:to>
    <xdr:sp macro="" textlink="">
      <xdr:nvSpPr>
        <xdr:cNvPr id="633" name="楕円 632">
          <a:extLst>
            <a:ext uri="{FF2B5EF4-FFF2-40B4-BE49-F238E27FC236}">
              <a16:creationId xmlns="" xmlns:a16="http://schemas.microsoft.com/office/drawing/2014/main" id="{00000000-0008-0000-0600-000079020000}"/>
            </a:ext>
          </a:extLst>
        </xdr:cNvPr>
        <xdr:cNvSpPr/>
      </xdr:nvSpPr>
      <xdr:spPr>
        <a:xfrm>
          <a:off x="15430500" y="129543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42283</xdr:rowOff>
    </xdr:from>
    <xdr:ext cx="534377"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5214111" y="1272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95483</xdr:rowOff>
    </xdr:from>
    <xdr:to>
      <xdr:col>76</xdr:col>
      <xdr:colOff>165100</xdr:colOff>
      <xdr:row>76</xdr:row>
      <xdr:rowOff>25633</xdr:rowOff>
    </xdr:to>
    <xdr:sp macro="" textlink="">
      <xdr:nvSpPr>
        <xdr:cNvPr id="635" name="楕円 634">
          <a:extLst>
            <a:ext uri="{FF2B5EF4-FFF2-40B4-BE49-F238E27FC236}">
              <a16:creationId xmlns="" xmlns:a16="http://schemas.microsoft.com/office/drawing/2014/main" id="{00000000-0008-0000-0600-00007B020000}"/>
            </a:ext>
          </a:extLst>
        </xdr:cNvPr>
        <xdr:cNvSpPr/>
      </xdr:nvSpPr>
      <xdr:spPr>
        <a:xfrm>
          <a:off x="14541500" y="1295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42160</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325111" y="1272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84496</xdr:rowOff>
    </xdr:from>
    <xdr:to>
      <xdr:col>72</xdr:col>
      <xdr:colOff>38100</xdr:colOff>
      <xdr:row>76</xdr:row>
      <xdr:rowOff>14646</xdr:rowOff>
    </xdr:to>
    <xdr:sp macro="" textlink="">
      <xdr:nvSpPr>
        <xdr:cNvPr id="637" name="楕円 636">
          <a:extLst>
            <a:ext uri="{FF2B5EF4-FFF2-40B4-BE49-F238E27FC236}">
              <a16:creationId xmlns="" xmlns:a16="http://schemas.microsoft.com/office/drawing/2014/main" id="{00000000-0008-0000-0600-00007D020000}"/>
            </a:ext>
          </a:extLst>
        </xdr:cNvPr>
        <xdr:cNvSpPr/>
      </xdr:nvSpPr>
      <xdr:spPr>
        <a:xfrm>
          <a:off x="13652500" y="129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31173</xdr:rowOff>
    </xdr:from>
    <xdr:ext cx="534377"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3436111" y="127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79124</xdr:rowOff>
    </xdr:from>
    <xdr:to>
      <xdr:col>67</xdr:col>
      <xdr:colOff>101600</xdr:colOff>
      <xdr:row>76</xdr:row>
      <xdr:rowOff>9274</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2763500" y="1293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25801</xdr:rowOff>
    </xdr:from>
    <xdr:ext cx="534377"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2547111" y="1271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a:extLst>
            <a:ext uri="{FF2B5EF4-FFF2-40B4-BE49-F238E27FC236}">
              <a16:creationId xmlns="" xmlns:a16="http://schemas.microsoft.com/office/drawing/2014/main" id="{00000000-0008-0000-0600-00008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a:extLst>
            <a:ext uri="{FF2B5EF4-FFF2-40B4-BE49-F238E27FC236}">
              <a16:creationId xmlns="" xmlns:a16="http://schemas.microsoft.com/office/drawing/2014/main" id="{00000000-0008-0000-0600-00008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a:extLst>
            <a:ext uri="{FF2B5EF4-FFF2-40B4-BE49-F238E27FC236}">
              <a16:creationId xmlns="" xmlns:a16="http://schemas.microsoft.com/office/drawing/2014/main" id="{00000000-0008-0000-0600-00008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a:extLst>
            <a:ext uri="{FF2B5EF4-FFF2-40B4-BE49-F238E27FC236}">
              <a16:creationId xmlns="" xmlns:a16="http://schemas.microsoft.com/office/drawing/2014/main" id="{00000000-0008-0000-0600-000096020000}"/>
            </a:ext>
          </a:extLst>
        </xdr:cNvPr>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a:extLst>
            <a:ext uri="{FF2B5EF4-FFF2-40B4-BE49-F238E27FC236}">
              <a16:creationId xmlns="" xmlns:a16="http://schemas.microsoft.com/office/drawing/2014/main" id="{00000000-0008-0000-0600-000097020000}"/>
            </a:ext>
          </a:extLst>
        </xdr:cNvPr>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a:extLst>
            <a:ext uri="{FF2B5EF4-FFF2-40B4-BE49-F238E27FC236}">
              <a16:creationId xmlns="" xmlns:a16="http://schemas.microsoft.com/office/drawing/2014/main" id="{00000000-0008-0000-0600-000098020000}"/>
            </a:ext>
          </a:extLst>
        </xdr:cNvPr>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a:extLst>
            <a:ext uri="{FF2B5EF4-FFF2-40B4-BE49-F238E27FC236}">
              <a16:creationId xmlns="" xmlns:a16="http://schemas.microsoft.com/office/drawing/2014/main" id="{00000000-0008-0000-0600-000099020000}"/>
            </a:ext>
          </a:extLst>
        </xdr:cNvPr>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98306</xdr:rowOff>
    </xdr:from>
    <xdr:to>
      <xdr:col>85</xdr:col>
      <xdr:colOff>127000</xdr:colOff>
      <xdr:row>98</xdr:row>
      <xdr:rowOff>129935</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5481300" y="16900406"/>
          <a:ext cx="8382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a:extLst>
            <a:ext uri="{FF2B5EF4-FFF2-40B4-BE49-F238E27FC236}">
              <a16:creationId xmlns="" xmlns:a16="http://schemas.microsoft.com/office/drawing/2014/main" id="{00000000-0008-0000-0600-00009C020000}"/>
            </a:ext>
          </a:extLst>
        </xdr:cNvPr>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a:extLst>
            <a:ext uri="{FF2B5EF4-FFF2-40B4-BE49-F238E27FC236}">
              <a16:creationId xmlns="" xmlns:a16="http://schemas.microsoft.com/office/drawing/2014/main" id="{00000000-0008-0000-0600-00009D020000}"/>
            </a:ext>
          </a:extLst>
        </xdr:cNvPr>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32514</xdr:rowOff>
    </xdr:from>
    <xdr:to>
      <xdr:col>81</xdr:col>
      <xdr:colOff>50800</xdr:colOff>
      <xdr:row>98</xdr:row>
      <xdr:rowOff>98306</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a:off x="14592300" y="16834614"/>
          <a:ext cx="889000" cy="6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a:extLst>
            <a:ext uri="{FF2B5EF4-FFF2-40B4-BE49-F238E27FC236}">
              <a16:creationId xmlns="" xmlns:a16="http://schemas.microsoft.com/office/drawing/2014/main" id="{00000000-0008-0000-0600-00009F020000}"/>
            </a:ext>
          </a:extLst>
        </xdr:cNvPr>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32514</xdr:rowOff>
    </xdr:from>
    <xdr:to>
      <xdr:col>76</xdr:col>
      <xdr:colOff>114300</xdr:colOff>
      <xdr:row>98</xdr:row>
      <xdr:rowOff>61561</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flipV="1">
          <a:off x="13703300" y="16834614"/>
          <a:ext cx="889000" cy="2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7998</xdr:rowOff>
    </xdr:from>
    <xdr:to>
      <xdr:col>76</xdr:col>
      <xdr:colOff>165100</xdr:colOff>
      <xdr:row>97</xdr:row>
      <xdr:rowOff>109598</xdr:rowOff>
    </xdr:to>
    <xdr:sp macro="" textlink="">
      <xdr:nvSpPr>
        <xdr:cNvPr id="674" name="フローチャート: 判断 673">
          <a:extLst>
            <a:ext uri="{FF2B5EF4-FFF2-40B4-BE49-F238E27FC236}">
              <a16:creationId xmlns="" xmlns:a16="http://schemas.microsoft.com/office/drawing/2014/main" id="{00000000-0008-0000-0600-0000A2020000}"/>
            </a:ext>
          </a:extLst>
        </xdr:cNvPr>
        <xdr:cNvSpPr/>
      </xdr:nvSpPr>
      <xdr:spPr>
        <a:xfrm>
          <a:off x="14541500" y="1663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126125</xdr:rowOff>
    </xdr:from>
    <xdr:ext cx="534377" cy="259045"/>
    <xdr:sp macro="" textlink="">
      <xdr:nvSpPr>
        <xdr:cNvPr id="675" name="テキスト ボックス 674">
          <a:extLst>
            <a:ext uri="{FF2B5EF4-FFF2-40B4-BE49-F238E27FC236}">
              <a16:creationId xmlns="" xmlns:a16="http://schemas.microsoft.com/office/drawing/2014/main" id="{00000000-0008-0000-0600-0000A3020000}"/>
            </a:ext>
          </a:extLst>
        </xdr:cNvPr>
        <xdr:cNvSpPr txBox="1"/>
      </xdr:nvSpPr>
      <xdr:spPr>
        <a:xfrm>
          <a:off x="14325111" y="1641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155240</xdr:rowOff>
    </xdr:from>
    <xdr:to>
      <xdr:col>71</xdr:col>
      <xdr:colOff>177800</xdr:colOff>
      <xdr:row>98</xdr:row>
      <xdr:rowOff>61561</xdr:rowOff>
    </xdr:to>
    <xdr:cxnSp macro="">
      <xdr:nvCxnSpPr>
        <xdr:cNvPr id="676" name="直線コネクタ 675">
          <a:extLst>
            <a:ext uri="{FF2B5EF4-FFF2-40B4-BE49-F238E27FC236}">
              <a16:creationId xmlns="" xmlns:a16="http://schemas.microsoft.com/office/drawing/2014/main" id="{00000000-0008-0000-0600-0000A4020000}"/>
            </a:ext>
          </a:extLst>
        </xdr:cNvPr>
        <xdr:cNvCxnSpPr/>
      </xdr:nvCxnSpPr>
      <xdr:spPr>
        <a:xfrm>
          <a:off x="12814300" y="16785890"/>
          <a:ext cx="889000" cy="7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a:extLst>
            <a:ext uri="{FF2B5EF4-FFF2-40B4-BE49-F238E27FC236}">
              <a16:creationId xmlns="" xmlns:a16="http://schemas.microsoft.com/office/drawing/2014/main" id="{00000000-0008-0000-0600-0000A5020000}"/>
            </a:ext>
          </a:extLst>
        </xdr:cNvPr>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a:extLst>
            <a:ext uri="{FF2B5EF4-FFF2-40B4-BE49-F238E27FC236}">
              <a16:creationId xmlns="" xmlns:a16="http://schemas.microsoft.com/office/drawing/2014/main" id="{00000000-0008-0000-0600-0000A7020000}"/>
            </a:ext>
          </a:extLst>
        </xdr:cNvPr>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79135</xdr:rowOff>
    </xdr:from>
    <xdr:to>
      <xdr:col>85</xdr:col>
      <xdr:colOff>177800</xdr:colOff>
      <xdr:row>99</xdr:row>
      <xdr:rowOff>9285</xdr:rowOff>
    </xdr:to>
    <xdr:sp macro="" textlink="">
      <xdr:nvSpPr>
        <xdr:cNvPr id="686" name="楕円 685">
          <a:extLst>
            <a:ext uri="{FF2B5EF4-FFF2-40B4-BE49-F238E27FC236}">
              <a16:creationId xmlns="" xmlns:a16="http://schemas.microsoft.com/office/drawing/2014/main" id="{00000000-0008-0000-0600-0000AE020000}"/>
            </a:ext>
          </a:extLst>
        </xdr:cNvPr>
        <xdr:cNvSpPr/>
      </xdr:nvSpPr>
      <xdr:spPr>
        <a:xfrm>
          <a:off x="16268700" y="1688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165512</xdr:rowOff>
    </xdr:from>
    <xdr:ext cx="469744" cy="259045"/>
    <xdr:sp macro="" textlink="">
      <xdr:nvSpPr>
        <xdr:cNvPr id="687" name="積立金該当値テキスト">
          <a:extLst>
            <a:ext uri="{FF2B5EF4-FFF2-40B4-BE49-F238E27FC236}">
              <a16:creationId xmlns="" xmlns:a16="http://schemas.microsoft.com/office/drawing/2014/main" id="{00000000-0008-0000-0600-0000AF020000}"/>
            </a:ext>
          </a:extLst>
        </xdr:cNvPr>
        <xdr:cNvSpPr txBox="1"/>
      </xdr:nvSpPr>
      <xdr:spPr>
        <a:xfrm>
          <a:off x="16370300" y="1679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47506</xdr:rowOff>
    </xdr:from>
    <xdr:to>
      <xdr:col>81</xdr:col>
      <xdr:colOff>101600</xdr:colOff>
      <xdr:row>98</xdr:row>
      <xdr:rowOff>149106</xdr:rowOff>
    </xdr:to>
    <xdr:sp macro="" textlink="">
      <xdr:nvSpPr>
        <xdr:cNvPr id="688" name="楕円 687">
          <a:extLst>
            <a:ext uri="{FF2B5EF4-FFF2-40B4-BE49-F238E27FC236}">
              <a16:creationId xmlns="" xmlns:a16="http://schemas.microsoft.com/office/drawing/2014/main" id="{00000000-0008-0000-0600-0000B0020000}"/>
            </a:ext>
          </a:extLst>
        </xdr:cNvPr>
        <xdr:cNvSpPr/>
      </xdr:nvSpPr>
      <xdr:spPr>
        <a:xfrm>
          <a:off x="15430500" y="1684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140233</xdr:rowOff>
    </xdr:from>
    <xdr:ext cx="469744"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5246428" y="1694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153164</xdr:rowOff>
    </xdr:from>
    <xdr:to>
      <xdr:col>76</xdr:col>
      <xdr:colOff>165100</xdr:colOff>
      <xdr:row>98</xdr:row>
      <xdr:rowOff>83314</xdr:rowOff>
    </xdr:to>
    <xdr:sp macro="" textlink="">
      <xdr:nvSpPr>
        <xdr:cNvPr id="690" name="楕円 689">
          <a:extLst>
            <a:ext uri="{FF2B5EF4-FFF2-40B4-BE49-F238E27FC236}">
              <a16:creationId xmlns="" xmlns:a16="http://schemas.microsoft.com/office/drawing/2014/main" id="{00000000-0008-0000-0600-0000B2020000}"/>
            </a:ext>
          </a:extLst>
        </xdr:cNvPr>
        <xdr:cNvSpPr/>
      </xdr:nvSpPr>
      <xdr:spPr>
        <a:xfrm>
          <a:off x="14541500" y="167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74441</xdr:rowOff>
    </xdr:from>
    <xdr:ext cx="534377"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4325111" y="168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10761</xdr:rowOff>
    </xdr:from>
    <xdr:to>
      <xdr:col>72</xdr:col>
      <xdr:colOff>38100</xdr:colOff>
      <xdr:row>98</xdr:row>
      <xdr:rowOff>112361</xdr:rowOff>
    </xdr:to>
    <xdr:sp macro="" textlink="">
      <xdr:nvSpPr>
        <xdr:cNvPr id="692" name="楕円 691">
          <a:extLst>
            <a:ext uri="{FF2B5EF4-FFF2-40B4-BE49-F238E27FC236}">
              <a16:creationId xmlns="" xmlns:a16="http://schemas.microsoft.com/office/drawing/2014/main" id="{00000000-0008-0000-0600-0000B4020000}"/>
            </a:ext>
          </a:extLst>
        </xdr:cNvPr>
        <xdr:cNvSpPr/>
      </xdr:nvSpPr>
      <xdr:spPr>
        <a:xfrm>
          <a:off x="13652500" y="1681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103488</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3436111" y="1690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104440</xdr:rowOff>
    </xdr:from>
    <xdr:to>
      <xdr:col>67</xdr:col>
      <xdr:colOff>101600</xdr:colOff>
      <xdr:row>98</xdr:row>
      <xdr:rowOff>34590</xdr:rowOff>
    </xdr:to>
    <xdr:sp macro="" textlink="">
      <xdr:nvSpPr>
        <xdr:cNvPr id="694" name="楕円 693">
          <a:extLst>
            <a:ext uri="{FF2B5EF4-FFF2-40B4-BE49-F238E27FC236}">
              <a16:creationId xmlns="" xmlns:a16="http://schemas.microsoft.com/office/drawing/2014/main" id="{00000000-0008-0000-0600-0000B6020000}"/>
            </a:ext>
          </a:extLst>
        </xdr:cNvPr>
        <xdr:cNvSpPr/>
      </xdr:nvSpPr>
      <xdr:spPr>
        <a:xfrm>
          <a:off x="12763500" y="167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25717</xdr:rowOff>
    </xdr:from>
    <xdr:ext cx="534377" cy="259045"/>
    <xdr:sp macro="" textlink="">
      <xdr:nvSpPr>
        <xdr:cNvPr id="695" name="テキスト ボックス 694">
          <a:extLst>
            <a:ext uri="{FF2B5EF4-FFF2-40B4-BE49-F238E27FC236}">
              <a16:creationId xmlns="" xmlns:a16="http://schemas.microsoft.com/office/drawing/2014/main" id="{00000000-0008-0000-0600-0000B7020000}"/>
            </a:ext>
          </a:extLst>
        </xdr:cNvPr>
        <xdr:cNvSpPr txBox="1"/>
      </xdr:nvSpPr>
      <xdr:spPr>
        <a:xfrm>
          <a:off x="12547111" y="168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a:extLst>
            <a:ext uri="{FF2B5EF4-FFF2-40B4-BE49-F238E27FC236}">
              <a16:creationId xmlns="" xmlns:a16="http://schemas.microsoft.com/office/drawing/2014/main" id="{00000000-0008-0000-0600-0000CF020000}"/>
            </a:ext>
          </a:extLst>
        </xdr:cNvPr>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a:extLst>
            <a:ext uri="{FF2B5EF4-FFF2-40B4-BE49-F238E27FC236}">
              <a16:creationId xmlns="" xmlns:a16="http://schemas.microsoft.com/office/drawing/2014/main" id="{00000000-0008-0000-0600-0000D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a:extLst>
            <a:ext uri="{FF2B5EF4-FFF2-40B4-BE49-F238E27FC236}">
              <a16:creationId xmlns="" xmlns:a16="http://schemas.microsoft.com/office/drawing/2014/main" id="{00000000-0008-0000-0600-0000D2020000}"/>
            </a:ext>
          </a:extLst>
        </xdr:cNvPr>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109982</xdr:rowOff>
    </xdr:from>
    <xdr:to>
      <xdr:col>116</xdr:col>
      <xdr:colOff>63500</xdr:colOff>
      <xdr:row>39</xdr:row>
      <xdr:rowOff>44450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flipV="1">
          <a:off x="21323300" y="5939282"/>
          <a:ext cx="838200" cy="79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6519</xdr:rowOff>
    </xdr:from>
    <xdr:ext cx="469744" cy="259045"/>
    <xdr:sp macro="" textlink="">
      <xdr:nvSpPr>
        <xdr:cNvPr id="725" name="投資及び出資金平均値テキスト">
          <a:extLst>
            <a:ext uri="{FF2B5EF4-FFF2-40B4-BE49-F238E27FC236}">
              <a16:creationId xmlns="" xmlns:a16="http://schemas.microsoft.com/office/drawing/2014/main" id="{00000000-0008-0000-0600-0000D5020000}"/>
            </a:ext>
          </a:extLst>
        </xdr:cNvPr>
        <xdr:cNvSpPr txBox="1"/>
      </xdr:nvSpPr>
      <xdr:spPr>
        <a:xfrm>
          <a:off x="22212300" y="6521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a:extLst>
            <a:ext uri="{FF2B5EF4-FFF2-40B4-BE49-F238E27FC236}">
              <a16:creationId xmlns="" xmlns:a16="http://schemas.microsoft.com/office/drawing/2014/main" id="{00000000-0008-0000-0600-0000D6020000}"/>
            </a:ext>
          </a:extLst>
        </xdr:cNvPr>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148234</xdr:rowOff>
    </xdr:from>
    <xdr:to>
      <xdr:col>111</xdr:col>
      <xdr:colOff>177800</xdr:colOff>
      <xdr:row>39</xdr:row>
      <xdr:rowOff>44450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20434300" y="5806084"/>
          <a:ext cx="889000" cy="9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a:extLst>
            <a:ext uri="{FF2B5EF4-FFF2-40B4-BE49-F238E27FC236}">
              <a16:creationId xmlns="" xmlns:a16="http://schemas.microsoft.com/office/drawing/2014/main" id="{00000000-0008-0000-0600-0000D8020000}"/>
            </a:ext>
          </a:extLst>
        </xdr:cNvPr>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148234</xdr:rowOff>
    </xdr:from>
    <xdr:to>
      <xdr:col>107</xdr:col>
      <xdr:colOff>50800</xdr:colOff>
      <xdr:row>36</xdr:row>
      <xdr:rowOff>73330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flipV="1">
          <a:off x="19545300" y="5806084"/>
          <a:ext cx="889000" cy="4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xdr:rowOff>
    </xdr:from>
    <xdr:to>
      <xdr:col>107</xdr:col>
      <xdr:colOff>101600</xdr:colOff>
      <xdr:row>38</xdr:row>
      <xdr:rowOff>107061</xdr:rowOff>
    </xdr:to>
    <xdr:sp macro="" textlink="">
      <xdr:nvSpPr>
        <xdr:cNvPr id="731" name="フローチャート: 判断 730">
          <a:extLst>
            <a:ext uri="{FF2B5EF4-FFF2-40B4-BE49-F238E27FC236}">
              <a16:creationId xmlns="" xmlns:a16="http://schemas.microsoft.com/office/drawing/2014/main" id="{00000000-0008-0000-0600-0000DB020000}"/>
            </a:ext>
          </a:extLst>
        </xdr:cNvPr>
        <xdr:cNvSpPr/>
      </xdr:nvSpPr>
      <xdr:spPr>
        <a:xfrm>
          <a:off x="20383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98188</xdr:rowOff>
    </xdr:from>
    <xdr:ext cx="469744" cy="259045"/>
    <xdr:sp macro="" textlink="">
      <xdr:nvSpPr>
        <xdr:cNvPr id="732" name="テキスト ボックス 731">
          <a:extLst>
            <a:ext uri="{FF2B5EF4-FFF2-40B4-BE49-F238E27FC236}">
              <a16:creationId xmlns="" xmlns:a16="http://schemas.microsoft.com/office/drawing/2014/main" id="{00000000-0008-0000-0600-0000DC020000}"/>
            </a:ext>
          </a:extLst>
        </xdr:cNvPr>
        <xdr:cNvSpPr txBox="1"/>
      </xdr:nvSpPr>
      <xdr:spPr>
        <a:xfrm>
          <a:off x="20199428" y="661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63195</xdr:rowOff>
    </xdr:from>
    <xdr:to>
      <xdr:col>102</xdr:col>
      <xdr:colOff>114300</xdr:colOff>
      <xdr:row>36</xdr:row>
      <xdr:rowOff>73330</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a:off x="18656300" y="5378145"/>
          <a:ext cx="889000" cy="86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a:extLst>
            <a:ext uri="{FF2B5EF4-FFF2-40B4-BE49-F238E27FC236}">
              <a16:creationId xmlns="" xmlns:a16="http://schemas.microsoft.com/office/drawing/2014/main" id="{00000000-0008-0000-0600-0000DE020000}"/>
            </a:ext>
          </a:extLst>
        </xdr:cNvPr>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165320</xdr:rowOff>
    </xdr:from>
    <xdr:ext cx="469744"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9310428" y="668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a:extLst>
            <a:ext uri="{FF2B5EF4-FFF2-40B4-BE49-F238E27FC236}">
              <a16:creationId xmlns="" xmlns:a16="http://schemas.microsoft.com/office/drawing/2014/main" id="{00000000-0008-0000-0600-0000E0020000}"/>
            </a:ext>
          </a:extLst>
        </xdr:cNvPr>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147794</xdr:rowOff>
    </xdr:from>
    <xdr:ext cx="469744"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8421428" y="6662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59182</xdr:rowOff>
    </xdr:from>
    <xdr:to>
      <xdr:col>116</xdr:col>
      <xdr:colOff>114300</xdr:colOff>
      <xdr:row>34</xdr:row>
      <xdr:rowOff>160782</xdr:rowOff>
    </xdr:to>
    <xdr:sp macro="" textlink="">
      <xdr:nvSpPr>
        <xdr:cNvPr id="743" name="楕円 742">
          <a:extLst>
            <a:ext uri="{FF2B5EF4-FFF2-40B4-BE49-F238E27FC236}">
              <a16:creationId xmlns="" xmlns:a16="http://schemas.microsoft.com/office/drawing/2014/main" id="{00000000-0008-0000-0600-0000E7020000}"/>
            </a:ext>
          </a:extLst>
        </xdr:cNvPr>
        <xdr:cNvSpPr/>
      </xdr:nvSpPr>
      <xdr:spPr>
        <a:xfrm>
          <a:off x="221107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82059</xdr:rowOff>
    </xdr:from>
    <xdr:ext cx="534377" cy="259045"/>
    <xdr:sp macro="" textlink="">
      <xdr:nvSpPr>
        <xdr:cNvPr id="744" name="投資及び出資金該当値テキスト">
          <a:extLst>
            <a:ext uri="{FF2B5EF4-FFF2-40B4-BE49-F238E27FC236}">
              <a16:creationId xmlns="" xmlns:a16="http://schemas.microsoft.com/office/drawing/2014/main" id="{00000000-0008-0000-0600-0000E8020000}"/>
            </a:ext>
          </a:extLst>
        </xdr:cNvPr>
        <xdr:cNvSpPr txBox="1"/>
      </xdr:nvSpPr>
      <xdr:spPr>
        <a:xfrm>
          <a:off x="22212300" y="573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 xmlns:a16="http://schemas.microsoft.com/office/drawing/2014/main" id="{00000000-0008-0000-06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97434</xdr:rowOff>
    </xdr:from>
    <xdr:to>
      <xdr:col>107</xdr:col>
      <xdr:colOff>101600</xdr:colOff>
      <xdr:row>34</xdr:row>
      <xdr:rowOff>27584</xdr:rowOff>
    </xdr:to>
    <xdr:sp macro="" textlink="">
      <xdr:nvSpPr>
        <xdr:cNvPr id="747" name="楕円 746">
          <a:extLst>
            <a:ext uri="{FF2B5EF4-FFF2-40B4-BE49-F238E27FC236}">
              <a16:creationId xmlns="" xmlns:a16="http://schemas.microsoft.com/office/drawing/2014/main" id="{00000000-0008-0000-0600-0000EB020000}"/>
            </a:ext>
          </a:extLst>
        </xdr:cNvPr>
        <xdr:cNvSpPr/>
      </xdr:nvSpPr>
      <xdr:spPr>
        <a:xfrm>
          <a:off x="20383500" y="5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44111</xdr:rowOff>
    </xdr:from>
    <xdr:ext cx="534377"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0167111" y="553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22530</xdr:rowOff>
    </xdr:from>
    <xdr:to>
      <xdr:col>102</xdr:col>
      <xdr:colOff>165100</xdr:colOff>
      <xdr:row>36</xdr:row>
      <xdr:rowOff>124130</xdr:rowOff>
    </xdr:to>
    <xdr:sp macro="" textlink="">
      <xdr:nvSpPr>
        <xdr:cNvPr id="749" name="楕円 748">
          <a:extLst>
            <a:ext uri="{FF2B5EF4-FFF2-40B4-BE49-F238E27FC236}">
              <a16:creationId xmlns="" xmlns:a16="http://schemas.microsoft.com/office/drawing/2014/main" id="{00000000-0008-0000-0600-0000ED020000}"/>
            </a:ext>
          </a:extLst>
        </xdr:cNvPr>
        <xdr:cNvSpPr/>
      </xdr:nvSpPr>
      <xdr:spPr>
        <a:xfrm>
          <a:off x="19494500" y="61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140657</xdr:rowOff>
    </xdr:from>
    <xdr:ext cx="469744" cy="259045"/>
    <xdr:sp macro="" textlink="">
      <xdr:nvSpPr>
        <xdr:cNvPr id="750" name="テキスト ボックス 749">
          <a:extLst>
            <a:ext uri="{FF2B5EF4-FFF2-40B4-BE49-F238E27FC236}">
              <a16:creationId xmlns="" xmlns:a16="http://schemas.microsoft.com/office/drawing/2014/main" id="{00000000-0008-0000-0600-0000EE020000}"/>
            </a:ext>
          </a:extLst>
        </xdr:cNvPr>
        <xdr:cNvSpPr txBox="1"/>
      </xdr:nvSpPr>
      <xdr:spPr>
        <a:xfrm>
          <a:off x="19310428" y="59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12395</xdr:rowOff>
    </xdr:from>
    <xdr:to>
      <xdr:col>98</xdr:col>
      <xdr:colOff>38100</xdr:colOff>
      <xdr:row>31</xdr:row>
      <xdr:rowOff>113995</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18605500" y="532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29</xdr:row>
      <xdr:rowOff>130522</xdr:rowOff>
    </xdr:from>
    <xdr:ext cx="534377"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18389111" y="51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a:extLst>
            <a:ext uri="{FF2B5EF4-FFF2-40B4-BE49-F238E27FC236}">
              <a16:creationId xmlns=""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a:extLst>
            <a:ext uri="{FF2B5EF4-FFF2-40B4-BE49-F238E27FC236}">
              <a16:creationId xmlns=""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a:extLst>
            <a:ext uri="{FF2B5EF4-FFF2-40B4-BE49-F238E27FC236}">
              <a16:creationId xmlns="" xmlns:a16="http://schemas.microsoft.com/office/drawing/2014/main" id="{00000000-0008-0000-0600-000008030000}"/>
            </a:ext>
          </a:extLst>
        </xdr:cNvPr>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a:extLst>
            <a:ext uri="{FF2B5EF4-FFF2-40B4-BE49-F238E27FC236}">
              <a16:creationId xmlns="" xmlns:a16="http://schemas.microsoft.com/office/drawing/2014/main" id="{00000000-0008-0000-0600-000009030000}"/>
            </a:ext>
          </a:extLst>
        </xdr:cNvPr>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a:extLst>
            <a:ext uri="{FF2B5EF4-FFF2-40B4-BE49-F238E27FC236}">
              <a16:creationId xmlns="" xmlns:a16="http://schemas.microsoft.com/office/drawing/2014/main" id="{00000000-0008-0000-0600-00000B030000}"/>
            </a:ext>
          </a:extLst>
        </xdr:cNvPr>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a:extLst>
            <a:ext uri="{FF2B5EF4-FFF2-40B4-BE49-F238E27FC236}">
              <a16:creationId xmlns="" xmlns:a16="http://schemas.microsoft.com/office/drawing/2014/main" id="{00000000-0008-0000-0600-00000C030000}"/>
            </a:ext>
          </a:extLst>
        </xdr:cNvPr>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44348</xdr:rowOff>
    </xdr:from>
    <xdr:to>
      <xdr:col>116</xdr:col>
      <xdr:colOff>63500</xdr:colOff>
      <xdr:row>59</xdr:row>
      <xdr:rowOff>44450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21323300" y="10159898"/>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a:extLst>
            <a:ext uri="{FF2B5EF4-FFF2-40B4-BE49-F238E27FC236}">
              <a16:creationId xmlns="" xmlns:a16="http://schemas.microsoft.com/office/drawing/2014/main" id="{00000000-0008-0000-0600-00000E030000}"/>
            </a:ext>
          </a:extLst>
        </xdr:cNvPr>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a:extLst>
            <a:ext uri="{FF2B5EF4-FFF2-40B4-BE49-F238E27FC236}">
              <a16:creationId xmlns="" xmlns:a16="http://schemas.microsoft.com/office/drawing/2014/main" id="{00000000-0008-0000-0600-00000F030000}"/>
            </a:ext>
          </a:extLst>
        </xdr:cNvPr>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43726</xdr:rowOff>
    </xdr:from>
    <xdr:to>
      <xdr:col>111</xdr:col>
      <xdr:colOff>177800</xdr:colOff>
      <xdr:row>59</xdr:row>
      <xdr:rowOff>44348</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20434300" y="10159276"/>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a:extLst>
            <a:ext uri="{FF2B5EF4-FFF2-40B4-BE49-F238E27FC236}">
              <a16:creationId xmlns="" xmlns:a16="http://schemas.microsoft.com/office/drawing/2014/main" id="{00000000-0008-0000-0600-000011030000}"/>
            </a:ext>
          </a:extLst>
        </xdr:cNvPr>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42964</xdr:rowOff>
    </xdr:from>
    <xdr:to>
      <xdr:col>107</xdr:col>
      <xdr:colOff>50800</xdr:colOff>
      <xdr:row>59</xdr:row>
      <xdr:rowOff>43726</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9545300" y="1015851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105093</xdr:rowOff>
    </xdr:from>
    <xdr:to>
      <xdr:col>107</xdr:col>
      <xdr:colOff>101600</xdr:colOff>
      <xdr:row>59</xdr:row>
      <xdr:rowOff>35243</xdr:rowOff>
    </xdr:to>
    <xdr:sp macro="" textlink="">
      <xdr:nvSpPr>
        <xdr:cNvPr id="788" name="フローチャート: 判断 787">
          <a:extLst>
            <a:ext uri="{FF2B5EF4-FFF2-40B4-BE49-F238E27FC236}">
              <a16:creationId xmlns="" xmlns:a16="http://schemas.microsoft.com/office/drawing/2014/main" id="{00000000-0008-0000-0600-000014030000}"/>
            </a:ext>
          </a:extLst>
        </xdr:cNvPr>
        <xdr:cNvSpPr/>
      </xdr:nvSpPr>
      <xdr:spPr>
        <a:xfrm>
          <a:off x="20383500" y="100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51770</xdr:rowOff>
    </xdr:from>
    <xdr:ext cx="469744" cy="259045"/>
    <xdr:sp macro="" textlink="">
      <xdr:nvSpPr>
        <xdr:cNvPr id="789" name="テキスト ボックス 788">
          <a:extLst>
            <a:ext uri="{FF2B5EF4-FFF2-40B4-BE49-F238E27FC236}">
              <a16:creationId xmlns="" xmlns:a16="http://schemas.microsoft.com/office/drawing/2014/main" id="{00000000-0008-0000-0600-000015030000}"/>
            </a:ext>
          </a:extLst>
        </xdr:cNvPr>
        <xdr:cNvSpPr txBox="1"/>
      </xdr:nvSpPr>
      <xdr:spPr>
        <a:xfrm>
          <a:off x="20199428" y="982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42214</xdr:rowOff>
    </xdr:from>
    <xdr:to>
      <xdr:col>102</xdr:col>
      <xdr:colOff>114300</xdr:colOff>
      <xdr:row>59</xdr:row>
      <xdr:rowOff>42964</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18656300" y="10157764"/>
          <a:ext cx="889000" cy="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a:extLst>
            <a:ext uri="{FF2B5EF4-FFF2-40B4-BE49-F238E27FC236}">
              <a16:creationId xmlns="" xmlns:a16="http://schemas.microsoft.com/office/drawing/2014/main" id="{00000000-0008-0000-0600-000017030000}"/>
            </a:ext>
          </a:extLst>
        </xdr:cNvPr>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a:extLst>
            <a:ext uri="{FF2B5EF4-FFF2-40B4-BE49-F238E27FC236}">
              <a16:creationId xmlns="" xmlns:a16="http://schemas.microsoft.com/office/drawing/2014/main" id="{00000000-0008-0000-0600-000019030000}"/>
            </a:ext>
          </a:extLst>
        </xdr:cNvPr>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a:extLst>
            <a:ext uri="{FF2B5EF4-FFF2-40B4-BE49-F238E27FC236}">
              <a16:creationId xmlns="" xmlns:a16="http://schemas.microsoft.com/office/drawing/2014/main" id="{00000000-0008-0000-0600-000020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249299" cy="259045"/>
    <xdr:sp macro="" textlink="">
      <xdr:nvSpPr>
        <xdr:cNvPr id="801" name="貸付金該当値テキスト">
          <a:extLst>
            <a:ext uri="{FF2B5EF4-FFF2-40B4-BE49-F238E27FC236}">
              <a16:creationId xmlns="" xmlns:a16="http://schemas.microsoft.com/office/drawing/2014/main" id="{00000000-0008-0000-0600-000021030000}"/>
            </a:ext>
          </a:extLst>
        </xdr:cNvPr>
        <xdr:cNvSpPr txBox="1"/>
      </xdr:nvSpPr>
      <xdr:spPr>
        <a:xfrm>
          <a:off x="22212300" y="100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164998</xdr:rowOff>
    </xdr:from>
    <xdr:to>
      <xdr:col>112</xdr:col>
      <xdr:colOff>38100</xdr:colOff>
      <xdr:row>59</xdr:row>
      <xdr:rowOff>95148</xdr:rowOff>
    </xdr:to>
    <xdr:sp macro="" textlink="">
      <xdr:nvSpPr>
        <xdr:cNvPr id="802" name="楕円 801">
          <a:extLst>
            <a:ext uri="{FF2B5EF4-FFF2-40B4-BE49-F238E27FC236}">
              <a16:creationId xmlns="" xmlns:a16="http://schemas.microsoft.com/office/drawing/2014/main" id="{00000000-0008-0000-0600-000022030000}"/>
            </a:ext>
          </a:extLst>
        </xdr:cNvPr>
        <xdr:cNvSpPr/>
      </xdr:nvSpPr>
      <xdr:spPr>
        <a:xfrm>
          <a:off x="21272500" y="1010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86275</xdr:rowOff>
    </xdr:from>
    <xdr:ext cx="249299"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1198650" y="1020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164376</xdr:rowOff>
    </xdr:from>
    <xdr:to>
      <xdr:col>107</xdr:col>
      <xdr:colOff>101600</xdr:colOff>
      <xdr:row>59</xdr:row>
      <xdr:rowOff>94526</xdr:rowOff>
    </xdr:to>
    <xdr:sp macro="" textlink="">
      <xdr:nvSpPr>
        <xdr:cNvPr id="804" name="楕円 803">
          <a:extLst>
            <a:ext uri="{FF2B5EF4-FFF2-40B4-BE49-F238E27FC236}">
              <a16:creationId xmlns="" xmlns:a16="http://schemas.microsoft.com/office/drawing/2014/main" id="{00000000-0008-0000-0600-000024030000}"/>
            </a:ext>
          </a:extLst>
        </xdr:cNvPr>
        <xdr:cNvSpPr/>
      </xdr:nvSpPr>
      <xdr:spPr>
        <a:xfrm>
          <a:off x="20383500" y="101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85653</xdr:rowOff>
    </xdr:from>
    <xdr:ext cx="313932"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20277333" y="10201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163614</xdr:rowOff>
    </xdr:from>
    <xdr:to>
      <xdr:col>102</xdr:col>
      <xdr:colOff>165100</xdr:colOff>
      <xdr:row>59</xdr:row>
      <xdr:rowOff>93764</xdr:rowOff>
    </xdr:to>
    <xdr:sp macro="" textlink="">
      <xdr:nvSpPr>
        <xdr:cNvPr id="806" name="楕円 805">
          <a:extLst>
            <a:ext uri="{FF2B5EF4-FFF2-40B4-BE49-F238E27FC236}">
              <a16:creationId xmlns="" xmlns:a16="http://schemas.microsoft.com/office/drawing/2014/main" id="{00000000-0008-0000-0600-000026030000}"/>
            </a:ext>
          </a:extLst>
        </xdr:cNvPr>
        <xdr:cNvSpPr/>
      </xdr:nvSpPr>
      <xdr:spPr>
        <a:xfrm>
          <a:off x="19494500" y="101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84891</xdr:rowOff>
    </xdr:from>
    <xdr:ext cx="378565" cy="259045"/>
    <xdr:sp macro="" textlink="">
      <xdr:nvSpPr>
        <xdr:cNvPr id="807" name="テキスト ボックス 806">
          <a:extLst>
            <a:ext uri="{FF2B5EF4-FFF2-40B4-BE49-F238E27FC236}">
              <a16:creationId xmlns="" xmlns:a16="http://schemas.microsoft.com/office/drawing/2014/main" id="{00000000-0008-0000-0600-000027030000}"/>
            </a:ext>
          </a:extLst>
        </xdr:cNvPr>
        <xdr:cNvSpPr txBox="1"/>
      </xdr:nvSpPr>
      <xdr:spPr>
        <a:xfrm>
          <a:off x="19356017" y="1020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162864</xdr:rowOff>
    </xdr:from>
    <xdr:to>
      <xdr:col>98</xdr:col>
      <xdr:colOff>38100</xdr:colOff>
      <xdr:row>59</xdr:row>
      <xdr:rowOff>93014</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18605500" y="1010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84141</xdr:rowOff>
    </xdr:from>
    <xdr:ext cx="378565"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18467017" y="1019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a:extLst>
            <a:ext uri="{FF2B5EF4-FFF2-40B4-BE49-F238E27FC236}">
              <a16:creationId xmlns="" xmlns:a16="http://schemas.microsoft.com/office/drawing/2014/main" id="{00000000-0008-0000-0600-00003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a:extLst>
            <a:ext uri="{FF2B5EF4-FFF2-40B4-BE49-F238E27FC236}">
              <a16:creationId xmlns="" xmlns:a16="http://schemas.microsoft.com/office/drawing/2014/main" id="{00000000-0008-0000-0600-00003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a:extLst>
            <a:ext uri="{FF2B5EF4-FFF2-40B4-BE49-F238E27FC236}">
              <a16:creationId xmlns="" xmlns:a16="http://schemas.microsoft.com/office/drawing/2014/main" id="{00000000-0008-0000-0600-00003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a:extLst>
            <a:ext uri="{FF2B5EF4-FFF2-40B4-BE49-F238E27FC236}">
              <a16:creationId xmlns="" xmlns:a16="http://schemas.microsoft.com/office/drawing/2014/main" id="{00000000-0008-0000-0600-00003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a:extLst>
            <a:ext uri="{FF2B5EF4-FFF2-40B4-BE49-F238E27FC236}">
              <a16:creationId xmlns="" xmlns:a16="http://schemas.microsoft.com/office/drawing/2014/main" id="{00000000-0008-0000-0600-00003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a:extLst>
            <a:ext uri="{FF2B5EF4-FFF2-40B4-BE49-F238E27FC236}">
              <a16:creationId xmlns="" xmlns:a16="http://schemas.microsoft.com/office/drawing/2014/main" id="{00000000-0008-0000-0600-00003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a:extLst>
            <a:ext uri="{FF2B5EF4-FFF2-40B4-BE49-F238E27FC236}">
              <a16:creationId xmlns="" xmlns:a16="http://schemas.microsoft.com/office/drawing/2014/main" id="{00000000-0008-0000-0600-00003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a:extLst>
            <a:ext uri="{FF2B5EF4-FFF2-40B4-BE49-F238E27FC236}">
              <a16:creationId xmlns="" xmlns:a16="http://schemas.microsoft.com/office/drawing/2014/main" id="{00000000-0008-0000-0600-000044030000}"/>
            </a:ext>
          </a:extLst>
        </xdr:cNvPr>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a:extLst>
            <a:ext uri="{FF2B5EF4-FFF2-40B4-BE49-F238E27FC236}">
              <a16:creationId xmlns="" xmlns:a16="http://schemas.microsoft.com/office/drawing/2014/main" id="{00000000-0008-0000-0600-000046030000}"/>
            </a:ext>
          </a:extLst>
        </xdr:cNvPr>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109068</xdr:rowOff>
    </xdr:from>
    <xdr:to>
      <xdr:col>116</xdr:col>
      <xdr:colOff>63500</xdr:colOff>
      <xdr:row>75</xdr:row>
      <xdr:rowOff>128096</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flipV="1">
          <a:off x="21323300" y="12967818"/>
          <a:ext cx="8382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41" name="繰出金平均値テキスト">
          <a:extLst>
            <a:ext uri="{FF2B5EF4-FFF2-40B4-BE49-F238E27FC236}">
              <a16:creationId xmlns="" xmlns:a16="http://schemas.microsoft.com/office/drawing/2014/main" id="{00000000-0008-0000-0600-000049030000}"/>
            </a:ext>
          </a:extLst>
        </xdr:cNvPr>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a:extLst>
            <a:ext uri="{FF2B5EF4-FFF2-40B4-BE49-F238E27FC236}">
              <a16:creationId xmlns="" xmlns:a16="http://schemas.microsoft.com/office/drawing/2014/main" id="{00000000-0008-0000-0600-00004A030000}"/>
            </a:ext>
          </a:extLst>
        </xdr:cNvPr>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128096</xdr:rowOff>
    </xdr:from>
    <xdr:to>
      <xdr:col>111</xdr:col>
      <xdr:colOff>177800</xdr:colOff>
      <xdr:row>75</xdr:row>
      <xdr:rowOff>168787</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flipV="1">
          <a:off x="20434300" y="12986846"/>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a:extLst>
            <a:ext uri="{FF2B5EF4-FFF2-40B4-BE49-F238E27FC236}">
              <a16:creationId xmlns="" xmlns:a16="http://schemas.microsoft.com/office/drawing/2014/main" id="{00000000-0008-0000-0600-00004C030000}"/>
            </a:ext>
          </a:extLst>
        </xdr:cNvPr>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168787</xdr:rowOff>
    </xdr:from>
    <xdr:to>
      <xdr:col>107</xdr:col>
      <xdr:colOff>50800</xdr:colOff>
      <xdr:row>75</xdr:row>
      <xdr:rowOff>169918</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flipV="1">
          <a:off x="19545300" y="13027537"/>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15040</xdr:rowOff>
    </xdr:from>
    <xdr:to>
      <xdr:col>107</xdr:col>
      <xdr:colOff>101600</xdr:colOff>
      <xdr:row>75</xdr:row>
      <xdr:rowOff>116640</xdr:rowOff>
    </xdr:to>
    <xdr:sp macro="" textlink="">
      <xdr:nvSpPr>
        <xdr:cNvPr id="847" name="フローチャート: 判断 846">
          <a:extLst>
            <a:ext uri="{FF2B5EF4-FFF2-40B4-BE49-F238E27FC236}">
              <a16:creationId xmlns="" xmlns:a16="http://schemas.microsoft.com/office/drawing/2014/main" id="{00000000-0008-0000-0600-00004F030000}"/>
            </a:ext>
          </a:extLst>
        </xdr:cNvPr>
        <xdr:cNvSpPr/>
      </xdr:nvSpPr>
      <xdr:spPr>
        <a:xfrm>
          <a:off x="20383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133167</xdr:rowOff>
    </xdr:from>
    <xdr:ext cx="534377"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20167111" y="12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151195</xdr:rowOff>
    </xdr:from>
    <xdr:to>
      <xdr:col>102</xdr:col>
      <xdr:colOff>114300</xdr:colOff>
      <xdr:row>75</xdr:row>
      <xdr:rowOff>169918</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656300" y="12838495"/>
          <a:ext cx="889000" cy="19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a:extLst>
            <a:ext uri="{FF2B5EF4-FFF2-40B4-BE49-F238E27FC236}">
              <a16:creationId xmlns="" xmlns:a16="http://schemas.microsoft.com/office/drawing/2014/main" id="{00000000-0008-0000-0600-000052030000}"/>
            </a:ext>
          </a:extLst>
        </xdr:cNvPr>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a:extLst>
            <a:ext uri="{FF2B5EF4-FFF2-40B4-BE49-F238E27FC236}">
              <a16:creationId xmlns="" xmlns:a16="http://schemas.microsoft.com/office/drawing/2014/main" id="{00000000-0008-0000-0600-000053030000}"/>
            </a:ext>
          </a:extLst>
        </xdr:cNvPr>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a:extLst>
            <a:ext uri="{FF2B5EF4-FFF2-40B4-BE49-F238E27FC236}">
              <a16:creationId xmlns="" xmlns:a16="http://schemas.microsoft.com/office/drawing/2014/main" id="{00000000-0008-0000-0600-000054030000}"/>
            </a:ext>
          </a:extLst>
        </xdr:cNvPr>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20899</xdr:rowOff>
    </xdr:from>
    <xdr:ext cx="534377" cy="259045"/>
    <xdr:sp macro="" textlink="">
      <xdr:nvSpPr>
        <xdr:cNvPr id="853" name="テキスト ボックス 852">
          <a:extLst>
            <a:ext uri="{FF2B5EF4-FFF2-40B4-BE49-F238E27FC236}">
              <a16:creationId xmlns="" xmlns:a16="http://schemas.microsoft.com/office/drawing/2014/main" id="{00000000-0008-0000-0600-000055030000}"/>
            </a:ext>
          </a:extLst>
        </xdr:cNvPr>
        <xdr:cNvSpPr txBox="1"/>
      </xdr:nvSpPr>
      <xdr:spPr>
        <a:xfrm>
          <a:off x="18389111" y="130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58268</xdr:rowOff>
    </xdr:from>
    <xdr:to>
      <xdr:col>116</xdr:col>
      <xdr:colOff>114300</xdr:colOff>
      <xdr:row>75</xdr:row>
      <xdr:rowOff>159868</xdr:rowOff>
    </xdr:to>
    <xdr:sp macro="" textlink="">
      <xdr:nvSpPr>
        <xdr:cNvPr id="859" name="楕円 858">
          <a:extLst>
            <a:ext uri="{FF2B5EF4-FFF2-40B4-BE49-F238E27FC236}">
              <a16:creationId xmlns="" xmlns:a16="http://schemas.microsoft.com/office/drawing/2014/main" id="{00000000-0008-0000-0600-00005B030000}"/>
            </a:ext>
          </a:extLst>
        </xdr:cNvPr>
        <xdr:cNvSpPr/>
      </xdr:nvSpPr>
      <xdr:spPr>
        <a:xfrm>
          <a:off x="22110700" y="129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81145</xdr:rowOff>
    </xdr:from>
    <xdr:ext cx="534377" cy="259045"/>
    <xdr:sp macro="" textlink="">
      <xdr:nvSpPr>
        <xdr:cNvPr id="860" name="繰出金該当値テキスト">
          <a:extLst>
            <a:ext uri="{FF2B5EF4-FFF2-40B4-BE49-F238E27FC236}">
              <a16:creationId xmlns="" xmlns:a16="http://schemas.microsoft.com/office/drawing/2014/main" id="{00000000-0008-0000-0600-00005C030000}"/>
            </a:ext>
          </a:extLst>
        </xdr:cNvPr>
        <xdr:cNvSpPr txBox="1"/>
      </xdr:nvSpPr>
      <xdr:spPr>
        <a:xfrm>
          <a:off x="22212300" y="1276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77296</xdr:rowOff>
    </xdr:from>
    <xdr:to>
      <xdr:col>112</xdr:col>
      <xdr:colOff>38100</xdr:colOff>
      <xdr:row>76</xdr:row>
      <xdr:rowOff>7446</xdr:rowOff>
    </xdr:to>
    <xdr:sp macro="" textlink="">
      <xdr:nvSpPr>
        <xdr:cNvPr id="861" name="楕円 860">
          <a:extLst>
            <a:ext uri="{FF2B5EF4-FFF2-40B4-BE49-F238E27FC236}">
              <a16:creationId xmlns="" xmlns:a16="http://schemas.microsoft.com/office/drawing/2014/main" id="{00000000-0008-0000-0600-00005D030000}"/>
            </a:ext>
          </a:extLst>
        </xdr:cNvPr>
        <xdr:cNvSpPr/>
      </xdr:nvSpPr>
      <xdr:spPr>
        <a:xfrm>
          <a:off x="21272500" y="1293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23973</xdr:rowOff>
    </xdr:from>
    <xdr:ext cx="534377"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056111" y="127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117987</xdr:rowOff>
    </xdr:from>
    <xdr:to>
      <xdr:col>107</xdr:col>
      <xdr:colOff>101600</xdr:colOff>
      <xdr:row>76</xdr:row>
      <xdr:rowOff>48137</xdr:rowOff>
    </xdr:to>
    <xdr:sp macro="" textlink="">
      <xdr:nvSpPr>
        <xdr:cNvPr id="863" name="楕円 862">
          <a:extLst>
            <a:ext uri="{FF2B5EF4-FFF2-40B4-BE49-F238E27FC236}">
              <a16:creationId xmlns="" xmlns:a16="http://schemas.microsoft.com/office/drawing/2014/main" id="{00000000-0008-0000-0600-00005F030000}"/>
            </a:ext>
          </a:extLst>
        </xdr:cNvPr>
        <xdr:cNvSpPr/>
      </xdr:nvSpPr>
      <xdr:spPr>
        <a:xfrm>
          <a:off x="20383500" y="129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39264</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0167111" y="1306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119119</xdr:rowOff>
    </xdr:from>
    <xdr:to>
      <xdr:col>102</xdr:col>
      <xdr:colOff>165100</xdr:colOff>
      <xdr:row>76</xdr:row>
      <xdr:rowOff>49268</xdr:rowOff>
    </xdr:to>
    <xdr:sp macro="" textlink="">
      <xdr:nvSpPr>
        <xdr:cNvPr id="865" name="楕円 864">
          <a:extLst>
            <a:ext uri="{FF2B5EF4-FFF2-40B4-BE49-F238E27FC236}">
              <a16:creationId xmlns="" xmlns:a16="http://schemas.microsoft.com/office/drawing/2014/main" id="{00000000-0008-0000-0600-000061030000}"/>
            </a:ext>
          </a:extLst>
        </xdr:cNvPr>
        <xdr:cNvSpPr/>
      </xdr:nvSpPr>
      <xdr:spPr>
        <a:xfrm>
          <a:off x="19494500" y="129778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40395</xdr:rowOff>
    </xdr:from>
    <xdr:ext cx="534377"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19278111" y="1307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100395</xdr:rowOff>
    </xdr:from>
    <xdr:to>
      <xdr:col>98</xdr:col>
      <xdr:colOff>38100</xdr:colOff>
      <xdr:row>75</xdr:row>
      <xdr:rowOff>30545</xdr:rowOff>
    </xdr:to>
    <xdr:sp macro="" textlink="">
      <xdr:nvSpPr>
        <xdr:cNvPr id="867" name="楕円 866">
          <a:extLst>
            <a:ext uri="{FF2B5EF4-FFF2-40B4-BE49-F238E27FC236}">
              <a16:creationId xmlns="" xmlns:a16="http://schemas.microsoft.com/office/drawing/2014/main" id="{00000000-0008-0000-0600-000063030000}"/>
            </a:ext>
          </a:extLst>
        </xdr:cNvPr>
        <xdr:cNvSpPr/>
      </xdr:nvSpPr>
      <xdr:spPr>
        <a:xfrm>
          <a:off x="18605500" y="127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47072</xdr:rowOff>
    </xdr:from>
    <xdr:ext cx="534377"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18389111" y="1256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a:extLst>
            <a:ext uri="{FF2B5EF4-FFF2-40B4-BE49-F238E27FC236}">
              <a16:creationId xmlns="" xmlns:a16="http://schemas.microsoft.com/office/drawing/2014/main" id="{00000000-0008-0000-0600-00006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a:extLst>
            <a:ext uri="{FF2B5EF4-FFF2-40B4-BE49-F238E27FC236}">
              <a16:creationId xmlns="" xmlns:a16="http://schemas.microsoft.com/office/drawing/2014/main" id="{00000000-0008-0000-0600-00007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a:extLst>
            <a:ext uri="{FF2B5EF4-FFF2-40B4-BE49-F238E27FC236}">
              <a16:creationId xmlns="" xmlns:a16="http://schemas.microsoft.com/office/drawing/2014/main" id="{00000000-0008-0000-0600-000072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a:extLst>
            <a:ext uri="{FF2B5EF4-FFF2-40B4-BE49-F238E27FC236}">
              <a16:creationId xmlns="" xmlns:a16="http://schemas.microsoft.com/office/drawing/2014/main" id="{00000000-0008-0000-0600-000076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a:extLst>
            <a:ext uri="{FF2B5EF4-FFF2-40B4-BE49-F238E27FC236}">
              <a16:creationId xmlns="" xmlns:a16="http://schemas.microsoft.com/office/drawing/2014/main" id="{00000000-0008-0000-0600-00007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a:extLst>
            <a:ext uri="{FF2B5EF4-FFF2-40B4-BE49-F238E27FC236}">
              <a16:creationId xmlns="" xmlns:a16="http://schemas.microsoft.com/office/drawing/2014/main" id="{00000000-0008-0000-0600-000078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a:extLst>
            <a:ext uri="{FF2B5EF4-FFF2-40B4-BE49-F238E27FC236}">
              <a16:creationId xmlns="" xmlns:a16="http://schemas.microsoft.com/office/drawing/2014/main" id="{00000000-0008-0000-0600-00007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a:extLst>
            <a:ext uri="{FF2B5EF4-FFF2-40B4-BE49-F238E27FC236}">
              <a16:creationId xmlns="" xmlns:a16="http://schemas.microsoft.com/office/drawing/2014/main" id="{00000000-0008-0000-0600-00007C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a:extLst>
            <a:ext uri="{FF2B5EF4-FFF2-40B4-BE49-F238E27FC236}">
              <a16:creationId xmlns="" xmlns:a16="http://schemas.microsoft.com/office/drawing/2014/main" id="{00000000-0008-0000-0600-00007D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a:extLst>
            <a:ext uri="{FF2B5EF4-FFF2-40B4-BE49-F238E27FC236}">
              <a16:creationId xmlns="" xmlns:a16="http://schemas.microsoft.com/office/drawing/2014/main" id="{00000000-0008-0000-0600-00007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a:extLst>
            <a:ext uri="{FF2B5EF4-FFF2-40B4-BE49-F238E27FC236}">
              <a16:creationId xmlns="" xmlns:a16="http://schemas.microsoft.com/office/drawing/2014/main" id="{00000000-0008-0000-0600-00007F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a:extLst>
            <a:ext uri="{FF2B5EF4-FFF2-40B4-BE49-F238E27FC236}">
              <a16:creationId xmlns="" xmlns:a16="http://schemas.microsoft.com/office/drawing/2014/main" id="{00000000-0008-0000-0600-000082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a:extLst>
            <a:ext uri="{FF2B5EF4-FFF2-40B4-BE49-F238E27FC236}">
              <a16:creationId xmlns="" xmlns:a16="http://schemas.microsoft.com/office/drawing/2014/main" id="{00000000-0008-0000-0600-000083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a:extLst>
            <a:ext uri="{FF2B5EF4-FFF2-40B4-BE49-F238E27FC236}">
              <a16:creationId xmlns="" xmlns:a16="http://schemas.microsoft.com/office/drawing/2014/main" id="{00000000-0008-0000-0600-000085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a:extLst>
            <a:ext uri="{FF2B5EF4-FFF2-40B4-BE49-F238E27FC236}">
              <a16:creationId xmlns="" xmlns:a16="http://schemas.microsoft.com/office/drawing/2014/main" id="{00000000-0008-0000-0600-000086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a:extLst>
            <a:ext uri="{FF2B5EF4-FFF2-40B4-BE49-F238E27FC236}">
              <a16:creationId xmlns="" xmlns:a16="http://schemas.microsoft.com/office/drawing/2014/main" id="{00000000-0008-0000-0600-000088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a:extLst>
            <a:ext uri="{FF2B5EF4-FFF2-40B4-BE49-F238E27FC236}">
              <a16:creationId xmlns="" xmlns:a16="http://schemas.microsoft.com/office/drawing/2014/main" id="{00000000-0008-0000-0600-00008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a:extLst>
            <a:ext uri="{FF2B5EF4-FFF2-40B4-BE49-F238E27FC236}">
              <a16:creationId xmlns="" xmlns:a16="http://schemas.microsoft.com/office/drawing/2014/main" id="{00000000-0008-0000-0600-00008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a:extLst>
            <a:ext uri="{FF2B5EF4-FFF2-40B4-BE49-F238E27FC236}">
              <a16:creationId xmlns="" xmlns:a16="http://schemas.microsoft.com/office/drawing/2014/main" id="{00000000-0008-0000-0600-00008B030000}"/>
            </a:ext>
          </a:extLst>
        </xdr:cNvPr>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a:extLst>
            <a:ext uri="{FF2B5EF4-FFF2-40B4-BE49-F238E27FC236}">
              <a16:creationId xmlns="" xmlns:a16="http://schemas.microsoft.com/office/drawing/2014/main" id="{00000000-0008-0000-0600-00008C030000}"/>
            </a:ext>
          </a:extLst>
        </xdr:cNvPr>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a:extLst>
            <a:ext uri="{FF2B5EF4-FFF2-40B4-BE49-F238E27FC236}">
              <a16:creationId xmlns="" xmlns:a16="http://schemas.microsoft.com/office/drawing/2014/main" id="{00000000-0008-0000-0600-00008D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a:extLst>
            <a:ext uri="{FF2B5EF4-FFF2-40B4-BE49-F238E27FC236}">
              <a16:creationId xmlns="" xmlns:a16="http://schemas.microsoft.com/office/drawing/2014/main" id="{00000000-0008-0000-0600-00009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a:extLst>
            <a:ext uri="{FF2B5EF4-FFF2-40B4-BE49-F238E27FC236}">
              <a16:creationId xmlns="" xmlns:a16="http://schemas.microsoft.com/office/drawing/2014/main" id="{00000000-0008-0000-0600-000095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a:extLst>
            <a:ext uri="{FF2B5EF4-FFF2-40B4-BE49-F238E27FC236}">
              <a16:creationId xmlns="" xmlns:a16="http://schemas.microsoft.com/office/drawing/2014/main" id="{00000000-0008-0000-0600-00009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人件費は平成２７年度以降において類似団体平均より高くなっている。合併後の定員管理で平成１６年以降職員数は減少したが、地方創生関連事業での移住定住コーディネーターや地域おこし協力隊、少子化対策による子育て、保育関係の非常勤職員が増加していることに起因するものと分析する。</a:t>
          </a:r>
          <a:endParaRPr lang="ja-JP" altLang="ja-JP" sz="12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扶助費は、平成２３年の福祉事務所設置による生活保護事務が始まったことや平成２６年からは、町独自の少子化対策事業に取り組んだため高くなっている。補助費についても病院事業会計への補助（繰出）やごみ処理、消防、介護保険等を一部事務組合で実施しているため高くなっ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公債費については、起債残高は年々減少しているものの</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人当たりのコストとしては類似団体平均と比較し</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40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％高い水準で推移し、一方、積立金については類似団体平均を大幅に下回る状況となっている。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このようなことから、本町の財政基盤の脆弱さが覗える決算状況となっている。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11,090
11,015
114.03
7,140,496
6,957,978
166,405
4,354,648
6,436,801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17.1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48451</xdr:rowOff>
    </xdr:from>
    <xdr:to>
      <xdr:col>24</xdr:col>
      <xdr:colOff>63500</xdr:colOff>
      <xdr:row>35</xdr:row>
      <xdr:rowOff>130366</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049201"/>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150749</xdr:rowOff>
    </xdr:from>
    <xdr:to>
      <xdr:col>19</xdr:col>
      <xdr:colOff>177800</xdr:colOff>
      <xdr:row>35</xdr:row>
      <xdr:rowOff>130366</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5980049"/>
          <a:ext cx="889000" cy="1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150749</xdr:rowOff>
    </xdr:from>
    <xdr:to>
      <xdr:col>15</xdr:col>
      <xdr:colOff>50800</xdr:colOff>
      <xdr:row>35</xdr:row>
      <xdr:rowOff>64453</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5980049"/>
          <a:ext cx="889000" cy="8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91567</xdr:rowOff>
    </xdr:from>
    <xdr:to>
      <xdr:col>15</xdr:col>
      <xdr:colOff>101600</xdr:colOff>
      <xdr:row>36</xdr:row>
      <xdr:rowOff>21717</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12844</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64453</xdr:rowOff>
    </xdr:from>
    <xdr:to>
      <xdr:col>10</xdr:col>
      <xdr:colOff>114300</xdr:colOff>
      <xdr:row>35</xdr:row>
      <xdr:rowOff>97599</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6065203"/>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155338</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4843</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169101</xdr:rowOff>
    </xdr:from>
    <xdr:to>
      <xdr:col>24</xdr:col>
      <xdr:colOff>114300</xdr:colOff>
      <xdr:row>35</xdr:row>
      <xdr:rowOff>99251</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9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20528</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8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79566</xdr:rowOff>
    </xdr:from>
    <xdr:to>
      <xdr:col>20</xdr:col>
      <xdr:colOff>38100</xdr:colOff>
      <xdr:row>36</xdr:row>
      <xdr:rowOff>9716</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08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26243</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58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99949</xdr:rowOff>
    </xdr:from>
    <xdr:to>
      <xdr:col>15</xdr:col>
      <xdr:colOff>101600</xdr:colOff>
      <xdr:row>35</xdr:row>
      <xdr:rowOff>30099</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92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46626</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570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13653</xdr:rowOff>
    </xdr:from>
    <xdr:to>
      <xdr:col>10</xdr:col>
      <xdr:colOff>165100</xdr:colOff>
      <xdr:row>35</xdr:row>
      <xdr:rowOff>115253</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01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131780</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57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46799</xdr:rowOff>
    </xdr:from>
    <xdr:to>
      <xdr:col>6</xdr:col>
      <xdr:colOff>38100</xdr:colOff>
      <xdr:row>35</xdr:row>
      <xdr:rowOff>148399</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04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164926</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582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153177</xdr:rowOff>
    </xdr:from>
    <xdr:to>
      <xdr:col>24</xdr:col>
      <xdr:colOff>63500</xdr:colOff>
      <xdr:row>57</xdr:row>
      <xdr:rowOff>157923</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a:off x="3797300" y="9925827"/>
          <a:ext cx="8382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102667</xdr:rowOff>
    </xdr:from>
    <xdr:to>
      <xdr:col>19</xdr:col>
      <xdr:colOff>177800</xdr:colOff>
      <xdr:row>57</xdr:row>
      <xdr:rowOff>153177</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2908300" y="9875317"/>
          <a:ext cx="889000" cy="5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102667</xdr:rowOff>
    </xdr:from>
    <xdr:to>
      <xdr:col>15</xdr:col>
      <xdr:colOff>50800</xdr:colOff>
      <xdr:row>57</xdr:row>
      <xdr:rowOff>146819</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9875317"/>
          <a:ext cx="8890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90215</xdr:rowOff>
    </xdr:from>
    <xdr:to>
      <xdr:col>10</xdr:col>
      <xdr:colOff>114300</xdr:colOff>
      <xdr:row>57</xdr:row>
      <xdr:rowOff>146819</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a:off x="1130300" y="9862865"/>
          <a:ext cx="889000" cy="5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148310</xdr:rowOff>
    </xdr:from>
    <xdr:ext cx="59901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30795"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107123</xdr:rowOff>
    </xdr:from>
    <xdr:to>
      <xdr:col>24</xdr:col>
      <xdr:colOff>114300</xdr:colOff>
      <xdr:row>58</xdr:row>
      <xdr:rowOff>37273</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98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85550</xdr:rowOff>
    </xdr:from>
    <xdr:ext cx="534377"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85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102377</xdr:rowOff>
    </xdr:from>
    <xdr:to>
      <xdr:col>20</xdr:col>
      <xdr:colOff>38100</xdr:colOff>
      <xdr:row>58</xdr:row>
      <xdr:rowOff>32527</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98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23654</xdr:rowOff>
    </xdr:from>
    <xdr:ext cx="534377"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530111" y="99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51867</xdr:rowOff>
    </xdr:from>
    <xdr:to>
      <xdr:col>15</xdr:col>
      <xdr:colOff>101600</xdr:colOff>
      <xdr:row>57</xdr:row>
      <xdr:rowOff>153467</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98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144594</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08795" y="991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96019</xdr:rowOff>
    </xdr:from>
    <xdr:to>
      <xdr:col>10</xdr:col>
      <xdr:colOff>165100</xdr:colOff>
      <xdr:row>58</xdr:row>
      <xdr:rowOff>26169</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98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17296</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52111" y="99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39415</xdr:rowOff>
    </xdr:from>
    <xdr:to>
      <xdr:col>6</xdr:col>
      <xdr:colOff>38100</xdr:colOff>
      <xdr:row>57</xdr:row>
      <xdr:rowOff>141015</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981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157542</xdr:rowOff>
    </xdr:from>
    <xdr:ext cx="599010"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30795" y="9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a:extLst>
            <a:ext uri="{FF2B5EF4-FFF2-40B4-BE49-F238E27FC236}">
              <a16:creationId xmlns="" xmlns:a16="http://schemas.microsoft.com/office/drawing/2014/main" id="{00000000-0008-0000-0700-0000B2000000}"/>
            </a:ext>
          </a:extLst>
        </xdr:cNvPr>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a:extLst>
            <a:ext uri="{FF2B5EF4-FFF2-40B4-BE49-F238E27FC236}">
              <a16:creationId xmlns="" xmlns:a16="http://schemas.microsoft.com/office/drawing/2014/main" id="{00000000-0008-0000-0700-0000B4000000}"/>
            </a:ext>
          </a:extLst>
        </xdr:cNvPr>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63281</xdr:rowOff>
    </xdr:from>
    <xdr:to>
      <xdr:col>24</xdr:col>
      <xdr:colOff>63500</xdr:colOff>
      <xdr:row>74</xdr:row>
      <xdr:rowOff>165608</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3797300" y="12750581"/>
          <a:ext cx="838200" cy="10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a:extLst>
            <a:ext uri="{FF2B5EF4-FFF2-40B4-BE49-F238E27FC236}">
              <a16:creationId xmlns="" xmlns:a16="http://schemas.microsoft.com/office/drawing/2014/main" id="{00000000-0008-0000-0700-0000B7000000}"/>
            </a:ext>
          </a:extLst>
        </xdr:cNvPr>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a:extLst>
            <a:ext uri="{FF2B5EF4-FFF2-40B4-BE49-F238E27FC236}">
              <a16:creationId xmlns="" xmlns:a16="http://schemas.microsoft.com/office/drawing/2014/main" id="{00000000-0008-0000-0700-0000B8000000}"/>
            </a:ext>
          </a:extLst>
        </xdr:cNvPr>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153797</xdr:rowOff>
    </xdr:from>
    <xdr:to>
      <xdr:col>19</xdr:col>
      <xdr:colOff>177800</xdr:colOff>
      <xdr:row>74</xdr:row>
      <xdr:rowOff>165608</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a:off x="2908300" y="1284109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163293</xdr:rowOff>
    </xdr:from>
    <xdr:to>
      <xdr:col>15</xdr:col>
      <xdr:colOff>50800</xdr:colOff>
      <xdr:row>74</xdr:row>
      <xdr:rowOff>153797</xdr:rowOff>
    </xdr:to>
    <xdr:cxnSp macro="">
      <xdr:nvCxnSpPr>
        <xdr:cNvPr id="188" name="直線コネクタ 187">
          <a:extLst>
            <a:ext uri="{FF2B5EF4-FFF2-40B4-BE49-F238E27FC236}">
              <a16:creationId xmlns="" xmlns:a16="http://schemas.microsoft.com/office/drawing/2014/main" id="{00000000-0008-0000-0700-0000BC000000}"/>
            </a:ext>
          </a:extLst>
        </xdr:cNvPr>
        <xdr:cNvCxnSpPr/>
      </xdr:nvCxnSpPr>
      <xdr:spPr>
        <a:xfrm>
          <a:off x="2019300" y="12336243"/>
          <a:ext cx="889000" cy="50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27473</xdr:rowOff>
    </xdr:from>
    <xdr:to>
      <xdr:col>15</xdr:col>
      <xdr:colOff>101600</xdr:colOff>
      <xdr:row>76</xdr:row>
      <xdr:rowOff>129073</xdr:rowOff>
    </xdr:to>
    <xdr:sp macro="" textlink="">
      <xdr:nvSpPr>
        <xdr:cNvPr id="189" name="フローチャート: 判断 188">
          <a:extLst>
            <a:ext uri="{FF2B5EF4-FFF2-40B4-BE49-F238E27FC236}">
              <a16:creationId xmlns="" xmlns:a16="http://schemas.microsoft.com/office/drawing/2014/main" id="{00000000-0008-0000-0700-0000BD000000}"/>
            </a:ext>
          </a:extLst>
        </xdr:cNvPr>
        <xdr:cNvSpPr/>
      </xdr:nvSpPr>
      <xdr:spPr>
        <a:xfrm>
          <a:off x="2857500" y="1305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120200</xdr:rowOff>
    </xdr:from>
    <xdr:ext cx="59901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2608795" y="1315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163293</xdr:rowOff>
    </xdr:from>
    <xdr:to>
      <xdr:col>10</xdr:col>
      <xdr:colOff>114300</xdr:colOff>
      <xdr:row>74</xdr:row>
      <xdr:rowOff>144110</xdr:rowOff>
    </xdr:to>
    <xdr:cxnSp macro="">
      <xdr:nvCxnSpPr>
        <xdr:cNvPr id="191" name="直線コネクタ 190">
          <a:extLst>
            <a:ext uri="{FF2B5EF4-FFF2-40B4-BE49-F238E27FC236}">
              <a16:creationId xmlns="" xmlns:a16="http://schemas.microsoft.com/office/drawing/2014/main" id="{00000000-0008-0000-0700-0000BF000000}"/>
            </a:ext>
          </a:extLst>
        </xdr:cNvPr>
        <xdr:cNvCxnSpPr/>
      </xdr:nvCxnSpPr>
      <xdr:spPr>
        <a:xfrm flipV="1">
          <a:off x="1130300" y="12336243"/>
          <a:ext cx="889000" cy="49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a:extLst>
            <a:ext uri="{FF2B5EF4-FFF2-40B4-BE49-F238E27FC236}">
              <a16:creationId xmlns="" xmlns:a16="http://schemas.microsoft.com/office/drawing/2014/main" id="{00000000-0008-0000-0700-0000C0000000}"/>
            </a:ext>
          </a:extLst>
        </xdr:cNvPr>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a:extLst>
            <a:ext uri="{FF2B5EF4-FFF2-40B4-BE49-F238E27FC236}">
              <a16:creationId xmlns="" xmlns:a16="http://schemas.microsoft.com/office/drawing/2014/main" id="{00000000-0008-0000-0700-0000C2000000}"/>
            </a:ext>
          </a:extLst>
        </xdr:cNvPr>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12481</xdr:rowOff>
    </xdr:from>
    <xdr:to>
      <xdr:col>24</xdr:col>
      <xdr:colOff>114300</xdr:colOff>
      <xdr:row>74</xdr:row>
      <xdr:rowOff>114081</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4584700" y="126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35358</xdr:rowOff>
    </xdr:from>
    <xdr:ext cx="599010" cy="259045"/>
    <xdr:sp macro="" textlink="">
      <xdr:nvSpPr>
        <xdr:cNvPr id="202" name="民生費該当値テキスト">
          <a:extLst>
            <a:ext uri="{FF2B5EF4-FFF2-40B4-BE49-F238E27FC236}">
              <a16:creationId xmlns="" xmlns:a16="http://schemas.microsoft.com/office/drawing/2014/main" id="{00000000-0008-0000-0700-0000CA000000}"/>
            </a:ext>
          </a:extLst>
        </xdr:cNvPr>
        <xdr:cNvSpPr txBox="1"/>
      </xdr:nvSpPr>
      <xdr:spPr>
        <a:xfrm>
          <a:off x="4686300" y="1255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114808</xdr:rowOff>
    </xdr:from>
    <xdr:to>
      <xdr:col>20</xdr:col>
      <xdr:colOff>38100</xdr:colOff>
      <xdr:row>75</xdr:row>
      <xdr:rowOff>44958</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3746500" y="128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61485</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3497795" y="1257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102997</xdr:rowOff>
    </xdr:from>
    <xdr:to>
      <xdr:col>15</xdr:col>
      <xdr:colOff>101600</xdr:colOff>
      <xdr:row>75</xdr:row>
      <xdr:rowOff>33147</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2857500" y="1279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49674</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2608795" y="1256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112493</xdr:rowOff>
    </xdr:from>
    <xdr:to>
      <xdr:col>10</xdr:col>
      <xdr:colOff>165100</xdr:colOff>
      <xdr:row>72</xdr:row>
      <xdr:rowOff>42643</xdr:rowOff>
    </xdr:to>
    <xdr:sp macro="" textlink="">
      <xdr:nvSpPr>
        <xdr:cNvPr id="207" name="楕円 206">
          <a:extLst>
            <a:ext uri="{FF2B5EF4-FFF2-40B4-BE49-F238E27FC236}">
              <a16:creationId xmlns="" xmlns:a16="http://schemas.microsoft.com/office/drawing/2014/main" id="{00000000-0008-0000-0700-0000CF000000}"/>
            </a:ext>
          </a:extLst>
        </xdr:cNvPr>
        <xdr:cNvSpPr/>
      </xdr:nvSpPr>
      <xdr:spPr>
        <a:xfrm>
          <a:off x="1968500" y="122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59170</xdr:rowOff>
    </xdr:from>
    <xdr:ext cx="599010" cy="259045"/>
    <xdr:sp macro="" textlink="">
      <xdr:nvSpPr>
        <xdr:cNvPr id="208" name="テキスト ボックス 207">
          <a:extLst>
            <a:ext uri="{FF2B5EF4-FFF2-40B4-BE49-F238E27FC236}">
              <a16:creationId xmlns="" xmlns:a16="http://schemas.microsoft.com/office/drawing/2014/main" id="{00000000-0008-0000-0700-0000D0000000}"/>
            </a:ext>
          </a:extLst>
        </xdr:cNvPr>
        <xdr:cNvSpPr txBox="1"/>
      </xdr:nvSpPr>
      <xdr:spPr>
        <a:xfrm>
          <a:off x="1719795" y="1206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93310</xdr:rowOff>
    </xdr:from>
    <xdr:to>
      <xdr:col>6</xdr:col>
      <xdr:colOff>38100</xdr:colOff>
      <xdr:row>75</xdr:row>
      <xdr:rowOff>23460</xdr:rowOff>
    </xdr:to>
    <xdr:sp macro="" textlink="">
      <xdr:nvSpPr>
        <xdr:cNvPr id="209" name="楕円 208">
          <a:extLst>
            <a:ext uri="{FF2B5EF4-FFF2-40B4-BE49-F238E27FC236}">
              <a16:creationId xmlns="" xmlns:a16="http://schemas.microsoft.com/office/drawing/2014/main" id="{00000000-0008-0000-0700-0000D1000000}"/>
            </a:ext>
          </a:extLst>
        </xdr:cNvPr>
        <xdr:cNvSpPr/>
      </xdr:nvSpPr>
      <xdr:spPr>
        <a:xfrm>
          <a:off x="1079500" y="1278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39987</xdr:rowOff>
    </xdr:from>
    <xdr:ext cx="599010" cy="259045"/>
    <xdr:sp macro="" textlink="">
      <xdr:nvSpPr>
        <xdr:cNvPr id="210" name="テキスト ボックス 209">
          <a:extLst>
            <a:ext uri="{FF2B5EF4-FFF2-40B4-BE49-F238E27FC236}">
              <a16:creationId xmlns="" xmlns:a16="http://schemas.microsoft.com/office/drawing/2014/main" id="{00000000-0008-0000-0700-0000D2000000}"/>
            </a:ext>
          </a:extLst>
        </xdr:cNvPr>
        <xdr:cNvSpPr txBox="1"/>
      </xdr:nvSpPr>
      <xdr:spPr>
        <a:xfrm>
          <a:off x="830795" y="1255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a:extLst>
            <a:ext uri="{FF2B5EF4-FFF2-40B4-BE49-F238E27FC236}">
              <a16:creationId xmlns="" xmlns:a16="http://schemas.microsoft.com/office/drawing/2014/main" id="{00000000-0008-0000-0700-0000E9000000}"/>
            </a:ext>
          </a:extLst>
        </xdr:cNvPr>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a:extLst>
            <a:ext uri="{FF2B5EF4-FFF2-40B4-BE49-F238E27FC236}">
              <a16:creationId xmlns="" xmlns:a16="http://schemas.microsoft.com/office/drawing/2014/main" id="{00000000-0008-0000-0700-0000EB000000}"/>
            </a:ext>
          </a:extLst>
        </xdr:cNvPr>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a:extLst>
            <a:ext uri="{FF2B5EF4-FFF2-40B4-BE49-F238E27FC236}">
              <a16:creationId xmlns="" xmlns:a16="http://schemas.microsoft.com/office/drawing/2014/main" id="{00000000-0008-0000-0700-0000EC000000}"/>
            </a:ext>
          </a:extLst>
        </xdr:cNvPr>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43497</xdr:rowOff>
    </xdr:from>
    <xdr:to>
      <xdr:col>24</xdr:col>
      <xdr:colOff>63500</xdr:colOff>
      <xdr:row>96</xdr:row>
      <xdr:rowOff>93746</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3797300" y="16502697"/>
          <a:ext cx="838200" cy="5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215</xdr:rowOff>
    </xdr:from>
    <xdr:ext cx="534377" cy="259045"/>
    <xdr:sp macro="" textlink="">
      <xdr:nvSpPr>
        <xdr:cNvPr id="238" name="衛生費平均値テキスト">
          <a:extLst>
            <a:ext uri="{FF2B5EF4-FFF2-40B4-BE49-F238E27FC236}">
              <a16:creationId xmlns="" xmlns:a16="http://schemas.microsoft.com/office/drawing/2014/main" id="{00000000-0008-0000-0700-0000EE000000}"/>
            </a:ext>
          </a:extLst>
        </xdr:cNvPr>
        <xdr:cNvSpPr txBox="1"/>
      </xdr:nvSpPr>
      <xdr:spPr>
        <a:xfrm>
          <a:off x="4686300" y="16630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83263</xdr:rowOff>
    </xdr:from>
    <xdr:to>
      <xdr:col>19</xdr:col>
      <xdr:colOff>177800</xdr:colOff>
      <xdr:row>96</xdr:row>
      <xdr:rowOff>93746</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a:off x="2908300" y="16542463"/>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83263</xdr:rowOff>
    </xdr:from>
    <xdr:to>
      <xdr:col>15</xdr:col>
      <xdr:colOff>50800</xdr:colOff>
      <xdr:row>96</xdr:row>
      <xdr:rowOff>106593</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flipV="1">
          <a:off x="2019300" y="16542463"/>
          <a:ext cx="889000" cy="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51648</xdr:rowOff>
    </xdr:from>
    <xdr:to>
      <xdr:col>15</xdr:col>
      <xdr:colOff>101600</xdr:colOff>
      <xdr:row>97</xdr:row>
      <xdr:rowOff>153248</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2857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144375</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2641111" y="1677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60216</xdr:rowOff>
    </xdr:from>
    <xdr:to>
      <xdr:col>10</xdr:col>
      <xdr:colOff>114300</xdr:colOff>
      <xdr:row>96</xdr:row>
      <xdr:rowOff>106593</xdr:rowOff>
    </xdr:to>
    <xdr:cxnSp macro="">
      <xdr:nvCxnSpPr>
        <xdr:cNvPr id="246" name="直線コネクタ 245">
          <a:extLst>
            <a:ext uri="{FF2B5EF4-FFF2-40B4-BE49-F238E27FC236}">
              <a16:creationId xmlns="" xmlns:a16="http://schemas.microsoft.com/office/drawing/2014/main" id="{00000000-0008-0000-0700-0000F6000000}"/>
            </a:ext>
          </a:extLst>
        </xdr:cNvPr>
        <xdr:cNvCxnSpPr/>
      </xdr:nvCxnSpPr>
      <xdr:spPr>
        <a:xfrm>
          <a:off x="1130300" y="16519416"/>
          <a:ext cx="889000" cy="4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111899</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1752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a:extLst>
            <a:ext uri="{FF2B5EF4-FFF2-40B4-BE49-F238E27FC236}">
              <a16:creationId xmlns="" xmlns:a16="http://schemas.microsoft.com/office/drawing/2014/main" id="{00000000-0008-0000-0700-0000F9000000}"/>
            </a:ext>
          </a:extLst>
        </xdr:cNvPr>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164147</xdr:rowOff>
    </xdr:from>
    <xdr:to>
      <xdr:col>24</xdr:col>
      <xdr:colOff>114300</xdr:colOff>
      <xdr:row>96</xdr:row>
      <xdr:rowOff>94297</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4584700" y="164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15574</xdr:rowOff>
    </xdr:from>
    <xdr:ext cx="534377" cy="259045"/>
    <xdr:sp macro="" textlink="">
      <xdr:nvSpPr>
        <xdr:cNvPr id="257" name="衛生費該当値テキスト">
          <a:extLst>
            <a:ext uri="{FF2B5EF4-FFF2-40B4-BE49-F238E27FC236}">
              <a16:creationId xmlns="" xmlns:a16="http://schemas.microsoft.com/office/drawing/2014/main" id="{00000000-0008-0000-0700-000001010000}"/>
            </a:ext>
          </a:extLst>
        </xdr:cNvPr>
        <xdr:cNvSpPr txBox="1"/>
      </xdr:nvSpPr>
      <xdr:spPr>
        <a:xfrm>
          <a:off x="4686300" y="1630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42946</xdr:rowOff>
    </xdr:from>
    <xdr:to>
      <xdr:col>20</xdr:col>
      <xdr:colOff>38100</xdr:colOff>
      <xdr:row>96</xdr:row>
      <xdr:rowOff>144546</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3746500" y="1650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161073</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3530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32463</xdr:rowOff>
    </xdr:from>
    <xdr:to>
      <xdr:col>15</xdr:col>
      <xdr:colOff>101600</xdr:colOff>
      <xdr:row>96</xdr:row>
      <xdr:rowOff>134063</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2857500" y="164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150590</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2641111" y="1626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55793</xdr:rowOff>
    </xdr:from>
    <xdr:to>
      <xdr:col>10</xdr:col>
      <xdr:colOff>165100</xdr:colOff>
      <xdr:row>96</xdr:row>
      <xdr:rowOff>157393</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968500" y="1651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2470</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1752111" y="1629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9416</xdr:rowOff>
    </xdr:from>
    <xdr:to>
      <xdr:col>6</xdr:col>
      <xdr:colOff>38100</xdr:colOff>
      <xdr:row>96</xdr:row>
      <xdr:rowOff>111016</xdr:rowOff>
    </xdr:to>
    <xdr:sp macro="" textlink="">
      <xdr:nvSpPr>
        <xdr:cNvPr id="264" name="楕円 263">
          <a:extLst>
            <a:ext uri="{FF2B5EF4-FFF2-40B4-BE49-F238E27FC236}">
              <a16:creationId xmlns="" xmlns:a16="http://schemas.microsoft.com/office/drawing/2014/main" id="{00000000-0008-0000-0700-000008010000}"/>
            </a:ext>
          </a:extLst>
        </xdr:cNvPr>
        <xdr:cNvSpPr/>
      </xdr:nvSpPr>
      <xdr:spPr>
        <a:xfrm>
          <a:off x="1079500" y="1646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127543</xdr:rowOff>
    </xdr:from>
    <xdr:ext cx="534377" cy="259045"/>
    <xdr:sp macro="" textlink="">
      <xdr:nvSpPr>
        <xdr:cNvPr id="265" name="テキスト ボックス 264">
          <a:extLst>
            <a:ext uri="{FF2B5EF4-FFF2-40B4-BE49-F238E27FC236}">
              <a16:creationId xmlns="" xmlns:a16="http://schemas.microsoft.com/office/drawing/2014/main" id="{00000000-0008-0000-0700-000009010000}"/>
            </a:ext>
          </a:extLst>
        </xdr:cNvPr>
        <xdr:cNvSpPr txBox="1"/>
      </xdr:nvSpPr>
      <xdr:spPr>
        <a:xfrm>
          <a:off x="863111" y="1624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a:extLst>
            <a:ext uri="{FF2B5EF4-FFF2-40B4-BE49-F238E27FC236}">
              <a16:creationId xmlns="" xmlns:a16="http://schemas.microsoft.com/office/drawing/2014/main" id="{00000000-0008-0000-0700-00001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a:extLst>
            <a:ext uri="{FF2B5EF4-FFF2-40B4-BE49-F238E27FC236}">
              <a16:creationId xmlns="" xmlns:a16="http://schemas.microsoft.com/office/drawing/2014/main" id="{00000000-0008-0000-0700-000026010000}"/>
            </a:ext>
          </a:extLst>
        </xdr:cNvPr>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a:extLst>
            <a:ext uri="{FF2B5EF4-FFF2-40B4-BE49-F238E27FC236}">
              <a16:creationId xmlns="" xmlns:a16="http://schemas.microsoft.com/office/drawing/2014/main" id="{00000000-0008-0000-0700-000029010000}"/>
            </a:ext>
          </a:extLst>
        </xdr:cNvPr>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2" name="直線コネクタ 301">
          <a:extLst>
            <a:ext uri="{FF2B5EF4-FFF2-40B4-BE49-F238E27FC236}">
              <a16:creationId xmlns="" xmlns:a16="http://schemas.microsoft.com/office/drawing/2014/main" id="{00000000-0008-0000-0700-00002E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85961</xdr:rowOff>
    </xdr:from>
    <xdr:to>
      <xdr:col>46</xdr:col>
      <xdr:colOff>38100</xdr:colOff>
      <xdr:row>38</xdr:row>
      <xdr:rowOff>16111</xdr:rowOff>
    </xdr:to>
    <xdr:sp macro="" textlink="">
      <xdr:nvSpPr>
        <xdr:cNvPr id="303" name="フローチャート: 判断 302">
          <a:extLst>
            <a:ext uri="{FF2B5EF4-FFF2-40B4-BE49-F238E27FC236}">
              <a16:creationId xmlns="" xmlns:a16="http://schemas.microsoft.com/office/drawing/2014/main" id="{00000000-0008-0000-0700-00002F010000}"/>
            </a:ext>
          </a:extLst>
        </xdr:cNvPr>
        <xdr:cNvSpPr/>
      </xdr:nvSpPr>
      <xdr:spPr>
        <a:xfrm>
          <a:off x="8699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32638</xdr:rowOff>
    </xdr:from>
    <xdr:ext cx="378565"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8561017" y="620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5" name="直線コネクタ 304">
          <a:extLst>
            <a:ext uri="{FF2B5EF4-FFF2-40B4-BE49-F238E27FC236}">
              <a16:creationId xmlns="" xmlns:a16="http://schemas.microsoft.com/office/drawing/2014/main" id="{00000000-0008-0000-0700-000031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a:extLst>
            <a:ext uri="{FF2B5EF4-FFF2-40B4-BE49-F238E27FC236}">
              <a16:creationId xmlns="" xmlns:a16="http://schemas.microsoft.com/office/drawing/2014/main" id="{00000000-0008-0000-0700-000032010000}"/>
            </a:ext>
          </a:extLst>
        </xdr:cNvPr>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a:extLst>
            <a:ext uri="{FF2B5EF4-FFF2-40B4-BE49-F238E27FC236}">
              <a16:creationId xmlns="" xmlns:a16="http://schemas.microsoft.com/office/drawing/2014/main" id="{00000000-0008-0000-0700-000034010000}"/>
            </a:ext>
          </a:extLst>
        </xdr:cNvPr>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a:extLst>
            <a:ext uri="{FF2B5EF4-FFF2-40B4-BE49-F238E27FC236}">
              <a16:creationId xmlns="" xmlns:a16="http://schemas.microsoft.com/office/drawing/2014/main" id="{00000000-0008-0000-0700-00003C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1" name="楕円 320">
          <a:extLst>
            <a:ext uri="{FF2B5EF4-FFF2-40B4-BE49-F238E27FC236}">
              <a16:creationId xmlns="" xmlns:a16="http://schemas.microsoft.com/office/drawing/2014/main" id="{00000000-0008-0000-0700-000041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2" name="テキスト ボックス 321">
          <a:extLst>
            <a:ext uri="{FF2B5EF4-FFF2-40B4-BE49-F238E27FC236}">
              <a16:creationId xmlns="" xmlns:a16="http://schemas.microsoft.com/office/drawing/2014/main" id="{00000000-0008-0000-0700-000042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3" name="楕円 322">
          <a:extLst>
            <a:ext uri="{FF2B5EF4-FFF2-40B4-BE49-F238E27FC236}">
              <a16:creationId xmlns="" xmlns:a16="http://schemas.microsoft.com/office/drawing/2014/main" id="{00000000-0008-0000-0700-000043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4" name="テキスト ボックス 323">
          <a:extLst>
            <a:ext uri="{FF2B5EF4-FFF2-40B4-BE49-F238E27FC236}">
              <a16:creationId xmlns="" xmlns:a16="http://schemas.microsoft.com/office/drawing/2014/main" id="{00000000-0008-0000-0700-000044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105935</xdr:rowOff>
    </xdr:from>
    <xdr:to>
      <xdr:col>55</xdr:col>
      <xdr:colOff>0</xdr:colOff>
      <xdr:row>56</xdr:row>
      <xdr:rowOff>115491</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9639300" y="9707135"/>
          <a:ext cx="8382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73092</xdr:rowOff>
    </xdr:from>
    <xdr:to>
      <xdr:col>50</xdr:col>
      <xdr:colOff>114300</xdr:colOff>
      <xdr:row>56</xdr:row>
      <xdr:rowOff>115491</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a:off x="8750300" y="9674292"/>
          <a:ext cx="889000" cy="4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79586</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372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73092</xdr:rowOff>
    </xdr:from>
    <xdr:to>
      <xdr:col>45</xdr:col>
      <xdr:colOff>177800</xdr:colOff>
      <xdr:row>56</xdr:row>
      <xdr:rowOff>130584</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flipV="1">
          <a:off x="7861300" y="9674292"/>
          <a:ext cx="889000" cy="5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14766</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483111" y="97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130584</xdr:rowOff>
    </xdr:from>
    <xdr:to>
      <xdr:col>41</xdr:col>
      <xdr:colOff>50800</xdr:colOff>
      <xdr:row>56</xdr:row>
      <xdr:rowOff>142672</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flipV="1">
          <a:off x="6972300" y="9731784"/>
          <a:ext cx="889000" cy="1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81518</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594111" y="985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55135</xdr:rowOff>
    </xdr:from>
    <xdr:to>
      <xdr:col>55</xdr:col>
      <xdr:colOff>50800</xdr:colOff>
      <xdr:row>56</xdr:row>
      <xdr:rowOff>156735</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965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78012</xdr:rowOff>
    </xdr:from>
    <xdr:ext cx="534377"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50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64691</xdr:rowOff>
    </xdr:from>
    <xdr:to>
      <xdr:col>50</xdr:col>
      <xdr:colOff>165100</xdr:colOff>
      <xdr:row>56</xdr:row>
      <xdr:rowOff>166291</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966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11368</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372111" y="944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22292</xdr:rowOff>
    </xdr:from>
    <xdr:to>
      <xdr:col>46</xdr:col>
      <xdr:colOff>38100</xdr:colOff>
      <xdr:row>56</xdr:row>
      <xdr:rowOff>123892</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96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140419</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483111" y="939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79784</xdr:rowOff>
    </xdr:from>
    <xdr:to>
      <xdr:col>41</xdr:col>
      <xdr:colOff>101600</xdr:colOff>
      <xdr:row>57</xdr:row>
      <xdr:rowOff>9934</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968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26461</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594111" y="945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91872</xdr:rowOff>
    </xdr:from>
    <xdr:to>
      <xdr:col>36</xdr:col>
      <xdr:colOff>165100</xdr:colOff>
      <xdr:row>57</xdr:row>
      <xdr:rowOff>22022</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969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38549</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05111" y="946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a:extLst>
            <a:ext uri="{FF2B5EF4-FFF2-40B4-BE49-F238E27FC236}">
              <a16:creationId xmlns="" xmlns:a16="http://schemas.microsoft.com/office/drawing/2014/main" id="{00000000-0008-0000-0700-000092010000}"/>
            </a:ext>
          </a:extLst>
        </xdr:cNvPr>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a:extLst>
            <a:ext uri="{FF2B5EF4-FFF2-40B4-BE49-F238E27FC236}">
              <a16:creationId xmlns="" xmlns:a16="http://schemas.microsoft.com/office/drawing/2014/main" id="{00000000-0008-0000-0700-000094010000}"/>
            </a:ext>
          </a:extLst>
        </xdr:cNvPr>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a:extLst>
            <a:ext uri="{FF2B5EF4-FFF2-40B4-BE49-F238E27FC236}">
              <a16:creationId xmlns="" xmlns:a16="http://schemas.microsoft.com/office/drawing/2014/main" id="{00000000-0008-0000-0700-000095010000}"/>
            </a:ext>
          </a:extLst>
        </xdr:cNvPr>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5677</xdr:rowOff>
    </xdr:from>
    <xdr:to>
      <xdr:col>55</xdr:col>
      <xdr:colOff>0</xdr:colOff>
      <xdr:row>79</xdr:row>
      <xdr:rowOff>8713</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flipV="1">
          <a:off x="9639300" y="13550227"/>
          <a:ext cx="8382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154664</xdr:rowOff>
    </xdr:from>
    <xdr:ext cx="534377" cy="259045"/>
    <xdr:sp macro="" textlink="">
      <xdr:nvSpPr>
        <xdr:cNvPr id="407" name="商工費平均値テキスト">
          <a:extLst>
            <a:ext uri="{FF2B5EF4-FFF2-40B4-BE49-F238E27FC236}">
              <a16:creationId xmlns="" xmlns:a16="http://schemas.microsoft.com/office/drawing/2014/main" id="{00000000-0008-0000-0700-000097010000}"/>
            </a:ext>
          </a:extLst>
        </xdr:cNvPr>
        <xdr:cNvSpPr txBox="1"/>
      </xdr:nvSpPr>
      <xdr:spPr>
        <a:xfrm>
          <a:off x="10528300" y="13184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38391</xdr:rowOff>
    </xdr:from>
    <xdr:to>
      <xdr:col>50</xdr:col>
      <xdr:colOff>114300</xdr:colOff>
      <xdr:row>79</xdr:row>
      <xdr:rowOff>8713</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a:off x="8750300" y="13411491"/>
          <a:ext cx="889000" cy="14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113340</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9372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38391</xdr:rowOff>
    </xdr:from>
    <xdr:to>
      <xdr:col>45</xdr:col>
      <xdr:colOff>177800</xdr:colOff>
      <xdr:row>79</xdr:row>
      <xdr:rowOff>15303</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flipV="1">
          <a:off x="7861300" y="13411491"/>
          <a:ext cx="889000" cy="1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13805</xdr:rowOff>
    </xdr:from>
    <xdr:to>
      <xdr:col>41</xdr:col>
      <xdr:colOff>50800</xdr:colOff>
      <xdr:row>79</xdr:row>
      <xdr:rowOff>15303</xdr:rowOff>
    </xdr:to>
    <xdr:cxnSp macro="">
      <xdr:nvCxnSpPr>
        <xdr:cNvPr id="415" name="直線コネクタ 414">
          <a:extLst>
            <a:ext uri="{FF2B5EF4-FFF2-40B4-BE49-F238E27FC236}">
              <a16:creationId xmlns="" xmlns:a16="http://schemas.microsoft.com/office/drawing/2014/main" id="{00000000-0008-0000-0700-00009F010000}"/>
            </a:ext>
          </a:extLst>
        </xdr:cNvPr>
        <xdr:cNvCxnSpPr/>
      </xdr:nvCxnSpPr>
      <xdr:spPr>
        <a:xfrm>
          <a:off x="6972300" y="13558355"/>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126128</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7594111" y="1315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a:extLst>
            <a:ext uri="{FF2B5EF4-FFF2-40B4-BE49-F238E27FC236}">
              <a16:creationId xmlns="" xmlns:a16="http://schemas.microsoft.com/office/drawing/2014/main" id="{00000000-0008-0000-0700-0000A2010000}"/>
            </a:ext>
          </a:extLst>
        </xdr:cNvPr>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130878</xdr:rowOff>
    </xdr:from>
    <xdr:ext cx="534377"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6705111" y="131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126327</xdr:rowOff>
    </xdr:from>
    <xdr:to>
      <xdr:col>55</xdr:col>
      <xdr:colOff>50800</xdr:colOff>
      <xdr:row>79</xdr:row>
      <xdr:rowOff>56477</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10426700" y="1349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41254</xdr:rowOff>
    </xdr:from>
    <xdr:ext cx="469744" cy="259045"/>
    <xdr:sp macro="" textlink="">
      <xdr:nvSpPr>
        <xdr:cNvPr id="426" name="商工費該当値テキスト">
          <a:extLst>
            <a:ext uri="{FF2B5EF4-FFF2-40B4-BE49-F238E27FC236}">
              <a16:creationId xmlns="" xmlns:a16="http://schemas.microsoft.com/office/drawing/2014/main" id="{00000000-0008-0000-0700-0000AA010000}"/>
            </a:ext>
          </a:extLst>
        </xdr:cNvPr>
        <xdr:cNvSpPr txBox="1"/>
      </xdr:nvSpPr>
      <xdr:spPr>
        <a:xfrm>
          <a:off x="10528300" y="1341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129363</xdr:rowOff>
    </xdr:from>
    <xdr:to>
      <xdr:col>50</xdr:col>
      <xdr:colOff>165100</xdr:colOff>
      <xdr:row>79</xdr:row>
      <xdr:rowOff>59513</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9588500" y="13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50640</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9404428" y="135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159041</xdr:rowOff>
    </xdr:from>
    <xdr:to>
      <xdr:col>46</xdr:col>
      <xdr:colOff>38100</xdr:colOff>
      <xdr:row>78</xdr:row>
      <xdr:rowOff>89191</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8699500" y="133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80318</xdr:rowOff>
    </xdr:from>
    <xdr:ext cx="534377"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8483111" y="1345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135953</xdr:rowOff>
    </xdr:from>
    <xdr:to>
      <xdr:col>41</xdr:col>
      <xdr:colOff>101600</xdr:colOff>
      <xdr:row>79</xdr:row>
      <xdr:rowOff>66103</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7810500" y="1350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57230</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7626428" y="1360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134455</xdr:rowOff>
    </xdr:from>
    <xdr:to>
      <xdr:col>36</xdr:col>
      <xdr:colOff>165100</xdr:colOff>
      <xdr:row>79</xdr:row>
      <xdr:rowOff>64605</xdr:rowOff>
    </xdr:to>
    <xdr:sp macro="" textlink="">
      <xdr:nvSpPr>
        <xdr:cNvPr id="433" name="楕円 432">
          <a:extLst>
            <a:ext uri="{FF2B5EF4-FFF2-40B4-BE49-F238E27FC236}">
              <a16:creationId xmlns="" xmlns:a16="http://schemas.microsoft.com/office/drawing/2014/main" id="{00000000-0008-0000-0700-0000B1010000}"/>
            </a:ext>
          </a:extLst>
        </xdr:cNvPr>
        <xdr:cNvSpPr/>
      </xdr:nvSpPr>
      <xdr:spPr>
        <a:xfrm>
          <a:off x="6921500" y="135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55732</xdr:rowOff>
    </xdr:from>
    <xdr:ext cx="469744" cy="259045"/>
    <xdr:sp macro="" textlink="">
      <xdr:nvSpPr>
        <xdr:cNvPr id="434" name="テキスト ボックス 433">
          <a:extLst>
            <a:ext uri="{FF2B5EF4-FFF2-40B4-BE49-F238E27FC236}">
              <a16:creationId xmlns="" xmlns:a16="http://schemas.microsoft.com/office/drawing/2014/main" id="{00000000-0008-0000-0700-0000B2010000}"/>
            </a:ext>
          </a:extLst>
        </xdr:cNvPr>
        <xdr:cNvSpPr txBox="1"/>
      </xdr:nvSpPr>
      <xdr:spPr>
        <a:xfrm>
          <a:off x="6737428" y="136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a:extLst>
            <a:ext uri="{FF2B5EF4-FFF2-40B4-BE49-F238E27FC236}">
              <a16:creationId xmlns="" xmlns:a16="http://schemas.microsoft.com/office/drawing/2014/main" id="{00000000-0008-0000-0700-0000CB010000}"/>
            </a:ext>
          </a:extLst>
        </xdr:cNvPr>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a:extLst>
            <a:ext uri="{FF2B5EF4-FFF2-40B4-BE49-F238E27FC236}">
              <a16:creationId xmlns="" xmlns:a16="http://schemas.microsoft.com/office/drawing/2014/main" id="{00000000-0008-0000-0700-0000CD010000}"/>
            </a:ext>
          </a:extLst>
        </xdr:cNvPr>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122479</xdr:rowOff>
    </xdr:from>
    <xdr:to>
      <xdr:col>55</xdr:col>
      <xdr:colOff>0</xdr:colOff>
      <xdr:row>97</xdr:row>
      <xdr:rowOff>130144</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9639300" y="16753129"/>
          <a:ext cx="838200" cy="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64" name="土木費平均値テキスト">
          <a:extLst>
            <a:ext uri="{FF2B5EF4-FFF2-40B4-BE49-F238E27FC236}">
              <a16:creationId xmlns="" xmlns:a16="http://schemas.microsoft.com/office/drawing/2014/main" id="{00000000-0008-0000-0700-0000D0010000}"/>
            </a:ext>
          </a:extLst>
        </xdr:cNvPr>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122479</xdr:rowOff>
    </xdr:from>
    <xdr:to>
      <xdr:col>50</xdr:col>
      <xdr:colOff>114300</xdr:colOff>
      <xdr:row>97</xdr:row>
      <xdr:rowOff>136812</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flipV="1">
          <a:off x="8750300" y="16753129"/>
          <a:ext cx="889000" cy="1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136812</xdr:rowOff>
    </xdr:from>
    <xdr:to>
      <xdr:col>45</xdr:col>
      <xdr:colOff>177800</xdr:colOff>
      <xdr:row>97</xdr:row>
      <xdr:rowOff>160091</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flipV="1">
          <a:off x="7861300" y="16767462"/>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93639</xdr:rowOff>
    </xdr:from>
    <xdr:to>
      <xdr:col>46</xdr:col>
      <xdr:colOff>38100</xdr:colOff>
      <xdr:row>96</xdr:row>
      <xdr:rowOff>23789</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8699500" y="1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40316</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483111" y="1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160091</xdr:rowOff>
    </xdr:from>
    <xdr:to>
      <xdr:col>41</xdr:col>
      <xdr:colOff>50800</xdr:colOff>
      <xdr:row>98</xdr:row>
      <xdr:rowOff>23876</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flipV="1">
          <a:off x="6972300" y="16790741"/>
          <a:ext cx="889000" cy="3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79344</xdr:rowOff>
    </xdr:from>
    <xdr:to>
      <xdr:col>55</xdr:col>
      <xdr:colOff>50800</xdr:colOff>
      <xdr:row>98</xdr:row>
      <xdr:rowOff>9494</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10426700" y="1670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57771</xdr:rowOff>
    </xdr:from>
    <xdr:ext cx="534377" cy="259045"/>
    <xdr:sp macro="" textlink="">
      <xdr:nvSpPr>
        <xdr:cNvPr id="483" name="土木費該当値テキスト">
          <a:extLst>
            <a:ext uri="{FF2B5EF4-FFF2-40B4-BE49-F238E27FC236}">
              <a16:creationId xmlns="" xmlns:a16="http://schemas.microsoft.com/office/drawing/2014/main" id="{00000000-0008-0000-0700-0000E3010000}"/>
            </a:ext>
          </a:extLst>
        </xdr:cNvPr>
        <xdr:cNvSpPr txBox="1"/>
      </xdr:nvSpPr>
      <xdr:spPr>
        <a:xfrm>
          <a:off x="10528300" y="1668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71679</xdr:rowOff>
    </xdr:from>
    <xdr:to>
      <xdr:col>50</xdr:col>
      <xdr:colOff>165100</xdr:colOff>
      <xdr:row>98</xdr:row>
      <xdr:rowOff>1829</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9588500" y="167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164406</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372111" y="1679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86012</xdr:rowOff>
    </xdr:from>
    <xdr:to>
      <xdr:col>46</xdr:col>
      <xdr:colOff>38100</xdr:colOff>
      <xdr:row>98</xdr:row>
      <xdr:rowOff>16162</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8699500" y="167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7289</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8483111" y="1680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109291</xdr:rowOff>
    </xdr:from>
    <xdr:to>
      <xdr:col>41</xdr:col>
      <xdr:colOff>101600</xdr:colOff>
      <xdr:row>98</xdr:row>
      <xdr:rowOff>39441</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7810500" y="1673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30568</xdr:rowOff>
    </xdr:from>
    <xdr:ext cx="534377"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7594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144526</xdr:rowOff>
    </xdr:from>
    <xdr:to>
      <xdr:col>36</xdr:col>
      <xdr:colOff>165100</xdr:colOff>
      <xdr:row>98</xdr:row>
      <xdr:rowOff>74676</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6921500" y="1677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65803</xdr:rowOff>
    </xdr:from>
    <xdr:ext cx="534377"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705111" y="1686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a:extLst>
            <a:ext uri="{FF2B5EF4-FFF2-40B4-BE49-F238E27FC236}">
              <a16:creationId xmlns="" xmlns:a16="http://schemas.microsoft.com/office/drawing/2014/main" id="{00000000-0008-0000-0700-000004020000}"/>
            </a:ext>
          </a:extLst>
        </xdr:cNvPr>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a:extLst>
            <a:ext uri="{FF2B5EF4-FFF2-40B4-BE49-F238E27FC236}">
              <a16:creationId xmlns="" xmlns:a16="http://schemas.microsoft.com/office/drawing/2014/main" id="{00000000-0008-0000-0700-000006020000}"/>
            </a:ext>
          </a:extLst>
        </xdr:cNvPr>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123108</xdr:rowOff>
    </xdr:from>
    <xdr:to>
      <xdr:col>85</xdr:col>
      <xdr:colOff>127000</xdr:colOff>
      <xdr:row>36</xdr:row>
      <xdr:rowOff>149034</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5481300" y="6295308"/>
          <a:ext cx="838200" cy="2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a:extLst>
            <a:ext uri="{FF2B5EF4-FFF2-40B4-BE49-F238E27FC236}">
              <a16:creationId xmlns="" xmlns:a16="http://schemas.microsoft.com/office/drawing/2014/main" id="{00000000-0008-0000-0700-000009020000}"/>
            </a:ext>
          </a:extLst>
        </xdr:cNvPr>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a:extLst>
            <a:ext uri="{FF2B5EF4-FFF2-40B4-BE49-F238E27FC236}">
              <a16:creationId xmlns="" xmlns:a16="http://schemas.microsoft.com/office/drawing/2014/main" id="{00000000-0008-0000-0700-00000A020000}"/>
            </a:ext>
          </a:extLst>
        </xdr:cNvPr>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123108</xdr:rowOff>
    </xdr:from>
    <xdr:to>
      <xdr:col>81</xdr:col>
      <xdr:colOff>50800</xdr:colOff>
      <xdr:row>36</xdr:row>
      <xdr:rowOff>125527</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flipV="1">
          <a:off x="14592300" y="6295308"/>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125527</xdr:rowOff>
    </xdr:from>
    <xdr:to>
      <xdr:col>76</xdr:col>
      <xdr:colOff>114300</xdr:colOff>
      <xdr:row>36</xdr:row>
      <xdr:rowOff>169170</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flipV="1">
          <a:off x="13703300" y="6297727"/>
          <a:ext cx="889000" cy="4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43256</xdr:rowOff>
    </xdr:from>
    <xdr:to>
      <xdr:col>76</xdr:col>
      <xdr:colOff>165100</xdr:colOff>
      <xdr:row>36</xdr:row>
      <xdr:rowOff>144856</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4541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161383</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4325111" y="5990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40945</xdr:rowOff>
    </xdr:from>
    <xdr:to>
      <xdr:col>71</xdr:col>
      <xdr:colOff>177800</xdr:colOff>
      <xdr:row>36</xdr:row>
      <xdr:rowOff>169170</xdr:rowOff>
    </xdr:to>
    <xdr:cxnSp macro="">
      <xdr:nvCxnSpPr>
        <xdr:cNvPr id="529" name="直線コネクタ 528">
          <a:extLst>
            <a:ext uri="{FF2B5EF4-FFF2-40B4-BE49-F238E27FC236}">
              <a16:creationId xmlns="" xmlns:a16="http://schemas.microsoft.com/office/drawing/2014/main" id="{00000000-0008-0000-0700-000011020000}"/>
            </a:ext>
          </a:extLst>
        </xdr:cNvPr>
        <xdr:cNvCxnSpPr/>
      </xdr:nvCxnSpPr>
      <xdr:spPr>
        <a:xfrm>
          <a:off x="12814300" y="6041695"/>
          <a:ext cx="889000" cy="29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a:extLst>
            <a:ext uri="{FF2B5EF4-FFF2-40B4-BE49-F238E27FC236}">
              <a16:creationId xmlns="" xmlns:a16="http://schemas.microsoft.com/office/drawing/2014/main" id="{00000000-0008-0000-0700-000012020000}"/>
            </a:ext>
          </a:extLst>
        </xdr:cNvPr>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a:extLst>
            <a:ext uri="{FF2B5EF4-FFF2-40B4-BE49-F238E27FC236}">
              <a16:creationId xmlns="" xmlns:a16="http://schemas.microsoft.com/office/drawing/2014/main" id="{00000000-0008-0000-0700-000014020000}"/>
            </a:ext>
          </a:extLst>
        </xdr:cNvPr>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63441</xdr:rowOff>
    </xdr:from>
    <xdr:ext cx="534377"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2547111" y="62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98234</xdr:rowOff>
    </xdr:from>
    <xdr:to>
      <xdr:col>85</xdr:col>
      <xdr:colOff>177800</xdr:colOff>
      <xdr:row>37</xdr:row>
      <xdr:rowOff>28384</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6268700" y="627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76661</xdr:rowOff>
    </xdr:from>
    <xdr:ext cx="534377" cy="259045"/>
    <xdr:sp macro="" textlink="">
      <xdr:nvSpPr>
        <xdr:cNvPr id="540" name="消防費該当値テキスト">
          <a:extLst>
            <a:ext uri="{FF2B5EF4-FFF2-40B4-BE49-F238E27FC236}">
              <a16:creationId xmlns="" xmlns:a16="http://schemas.microsoft.com/office/drawing/2014/main" id="{00000000-0008-0000-0700-00001C020000}"/>
            </a:ext>
          </a:extLst>
        </xdr:cNvPr>
        <xdr:cNvSpPr txBox="1"/>
      </xdr:nvSpPr>
      <xdr:spPr>
        <a:xfrm>
          <a:off x="16370300" y="62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72308</xdr:rowOff>
    </xdr:from>
    <xdr:to>
      <xdr:col>81</xdr:col>
      <xdr:colOff>101600</xdr:colOff>
      <xdr:row>37</xdr:row>
      <xdr:rowOff>2458</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5430500" y="624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165035</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5214111" y="63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74727</xdr:rowOff>
    </xdr:from>
    <xdr:to>
      <xdr:col>76</xdr:col>
      <xdr:colOff>165100</xdr:colOff>
      <xdr:row>37</xdr:row>
      <xdr:rowOff>4877</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4541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167454</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4325111" y="633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118370</xdr:rowOff>
    </xdr:from>
    <xdr:to>
      <xdr:col>72</xdr:col>
      <xdr:colOff>38100</xdr:colOff>
      <xdr:row>37</xdr:row>
      <xdr:rowOff>48520</xdr:rowOff>
    </xdr:to>
    <xdr:sp macro="" textlink="">
      <xdr:nvSpPr>
        <xdr:cNvPr id="545" name="楕円 544">
          <a:extLst>
            <a:ext uri="{FF2B5EF4-FFF2-40B4-BE49-F238E27FC236}">
              <a16:creationId xmlns="" xmlns:a16="http://schemas.microsoft.com/office/drawing/2014/main" id="{00000000-0008-0000-0700-000021020000}"/>
            </a:ext>
          </a:extLst>
        </xdr:cNvPr>
        <xdr:cNvSpPr/>
      </xdr:nvSpPr>
      <xdr:spPr>
        <a:xfrm>
          <a:off x="13652500" y="62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39647</xdr:rowOff>
    </xdr:from>
    <xdr:ext cx="534377" cy="259045"/>
    <xdr:sp macro="" textlink="">
      <xdr:nvSpPr>
        <xdr:cNvPr id="546" name="テキスト ボックス 545">
          <a:extLst>
            <a:ext uri="{FF2B5EF4-FFF2-40B4-BE49-F238E27FC236}">
              <a16:creationId xmlns="" xmlns:a16="http://schemas.microsoft.com/office/drawing/2014/main" id="{00000000-0008-0000-0700-000022020000}"/>
            </a:ext>
          </a:extLst>
        </xdr:cNvPr>
        <xdr:cNvSpPr txBox="1"/>
      </xdr:nvSpPr>
      <xdr:spPr>
        <a:xfrm>
          <a:off x="13436111" y="63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161595</xdr:rowOff>
    </xdr:from>
    <xdr:to>
      <xdr:col>67</xdr:col>
      <xdr:colOff>101600</xdr:colOff>
      <xdr:row>35</xdr:row>
      <xdr:rowOff>91745</xdr:rowOff>
    </xdr:to>
    <xdr:sp macro="" textlink="">
      <xdr:nvSpPr>
        <xdr:cNvPr id="547" name="楕円 546">
          <a:extLst>
            <a:ext uri="{FF2B5EF4-FFF2-40B4-BE49-F238E27FC236}">
              <a16:creationId xmlns="" xmlns:a16="http://schemas.microsoft.com/office/drawing/2014/main" id="{00000000-0008-0000-0700-000023020000}"/>
            </a:ext>
          </a:extLst>
        </xdr:cNvPr>
        <xdr:cNvSpPr/>
      </xdr:nvSpPr>
      <xdr:spPr>
        <a:xfrm>
          <a:off x="12763500" y="59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108272</xdr:rowOff>
    </xdr:from>
    <xdr:ext cx="534377" cy="259045"/>
    <xdr:sp macro="" textlink="">
      <xdr:nvSpPr>
        <xdr:cNvPr id="548" name="テキスト ボックス 547">
          <a:extLst>
            <a:ext uri="{FF2B5EF4-FFF2-40B4-BE49-F238E27FC236}">
              <a16:creationId xmlns="" xmlns:a16="http://schemas.microsoft.com/office/drawing/2014/main" id="{00000000-0008-0000-0700-000024020000}"/>
            </a:ext>
          </a:extLst>
        </xdr:cNvPr>
        <xdr:cNvSpPr txBox="1"/>
      </xdr:nvSpPr>
      <xdr:spPr>
        <a:xfrm>
          <a:off x="12547111" y="576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a:extLst>
            <a:ext uri="{FF2B5EF4-FFF2-40B4-BE49-F238E27FC236}">
              <a16:creationId xmlns="" xmlns:a16="http://schemas.microsoft.com/office/drawing/2014/main" id="{00000000-0008-0000-0700-00003C020000}"/>
            </a:ext>
          </a:extLst>
        </xdr:cNvPr>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a:extLst>
            <a:ext uri="{FF2B5EF4-FFF2-40B4-BE49-F238E27FC236}">
              <a16:creationId xmlns="" xmlns:a16="http://schemas.microsoft.com/office/drawing/2014/main" id="{00000000-0008-0000-0700-00003D020000}"/>
            </a:ext>
          </a:extLst>
        </xdr:cNvPr>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a:extLst>
            <a:ext uri="{FF2B5EF4-FFF2-40B4-BE49-F238E27FC236}">
              <a16:creationId xmlns="" xmlns:a16="http://schemas.microsoft.com/office/drawing/2014/main" id="{00000000-0008-0000-0700-00003F020000}"/>
            </a:ext>
          </a:extLst>
        </xdr:cNvPr>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36586</xdr:rowOff>
    </xdr:from>
    <xdr:to>
      <xdr:col>85</xdr:col>
      <xdr:colOff>127000</xdr:colOff>
      <xdr:row>56</xdr:row>
      <xdr:rowOff>107315</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flipV="1">
          <a:off x="15481300" y="9637786"/>
          <a:ext cx="838200" cy="7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15260</xdr:rowOff>
    </xdr:from>
    <xdr:ext cx="534377" cy="259045"/>
    <xdr:sp macro="" textlink="">
      <xdr:nvSpPr>
        <xdr:cNvPr id="578" name="教育費平均値テキスト">
          <a:extLst>
            <a:ext uri="{FF2B5EF4-FFF2-40B4-BE49-F238E27FC236}">
              <a16:creationId xmlns="" xmlns:a16="http://schemas.microsoft.com/office/drawing/2014/main" id="{00000000-0008-0000-0700-000042020000}"/>
            </a:ext>
          </a:extLst>
        </xdr:cNvPr>
        <xdr:cNvSpPr txBox="1"/>
      </xdr:nvSpPr>
      <xdr:spPr>
        <a:xfrm>
          <a:off x="16370300" y="96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a:extLst>
            <a:ext uri="{FF2B5EF4-FFF2-40B4-BE49-F238E27FC236}">
              <a16:creationId xmlns="" xmlns:a16="http://schemas.microsoft.com/office/drawing/2014/main" id="{00000000-0008-0000-0700-000043020000}"/>
            </a:ext>
          </a:extLst>
        </xdr:cNvPr>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107315</xdr:rowOff>
    </xdr:from>
    <xdr:to>
      <xdr:col>81</xdr:col>
      <xdr:colOff>50800</xdr:colOff>
      <xdr:row>57</xdr:row>
      <xdr:rowOff>40244</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flipV="1">
          <a:off x="14592300" y="9708515"/>
          <a:ext cx="889000" cy="10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40244</xdr:rowOff>
    </xdr:from>
    <xdr:to>
      <xdr:col>76</xdr:col>
      <xdr:colOff>114300</xdr:colOff>
      <xdr:row>57</xdr:row>
      <xdr:rowOff>65260</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flipV="1">
          <a:off x="13703300" y="9812894"/>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15656</xdr:rowOff>
    </xdr:from>
    <xdr:to>
      <xdr:col>76</xdr:col>
      <xdr:colOff>165100</xdr:colOff>
      <xdr:row>56</xdr:row>
      <xdr:rowOff>117256</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4541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133783</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4325111" y="93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60993</xdr:rowOff>
    </xdr:from>
    <xdr:to>
      <xdr:col>71</xdr:col>
      <xdr:colOff>177800</xdr:colOff>
      <xdr:row>57</xdr:row>
      <xdr:rowOff>65260</xdr:rowOff>
    </xdr:to>
    <xdr:cxnSp macro="">
      <xdr:nvCxnSpPr>
        <xdr:cNvPr id="586" name="直線コネクタ 585">
          <a:extLst>
            <a:ext uri="{FF2B5EF4-FFF2-40B4-BE49-F238E27FC236}">
              <a16:creationId xmlns="" xmlns:a16="http://schemas.microsoft.com/office/drawing/2014/main" id="{00000000-0008-0000-0700-00004A020000}"/>
            </a:ext>
          </a:extLst>
        </xdr:cNvPr>
        <xdr:cNvCxnSpPr/>
      </xdr:nvCxnSpPr>
      <xdr:spPr>
        <a:xfrm>
          <a:off x="12814300" y="9833643"/>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a:extLst>
            <a:ext uri="{FF2B5EF4-FFF2-40B4-BE49-F238E27FC236}">
              <a16:creationId xmlns="" xmlns:a16="http://schemas.microsoft.com/office/drawing/2014/main" id="{00000000-0008-0000-0700-00004B020000}"/>
            </a:ext>
          </a:extLst>
        </xdr:cNvPr>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a:extLst>
            <a:ext uri="{FF2B5EF4-FFF2-40B4-BE49-F238E27FC236}">
              <a16:creationId xmlns="" xmlns:a16="http://schemas.microsoft.com/office/drawing/2014/main" id="{00000000-0008-0000-0700-00004D020000}"/>
            </a:ext>
          </a:extLst>
        </xdr:cNvPr>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157236</xdr:rowOff>
    </xdr:from>
    <xdr:to>
      <xdr:col>85</xdr:col>
      <xdr:colOff>177800</xdr:colOff>
      <xdr:row>56</xdr:row>
      <xdr:rowOff>87386</xdr:rowOff>
    </xdr:to>
    <xdr:sp macro="" textlink="">
      <xdr:nvSpPr>
        <xdr:cNvPr id="596" name="楕円 595">
          <a:extLst>
            <a:ext uri="{FF2B5EF4-FFF2-40B4-BE49-F238E27FC236}">
              <a16:creationId xmlns="" xmlns:a16="http://schemas.microsoft.com/office/drawing/2014/main" id="{00000000-0008-0000-0700-000054020000}"/>
            </a:ext>
          </a:extLst>
        </xdr:cNvPr>
        <xdr:cNvSpPr/>
      </xdr:nvSpPr>
      <xdr:spPr>
        <a:xfrm>
          <a:off x="16268700" y="958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8663</xdr:rowOff>
    </xdr:from>
    <xdr:ext cx="534377" cy="259045"/>
    <xdr:sp macro="" textlink="">
      <xdr:nvSpPr>
        <xdr:cNvPr id="597" name="教育費該当値テキスト">
          <a:extLst>
            <a:ext uri="{FF2B5EF4-FFF2-40B4-BE49-F238E27FC236}">
              <a16:creationId xmlns="" xmlns:a16="http://schemas.microsoft.com/office/drawing/2014/main" id="{00000000-0008-0000-0700-000055020000}"/>
            </a:ext>
          </a:extLst>
        </xdr:cNvPr>
        <xdr:cNvSpPr txBox="1"/>
      </xdr:nvSpPr>
      <xdr:spPr>
        <a:xfrm>
          <a:off x="16370300" y="943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56515</xdr:rowOff>
    </xdr:from>
    <xdr:to>
      <xdr:col>81</xdr:col>
      <xdr:colOff>101600</xdr:colOff>
      <xdr:row>56</xdr:row>
      <xdr:rowOff>158115</xdr:rowOff>
    </xdr:to>
    <xdr:sp macro="" textlink="">
      <xdr:nvSpPr>
        <xdr:cNvPr id="598" name="楕円 597">
          <a:extLst>
            <a:ext uri="{FF2B5EF4-FFF2-40B4-BE49-F238E27FC236}">
              <a16:creationId xmlns="" xmlns:a16="http://schemas.microsoft.com/office/drawing/2014/main" id="{00000000-0008-0000-0700-000056020000}"/>
            </a:ext>
          </a:extLst>
        </xdr:cNvPr>
        <xdr:cNvSpPr/>
      </xdr:nvSpPr>
      <xdr:spPr>
        <a:xfrm>
          <a:off x="15430500" y="96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149242</xdr:rowOff>
    </xdr:from>
    <xdr:ext cx="534377" cy="259045"/>
    <xdr:sp macro="" textlink="">
      <xdr:nvSpPr>
        <xdr:cNvPr id="599" name="テキスト ボックス 598">
          <a:extLst>
            <a:ext uri="{FF2B5EF4-FFF2-40B4-BE49-F238E27FC236}">
              <a16:creationId xmlns="" xmlns:a16="http://schemas.microsoft.com/office/drawing/2014/main" id="{00000000-0008-0000-0700-000057020000}"/>
            </a:ext>
          </a:extLst>
        </xdr:cNvPr>
        <xdr:cNvSpPr txBox="1"/>
      </xdr:nvSpPr>
      <xdr:spPr>
        <a:xfrm>
          <a:off x="15214111" y="97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160894</xdr:rowOff>
    </xdr:from>
    <xdr:to>
      <xdr:col>76</xdr:col>
      <xdr:colOff>165100</xdr:colOff>
      <xdr:row>57</xdr:row>
      <xdr:rowOff>91044</xdr:rowOff>
    </xdr:to>
    <xdr:sp macro="" textlink="">
      <xdr:nvSpPr>
        <xdr:cNvPr id="600" name="楕円 599">
          <a:extLst>
            <a:ext uri="{FF2B5EF4-FFF2-40B4-BE49-F238E27FC236}">
              <a16:creationId xmlns="" xmlns:a16="http://schemas.microsoft.com/office/drawing/2014/main" id="{00000000-0008-0000-0700-000058020000}"/>
            </a:ext>
          </a:extLst>
        </xdr:cNvPr>
        <xdr:cNvSpPr/>
      </xdr:nvSpPr>
      <xdr:spPr>
        <a:xfrm>
          <a:off x="14541500" y="976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82171</xdr:rowOff>
    </xdr:from>
    <xdr:ext cx="534377" cy="259045"/>
    <xdr:sp macro="" textlink="">
      <xdr:nvSpPr>
        <xdr:cNvPr id="601" name="テキスト ボックス 600">
          <a:extLst>
            <a:ext uri="{FF2B5EF4-FFF2-40B4-BE49-F238E27FC236}">
              <a16:creationId xmlns="" xmlns:a16="http://schemas.microsoft.com/office/drawing/2014/main" id="{00000000-0008-0000-0700-000059020000}"/>
            </a:ext>
          </a:extLst>
        </xdr:cNvPr>
        <xdr:cNvSpPr txBox="1"/>
      </xdr:nvSpPr>
      <xdr:spPr>
        <a:xfrm>
          <a:off x="14325111" y="985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14460</xdr:rowOff>
    </xdr:from>
    <xdr:to>
      <xdr:col>72</xdr:col>
      <xdr:colOff>38100</xdr:colOff>
      <xdr:row>57</xdr:row>
      <xdr:rowOff>116060</xdr:rowOff>
    </xdr:to>
    <xdr:sp macro="" textlink="">
      <xdr:nvSpPr>
        <xdr:cNvPr id="602" name="楕円 601">
          <a:extLst>
            <a:ext uri="{FF2B5EF4-FFF2-40B4-BE49-F238E27FC236}">
              <a16:creationId xmlns="" xmlns:a16="http://schemas.microsoft.com/office/drawing/2014/main" id="{00000000-0008-0000-0700-00005A020000}"/>
            </a:ext>
          </a:extLst>
        </xdr:cNvPr>
        <xdr:cNvSpPr/>
      </xdr:nvSpPr>
      <xdr:spPr>
        <a:xfrm>
          <a:off x="13652500" y="97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107187</xdr:rowOff>
    </xdr:from>
    <xdr:ext cx="534377" cy="259045"/>
    <xdr:sp macro="" textlink="">
      <xdr:nvSpPr>
        <xdr:cNvPr id="603" name="テキスト ボックス 602">
          <a:extLst>
            <a:ext uri="{FF2B5EF4-FFF2-40B4-BE49-F238E27FC236}">
              <a16:creationId xmlns="" xmlns:a16="http://schemas.microsoft.com/office/drawing/2014/main" id="{00000000-0008-0000-0700-00005B020000}"/>
            </a:ext>
          </a:extLst>
        </xdr:cNvPr>
        <xdr:cNvSpPr txBox="1"/>
      </xdr:nvSpPr>
      <xdr:spPr>
        <a:xfrm>
          <a:off x="13436111" y="987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10193</xdr:rowOff>
    </xdr:from>
    <xdr:to>
      <xdr:col>67</xdr:col>
      <xdr:colOff>101600</xdr:colOff>
      <xdr:row>57</xdr:row>
      <xdr:rowOff>111793</xdr:rowOff>
    </xdr:to>
    <xdr:sp macro="" textlink="">
      <xdr:nvSpPr>
        <xdr:cNvPr id="604" name="楕円 603">
          <a:extLst>
            <a:ext uri="{FF2B5EF4-FFF2-40B4-BE49-F238E27FC236}">
              <a16:creationId xmlns="" xmlns:a16="http://schemas.microsoft.com/office/drawing/2014/main" id="{00000000-0008-0000-0700-00005C020000}"/>
            </a:ext>
          </a:extLst>
        </xdr:cNvPr>
        <xdr:cNvSpPr/>
      </xdr:nvSpPr>
      <xdr:spPr>
        <a:xfrm>
          <a:off x="12763500" y="97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102920</xdr:rowOff>
    </xdr:from>
    <xdr:ext cx="534377" cy="259045"/>
    <xdr:sp macro="" textlink="">
      <xdr:nvSpPr>
        <xdr:cNvPr id="605" name="テキスト ボックス 604">
          <a:extLst>
            <a:ext uri="{FF2B5EF4-FFF2-40B4-BE49-F238E27FC236}">
              <a16:creationId xmlns="" xmlns:a16="http://schemas.microsoft.com/office/drawing/2014/main" id="{00000000-0008-0000-0700-00005D020000}"/>
            </a:ext>
          </a:extLst>
        </xdr:cNvPr>
        <xdr:cNvSpPr txBox="1"/>
      </xdr:nvSpPr>
      <xdr:spPr>
        <a:xfrm>
          <a:off x="12547111" y="987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a:extLst>
            <a:ext uri="{FF2B5EF4-FFF2-40B4-BE49-F238E27FC236}">
              <a16:creationId xmlns="" xmlns:a16="http://schemas.microsoft.com/office/drawing/2014/main" id="{00000000-0008-0000-0700-000076020000}"/>
            </a:ext>
          </a:extLst>
        </xdr:cNvPr>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a:extLst>
            <a:ext uri="{FF2B5EF4-FFF2-40B4-BE49-F238E27FC236}">
              <a16:creationId xmlns="" xmlns:a16="http://schemas.microsoft.com/office/drawing/2014/main" id="{00000000-0008-0000-0700-000078020000}"/>
            </a:ext>
          </a:extLst>
        </xdr:cNvPr>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a:extLst>
            <a:ext uri="{FF2B5EF4-FFF2-40B4-BE49-F238E27FC236}">
              <a16:creationId xmlns="" xmlns:a16="http://schemas.microsoft.com/office/drawing/2014/main" id="{00000000-0008-0000-0700-000079020000}"/>
            </a:ext>
          </a:extLst>
        </xdr:cNvPr>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165736</xdr:rowOff>
    </xdr:from>
    <xdr:to>
      <xdr:col>85</xdr:col>
      <xdr:colOff>127000</xdr:colOff>
      <xdr:row>79</xdr:row>
      <xdr:rowOff>43459</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flipV="1">
          <a:off x="15481300" y="13538836"/>
          <a:ext cx="838200" cy="4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35" name="災害復旧費平均値テキスト">
          <a:extLst>
            <a:ext uri="{FF2B5EF4-FFF2-40B4-BE49-F238E27FC236}">
              <a16:creationId xmlns="" xmlns:a16="http://schemas.microsoft.com/office/drawing/2014/main" id="{00000000-0008-0000-0700-00007B020000}"/>
            </a:ext>
          </a:extLst>
        </xdr:cNvPr>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35471</xdr:rowOff>
    </xdr:from>
    <xdr:to>
      <xdr:col>81</xdr:col>
      <xdr:colOff>50800</xdr:colOff>
      <xdr:row>79</xdr:row>
      <xdr:rowOff>43459</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4592300" y="13580021"/>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10858</xdr:rowOff>
    </xdr:from>
    <xdr:to>
      <xdr:col>76</xdr:col>
      <xdr:colOff>114300</xdr:colOff>
      <xdr:row>79</xdr:row>
      <xdr:rowOff>35471</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3703300" y="13383958"/>
          <a:ext cx="889000" cy="19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69635</xdr:rowOff>
    </xdr:from>
    <xdr:to>
      <xdr:col>76</xdr:col>
      <xdr:colOff>165100</xdr:colOff>
      <xdr:row>78</xdr:row>
      <xdr:rowOff>171235</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4541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16312</xdr:rowOff>
    </xdr:from>
    <xdr:ext cx="469744"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4357428" y="132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10858</xdr:rowOff>
    </xdr:from>
    <xdr:to>
      <xdr:col>71</xdr:col>
      <xdr:colOff>177800</xdr:colOff>
      <xdr:row>78</xdr:row>
      <xdr:rowOff>106820</xdr:rowOff>
    </xdr:to>
    <xdr:cxnSp macro="">
      <xdr:nvCxnSpPr>
        <xdr:cNvPr id="643" name="直線コネクタ 642">
          <a:extLst>
            <a:ext uri="{FF2B5EF4-FFF2-40B4-BE49-F238E27FC236}">
              <a16:creationId xmlns="" xmlns:a16="http://schemas.microsoft.com/office/drawing/2014/main" id="{00000000-0008-0000-0700-000083020000}"/>
            </a:ext>
          </a:extLst>
        </xdr:cNvPr>
        <xdr:cNvCxnSpPr/>
      </xdr:nvCxnSpPr>
      <xdr:spPr>
        <a:xfrm flipV="1">
          <a:off x="12814300" y="13383958"/>
          <a:ext cx="889000" cy="9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a:extLst>
            <a:ext uri="{FF2B5EF4-FFF2-40B4-BE49-F238E27FC236}">
              <a16:creationId xmlns="" xmlns:a16="http://schemas.microsoft.com/office/drawing/2014/main" id="{00000000-0008-0000-0700-000084020000}"/>
            </a:ext>
          </a:extLst>
        </xdr:cNvPr>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26788</xdr:rowOff>
    </xdr:from>
    <xdr:ext cx="469744"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3468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a:extLst>
            <a:ext uri="{FF2B5EF4-FFF2-40B4-BE49-F238E27FC236}">
              <a16:creationId xmlns="" xmlns:a16="http://schemas.microsoft.com/office/drawing/2014/main" id="{00000000-0008-0000-0700-000086020000}"/>
            </a:ext>
          </a:extLst>
        </xdr:cNvPr>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14367</xdr:rowOff>
    </xdr:from>
    <xdr:ext cx="469744"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2579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114936</xdr:rowOff>
    </xdr:from>
    <xdr:to>
      <xdr:col>85</xdr:col>
      <xdr:colOff>177800</xdr:colOff>
      <xdr:row>79</xdr:row>
      <xdr:rowOff>45086</xdr:rowOff>
    </xdr:to>
    <xdr:sp macro="" textlink="">
      <xdr:nvSpPr>
        <xdr:cNvPr id="653" name="楕円 652">
          <a:extLst>
            <a:ext uri="{FF2B5EF4-FFF2-40B4-BE49-F238E27FC236}">
              <a16:creationId xmlns="" xmlns:a16="http://schemas.microsoft.com/office/drawing/2014/main" id="{00000000-0008-0000-0700-00008D020000}"/>
            </a:ext>
          </a:extLst>
        </xdr:cNvPr>
        <xdr:cNvSpPr/>
      </xdr:nvSpPr>
      <xdr:spPr>
        <a:xfrm>
          <a:off x="162687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74313</xdr:rowOff>
    </xdr:from>
    <xdr:ext cx="469744" cy="259045"/>
    <xdr:sp macro="" textlink="">
      <xdr:nvSpPr>
        <xdr:cNvPr id="654" name="災害復旧費該当値テキスト">
          <a:extLst>
            <a:ext uri="{FF2B5EF4-FFF2-40B4-BE49-F238E27FC236}">
              <a16:creationId xmlns="" xmlns:a16="http://schemas.microsoft.com/office/drawing/2014/main" id="{00000000-0008-0000-0700-00008E020000}"/>
            </a:ext>
          </a:extLst>
        </xdr:cNvPr>
        <xdr:cNvSpPr txBox="1"/>
      </xdr:nvSpPr>
      <xdr:spPr>
        <a:xfrm>
          <a:off x="16370300" y="132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164109</xdr:rowOff>
    </xdr:from>
    <xdr:to>
      <xdr:col>81</xdr:col>
      <xdr:colOff>101600</xdr:colOff>
      <xdr:row>79</xdr:row>
      <xdr:rowOff>94259</xdr:rowOff>
    </xdr:to>
    <xdr:sp macro="" textlink="">
      <xdr:nvSpPr>
        <xdr:cNvPr id="655" name="楕円 654">
          <a:extLst>
            <a:ext uri="{FF2B5EF4-FFF2-40B4-BE49-F238E27FC236}">
              <a16:creationId xmlns="" xmlns:a16="http://schemas.microsoft.com/office/drawing/2014/main" id="{00000000-0008-0000-0700-00008F020000}"/>
            </a:ext>
          </a:extLst>
        </xdr:cNvPr>
        <xdr:cNvSpPr/>
      </xdr:nvSpPr>
      <xdr:spPr>
        <a:xfrm>
          <a:off x="15430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85386</xdr:rowOff>
    </xdr:from>
    <xdr:ext cx="313932" cy="259045"/>
    <xdr:sp macro="" textlink="">
      <xdr:nvSpPr>
        <xdr:cNvPr id="656" name="テキスト ボックス 655">
          <a:extLst>
            <a:ext uri="{FF2B5EF4-FFF2-40B4-BE49-F238E27FC236}">
              <a16:creationId xmlns="" xmlns:a16="http://schemas.microsoft.com/office/drawing/2014/main" id="{00000000-0008-0000-0700-000090020000}"/>
            </a:ext>
          </a:extLst>
        </xdr:cNvPr>
        <xdr:cNvSpPr txBox="1"/>
      </xdr:nvSpPr>
      <xdr:spPr>
        <a:xfrm>
          <a:off x="15324333" y="13629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156121</xdr:rowOff>
    </xdr:from>
    <xdr:to>
      <xdr:col>76</xdr:col>
      <xdr:colOff>165100</xdr:colOff>
      <xdr:row>79</xdr:row>
      <xdr:rowOff>86271</xdr:rowOff>
    </xdr:to>
    <xdr:sp macro="" textlink="">
      <xdr:nvSpPr>
        <xdr:cNvPr id="657" name="楕円 656">
          <a:extLst>
            <a:ext uri="{FF2B5EF4-FFF2-40B4-BE49-F238E27FC236}">
              <a16:creationId xmlns="" xmlns:a16="http://schemas.microsoft.com/office/drawing/2014/main" id="{00000000-0008-0000-0700-000091020000}"/>
            </a:ext>
          </a:extLst>
        </xdr:cNvPr>
        <xdr:cNvSpPr/>
      </xdr:nvSpPr>
      <xdr:spPr>
        <a:xfrm>
          <a:off x="14541500" y="135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77398</xdr:rowOff>
    </xdr:from>
    <xdr:ext cx="378565" cy="259045"/>
    <xdr:sp macro="" textlink="">
      <xdr:nvSpPr>
        <xdr:cNvPr id="658" name="テキスト ボックス 657">
          <a:extLst>
            <a:ext uri="{FF2B5EF4-FFF2-40B4-BE49-F238E27FC236}">
              <a16:creationId xmlns="" xmlns:a16="http://schemas.microsoft.com/office/drawing/2014/main" id="{00000000-0008-0000-0700-000092020000}"/>
            </a:ext>
          </a:extLst>
        </xdr:cNvPr>
        <xdr:cNvSpPr txBox="1"/>
      </xdr:nvSpPr>
      <xdr:spPr>
        <a:xfrm>
          <a:off x="14403017" y="13621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131508</xdr:rowOff>
    </xdr:from>
    <xdr:to>
      <xdr:col>72</xdr:col>
      <xdr:colOff>38100</xdr:colOff>
      <xdr:row>78</xdr:row>
      <xdr:rowOff>61658</xdr:rowOff>
    </xdr:to>
    <xdr:sp macro="" textlink="">
      <xdr:nvSpPr>
        <xdr:cNvPr id="659" name="楕円 658">
          <a:extLst>
            <a:ext uri="{FF2B5EF4-FFF2-40B4-BE49-F238E27FC236}">
              <a16:creationId xmlns="" xmlns:a16="http://schemas.microsoft.com/office/drawing/2014/main" id="{00000000-0008-0000-0700-000093020000}"/>
            </a:ext>
          </a:extLst>
        </xdr:cNvPr>
        <xdr:cNvSpPr/>
      </xdr:nvSpPr>
      <xdr:spPr>
        <a:xfrm>
          <a:off x="13652500" y="133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78185</xdr:rowOff>
    </xdr:from>
    <xdr:ext cx="534377" cy="259045"/>
    <xdr:sp macro="" textlink="">
      <xdr:nvSpPr>
        <xdr:cNvPr id="660" name="テキスト ボックス 659">
          <a:extLst>
            <a:ext uri="{FF2B5EF4-FFF2-40B4-BE49-F238E27FC236}">
              <a16:creationId xmlns="" xmlns:a16="http://schemas.microsoft.com/office/drawing/2014/main" id="{00000000-0008-0000-0700-000094020000}"/>
            </a:ext>
          </a:extLst>
        </xdr:cNvPr>
        <xdr:cNvSpPr txBox="1"/>
      </xdr:nvSpPr>
      <xdr:spPr>
        <a:xfrm>
          <a:off x="13436111" y="13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56020</xdr:rowOff>
    </xdr:from>
    <xdr:to>
      <xdr:col>67</xdr:col>
      <xdr:colOff>101600</xdr:colOff>
      <xdr:row>78</xdr:row>
      <xdr:rowOff>157620</xdr:rowOff>
    </xdr:to>
    <xdr:sp macro="" textlink="">
      <xdr:nvSpPr>
        <xdr:cNvPr id="661" name="楕円 660">
          <a:extLst>
            <a:ext uri="{FF2B5EF4-FFF2-40B4-BE49-F238E27FC236}">
              <a16:creationId xmlns="" xmlns:a16="http://schemas.microsoft.com/office/drawing/2014/main" id="{00000000-0008-0000-0700-000095020000}"/>
            </a:ext>
          </a:extLst>
        </xdr:cNvPr>
        <xdr:cNvSpPr/>
      </xdr:nvSpPr>
      <xdr:spPr>
        <a:xfrm>
          <a:off x="12763500" y="134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2697</xdr:rowOff>
    </xdr:from>
    <xdr:ext cx="469744" cy="259045"/>
    <xdr:sp macro="" textlink="">
      <xdr:nvSpPr>
        <xdr:cNvPr id="662" name="テキスト ボックス 661">
          <a:extLst>
            <a:ext uri="{FF2B5EF4-FFF2-40B4-BE49-F238E27FC236}">
              <a16:creationId xmlns="" xmlns:a16="http://schemas.microsoft.com/office/drawing/2014/main" id="{00000000-0008-0000-0700-000096020000}"/>
            </a:ext>
          </a:extLst>
        </xdr:cNvPr>
        <xdr:cNvSpPr txBox="1"/>
      </xdr:nvSpPr>
      <xdr:spPr>
        <a:xfrm>
          <a:off x="12579428" y="132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a:extLst>
            <a:ext uri="{FF2B5EF4-FFF2-40B4-BE49-F238E27FC236}">
              <a16:creationId xmlns="" xmlns:a16="http://schemas.microsoft.com/office/drawing/2014/main" id="{00000000-0008-0000-0700-0000AF020000}"/>
            </a:ext>
          </a:extLst>
        </xdr:cNvPr>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a:extLst>
            <a:ext uri="{FF2B5EF4-FFF2-40B4-BE49-F238E27FC236}">
              <a16:creationId xmlns="" xmlns:a16="http://schemas.microsoft.com/office/drawing/2014/main" id="{00000000-0008-0000-0700-0000B1020000}"/>
            </a:ext>
          </a:extLst>
        </xdr:cNvPr>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146391</xdr:rowOff>
    </xdr:from>
    <xdr:to>
      <xdr:col>85</xdr:col>
      <xdr:colOff>127000</xdr:colOff>
      <xdr:row>96</xdr:row>
      <xdr:rowOff>9100</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a:off x="15481300" y="16434141"/>
          <a:ext cx="8382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2" name="公債費平均値テキスト">
          <a:extLst>
            <a:ext uri="{FF2B5EF4-FFF2-40B4-BE49-F238E27FC236}">
              <a16:creationId xmlns="" xmlns:a16="http://schemas.microsoft.com/office/drawing/2014/main" id="{00000000-0008-0000-0700-0000B4020000}"/>
            </a:ext>
          </a:extLst>
        </xdr:cNvPr>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146276</xdr:rowOff>
    </xdr:from>
    <xdr:to>
      <xdr:col>81</xdr:col>
      <xdr:colOff>50800</xdr:colOff>
      <xdr:row>95</xdr:row>
      <xdr:rowOff>146391</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4592300" y="1643402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25516</xdr:rowOff>
    </xdr:from>
    <xdr:ext cx="534377"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5214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135288</xdr:rowOff>
    </xdr:from>
    <xdr:to>
      <xdr:col>76</xdr:col>
      <xdr:colOff>114300</xdr:colOff>
      <xdr:row>95</xdr:row>
      <xdr:rowOff>146276</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3703300" y="16423038"/>
          <a:ext cx="889000" cy="1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129908</xdr:rowOff>
    </xdr:from>
    <xdr:to>
      <xdr:col>71</xdr:col>
      <xdr:colOff>177800</xdr:colOff>
      <xdr:row>95</xdr:row>
      <xdr:rowOff>135288</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a:off x="12814300" y="16417658"/>
          <a:ext cx="889000" cy="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137096</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3436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134269</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2547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129750</xdr:rowOff>
    </xdr:from>
    <xdr:to>
      <xdr:col>85</xdr:col>
      <xdr:colOff>177800</xdr:colOff>
      <xdr:row>96</xdr:row>
      <xdr:rowOff>59900</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6268700" y="164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152627</xdr:rowOff>
    </xdr:from>
    <xdr:ext cx="534377" cy="259045"/>
    <xdr:sp macro="" textlink="">
      <xdr:nvSpPr>
        <xdr:cNvPr id="711" name="公債費該当値テキスト">
          <a:extLst>
            <a:ext uri="{FF2B5EF4-FFF2-40B4-BE49-F238E27FC236}">
              <a16:creationId xmlns="" xmlns:a16="http://schemas.microsoft.com/office/drawing/2014/main" id="{00000000-0008-0000-0700-0000C7020000}"/>
            </a:ext>
          </a:extLst>
        </xdr:cNvPr>
        <xdr:cNvSpPr txBox="1"/>
      </xdr:nvSpPr>
      <xdr:spPr>
        <a:xfrm>
          <a:off x="16370300" y="1626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95591</xdr:rowOff>
    </xdr:from>
    <xdr:to>
      <xdr:col>81</xdr:col>
      <xdr:colOff>101600</xdr:colOff>
      <xdr:row>96</xdr:row>
      <xdr:rowOff>25741</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5430500" y="163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42268</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5214111" y="1615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95476</xdr:rowOff>
    </xdr:from>
    <xdr:to>
      <xdr:col>76</xdr:col>
      <xdr:colOff>165100</xdr:colOff>
      <xdr:row>96</xdr:row>
      <xdr:rowOff>25626</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4541500" y="1638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42153</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4325111" y="1615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84488</xdr:rowOff>
    </xdr:from>
    <xdr:to>
      <xdr:col>72</xdr:col>
      <xdr:colOff>38100</xdr:colOff>
      <xdr:row>96</xdr:row>
      <xdr:rowOff>14638</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3652500" y="163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31165</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3436111" y="1614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79108</xdr:rowOff>
    </xdr:from>
    <xdr:to>
      <xdr:col>67</xdr:col>
      <xdr:colOff>101600</xdr:colOff>
      <xdr:row>96</xdr:row>
      <xdr:rowOff>9258</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2763500" y="1636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25785</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2547111" y="161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a:extLst>
            <a:ext uri="{FF2B5EF4-FFF2-40B4-BE49-F238E27FC236}">
              <a16:creationId xmlns="" xmlns:a16="http://schemas.microsoft.com/office/drawing/2014/main" id="{00000000-0008-0000-07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a:extLst>
            <a:ext uri="{FF2B5EF4-FFF2-40B4-BE49-F238E27FC236}">
              <a16:creationId xmlns="" xmlns:a16="http://schemas.microsoft.com/office/drawing/2014/main" id="{00000000-0008-0000-0700-0000E8020000}"/>
            </a:ext>
          </a:extLst>
        </xdr:cNvPr>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a:extLst>
            <a:ext uri="{FF2B5EF4-FFF2-40B4-BE49-F238E27FC236}">
              <a16:creationId xmlns="" xmlns:a16="http://schemas.microsoft.com/office/drawing/2014/main" id="{00000000-0008-0000-0700-0000EB020000}"/>
            </a:ext>
          </a:extLst>
        </xdr:cNvPr>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42266</xdr:rowOff>
    </xdr:from>
    <xdr:to>
      <xdr:col>107</xdr:col>
      <xdr:colOff>101600</xdr:colOff>
      <xdr:row>38</xdr:row>
      <xdr:rowOff>143866</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20383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160393</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45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a:extLst>
            <a:ext uri="{FF2B5EF4-FFF2-40B4-BE49-F238E27FC236}">
              <a16:creationId xmlns="" xmlns:a16="http://schemas.microsoft.com/office/drawing/2014/main" id="{00000000-0008-0000-0700-0000FE020000}"/>
            </a:ext>
          </a:extLst>
        </xdr:cNvPr>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a:extLst>
            <a:ext uri="{FF2B5EF4-FFF2-40B4-BE49-F238E27FC236}">
              <a16:creationId xmlns="" xmlns:a16="http://schemas.microsoft.com/office/drawing/2014/main" id="{00000000-0008-0000-0700-000016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a:extLst>
            <a:ext uri="{FF2B5EF4-FFF2-40B4-BE49-F238E27FC236}">
              <a16:creationId xmlns="" xmlns:a16="http://schemas.microsoft.com/office/drawing/2014/main" id="{00000000-0008-0000-0700-000018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a:extLst>
            <a:ext uri="{FF2B5EF4-FFF2-40B4-BE49-F238E27FC236}">
              <a16:creationId xmlns="" xmlns:a16="http://schemas.microsoft.com/office/drawing/2014/main" id="{00000000-0008-0000-0700-00001A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a:extLst>
            <a:ext uri="{FF2B5EF4-FFF2-40B4-BE49-F238E27FC236}">
              <a16:creationId xmlns="" xmlns:a16="http://schemas.microsoft.com/office/drawing/2014/main" id="{00000000-0008-0000-0700-00001F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a:extLst>
            <a:ext uri="{FF2B5EF4-FFF2-40B4-BE49-F238E27FC236}">
              <a16:creationId xmlns="" xmlns:a16="http://schemas.microsoft.com/office/drawing/2014/main" id="{00000000-0008-0000-0700-000021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 xmlns:a16="http://schemas.microsoft.com/office/drawing/2014/main" id="{00000000-0008-0000-07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a:extLst>
            <a:ext uri="{FF2B5EF4-FFF2-40B4-BE49-F238E27FC236}">
              <a16:creationId xmlns="" xmlns:a16="http://schemas.microsoft.com/office/drawing/2014/main" id="{00000000-0008-0000-0700-000024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 xmlns:a16="http://schemas.microsoft.com/office/drawing/2014/main" id="{00000000-0008-0000-07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 xmlns:a16="http://schemas.microsoft.com/office/drawing/2014/main" id="{00000000-0008-0000-07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a:extLst>
            <a:ext uri="{FF2B5EF4-FFF2-40B4-BE49-F238E27FC236}">
              <a16:creationId xmlns="" xmlns:a16="http://schemas.microsoft.com/office/drawing/2014/main" id="{00000000-0008-0000-0700-00002A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 xmlns:a16="http://schemas.microsoft.com/office/drawing/2014/main" id="{00000000-0008-0000-07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a:extLst>
            <a:ext uri="{FF2B5EF4-FFF2-40B4-BE49-F238E27FC236}">
              <a16:creationId xmlns="" xmlns:a16="http://schemas.microsoft.com/office/drawing/2014/main" id="{00000000-0008-0000-0700-00002D030000}"/>
            </a:ext>
          </a:extLst>
        </xdr:cNvPr>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a:extLst>
            <a:ext uri="{FF2B5EF4-FFF2-40B4-BE49-F238E27FC236}">
              <a16:creationId xmlns="" xmlns:a16="http://schemas.microsoft.com/office/drawing/2014/main" id="{00000000-0008-0000-0700-00002F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a:extLst>
            <a:ext uri="{FF2B5EF4-FFF2-40B4-BE49-F238E27FC236}">
              <a16:creationId xmlns="" xmlns:a16="http://schemas.microsoft.com/office/drawing/2014/main" id="{00000000-0008-0000-0700-000037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 xmlns:a16="http://schemas.microsoft.com/office/drawing/2014/main" id="{00000000-0008-0000-07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a:extLst>
            <a:ext uri="{FF2B5EF4-FFF2-40B4-BE49-F238E27FC236}">
              <a16:creationId xmlns="" xmlns:a16="http://schemas.microsoft.com/office/drawing/2014/main" id="{00000000-0008-0000-0700-000039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 xmlns:a16="http://schemas.microsoft.com/office/drawing/2014/main" id="{00000000-0008-0000-07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 xmlns:a16="http://schemas.microsoft.com/office/drawing/2014/main" id="{00000000-0008-0000-07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 xmlns:a16="http://schemas.microsoft.com/office/drawing/2014/main" id="{00000000-0008-0000-07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 xmlns:a16="http://schemas.microsoft.com/office/drawing/2014/main" id="{00000000-0008-0000-07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a:extLst>
            <a:ext uri="{FF2B5EF4-FFF2-40B4-BE49-F238E27FC236}">
              <a16:creationId xmlns="" xmlns:a16="http://schemas.microsoft.com/office/drawing/2014/main" id="{00000000-0008-0000-0700-00003F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病院事業への補助金や水道事業への繰出金など、衛生費が類似団体より高くなっている。平成２６年度は保育園の移転新築もあり民生費が大幅に高くなったが、平成２７年度以降は前年度ベースに戻った。しかし、人口減少、高齢化、少子化対策の事業により年々増加傾向にある。</a:t>
          </a:r>
          <a:endParaRPr lang="ja-JP" altLang="ja-JP" sz="1200">
            <a:effectLst/>
            <a:latin typeface="ＭＳ 明朝" panose="02020609040205080304" pitchFamily="17" charset="-128"/>
            <a:ea typeface="ＭＳ 明朝" panose="02020609040205080304" pitchFamily="17" charset="-128"/>
          </a:endParaRPr>
        </a:p>
        <a:p>
          <a:r>
            <a:rPr lang="ja-JP" altLang="ja-JP" sz="1200">
              <a:solidFill>
                <a:schemeClr val="dk1"/>
              </a:solidFill>
              <a:effectLst/>
              <a:latin typeface="ＭＳ 明朝" panose="02020609040205080304" pitchFamily="17" charset="-128"/>
              <a:ea typeface="ＭＳ 明朝" panose="02020609040205080304" pitchFamily="17" charset="-128"/>
              <a:cs typeface="+mn-cs"/>
            </a:rPr>
            <a:t>　一方で、商工費、土木費等が類似団体を下回っており、観光振興の活性化や道路改良工事等の計画施行に課題を抱えている状況が決算に表れたものと分析する。また、農林水産業においては類似団体を上回っているものの、本町の基幹産業である農林業費の決算について十分な成果が得られていない現状である。</a:t>
          </a:r>
          <a:endParaRPr lang="ja-JP" altLang="ja-JP" sz="1200">
            <a:effectLst/>
            <a:latin typeface="ＭＳ 明朝" panose="02020609040205080304" pitchFamily="17" charset="-128"/>
            <a:ea typeface="ＭＳ 明朝" panose="02020609040205080304" pitchFamily="17" charset="-128"/>
          </a:endParaRPr>
        </a:p>
        <a:p>
          <a:r>
            <a:rPr lang="ja-JP" altLang="ja-JP" sz="1200">
              <a:solidFill>
                <a:schemeClr val="dk1"/>
              </a:solidFill>
              <a:effectLst/>
              <a:latin typeface="ＭＳ 明朝" panose="02020609040205080304" pitchFamily="17" charset="-128"/>
              <a:ea typeface="ＭＳ 明朝" panose="02020609040205080304" pitchFamily="17" charset="-128"/>
              <a:cs typeface="+mn-cs"/>
            </a:rPr>
            <a:t>　このようなことから、今後も事業費配分の適正化に配慮した財政運営に努める。</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標準財政規模の大半は普通交付税であり、税収は伸び悩んでいる。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歳入の約８割が依存財源である財政構造のため、今後も収支均衡型の財政運営に努め、財源確保は当然ながら、歳出の経費削減に努めていく。</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全ての会計において赤字は算出されなかったが、</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全体構成比率は年次的に減少してきている。普通会計等においては一定の水準を維持できているものの、資金不足による</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特別会計</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へ</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の</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補助（</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繰出</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金）額</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が増加しており、</a:t>
          </a:r>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一般会計の財政バランスを圧迫する大きな要因となっている。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eaLnBrk="1" fontAlgn="auto" latinLnBrk="0" hangingPunct="1"/>
          <a:r>
            <a:rPr kumimoji="1" lang="ja-JP" altLang="en-US" sz="1200">
              <a:solidFill>
                <a:schemeClr val="dk1"/>
              </a:solidFill>
              <a:effectLst/>
              <a:latin typeface="ＭＳ 明朝" panose="02020609040205080304" pitchFamily="17" charset="-128"/>
              <a:ea typeface="ＭＳ 明朝" panose="02020609040205080304" pitchFamily="17" charset="-128"/>
              <a:cs typeface="+mn-cs"/>
            </a:rPr>
            <a:t>　企業会計である病院事業会計及び水道事業会計においては、病院建替えや大型医療機器購入にかかる起債償還や水道施設の老朽対策（更新）などの固定経費が会計に占める割合が増加し、単年度における構成比に大きく影響を与えている。</a:t>
          </a:r>
          <a:endParaRPr kumimoji="1" lang="en-US" altLang="ja-JP" sz="1200">
            <a:solidFill>
              <a:schemeClr val="dk1"/>
            </a:solidFill>
            <a:effectLst/>
            <a:latin typeface="ＭＳ 明朝" panose="02020609040205080304" pitchFamily="17" charset="-128"/>
            <a:ea typeface="ＭＳ 明朝" panose="02020609040205080304" pitchFamily="17" charset="-128"/>
            <a:cs typeface="+mn-cs"/>
          </a:endParaRPr>
        </a:p>
        <a:p>
          <a:pPr eaLnBrk="1" fontAlgn="auto" latinLnBrk="0" hangingPunct="1"/>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　</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0" zoomScaleNormal="8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7140496</v>
      </c>
      <c r="BO4" s="441"/>
      <c r="BP4" s="441"/>
      <c r="BQ4" s="441"/>
      <c r="BR4" s="441"/>
      <c r="BS4" s="441"/>
      <c r="BT4" s="441"/>
      <c r="BU4" s="442"/>
      <c r="BV4" s="440">
        <v>6863920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3.8</v>
      </c>
      <c r="CU4" s="622"/>
      <c r="CV4" s="622"/>
      <c r="CW4" s="622"/>
      <c r="CX4" s="622"/>
      <c r="CY4" s="622"/>
      <c r="CZ4" s="622"/>
      <c r="DA4" s="623"/>
      <c r="DB4" s="621">
        <v>3.5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6957978</v>
      </c>
      <c r="BO5" s="446"/>
      <c r="BP5" s="446"/>
      <c r="BQ5" s="446"/>
      <c r="BR5" s="446"/>
      <c r="BS5" s="446"/>
      <c r="BT5" s="446"/>
      <c r="BU5" s="447"/>
      <c r="BV5" s="445">
        <v>6693466</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92.1</v>
      </c>
      <c r="CU5" s="416"/>
      <c r="CV5" s="416"/>
      <c r="CW5" s="416"/>
      <c r="CX5" s="416"/>
      <c r="CY5" s="416"/>
      <c r="CZ5" s="416"/>
      <c r="DA5" s="417"/>
      <c r="DB5" s="415">
        <v>90.5</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182518</v>
      </c>
      <c r="BO6" s="446"/>
      <c r="BP6" s="446"/>
      <c r="BQ6" s="446"/>
      <c r="BR6" s="446"/>
      <c r="BS6" s="446"/>
      <c r="BT6" s="446"/>
      <c r="BU6" s="447"/>
      <c r="BV6" s="445">
        <v>170454</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96.1</v>
      </c>
      <c r="CU6" s="596"/>
      <c r="CV6" s="596"/>
      <c r="CW6" s="596"/>
      <c r="CX6" s="596"/>
      <c r="CY6" s="596"/>
      <c r="CZ6" s="596"/>
      <c r="DA6" s="597"/>
      <c r="DB6" s="595">
        <v>94.3</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16113</v>
      </c>
      <c r="BO7" s="446"/>
      <c r="BP7" s="446"/>
      <c r="BQ7" s="446"/>
      <c r="BR7" s="446"/>
      <c r="BS7" s="446"/>
      <c r="BT7" s="446"/>
      <c r="BU7" s="447"/>
      <c r="BV7" s="445">
        <v>16916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4354648</v>
      </c>
      <c r="CU7" s="446"/>
      <c r="CV7" s="446"/>
      <c r="CW7" s="446"/>
      <c r="CX7" s="446"/>
      <c r="CY7" s="446"/>
      <c r="CZ7" s="446"/>
      <c r="DA7" s="447"/>
      <c r="DB7" s="445">
        <v>4345780</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166405</v>
      </c>
      <c r="BO8" s="446"/>
      <c r="BP8" s="446"/>
      <c r="BQ8" s="446"/>
      <c r="BR8" s="446"/>
      <c r="BS8" s="446"/>
      <c r="BT8" s="446"/>
      <c r="BU8" s="447"/>
      <c r="BV8" s="445">
        <v>153538</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0.27</v>
      </c>
      <c r="CU8" s="559"/>
      <c r="CV8" s="559"/>
      <c r="CW8" s="559"/>
      <c r="CX8" s="559"/>
      <c r="CY8" s="559"/>
      <c r="CZ8" s="559"/>
      <c r="DA8" s="560"/>
      <c r="DB8" s="558">
        <v>0.27</v>
      </c>
      <c r="DC8" s="559"/>
      <c r="DD8" s="559"/>
      <c r="DE8" s="559"/>
      <c r="DF8" s="559"/>
      <c r="DG8" s="559"/>
      <c r="DH8" s="559"/>
      <c r="DI8" s="560"/>
      <c r="DJ8" s="165"/>
      <c r="DK8" s="165"/>
      <c r="DL8" s="165"/>
      <c r="DM8" s="165"/>
      <c r="DN8" s="165"/>
      <c r="DO8" s="165"/>
    </row>
    <row r="9" spans="1:119" ht="18.75" customHeight="1" thickBot="1">
      <c r="A9" s="166"/>
      <c r="B9" s="584" t="s">
        <v>106</v>
      </c>
      <c r="C9" s="585"/>
      <c r="D9" s="585"/>
      <c r="E9" s="585"/>
      <c r="F9" s="585"/>
      <c r="G9" s="585"/>
      <c r="H9" s="585"/>
      <c r="I9" s="585"/>
      <c r="J9" s="585"/>
      <c r="K9" s="508"/>
      <c r="L9" s="586" t="s">
        <v>107</v>
      </c>
      <c r="M9" s="587"/>
      <c r="N9" s="587"/>
      <c r="O9" s="587"/>
      <c r="P9" s="587"/>
      <c r="Q9" s="588"/>
      <c r="R9" s="589">
        <v>10950</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99</v>
      </c>
      <c r="AV9" s="503"/>
      <c r="AW9" s="503"/>
      <c r="AX9" s="503"/>
      <c r="AY9" s="425" t="s">
        <v>110</v>
      </c>
      <c r="AZ9" s="426"/>
      <c r="BA9" s="426"/>
      <c r="BB9" s="426"/>
      <c r="BC9" s="426"/>
      <c r="BD9" s="426"/>
      <c r="BE9" s="426"/>
      <c r="BF9" s="426"/>
      <c r="BG9" s="426"/>
      <c r="BH9" s="426"/>
      <c r="BI9" s="426"/>
      <c r="BJ9" s="426"/>
      <c r="BK9" s="426"/>
      <c r="BL9" s="426"/>
      <c r="BM9" s="427"/>
      <c r="BN9" s="445">
        <v>12867</v>
      </c>
      <c r="BO9" s="446"/>
      <c r="BP9" s="446"/>
      <c r="BQ9" s="446"/>
      <c r="BR9" s="446"/>
      <c r="BS9" s="446"/>
      <c r="BT9" s="446"/>
      <c r="BU9" s="447"/>
      <c r="BV9" s="445">
        <v>-33713</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15.1</v>
      </c>
      <c r="CU9" s="416"/>
      <c r="CV9" s="416"/>
      <c r="CW9" s="416"/>
      <c r="CX9" s="416"/>
      <c r="CY9" s="416"/>
      <c r="CZ9" s="416"/>
      <c r="DA9" s="417"/>
      <c r="DB9" s="415">
        <v>16.5</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11536</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560</v>
      </c>
      <c r="BO10" s="446"/>
      <c r="BP10" s="446"/>
      <c r="BQ10" s="446"/>
      <c r="BR10" s="446"/>
      <c r="BS10" s="446"/>
      <c r="BT10" s="446"/>
      <c r="BU10" s="447"/>
      <c r="BV10" s="445">
        <v>76789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c r="A12" s="166"/>
      <c r="B12" s="561" t="s">
        <v>125</v>
      </c>
      <c r="C12" s="562"/>
      <c r="D12" s="562"/>
      <c r="E12" s="562"/>
      <c r="F12" s="562"/>
      <c r="G12" s="562"/>
      <c r="H12" s="562"/>
      <c r="I12" s="562"/>
      <c r="J12" s="562"/>
      <c r="K12" s="563"/>
      <c r="L12" s="570" t="s">
        <v>126</v>
      </c>
      <c r="M12" s="571"/>
      <c r="N12" s="571"/>
      <c r="O12" s="571"/>
      <c r="P12" s="571"/>
      <c r="Q12" s="572"/>
      <c r="R12" s="573">
        <v>11090</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88</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11015</v>
      </c>
      <c r="S13" s="549"/>
      <c r="T13" s="549"/>
      <c r="U13" s="549"/>
      <c r="V13" s="550"/>
      <c r="W13" s="536" t="s">
        <v>133</v>
      </c>
      <c r="X13" s="458"/>
      <c r="Y13" s="458"/>
      <c r="Z13" s="458"/>
      <c r="AA13" s="458"/>
      <c r="AB13" s="459"/>
      <c r="AC13" s="421">
        <v>715</v>
      </c>
      <c r="AD13" s="422"/>
      <c r="AE13" s="422"/>
      <c r="AF13" s="422"/>
      <c r="AG13" s="423"/>
      <c r="AH13" s="421">
        <v>867</v>
      </c>
      <c r="AI13" s="422"/>
      <c r="AJ13" s="422"/>
      <c r="AK13" s="422"/>
      <c r="AL13" s="424"/>
      <c r="AM13" s="514" t="s">
        <v>134</v>
      </c>
      <c r="AN13" s="419"/>
      <c r="AO13" s="419"/>
      <c r="AP13" s="419"/>
      <c r="AQ13" s="419"/>
      <c r="AR13" s="419"/>
      <c r="AS13" s="419"/>
      <c r="AT13" s="420"/>
      <c r="AU13" s="502" t="s">
        <v>120</v>
      </c>
      <c r="AV13" s="503"/>
      <c r="AW13" s="503"/>
      <c r="AX13" s="503"/>
      <c r="AY13" s="425" t="s">
        <v>135</v>
      </c>
      <c r="AZ13" s="426"/>
      <c r="BA13" s="426"/>
      <c r="BB13" s="426"/>
      <c r="BC13" s="426"/>
      <c r="BD13" s="426"/>
      <c r="BE13" s="426"/>
      <c r="BF13" s="426"/>
      <c r="BG13" s="426"/>
      <c r="BH13" s="426"/>
      <c r="BI13" s="426"/>
      <c r="BJ13" s="426"/>
      <c r="BK13" s="426"/>
      <c r="BL13" s="426"/>
      <c r="BM13" s="427"/>
      <c r="BN13" s="445">
        <v>13427</v>
      </c>
      <c r="BO13" s="446"/>
      <c r="BP13" s="446"/>
      <c r="BQ13" s="446"/>
      <c r="BR13" s="446"/>
      <c r="BS13" s="446"/>
      <c r="BT13" s="446"/>
      <c r="BU13" s="447"/>
      <c r="BV13" s="445">
        <v>43076</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12.8</v>
      </c>
      <c r="CU13" s="416"/>
      <c r="CV13" s="416"/>
      <c r="CW13" s="416"/>
      <c r="CX13" s="416"/>
      <c r="CY13" s="416"/>
      <c r="CZ13" s="416"/>
      <c r="DA13" s="417"/>
      <c r="DB13" s="415">
        <v>11.8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11184</v>
      </c>
      <c r="S14" s="549"/>
      <c r="T14" s="549"/>
      <c r="U14" s="549"/>
      <c r="V14" s="550"/>
      <c r="W14" s="551"/>
      <c r="X14" s="461"/>
      <c r="Y14" s="461"/>
      <c r="Z14" s="461"/>
      <c r="AA14" s="461"/>
      <c r="AB14" s="462"/>
      <c r="AC14" s="541">
        <v>13.1</v>
      </c>
      <c r="AD14" s="542"/>
      <c r="AE14" s="542"/>
      <c r="AF14" s="542"/>
      <c r="AG14" s="543"/>
      <c r="AH14" s="541">
        <v>15.1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v>17.100000000000001</v>
      </c>
      <c r="CU14" s="553"/>
      <c r="CV14" s="553"/>
      <c r="CW14" s="553"/>
      <c r="CX14" s="553"/>
      <c r="CY14" s="553"/>
      <c r="CZ14" s="553"/>
      <c r="DA14" s="554"/>
      <c r="DB14" s="552">
        <v>14.9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132</v>
      </c>
      <c r="N15" s="546"/>
      <c r="O15" s="546"/>
      <c r="P15" s="546"/>
      <c r="Q15" s="547"/>
      <c r="R15" s="548">
        <v>11120</v>
      </c>
      <c r="S15" s="549"/>
      <c r="T15" s="549"/>
      <c r="U15" s="549"/>
      <c r="V15" s="550"/>
      <c r="W15" s="536" t="s">
        <v>139</v>
      </c>
      <c r="X15" s="458"/>
      <c r="Y15" s="458"/>
      <c r="Z15" s="458"/>
      <c r="AA15" s="458"/>
      <c r="AB15" s="459"/>
      <c r="AC15" s="421">
        <v>1382</v>
      </c>
      <c r="AD15" s="422"/>
      <c r="AE15" s="422"/>
      <c r="AF15" s="422"/>
      <c r="AG15" s="423"/>
      <c r="AH15" s="421">
        <v>1429</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966688</v>
      </c>
      <c r="BO15" s="441"/>
      <c r="BP15" s="441"/>
      <c r="BQ15" s="441"/>
      <c r="BR15" s="441"/>
      <c r="BS15" s="441"/>
      <c r="BT15" s="441"/>
      <c r="BU15" s="442"/>
      <c r="BV15" s="440">
        <v>992904</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25.3</v>
      </c>
      <c r="AD16" s="542"/>
      <c r="AE16" s="542"/>
      <c r="AF16" s="542"/>
      <c r="AG16" s="543"/>
      <c r="AH16" s="541">
        <v>24.9</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3778317</v>
      </c>
      <c r="BO16" s="446"/>
      <c r="BP16" s="446"/>
      <c r="BQ16" s="446"/>
      <c r="BR16" s="446"/>
      <c r="BS16" s="446"/>
      <c r="BT16" s="446"/>
      <c r="BU16" s="447"/>
      <c r="BV16" s="445">
        <v>3712336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3358</v>
      </c>
      <c r="AD17" s="422"/>
      <c r="AE17" s="422"/>
      <c r="AF17" s="422"/>
      <c r="AG17" s="423"/>
      <c r="AH17" s="421">
        <v>3432</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1207010</v>
      </c>
      <c r="BO17" s="446"/>
      <c r="BP17" s="446"/>
      <c r="BQ17" s="446"/>
      <c r="BR17" s="446"/>
      <c r="BS17" s="446"/>
      <c r="BT17" s="446"/>
      <c r="BU17" s="447"/>
      <c r="BV17" s="445">
        <v>1237456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149</v>
      </c>
      <c r="C18" s="508"/>
      <c r="D18" s="508"/>
      <c r="E18" s="509"/>
      <c r="F18" s="509"/>
      <c r="G18" s="509"/>
      <c r="H18" s="509"/>
      <c r="I18" s="509"/>
      <c r="J18" s="509"/>
      <c r="K18" s="509"/>
      <c r="L18" s="510">
        <v>114.03</v>
      </c>
      <c r="M18" s="510"/>
      <c r="N18" s="510"/>
      <c r="O18" s="510"/>
      <c r="P18" s="510"/>
      <c r="Q18" s="510"/>
      <c r="R18" s="511"/>
      <c r="S18" s="511"/>
      <c r="T18" s="511"/>
      <c r="U18" s="511"/>
      <c r="V18" s="512"/>
      <c r="W18" s="526"/>
      <c r="X18" s="527"/>
      <c r="Y18" s="527"/>
      <c r="Z18" s="527"/>
      <c r="AA18" s="527"/>
      <c r="AB18" s="537"/>
      <c r="AC18" s="409">
        <v>61.6</v>
      </c>
      <c r="AD18" s="410"/>
      <c r="AE18" s="410"/>
      <c r="AF18" s="410"/>
      <c r="AG18" s="513"/>
      <c r="AH18" s="409">
        <v>59.9</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4063811</v>
      </c>
      <c r="BO18" s="446"/>
      <c r="BP18" s="446"/>
      <c r="BQ18" s="446"/>
      <c r="BR18" s="446"/>
      <c r="BS18" s="446"/>
      <c r="BT18" s="446"/>
      <c r="BU18" s="447"/>
      <c r="BV18" s="445">
        <v>3896891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151</v>
      </c>
      <c r="C19" s="508"/>
      <c r="D19" s="508"/>
      <c r="E19" s="509"/>
      <c r="F19" s="509"/>
      <c r="G19" s="509"/>
      <c r="H19" s="509"/>
      <c r="I19" s="509"/>
      <c r="J19" s="509"/>
      <c r="K19" s="509"/>
      <c r="L19" s="515">
        <v>96</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5184415</v>
      </c>
      <c r="BO19" s="446"/>
      <c r="BP19" s="446"/>
      <c r="BQ19" s="446"/>
      <c r="BR19" s="446"/>
      <c r="BS19" s="446"/>
      <c r="BT19" s="446"/>
      <c r="BU19" s="447"/>
      <c r="BV19" s="445">
        <v>5085947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153</v>
      </c>
      <c r="C20" s="508"/>
      <c r="D20" s="508"/>
      <c r="E20" s="509"/>
      <c r="F20" s="509"/>
      <c r="G20" s="509"/>
      <c r="H20" s="509"/>
      <c r="I20" s="509"/>
      <c r="J20" s="509"/>
      <c r="K20" s="509"/>
      <c r="L20" s="515">
        <v>3514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6436801</v>
      </c>
      <c r="BO23" s="446"/>
      <c r="BP23" s="446"/>
      <c r="BQ23" s="446"/>
      <c r="BR23" s="446"/>
      <c r="BS23" s="446"/>
      <c r="BT23" s="446"/>
      <c r="BU23" s="447"/>
      <c r="BV23" s="445">
        <v>6711682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162</v>
      </c>
      <c r="F24" s="419"/>
      <c r="G24" s="419"/>
      <c r="H24" s="419"/>
      <c r="I24" s="419"/>
      <c r="J24" s="419"/>
      <c r="K24" s="420"/>
      <c r="L24" s="421">
        <v>1</v>
      </c>
      <c r="M24" s="422"/>
      <c r="N24" s="422"/>
      <c r="O24" s="422"/>
      <c r="P24" s="423"/>
      <c r="Q24" s="421">
        <v>8100</v>
      </c>
      <c r="R24" s="422"/>
      <c r="S24" s="422"/>
      <c r="T24" s="422"/>
      <c r="U24" s="422"/>
      <c r="V24" s="423"/>
      <c r="W24" s="487"/>
      <c r="X24" s="478"/>
      <c r="Y24" s="479"/>
      <c r="Z24" s="418" t="s">
        <v>163</v>
      </c>
      <c r="AA24" s="419"/>
      <c r="AB24" s="419"/>
      <c r="AC24" s="419"/>
      <c r="AD24" s="419"/>
      <c r="AE24" s="419"/>
      <c r="AF24" s="419"/>
      <c r="AG24" s="420"/>
      <c r="AH24" s="421">
        <v>109</v>
      </c>
      <c r="AI24" s="422"/>
      <c r="AJ24" s="422"/>
      <c r="AK24" s="422"/>
      <c r="AL24" s="423"/>
      <c r="AM24" s="421">
        <v>324384</v>
      </c>
      <c r="AN24" s="422"/>
      <c r="AO24" s="422"/>
      <c r="AP24" s="422"/>
      <c r="AQ24" s="422"/>
      <c r="AR24" s="423"/>
      <c r="AS24" s="421">
        <v>2976</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5497659</v>
      </c>
      <c r="BO24" s="446"/>
      <c r="BP24" s="446"/>
      <c r="BQ24" s="446"/>
      <c r="BR24" s="446"/>
      <c r="BS24" s="446"/>
      <c r="BT24" s="446"/>
      <c r="BU24" s="447"/>
      <c r="BV24" s="445">
        <v>5495493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165</v>
      </c>
      <c r="F25" s="419"/>
      <c r="G25" s="419"/>
      <c r="H25" s="419"/>
      <c r="I25" s="419"/>
      <c r="J25" s="419"/>
      <c r="K25" s="420"/>
      <c r="L25" s="421">
        <v>1</v>
      </c>
      <c r="M25" s="422"/>
      <c r="N25" s="422"/>
      <c r="O25" s="422"/>
      <c r="P25" s="423"/>
      <c r="Q25" s="421">
        <v>6480</v>
      </c>
      <c r="R25" s="422"/>
      <c r="S25" s="422"/>
      <c r="T25" s="422"/>
      <c r="U25" s="422"/>
      <c r="V25" s="423"/>
      <c r="W25" s="487"/>
      <c r="X25" s="478"/>
      <c r="Y25" s="479"/>
      <c r="Z25" s="418" t="s">
        <v>166</v>
      </c>
      <c r="AA25" s="419"/>
      <c r="AB25" s="419"/>
      <c r="AC25" s="419"/>
      <c r="AD25" s="419"/>
      <c r="AE25" s="419"/>
      <c r="AF25" s="419"/>
      <c r="AG25" s="420"/>
      <c r="AH25" s="421" t="s">
        <v>124</v>
      </c>
      <c r="AI25" s="422"/>
      <c r="AJ25" s="422"/>
      <c r="AK25" s="422"/>
      <c r="AL25" s="423"/>
      <c r="AM25" s="421" t="s">
        <v>167</v>
      </c>
      <c r="AN25" s="422"/>
      <c r="AO25" s="422"/>
      <c r="AP25" s="422"/>
      <c r="AQ25" s="422"/>
      <c r="AR25" s="423"/>
      <c r="AS25" s="421" t="s">
        <v>167</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1149939</v>
      </c>
      <c r="BO25" s="441"/>
      <c r="BP25" s="441"/>
      <c r="BQ25" s="441"/>
      <c r="BR25" s="441"/>
      <c r="BS25" s="441"/>
      <c r="BT25" s="441"/>
      <c r="BU25" s="442"/>
      <c r="BV25" s="440">
        <v>1191884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169</v>
      </c>
      <c r="F26" s="419"/>
      <c r="G26" s="419"/>
      <c r="H26" s="419"/>
      <c r="I26" s="419"/>
      <c r="J26" s="419"/>
      <c r="K26" s="420"/>
      <c r="L26" s="421">
        <v>1</v>
      </c>
      <c r="M26" s="422"/>
      <c r="N26" s="422"/>
      <c r="O26" s="422"/>
      <c r="P26" s="423"/>
      <c r="Q26" s="421">
        <v>6075</v>
      </c>
      <c r="R26" s="422"/>
      <c r="S26" s="422"/>
      <c r="T26" s="422"/>
      <c r="U26" s="422"/>
      <c r="V26" s="423"/>
      <c r="W26" s="487"/>
      <c r="X26" s="478"/>
      <c r="Y26" s="479"/>
      <c r="Z26" s="418" t="s">
        <v>170</v>
      </c>
      <c r="AA26" s="500"/>
      <c r="AB26" s="500"/>
      <c r="AC26" s="500"/>
      <c r="AD26" s="500"/>
      <c r="AE26" s="500"/>
      <c r="AF26" s="500"/>
      <c r="AG26" s="501"/>
      <c r="AH26" s="421">
        <v>2</v>
      </c>
      <c r="AI26" s="422"/>
      <c r="AJ26" s="422"/>
      <c r="AK26" s="422"/>
      <c r="AL26" s="423"/>
      <c r="AM26" s="421" t="s">
        <v>171</v>
      </c>
      <c r="AN26" s="422"/>
      <c r="AO26" s="422"/>
      <c r="AP26" s="422"/>
      <c r="AQ26" s="422"/>
      <c r="AR26" s="423"/>
      <c r="AS26" s="421" t="s">
        <v>171</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124</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3160</v>
      </c>
      <c r="R27" s="422"/>
      <c r="S27" s="422"/>
      <c r="T27" s="422"/>
      <c r="U27" s="422"/>
      <c r="V27" s="423"/>
      <c r="W27" s="487"/>
      <c r="X27" s="478"/>
      <c r="Y27" s="479"/>
      <c r="Z27" s="418" t="s">
        <v>174</v>
      </c>
      <c r="AA27" s="419"/>
      <c r="AB27" s="419"/>
      <c r="AC27" s="419"/>
      <c r="AD27" s="419"/>
      <c r="AE27" s="419"/>
      <c r="AF27" s="419"/>
      <c r="AG27" s="420"/>
      <c r="AH27" s="421">
        <v>2</v>
      </c>
      <c r="AI27" s="422"/>
      <c r="AJ27" s="422"/>
      <c r="AK27" s="422"/>
      <c r="AL27" s="423"/>
      <c r="AM27" s="421" t="s">
        <v>175</v>
      </c>
      <c r="AN27" s="422"/>
      <c r="AO27" s="422"/>
      <c r="AP27" s="422"/>
      <c r="AQ27" s="422"/>
      <c r="AR27" s="423"/>
      <c r="AS27" s="421" t="s">
        <v>176</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t="s">
        <v>123</v>
      </c>
      <c r="BO27" s="449"/>
      <c r="BP27" s="449"/>
      <c r="BQ27" s="449"/>
      <c r="BR27" s="449"/>
      <c r="BS27" s="449"/>
      <c r="BT27" s="449"/>
      <c r="BU27" s="450"/>
      <c r="BV27" s="448" t="s">
        <v>124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178</v>
      </c>
      <c r="F28" s="419"/>
      <c r="G28" s="419"/>
      <c r="H28" s="419"/>
      <c r="I28" s="419"/>
      <c r="J28" s="419"/>
      <c r="K28" s="420"/>
      <c r="L28" s="421">
        <v>1</v>
      </c>
      <c r="M28" s="422"/>
      <c r="N28" s="422"/>
      <c r="O28" s="422"/>
      <c r="P28" s="423"/>
      <c r="Q28" s="421">
        <v>2350</v>
      </c>
      <c r="R28" s="422"/>
      <c r="S28" s="422"/>
      <c r="T28" s="422"/>
      <c r="U28" s="422"/>
      <c r="V28" s="423"/>
      <c r="W28" s="487"/>
      <c r="X28" s="478"/>
      <c r="Y28" s="479"/>
      <c r="Z28" s="418" t="s">
        <v>179</v>
      </c>
      <c r="AA28" s="419"/>
      <c r="AB28" s="419"/>
      <c r="AC28" s="419"/>
      <c r="AD28" s="419"/>
      <c r="AE28" s="419"/>
      <c r="AF28" s="419"/>
      <c r="AG28" s="420"/>
      <c r="AH28" s="421" t="s">
        <v>123</v>
      </c>
      <c r="AI28" s="422"/>
      <c r="AJ28" s="422"/>
      <c r="AK28" s="422"/>
      <c r="AL28" s="423"/>
      <c r="AM28" s="421" t="s">
        <v>123</v>
      </c>
      <c r="AN28" s="422"/>
      <c r="AO28" s="422"/>
      <c r="AP28" s="422"/>
      <c r="AQ28" s="422"/>
      <c r="AR28" s="423"/>
      <c r="AS28" s="421" t="s">
        <v>124</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820388</v>
      </c>
      <c r="BO28" s="441"/>
      <c r="BP28" s="441"/>
      <c r="BQ28" s="441"/>
      <c r="BR28" s="441"/>
      <c r="BS28" s="441"/>
      <c r="BT28" s="441"/>
      <c r="BU28" s="442"/>
      <c r="BV28" s="440">
        <v>819828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181</v>
      </c>
      <c r="F29" s="419"/>
      <c r="G29" s="419"/>
      <c r="H29" s="419"/>
      <c r="I29" s="419"/>
      <c r="J29" s="419"/>
      <c r="K29" s="420"/>
      <c r="L29" s="421">
        <v>12</v>
      </c>
      <c r="M29" s="422"/>
      <c r="N29" s="422"/>
      <c r="O29" s="422"/>
      <c r="P29" s="423"/>
      <c r="Q29" s="421">
        <v>2210</v>
      </c>
      <c r="R29" s="422"/>
      <c r="S29" s="422"/>
      <c r="T29" s="422"/>
      <c r="U29" s="422"/>
      <c r="V29" s="423"/>
      <c r="W29" s="488"/>
      <c r="X29" s="489"/>
      <c r="Y29" s="490"/>
      <c r="Z29" s="418" t="s">
        <v>182</v>
      </c>
      <c r="AA29" s="419"/>
      <c r="AB29" s="419"/>
      <c r="AC29" s="419"/>
      <c r="AD29" s="419"/>
      <c r="AE29" s="419"/>
      <c r="AF29" s="419"/>
      <c r="AG29" s="420"/>
      <c r="AH29" s="421">
        <v>111</v>
      </c>
      <c r="AI29" s="422"/>
      <c r="AJ29" s="422"/>
      <c r="AK29" s="422"/>
      <c r="AL29" s="423"/>
      <c r="AM29" s="421">
        <v>331504</v>
      </c>
      <c r="AN29" s="422"/>
      <c r="AO29" s="422"/>
      <c r="AP29" s="422"/>
      <c r="AQ29" s="422"/>
      <c r="AR29" s="423"/>
      <c r="AS29" s="421">
        <v>2987</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1405981</v>
      </c>
      <c r="BO29" s="446"/>
      <c r="BP29" s="446"/>
      <c r="BQ29" s="446"/>
      <c r="BR29" s="446"/>
      <c r="BS29" s="446"/>
      <c r="BT29" s="446"/>
      <c r="BU29" s="447"/>
      <c r="BV29" s="445">
        <v>1564911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92.5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1407774</v>
      </c>
      <c r="BO30" s="449"/>
      <c r="BP30" s="449"/>
      <c r="BQ30" s="449"/>
      <c r="BR30" s="449"/>
      <c r="BS30" s="449"/>
      <c r="BT30" s="449"/>
      <c r="BU30" s="450"/>
      <c r="BV30" s="448">
        <v>1636567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194</v>
      </c>
      <c r="X33" s="407"/>
      <c r="Y33" s="407"/>
      <c r="Z33" s="407"/>
      <c r="AA33" s="407"/>
      <c r="AB33" s="407"/>
      <c r="AC33" s="407"/>
      <c r="AD33" s="407"/>
      <c r="AE33" s="407"/>
      <c r="AF33" s="407"/>
      <c r="AG33" s="407"/>
      <c r="AH33" s="407"/>
      <c r="AI33" s="407"/>
      <c r="AJ33" s="407"/>
      <c r="AK33" s="407"/>
      <c r="AL33" s="195"/>
      <c r="AM33" s="408" t="s">
        <v>195</v>
      </c>
      <c r="AN33" s="408"/>
      <c r="AO33" s="407" t="s">
        <v>194</v>
      </c>
      <c r="AP33" s="407"/>
      <c r="AQ33" s="407"/>
      <c r="AR33" s="407"/>
      <c r="AS33" s="407"/>
      <c r="AT33" s="407"/>
      <c r="AU33" s="407"/>
      <c r="AV33" s="407"/>
      <c r="AW33" s="407"/>
      <c r="AX33" s="407"/>
      <c r="AY33" s="407"/>
      <c r="AZ33" s="407"/>
      <c r="BA33" s="407"/>
      <c r="BB33" s="407"/>
      <c r="BC33" s="407"/>
      <c r="BD33" s="196"/>
      <c r="BE33" s="407" t="s">
        <v>196</v>
      </c>
      <c r="BF33" s="407"/>
      <c r="BG33" s="407" t="s">
        <v>197</v>
      </c>
      <c r="BH33" s="407"/>
      <c r="BI33" s="407"/>
      <c r="BJ33" s="407"/>
      <c r="BK33" s="407"/>
      <c r="BL33" s="407"/>
      <c r="BM33" s="407"/>
      <c r="BN33" s="407"/>
      <c r="BO33" s="407"/>
      <c r="BP33" s="407"/>
      <c r="BQ33" s="407"/>
      <c r="BR33" s="407"/>
      <c r="BS33" s="407"/>
      <c r="BT33" s="407"/>
      <c r="BU33" s="407"/>
      <c r="BV33" s="196"/>
      <c r="BW33" s="408" t="s">
        <v>196</v>
      </c>
      <c r="BX33" s="408"/>
      <c r="BY33" s="407" t="s">
        <v>198</v>
      </c>
      <c r="BZ33" s="407"/>
      <c r="CA33" s="407"/>
      <c r="CB33" s="407"/>
      <c r="CC33" s="407"/>
      <c r="CD33" s="407"/>
      <c r="CE33" s="407"/>
      <c r="CF33" s="407"/>
      <c r="CG33" s="407"/>
      <c r="CH33" s="407"/>
      <c r="CI33" s="407"/>
      <c r="CJ33" s="407"/>
      <c r="CK33" s="407"/>
      <c r="CL33" s="407"/>
      <c r="CM33" s="407"/>
      <c r="CN33" s="195"/>
      <c r="CO33" s="408" t="s">
        <v>193</v>
      </c>
      <c r="CP33" s="408"/>
      <c r="CQ33" s="407" t="s">
        <v>199</v>
      </c>
      <c r="CR33" s="407"/>
      <c r="CS33" s="407"/>
      <c r="CT33" s="407"/>
      <c r="CU33" s="407"/>
      <c r="CV33" s="407"/>
      <c r="CW33" s="407"/>
      <c r="CX33" s="407"/>
      <c r="CY33" s="407"/>
      <c r="CZ33" s="407"/>
      <c r="DA33" s="407"/>
      <c r="DB33" s="407"/>
      <c r="DC33" s="407"/>
      <c r="DD33" s="407"/>
      <c r="DE33" s="407"/>
      <c r="DF33" s="195"/>
      <c r="DG33" s="406" t="s">
        <v>200</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IF('各会計、関係団体の財政状況及び健全化判断比率'!B30="","",'各会計、関係団体の財政状況及び健全化判断比率'!B30)</f>
        <v>病院事業会計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IF('各会計、関係団体の財政状況及び健全化判断比率'!B33="","",'各会計、関係団体の財政状況及び健全化判断比率'!B33)</f>
        <v>浄化槽整備事業特別会計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鳥取県町村総合事務組合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20</v>
      </c>
      <c r="CP34" s="404"/>
      <c r="CQ34" s="403" t="str">
        <f>IF('各会計、関係団体の財政状況及び健全化判断比率'!BS7="","",'各会計、関係団体の財政状況及び健全化判断比率'!BS7)</f>
        <v>南部町農村振興公社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住宅資金貸付事業</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後期高齢者医療</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IF('各会計、関係団体の財政状況及び健全化判断比率'!B31="","",'各会計、関係団体の財政状況及び健全化判断比率'!B31)</f>
        <v>在宅生活支援事業会計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IF('各会計、関係団体の財政状況及び健全化判断比率'!B34="","",'各会計、関係団体の財政状況及び健全化判断比率'!B34)</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南部町・伯耆町清掃施設管理組合</v>
      </c>
      <c r="BZ35" s="403"/>
      <c r="CA35" s="403"/>
      <c r="CB35" s="403"/>
      <c r="CC35" s="403"/>
      <c r="CD35" s="403"/>
      <c r="CE35" s="403"/>
      <c r="CF35" s="403"/>
      <c r="CG35" s="403"/>
      <c r="CH35" s="403"/>
      <c r="CI35" s="403"/>
      <c r="CJ35" s="403"/>
      <c r="CK35" s="403"/>
      <c r="CL35" s="403"/>
      <c r="CM35" s="403"/>
      <c r="CN35" s="193"/>
      <c r="CO35" s="404">
        <f t="shared" ref="CO35:CO43" si="3">IF(CQ35="","",CO34+1)</f>
        <v>21</v>
      </c>
      <c r="CP35" s="404"/>
      <c r="CQ35" s="403" t="str">
        <f>IF('各会計、関係団体の財政状況及び健全化判断比率'!BS8="","",'各会計、関係団体の財政状況及び健全化判断比率'!BS8)</f>
        <v>株式会社 緑水園</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墓苑事業</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f t="shared" si="0"/>
        <v>8</v>
      </c>
      <c r="AN36" s="404"/>
      <c r="AO36" s="403" t="str">
        <f>IF('各会計、関係団体の財政状況及び健全化判断比率'!B32="","",'各会計、関係団体の財政状況及び健全化判断比率'!B32)</f>
        <v>水道事業会計</v>
      </c>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IF('各会計、関係団体の財政状況及び健全化判断比率'!B35="","",'各会計、関係団体の財政状況及び健全化判断比率'!B35)</f>
        <v>公共下水道事業特別会計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鳥取県西部広域行政管理組合</v>
      </c>
      <c r="BZ36" s="403"/>
      <c r="CA36" s="403"/>
      <c r="CB36" s="403"/>
      <c r="CC36" s="403"/>
      <c r="CD36" s="403"/>
      <c r="CE36" s="403"/>
      <c r="CF36" s="403"/>
      <c r="CG36" s="403"/>
      <c r="CH36" s="403"/>
      <c r="CI36" s="403"/>
      <c r="CJ36" s="403"/>
      <c r="CK36" s="403"/>
      <c r="CL36" s="403"/>
      <c r="CM36" s="403"/>
      <c r="CN36" s="193"/>
      <c r="CO36" s="404">
        <f t="shared" si="3"/>
        <v>22</v>
      </c>
      <c r="CP36" s="404"/>
      <c r="CQ36" s="403" t="str">
        <f>IF('各会計、関係団体の財政状況及び健全化判断比率'!BS9="","",'各会計、関係団体の財政状況及び健全化判断比率'!BS9)</f>
        <v>南部町土地開発公社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12</v>
      </c>
      <c r="BF37" s="404"/>
      <c r="BG37" s="403" t="str">
        <f>IF('各会計、関係団体の財政状況及び健全化判断比率'!B36="","",'各会計、関係団体の財政状況及び健全化判断比率'!B36)</f>
        <v>太陽光発電事業特別会計</v>
      </c>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南部箕蚊屋広域連合</v>
      </c>
      <c r="BZ37" s="403"/>
      <c r="CA37" s="403"/>
      <c r="CB37" s="403"/>
      <c r="CC37" s="403"/>
      <c r="CD37" s="403"/>
      <c r="CE37" s="403"/>
      <c r="CF37" s="403"/>
      <c r="CG37" s="403"/>
      <c r="CH37" s="403"/>
      <c r="CI37" s="403"/>
      <c r="CJ37" s="403"/>
      <c r="CK37" s="403"/>
      <c r="CL37" s="403"/>
      <c r="CM37" s="403"/>
      <c r="CN37" s="193"/>
      <c r="CO37" s="404">
        <f t="shared" si="3"/>
        <v>23</v>
      </c>
      <c r="CP37" s="404"/>
      <c r="CQ37" s="403" t="str">
        <f>IF('各会計、関係団体の財政状況及び健全化判断比率'!BS10="","",'各会計、関係団体の財政状況及び健全化判断比率'!BS10)</f>
        <v>南部・伯耆地域振興公社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南部箕蚊屋広域連合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鳥取県後期高齢者医療広域連合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鳥取県後期高齢者医療広域連合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205</v>
      </c>
    </row>
    <row r="50" spans="5:5">
      <c r="E50" s="167" t="s">
        <v>206</v>
      </c>
    </row>
    <row r="51" spans="5:5">
      <c r="E51" s="167" t="s">
        <v>207</v>
      </c>
    </row>
    <row r="52" spans="5:5">
      <c r="E52" s="167" t="s">
        <v>208</v>
      </c>
    </row>
    <row r="53" spans="5:5">
      <c r="E53" s="167" t="s">
        <v>209</v>
      </c>
    </row>
    <row r="54" spans="5:5"/>
    <row r="55" spans="5:5"/>
    <row r="56" spans="5:5"/>
    <row r="57" spans="5:5" hidden="1"/>
    <row r="58" spans="5:5" hidden="1"/>
    <row r="59" spans="5:5" hidden="1"/>
  </sheetData>
  <sheetProtection algorithmName="SHA-512" hashValue="jiR/4qSugw2gq+6sMw0hAhw8TJSBh/rpZLvAR0NPOZLeUAbVyf1+ldwZR+BDAjkxNYui2Sp29FMXiWfkWmzjcA==" saltValue="tsma1EX366y8csYdYNrd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election activeCell="BB11" sqref="BB11"/>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7" t="s">
        <v>561</v>
      </c>
      <c r="D34" s="1227"/>
      <c r="E34" s="1228"/>
      <c r="F34" s="32">
        <v>10.43</v>
      </c>
      <c r="G34" s="33">
        <v>10.34</v>
      </c>
      <c r="H34" s="33">
        <v>7.94</v>
      </c>
      <c r="I34" s="33">
        <v>8.68</v>
      </c>
      <c r="J34" s="34">
        <v>4.8899999999999997</v>
      </c>
      <c r="K34" s="22"/>
      <c r="L34" s="22"/>
      <c r="M34" s="22"/>
      <c r="N34" s="22"/>
      <c r="O34" s="22"/>
      <c r="P34" s="22"/>
    </row>
    <row r="35" spans="1:16" ht="39" customHeight="1">
      <c r="A35" s="22"/>
      <c r="B35" s="35"/>
      <c r="C35" s="1221" t="s">
        <v>562</v>
      </c>
      <c r="D35" s="1222"/>
      <c r="E35" s="1223"/>
      <c r="F35" s="36">
        <v>3.63</v>
      </c>
      <c r="G35" s="37">
        <v>3.82</v>
      </c>
      <c r="H35" s="37">
        <v>4.1500000000000004</v>
      </c>
      <c r="I35" s="37">
        <v>3.46</v>
      </c>
      <c r="J35" s="38">
        <v>3.74</v>
      </c>
      <c r="K35" s="22"/>
      <c r="L35" s="22"/>
      <c r="M35" s="22"/>
      <c r="N35" s="22"/>
      <c r="O35" s="22"/>
      <c r="P35" s="22"/>
    </row>
    <row r="36" spans="1:16" ht="39" customHeight="1">
      <c r="A36" s="22"/>
      <c r="B36" s="35"/>
      <c r="C36" s="1221" t="s">
        <v>563</v>
      </c>
      <c r="D36" s="1222"/>
      <c r="E36" s="1223"/>
      <c r="F36" s="36">
        <v>0.96</v>
      </c>
      <c r="G36" s="37">
        <v>0.87</v>
      </c>
      <c r="H36" s="37">
        <v>0.92</v>
      </c>
      <c r="I36" s="37">
        <v>1.0900000000000001</v>
      </c>
      <c r="J36" s="38">
        <v>3.02</v>
      </c>
      <c r="K36" s="22"/>
      <c r="L36" s="22"/>
      <c r="M36" s="22"/>
      <c r="N36" s="22"/>
      <c r="O36" s="22"/>
      <c r="P36" s="22"/>
    </row>
    <row r="37" spans="1:16" ht="39" customHeight="1">
      <c r="A37" s="22"/>
      <c r="B37" s="35"/>
      <c r="C37" s="1221" t="s">
        <v>564</v>
      </c>
      <c r="D37" s="1222"/>
      <c r="E37" s="1223"/>
      <c r="F37" s="36">
        <v>7.0000000000000007E-2</v>
      </c>
      <c r="G37" s="37">
        <v>0.55000000000000004</v>
      </c>
      <c r="H37" s="37">
        <v>0.62</v>
      </c>
      <c r="I37" s="37">
        <v>0.76</v>
      </c>
      <c r="J37" s="38">
        <v>0.72</v>
      </c>
      <c r="K37" s="22"/>
      <c r="L37" s="22"/>
      <c r="M37" s="22"/>
      <c r="N37" s="22"/>
      <c r="O37" s="22"/>
      <c r="P37" s="22"/>
    </row>
    <row r="38" spans="1:16" ht="39" customHeight="1">
      <c r="A38" s="22"/>
      <c r="B38" s="35"/>
      <c r="C38" s="1221" t="s">
        <v>565</v>
      </c>
      <c r="D38" s="1222"/>
      <c r="E38" s="1223"/>
      <c r="F38" s="36">
        <v>0.26</v>
      </c>
      <c r="G38" s="37">
        <v>0.31</v>
      </c>
      <c r="H38" s="37">
        <v>0.4</v>
      </c>
      <c r="I38" s="37">
        <v>0.52</v>
      </c>
      <c r="J38" s="38">
        <v>0.59</v>
      </c>
      <c r="K38" s="22"/>
      <c r="L38" s="22"/>
      <c r="M38" s="22"/>
      <c r="N38" s="22"/>
      <c r="O38" s="22"/>
      <c r="P38" s="22"/>
    </row>
    <row r="39" spans="1:16" ht="39" customHeight="1">
      <c r="A39" s="22"/>
      <c r="B39" s="35"/>
      <c r="C39" s="1221" t="s">
        <v>566</v>
      </c>
      <c r="D39" s="1222"/>
      <c r="E39" s="1223"/>
      <c r="F39" s="36">
        <v>0</v>
      </c>
      <c r="G39" s="37">
        <v>0.01</v>
      </c>
      <c r="H39" s="37">
        <v>7.0000000000000007E-2</v>
      </c>
      <c r="I39" s="37">
        <v>0.06</v>
      </c>
      <c r="J39" s="38">
        <v>0.08</v>
      </c>
      <c r="K39" s="22"/>
      <c r="L39" s="22"/>
      <c r="M39" s="22"/>
      <c r="N39" s="22"/>
      <c r="O39" s="22"/>
      <c r="P39" s="22"/>
    </row>
    <row r="40" spans="1:16" ht="39" customHeight="1">
      <c r="A40" s="22"/>
      <c r="B40" s="35"/>
      <c r="C40" s="1221" t="s">
        <v>567</v>
      </c>
      <c r="D40" s="1222"/>
      <c r="E40" s="1223"/>
      <c r="F40" s="36">
        <v>0</v>
      </c>
      <c r="G40" s="37">
        <v>0.01</v>
      </c>
      <c r="H40" s="37">
        <v>0.01</v>
      </c>
      <c r="I40" s="37">
        <v>0</v>
      </c>
      <c r="J40" s="38">
        <v>0.06</v>
      </c>
      <c r="K40" s="22"/>
      <c r="L40" s="22"/>
      <c r="M40" s="22"/>
      <c r="N40" s="22"/>
      <c r="O40" s="22"/>
      <c r="P40" s="22"/>
    </row>
    <row r="41" spans="1:16" ht="39" customHeight="1">
      <c r="A41" s="22"/>
      <c r="B41" s="35"/>
      <c r="C41" s="1221" t="s">
        <v>568</v>
      </c>
      <c r="D41" s="1222"/>
      <c r="E41" s="1223"/>
      <c r="F41" s="36">
        <v>0.02</v>
      </c>
      <c r="G41" s="37">
        <v>0</v>
      </c>
      <c r="H41" s="37">
        <v>0</v>
      </c>
      <c r="I41" s="37">
        <v>0.03</v>
      </c>
      <c r="J41" s="38">
        <v>0.03</v>
      </c>
      <c r="K41" s="22"/>
      <c r="L41" s="22"/>
      <c r="M41" s="22"/>
      <c r="N41" s="22"/>
      <c r="O41" s="22"/>
      <c r="P41" s="22"/>
    </row>
    <row r="42" spans="1:16" ht="39" customHeight="1">
      <c r="A42" s="22"/>
      <c r="B42" s="39"/>
      <c r="C42" s="1221" t="s">
        <v>569</v>
      </c>
      <c r="D42" s="1222"/>
      <c r="E42" s="1223"/>
      <c r="F42" s="36" t="s">
        <v>512</v>
      </c>
      <c r="G42" s="37" t="s">
        <v>512</v>
      </c>
      <c r="H42" s="37" t="s">
        <v>512</v>
      </c>
      <c r="I42" s="37" t="s">
        <v>512</v>
      </c>
      <c r="J42" s="38" t="s">
        <v>512</v>
      </c>
      <c r="K42" s="22"/>
      <c r="L42" s="22"/>
      <c r="M42" s="22"/>
      <c r="N42" s="22"/>
      <c r="O42" s="22"/>
      <c r="P42" s="22"/>
    </row>
    <row r="43" spans="1:16" ht="39" customHeight="1" thickBot="1">
      <c r="A43" s="22"/>
      <c r="B43" s="40"/>
      <c r="C43" s="1224" t="s">
        <v>570</v>
      </c>
      <c r="D43" s="1225"/>
      <c r="E43" s="1226"/>
      <c r="F43" s="41">
        <v>0.02</v>
      </c>
      <c r="G43" s="42">
        <v>0.13</v>
      </c>
      <c r="H43" s="42">
        <v>0.02</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slzyHt3xtk3uECAICGBiEhyEkqrXMZY5bWoSDgXJsZLhTJK/jbxMEeYIJGq0/yLPeH8b+wH1BWLcwYEIXIZrA==" saltValue="qXT9zQeCxaBTfB/BsNqm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election activeCell="BB11" sqref="BB1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7" t="s">
        <v>11</v>
      </c>
      <c r="C45" s="1238"/>
      <c r="D45" s="58"/>
      <c r="E45" s="1243" t="s">
        <v>12</v>
      </c>
      <c r="F45" s="1243"/>
      <c r="G45" s="1243"/>
      <c r="H45" s="1243"/>
      <c r="I45" s="1243"/>
      <c r="J45" s="1244"/>
      <c r="K45" s="59">
        <v>905</v>
      </c>
      <c r="L45" s="60">
        <v>888</v>
      </c>
      <c r="M45" s="60">
        <v>859</v>
      </c>
      <c r="N45" s="60">
        <v>857</v>
      </c>
      <c r="O45" s="61">
        <v>800</v>
      </c>
      <c r="P45" s="48"/>
      <c r="Q45" s="48"/>
      <c r="R45" s="48"/>
      <c r="S45" s="48"/>
      <c r="T45" s="48"/>
      <c r="U45" s="48"/>
    </row>
    <row r="46" spans="1:21" ht="30.75" customHeight="1">
      <c r="A46" s="48"/>
      <c r="B46" s="1239"/>
      <c r="C46" s="1240"/>
      <c r="D46" s="62"/>
      <c r="E46" s="1231" t="s">
        <v>13</v>
      </c>
      <c r="F46" s="1231"/>
      <c r="G46" s="1231"/>
      <c r="H46" s="1231"/>
      <c r="I46" s="1231"/>
      <c r="J46" s="1232"/>
      <c r="K46" s="63" t="s">
        <v>512</v>
      </c>
      <c r="L46" s="64" t="s">
        <v>512</v>
      </c>
      <c r="M46" s="64" t="s">
        <v>512</v>
      </c>
      <c r="N46" s="64" t="s">
        <v>512</v>
      </c>
      <c r="O46" s="65" t="s">
        <v>512</v>
      </c>
      <c r="P46" s="48"/>
      <c r="Q46" s="48"/>
      <c r="R46" s="48"/>
      <c r="S46" s="48"/>
      <c r="T46" s="48"/>
      <c r="U46" s="48"/>
    </row>
    <row r="47" spans="1:21" ht="30.75" customHeight="1">
      <c r="A47" s="48"/>
      <c r="B47" s="1239"/>
      <c r="C47" s="1240"/>
      <c r="D47" s="62"/>
      <c r="E47" s="1231" t="s">
        <v>14</v>
      </c>
      <c r="F47" s="1231"/>
      <c r="G47" s="1231"/>
      <c r="H47" s="1231"/>
      <c r="I47" s="1231"/>
      <c r="J47" s="1232"/>
      <c r="K47" s="63" t="s">
        <v>512</v>
      </c>
      <c r="L47" s="64" t="s">
        <v>512</v>
      </c>
      <c r="M47" s="64" t="s">
        <v>512</v>
      </c>
      <c r="N47" s="64" t="s">
        <v>512</v>
      </c>
      <c r="O47" s="65" t="s">
        <v>512</v>
      </c>
      <c r="P47" s="48"/>
      <c r="Q47" s="48"/>
      <c r="R47" s="48"/>
      <c r="S47" s="48"/>
      <c r="T47" s="48"/>
      <c r="U47" s="48"/>
    </row>
    <row r="48" spans="1:21" ht="30.75" customHeight="1">
      <c r="A48" s="48"/>
      <c r="B48" s="1239"/>
      <c r="C48" s="1240"/>
      <c r="D48" s="62"/>
      <c r="E48" s="1231" t="s">
        <v>15</v>
      </c>
      <c r="F48" s="1231"/>
      <c r="G48" s="1231"/>
      <c r="H48" s="1231"/>
      <c r="I48" s="1231"/>
      <c r="J48" s="1232"/>
      <c r="K48" s="63">
        <v>220</v>
      </c>
      <c r="L48" s="64">
        <v>224</v>
      </c>
      <c r="M48" s="64">
        <v>236</v>
      </c>
      <c r="N48" s="64">
        <v>429</v>
      </c>
      <c r="O48" s="65">
        <v>367</v>
      </c>
      <c r="P48" s="48"/>
      <c r="Q48" s="48"/>
      <c r="R48" s="48"/>
      <c r="S48" s="48"/>
      <c r="T48" s="48"/>
      <c r="U48" s="48"/>
    </row>
    <row r="49" spans="1:21" ht="30.75" customHeight="1">
      <c r="A49" s="48"/>
      <c r="B49" s="1239"/>
      <c r="C49" s="1240"/>
      <c r="D49" s="62"/>
      <c r="E49" s="1231" t="s">
        <v>16</v>
      </c>
      <c r="F49" s="1231"/>
      <c r="G49" s="1231"/>
      <c r="H49" s="1231"/>
      <c r="I49" s="1231"/>
      <c r="J49" s="1232"/>
      <c r="K49" s="63">
        <v>35</v>
      </c>
      <c r="L49" s="64">
        <v>35</v>
      </c>
      <c r="M49" s="64">
        <v>31</v>
      </c>
      <c r="N49" s="64">
        <v>30</v>
      </c>
      <c r="O49" s="65">
        <v>39</v>
      </c>
      <c r="P49" s="48"/>
      <c r="Q49" s="48"/>
      <c r="R49" s="48"/>
      <c r="S49" s="48"/>
      <c r="T49" s="48"/>
      <c r="U49" s="48"/>
    </row>
    <row r="50" spans="1:21" ht="30.75" customHeight="1">
      <c r="A50" s="48"/>
      <c r="B50" s="1239"/>
      <c r="C50" s="1240"/>
      <c r="D50" s="62"/>
      <c r="E50" s="1231" t="s">
        <v>17</v>
      </c>
      <c r="F50" s="1231"/>
      <c r="G50" s="1231"/>
      <c r="H50" s="1231"/>
      <c r="I50" s="1231"/>
      <c r="J50" s="1232"/>
      <c r="K50" s="63">
        <v>0</v>
      </c>
      <c r="L50" s="64">
        <v>0</v>
      </c>
      <c r="M50" s="64">
        <v>0</v>
      </c>
      <c r="N50" s="64">
        <v>0</v>
      </c>
      <c r="O50" s="65">
        <v>0</v>
      </c>
      <c r="P50" s="48"/>
      <c r="Q50" s="48"/>
      <c r="R50" s="48"/>
      <c r="S50" s="48"/>
      <c r="T50" s="48"/>
      <c r="U50" s="48"/>
    </row>
    <row r="51" spans="1:21" ht="30.75" customHeight="1">
      <c r="A51" s="48"/>
      <c r="B51" s="1241"/>
      <c r="C51" s="1242"/>
      <c r="D51" s="66"/>
      <c r="E51" s="1231" t="s">
        <v>18</v>
      </c>
      <c r="F51" s="1231"/>
      <c r="G51" s="1231"/>
      <c r="H51" s="1231"/>
      <c r="I51" s="1231"/>
      <c r="J51" s="1232"/>
      <c r="K51" s="63" t="s">
        <v>512</v>
      </c>
      <c r="L51" s="64" t="s">
        <v>512</v>
      </c>
      <c r="M51" s="64" t="s">
        <v>512</v>
      </c>
      <c r="N51" s="64">
        <v>0</v>
      </c>
      <c r="O51" s="65" t="s">
        <v>512</v>
      </c>
      <c r="P51" s="48"/>
      <c r="Q51" s="48"/>
      <c r="R51" s="48"/>
      <c r="S51" s="48"/>
      <c r="T51" s="48"/>
      <c r="U51" s="48"/>
    </row>
    <row r="52" spans="1:21" ht="30.75" customHeight="1">
      <c r="A52" s="48"/>
      <c r="B52" s="1229" t="s">
        <v>19</v>
      </c>
      <c r="C52" s="1230"/>
      <c r="D52" s="66"/>
      <c r="E52" s="1231" t="s">
        <v>20</v>
      </c>
      <c r="F52" s="1231"/>
      <c r="G52" s="1231"/>
      <c r="H52" s="1231"/>
      <c r="I52" s="1231"/>
      <c r="J52" s="1232"/>
      <c r="K52" s="63">
        <v>774</v>
      </c>
      <c r="L52" s="64">
        <v>774</v>
      </c>
      <c r="M52" s="64">
        <v>770</v>
      </c>
      <c r="N52" s="64">
        <v>757</v>
      </c>
      <c r="O52" s="65">
        <v>720</v>
      </c>
      <c r="P52" s="48"/>
      <c r="Q52" s="48"/>
      <c r="R52" s="48"/>
      <c r="S52" s="48"/>
      <c r="T52" s="48"/>
      <c r="U52" s="48"/>
    </row>
    <row r="53" spans="1:21" ht="30.75" customHeight="1" thickBot="1">
      <c r="A53" s="48"/>
      <c r="B53" s="1233" t="s">
        <v>21</v>
      </c>
      <c r="C53" s="1234"/>
      <c r="D53" s="67"/>
      <c r="E53" s="1235" t="s">
        <v>22</v>
      </c>
      <c r="F53" s="1235"/>
      <c r="G53" s="1235"/>
      <c r="H53" s="1235"/>
      <c r="I53" s="1235"/>
      <c r="J53" s="1236"/>
      <c r="K53" s="68">
        <v>386</v>
      </c>
      <c r="L53" s="69">
        <v>373</v>
      </c>
      <c r="M53" s="69">
        <v>356</v>
      </c>
      <c r="N53" s="69">
        <v>559</v>
      </c>
      <c r="O53" s="70">
        <v>486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QVBUywZ41vIkNsq8gT4KrvhYGs2ydMdUX76q24KngO309S8rUsq56DIZ4SPa405NBL63RBpMjn7X0DUFE3YaQ==" saltValue="L/LXTEjEIt3zxxO8uvJ8l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BB11" sqref="BB1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57" t="s">
        <v>24</v>
      </c>
      <c r="C41" s="1258"/>
      <c r="D41" s="81"/>
      <c r="E41" s="1259" t="s">
        <v>25</v>
      </c>
      <c r="F41" s="1259"/>
      <c r="G41" s="1259"/>
      <c r="H41" s="1260"/>
      <c r="I41" s="82">
        <v>7277</v>
      </c>
      <c r="J41" s="83">
        <v>7371</v>
      </c>
      <c r="K41" s="83">
        <v>7070</v>
      </c>
      <c r="L41" s="83">
        <v>6712</v>
      </c>
      <c r="M41" s="84">
        <v>6437</v>
      </c>
    </row>
    <row r="42" spans="2:13" ht="27.75" customHeight="1">
      <c r="B42" s="1247"/>
      <c r="C42" s="1248"/>
      <c r="D42" s="85"/>
      <c r="E42" s="1251" t="s">
        <v>26</v>
      </c>
      <c r="F42" s="1251"/>
      <c r="G42" s="1251"/>
      <c r="H42" s="1252"/>
      <c r="I42" s="86" t="s">
        <v>512</v>
      </c>
      <c r="J42" s="87" t="s">
        <v>512</v>
      </c>
      <c r="K42" s="87" t="s">
        <v>512</v>
      </c>
      <c r="L42" s="87" t="s">
        <v>512</v>
      </c>
      <c r="M42" s="88" t="s">
        <v>512</v>
      </c>
    </row>
    <row r="43" spans="2:13" ht="27.75" customHeight="1">
      <c r="B43" s="1247"/>
      <c r="C43" s="1248"/>
      <c r="D43" s="85"/>
      <c r="E43" s="1251" t="s">
        <v>27</v>
      </c>
      <c r="F43" s="1251"/>
      <c r="G43" s="1251"/>
      <c r="H43" s="1252"/>
      <c r="I43" s="86">
        <v>3758</v>
      </c>
      <c r="J43" s="87">
        <v>4236</v>
      </c>
      <c r="K43" s="87">
        <v>3871</v>
      </c>
      <c r="L43" s="87">
        <v>3839</v>
      </c>
      <c r="M43" s="88">
        <v>4004</v>
      </c>
    </row>
    <row r="44" spans="2:13" ht="27.75" customHeight="1">
      <c r="B44" s="1247"/>
      <c r="C44" s="1248"/>
      <c r="D44" s="85"/>
      <c r="E44" s="1251" t="s">
        <v>28</v>
      </c>
      <c r="F44" s="1251"/>
      <c r="G44" s="1251"/>
      <c r="H44" s="1252"/>
      <c r="I44" s="86">
        <v>189</v>
      </c>
      <c r="J44" s="87">
        <v>219</v>
      </c>
      <c r="K44" s="87">
        <v>204</v>
      </c>
      <c r="L44" s="87">
        <v>176</v>
      </c>
      <c r="M44" s="88">
        <v>151</v>
      </c>
    </row>
    <row r="45" spans="2:13" ht="27.75" customHeight="1">
      <c r="B45" s="1247"/>
      <c r="C45" s="1248"/>
      <c r="D45" s="85"/>
      <c r="E45" s="1251" t="s">
        <v>29</v>
      </c>
      <c r="F45" s="1251"/>
      <c r="G45" s="1251"/>
      <c r="H45" s="1252"/>
      <c r="I45" s="86">
        <v>558</v>
      </c>
      <c r="J45" s="87">
        <v>424</v>
      </c>
      <c r="K45" s="87">
        <v>454</v>
      </c>
      <c r="L45" s="87">
        <v>251</v>
      </c>
      <c r="M45" s="88" t="s">
        <v>512</v>
      </c>
    </row>
    <row r="46" spans="2:13" ht="27.75" customHeight="1">
      <c r="B46" s="1247"/>
      <c r="C46" s="1248"/>
      <c r="D46" s="89"/>
      <c r="E46" s="1251" t="s">
        <v>30</v>
      </c>
      <c r="F46" s="1251"/>
      <c r="G46" s="1251"/>
      <c r="H46" s="1252"/>
      <c r="I46" s="86">
        <v>0</v>
      </c>
      <c r="J46" s="87">
        <v>0</v>
      </c>
      <c r="K46" s="87" t="s">
        <v>512</v>
      </c>
      <c r="L46" s="87" t="s">
        <v>512</v>
      </c>
      <c r="M46" s="88" t="s">
        <v>512</v>
      </c>
    </row>
    <row r="47" spans="2:13" ht="27.75" customHeight="1">
      <c r="B47" s="1247"/>
      <c r="C47" s="1248"/>
      <c r="D47" s="90"/>
      <c r="E47" s="1261" t="s">
        <v>31</v>
      </c>
      <c r="F47" s="1262"/>
      <c r="G47" s="1262"/>
      <c r="H47" s="1263"/>
      <c r="I47" s="86" t="s">
        <v>512</v>
      </c>
      <c r="J47" s="87" t="s">
        <v>512</v>
      </c>
      <c r="K47" s="87" t="s">
        <v>512</v>
      </c>
      <c r="L47" s="87" t="s">
        <v>512</v>
      </c>
      <c r="M47" s="88" t="s">
        <v>512</v>
      </c>
    </row>
    <row r="48" spans="2:13" ht="27.75" customHeight="1">
      <c r="B48" s="1247"/>
      <c r="C48" s="1248"/>
      <c r="D48" s="85"/>
      <c r="E48" s="1251" t="s">
        <v>32</v>
      </c>
      <c r="F48" s="1251"/>
      <c r="G48" s="1251"/>
      <c r="H48" s="1252"/>
      <c r="I48" s="86" t="s">
        <v>512</v>
      </c>
      <c r="J48" s="87" t="s">
        <v>512</v>
      </c>
      <c r="K48" s="87" t="s">
        <v>512</v>
      </c>
      <c r="L48" s="87" t="s">
        <v>512</v>
      </c>
      <c r="M48" s="88" t="s">
        <v>512</v>
      </c>
    </row>
    <row r="49" spans="2:13" ht="27.75" customHeight="1">
      <c r="B49" s="1249"/>
      <c r="C49" s="1250"/>
      <c r="D49" s="85"/>
      <c r="E49" s="1251" t="s">
        <v>33</v>
      </c>
      <c r="F49" s="1251"/>
      <c r="G49" s="1251"/>
      <c r="H49" s="1252"/>
      <c r="I49" s="86" t="s">
        <v>512</v>
      </c>
      <c r="J49" s="87" t="s">
        <v>512</v>
      </c>
      <c r="K49" s="87" t="s">
        <v>512</v>
      </c>
      <c r="L49" s="87" t="s">
        <v>512</v>
      </c>
      <c r="M49" s="88" t="s">
        <v>512</v>
      </c>
    </row>
    <row r="50" spans="2:13" ht="27.75" customHeight="1">
      <c r="B50" s="1245" t="s">
        <v>34</v>
      </c>
      <c r="C50" s="1246"/>
      <c r="D50" s="91"/>
      <c r="E50" s="1251" t="s">
        <v>35</v>
      </c>
      <c r="F50" s="1251"/>
      <c r="G50" s="1251"/>
      <c r="H50" s="1252"/>
      <c r="I50" s="86">
        <v>2575</v>
      </c>
      <c r="J50" s="87">
        <v>2714</v>
      </c>
      <c r="K50" s="87">
        <v>2753</v>
      </c>
      <c r="L50" s="87">
        <v>2836</v>
      </c>
      <c r="M50" s="88">
        <v>2670</v>
      </c>
    </row>
    <row r="51" spans="2:13" ht="27.75" customHeight="1">
      <c r="B51" s="1247"/>
      <c r="C51" s="1248"/>
      <c r="D51" s="85"/>
      <c r="E51" s="1251" t="s">
        <v>36</v>
      </c>
      <c r="F51" s="1251"/>
      <c r="G51" s="1251"/>
      <c r="H51" s="1252"/>
      <c r="I51" s="86">
        <v>254</v>
      </c>
      <c r="J51" s="87">
        <v>232</v>
      </c>
      <c r="K51" s="87">
        <v>194</v>
      </c>
      <c r="L51" s="87">
        <v>143</v>
      </c>
      <c r="M51" s="88">
        <v>103</v>
      </c>
    </row>
    <row r="52" spans="2:13" ht="27.75" customHeight="1">
      <c r="B52" s="1249"/>
      <c r="C52" s="1250"/>
      <c r="D52" s="85"/>
      <c r="E52" s="1251" t="s">
        <v>37</v>
      </c>
      <c r="F52" s="1251"/>
      <c r="G52" s="1251"/>
      <c r="H52" s="1252"/>
      <c r="I52" s="86">
        <v>7728</v>
      </c>
      <c r="J52" s="87">
        <v>7929</v>
      </c>
      <c r="K52" s="87">
        <v>7740</v>
      </c>
      <c r="L52" s="87">
        <v>7459</v>
      </c>
      <c r="M52" s="88">
        <v>7192</v>
      </c>
    </row>
    <row r="53" spans="2:13" ht="27.75" customHeight="1" thickBot="1">
      <c r="B53" s="1253" t="s">
        <v>38</v>
      </c>
      <c r="C53" s="1254"/>
      <c r="D53" s="92"/>
      <c r="E53" s="1255" t="s">
        <v>39</v>
      </c>
      <c r="F53" s="1255"/>
      <c r="G53" s="1255"/>
      <c r="H53" s="1256"/>
      <c r="I53" s="93">
        <v>1225</v>
      </c>
      <c r="J53" s="94">
        <v>1375</v>
      </c>
      <c r="K53" s="94">
        <v>912</v>
      </c>
      <c r="L53" s="94">
        <v>540</v>
      </c>
      <c r="M53" s="95">
        <v>627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kCa8X3KPPlUxznPiEj6sgWCCsgpbot/dJPt4Pebv0oqcmBa4GCvnDjqpyBGALR/TZQi944hSVWyiFjtsouNAJg==" saltValue="vq16+HcG+CnfSmgBEAJ5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B40" zoomScale="80" zoomScaleNormal="80" zoomScaleSheetLayoutView="100" workbookViewId="0">
      <selection activeCell="BB11" sqref="BB1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72" t="s">
        <v>42</v>
      </c>
      <c r="D55" s="1272"/>
      <c r="E55" s="1273"/>
      <c r="F55" s="107">
        <v>743</v>
      </c>
      <c r="G55" s="107">
        <v>820</v>
      </c>
      <c r="H55" s="108">
        <v>820</v>
      </c>
    </row>
    <row r="56" spans="2:8" ht="52.5" customHeight="1">
      <c r="B56" s="109"/>
      <c r="C56" s="1274" t="s">
        <v>43</v>
      </c>
      <c r="D56" s="1274"/>
      <c r="E56" s="1275"/>
      <c r="F56" s="110">
        <v>1563</v>
      </c>
      <c r="G56" s="110">
        <v>1565</v>
      </c>
      <c r="H56" s="111">
        <v>1406</v>
      </c>
    </row>
    <row r="57" spans="2:8" ht="53.25" customHeight="1">
      <c r="B57" s="109"/>
      <c r="C57" s="1276" t="s">
        <v>44</v>
      </c>
      <c r="D57" s="1276"/>
      <c r="E57" s="1277"/>
      <c r="F57" s="112">
        <v>1620</v>
      </c>
      <c r="G57" s="112">
        <v>1637</v>
      </c>
      <c r="H57" s="113">
        <v>1408</v>
      </c>
    </row>
    <row r="58" spans="2:8" ht="45.75" customHeight="1">
      <c r="B58" s="114"/>
      <c r="C58" s="1264" t="s">
        <v>571</v>
      </c>
      <c r="D58" s="1265"/>
      <c r="E58" s="1266"/>
      <c r="F58" s="115">
        <v>1070</v>
      </c>
      <c r="G58" s="115">
        <v>1075</v>
      </c>
      <c r="H58" s="116">
        <v>965</v>
      </c>
    </row>
    <row r="59" spans="2:8" ht="45.75" customHeight="1">
      <c r="B59" s="114"/>
      <c r="C59" s="1264" t="s">
        <v>572</v>
      </c>
      <c r="D59" s="1265"/>
      <c r="E59" s="1266"/>
      <c r="F59" s="115">
        <v>406</v>
      </c>
      <c r="G59" s="115">
        <v>411</v>
      </c>
      <c r="H59" s="116">
        <v>292</v>
      </c>
    </row>
    <row r="60" spans="2:8" ht="45.75" customHeight="1">
      <c r="B60" s="114"/>
      <c r="C60" s="1264" t="s">
        <v>573</v>
      </c>
      <c r="D60" s="1265"/>
      <c r="E60" s="1266"/>
      <c r="F60" s="115">
        <v>110</v>
      </c>
      <c r="G60" s="115">
        <v>117</v>
      </c>
      <c r="H60" s="116">
        <v>120</v>
      </c>
    </row>
    <row r="61" spans="2:8" ht="45.75" customHeight="1">
      <c r="B61" s="114"/>
      <c r="C61" s="1264" t="s">
        <v>574</v>
      </c>
      <c r="D61" s="1265"/>
      <c r="E61" s="1266"/>
      <c r="F61" s="115">
        <v>28</v>
      </c>
      <c r="G61" s="115">
        <v>28</v>
      </c>
      <c r="H61" s="116">
        <v>28</v>
      </c>
    </row>
    <row r="62" spans="2:8" ht="45.75" customHeight="1" thickBot="1">
      <c r="B62" s="117"/>
      <c r="C62" s="1267" t="s">
        <v>575</v>
      </c>
      <c r="D62" s="1268"/>
      <c r="E62" s="1269"/>
      <c r="F62" s="118">
        <v>3</v>
      </c>
      <c r="G62" s="118">
        <v>3</v>
      </c>
      <c r="H62" s="119">
        <v>3</v>
      </c>
    </row>
    <row r="63" spans="2:8" ht="52.5" customHeight="1" thickBot="1">
      <c r="B63" s="120"/>
      <c r="C63" s="1270" t="s">
        <v>45</v>
      </c>
      <c r="D63" s="1270"/>
      <c r="E63" s="1271"/>
      <c r="F63" s="121">
        <v>3927</v>
      </c>
      <c r="G63" s="121">
        <v>4021</v>
      </c>
      <c r="H63" s="122">
        <v>3634</v>
      </c>
    </row>
    <row r="64" spans="2:8" ht="15" customHeight="1"/>
    <row r="65" ht="0" hidden="1" customHeight="1"/>
    <row r="66" ht="0" hidden="1" customHeight="1"/>
  </sheetData>
  <sheetProtection algorithmName="SHA-512" hashValue="2JWy8S2GkM0X9VSPpDombjU49GIr1jiIPC1LVOiicBHUZE3XvZu2k6colTUCSffEKN/ldlRezdF+OTHSjMlO0w==" saltValue="74LazOxGNFCvfL8X+/vk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6" zoomScaleNormal="100" zoomScaleSheetLayoutView="55" workbookViewId="0">
      <selection activeCell="AS41" sqref="AS41"/>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6" t="s">
        <v>609</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c r="B44" s="374"/>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c r="B45" s="374"/>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c r="B46" s="374"/>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c r="B47" s="374"/>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600</v>
      </c>
    </row>
    <row r="50" spans="1:109">
      <c r="B50" s="374"/>
      <c r="G50" s="1278"/>
      <c r="H50" s="1278"/>
      <c r="I50" s="1278"/>
      <c r="J50" s="1278"/>
      <c r="K50" s="384"/>
      <c r="L50" s="384"/>
      <c r="M50" s="385"/>
      <c r="N50" s="385"/>
      <c r="AN50" s="1279"/>
      <c r="AO50" s="1280"/>
      <c r="AP50" s="1280"/>
      <c r="AQ50" s="1280"/>
      <c r="AR50" s="1280"/>
      <c r="AS50" s="1280"/>
      <c r="AT50" s="1280"/>
      <c r="AU50" s="1280"/>
      <c r="AV50" s="1280"/>
      <c r="AW50" s="1280"/>
      <c r="AX50" s="1280"/>
      <c r="AY50" s="1280"/>
      <c r="AZ50" s="1280"/>
      <c r="BA50" s="1280"/>
      <c r="BB50" s="1280"/>
      <c r="BC50" s="1280"/>
      <c r="BD50" s="1280"/>
      <c r="BE50" s="1280"/>
      <c r="BF50" s="1280"/>
      <c r="BG50" s="1280"/>
      <c r="BH50" s="1280"/>
      <c r="BI50" s="1280"/>
      <c r="BJ50" s="1280"/>
      <c r="BK50" s="1280"/>
      <c r="BL50" s="1280"/>
      <c r="BM50" s="1280"/>
      <c r="BN50" s="1280"/>
      <c r="BO50" s="1281"/>
      <c r="BP50" s="1282" t="s">
        <v>555</v>
      </c>
      <c r="BQ50" s="1282"/>
      <c r="BR50" s="1282"/>
      <c r="BS50" s="1282"/>
      <c r="BT50" s="1282"/>
      <c r="BU50" s="1282"/>
      <c r="BV50" s="1282"/>
      <c r="BW50" s="1282"/>
      <c r="BX50" s="1282" t="s">
        <v>556</v>
      </c>
      <c r="BY50" s="1282"/>
      <c r="BZ50" s="1282"/>
      <c r="CA50" s="1282"/>
      <c r="CB50" s="1282"/>
      <c r="CC50" s="1282"/>
      <c r="CD50" s="1282"/>
      <c r="CE50" s="1282"/>
      <c r="CF50" s="1282" t="s">
        <v>557</v>
      </c>
      <c r="CG50" s="1282"/>
      <c r="CH50" s="1282"/>
      <c r="CI50" s="1282"/>
      <c r="CJ50" s="1282"/>
      <c r="CK50" s="1282"/>
      <c r="CL50" s="1282"/>
      <c r="CM50" s="1282"/>
      <c r="CN50" s="1282" t="s">
        <v>558</v>
      </c>
      <c r="CO50" s="1282"/>
      <c r="CP50" s="1282"/>
      <c r="CQ50" s="1282"/>
      <c r="CR50" s="1282"/>
      <c r="CS50" s="1282"/>
      <c r="CT50" s="1282"/>
      <c r="CU50" s="1282"/>
      <c r="CV50" s="1282" t="s">
        <v>559</v>
      </c>
      <c r="CW50" s="1282"/>
      <c r="CX50" s="1282"/>
      <c r="CY50" s="1282"/>
      <c r="CZ50" s="1282"/>
      <c r="DA50" s="1282"/>
      <c r="DB50" s="1282"/>
      <c r="DC50" s="1282"/>
    </row>
    <row r="51" spans="1:109" ht="13.5" customHeight="1">
      <c r="B51" s="374"/>
      <c r="G51" s="1296"/>
      <c r="H51" s="1296"/>
      <c r="I51" s="1297"/>
      <c r="J51" s="1297"/>
      <c r="K51" s="1295"/>
      <c r="L51" s="1295"/>
      <c r="M51" s="1295"/>
      <c r="N51" s="1295"/>
      <c r="AM51" s="383"/>
      <c r="AN51" s="1285" t="s">
        <v>601</v>
      </c>
      <c r="AO51" s="1285"/>
      <c r="AP51" s="1285"/>
      <c r="AQ51" s="1285"/>
      <c r="AR51" s="1285"/>
      <c r="AS51" s="1285"/>
      <c r="AT51" s="1285"/>
      <c r="AU51" s="1285"/>
      <c r="AV51" s="1285"/>
      <c r="AW51" s="1285"/>
      <c r="AX51" s="1285"/>
      <c r="AY51" s="1285"/>
      <c r="AZ51" s="1285"/>
      <c r="BA51" s="1285"/>
      <c r="BB51" s="1285" t="s">
        <v>602</v>
      </c>
      <c r="BC51" s="1285"/>
      <c r="BD51" s="1285"/>
      <c r="BE51" s="1285"/>
      <c r="BF51" s="1285"/>
      <c r="BG51" s="1285"/>
      <c r="BH51" s="1285"/>
      <c r="BI51" s="1285"/>
      <c r="BJ51" s="1285"/>
      <c r="BK51" s="1285"/>
      <c r="BL51" s="1285"/>
      <c r="BM51" s="1285"/>
      <c r="BN51" s="1285"/>
      <c r="BO51" s="1285"/>
      <c r="BP51" s="1283"/>
      <c r="BQ51" s="1284"/>
      <c r="BR51" s="1284"/>
      <c r="BS51" s="1284"/>
      <c r="BT51" s="1284"/>
      <c r="BU51" s="1284"/>
      <c r="BV51" s="1284"/>
      <c r="BW51" s="1284"/>
      <c r="BX51" s="1283"/>
      <c r="BY51" s="1284"/>
      <c r="BZ51" s="1284"/>
      <c r="CA51" s="1284"/>
      <c r="CB51" s="1284"/>
      <c r="CC51" s="1284"/>
      <c r="CD51" s="1284"/>
      <c r="CE51" s="1284"/>
      <c r="CF51" s="1283"/>
      <c r="CG51" s="1284"/>
      <c r="CH51" s="1284"/>
      <c r="CI51" s="1284"/>
      <c r="CJ51" s="1284"/>
      <c r="CK51" s="1284"/>
      <c r="CL51" s="1284"/>
      <c r="CM51" s="1284"/>
      <c r="CN51" s="1284">
        <v>14.9</v>
      </c>
      <c r="CO51" s="1284"/>
      <c r="CP51" s="1284"/>
      <c r="CQ51" s="1284"/>
      <c r="CR51" s="1284"/>
      <c r="CS51" s="1284"/>
      <c r="CT51" s="1284"/>
      <c r="CU51" s="1284"/>
      <c r="CV51" s="1283"/>
      <c r="CW51" s="1284"/>
      <c r="CX51" s="1284"/>
      <c r="CY51" s="1284"/>
      <c r="CZ51" s="1284"/>
      <c r="DA51" s="1284"/>
      <c r="DB51" s="1284"/>
      <c r="DC51" s="1284"/>
    </row>
    <row r="52" spans="1:109">
      <c r="B52" s="374"/>
      <c r="G52" s="1296"/>
      <c r="H52" s="1296"/>
      <c r="I52" s="1297"/>
      <c r="J52" s="1297"/>
      <c r="K52" s="1295"/>
      <c r="L52" s="1295"/>
      <c r="M52" s="1295"/>
      <c r="N52" s="1295"/>
      <c r="AM52" s="383"/>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4"/>
      <c r="BQ52" s="1284"/>
      <c r="BR52" s="1284"/>
      <c r="BS52" s="1284"/>
      <c r="BT52" s="1284"/>
      <c r="BU52" s="1284"/>
      <c r="BV52" s="1284"/>
      <c r="BW52" s="1284"/>
      <c r="BX52" s="1284"/>
      <c r="BY52" s="1284"/>
      <c r="BZ52" s="1284"/>
      <c r="CA52" s="1284"/>
      <c r="CB52" s="1284"/>
      <c r="CC52" s="1284"/>
      <c r="CD52" s="1284"/>
      <c r="CE52" s="1284"/>
      <c r="CF52" s="1284"/>
      <c r="CG52" s="1284"/>
      <c r="CH52" s="1284"/>
      <c r="CI52" s="1284"/>
      <c r="CJ52" s="1284"/>
      <c r="CK52" s="1284"/>
      <c r="CL52" s="1284"/>
      <c r="CM52" s="1284"/>
      <c r="CN52" s="1284"/>
      <c r="CO52" s="1284"/>
      <c r="CP52" s="1284"/>
      <c r="CQ52" s="1284"/>
      <c r="CR52" s="1284"/>
      <c r="CS52" s="1284"/>
      <c r="CT52" s="1284"/>
      <c r="CU52" s="1284"/>
      <c r="CV52" s="1284"/>
      <c r="CW52" s="1284"/>
      <c r="CX52" s="1284"/>
      <c r="CY52" s="1284"/>
      <c r="CZ52" s="1284"/>
      <c r="DA52" s="1284"/>
      <c r="DB52" s="1284"/>
      <c r="DC52" s="1284"/>
    </row>
    <row r="53" spans="1:109">
      <c r="A53" s="382"/>
      <c r="B53" s="374"/>
      <c r="G53" s="1296"/>
      <c r="H53" s="1296"/>
      <c r="I53" s="1278"/>
      <c r="J53" s="1278"/>
      <c r="K53" s="1295"/>
      <c r="L53" s="1295"/>
      <c r="M53" s="1295"/>
      <c r="N53" s="1295"/>
      <c r="AM53" s="383"/>
      <c r="AN53" s="1285"/>
      <c r="AO53" s="1285"/>
      <c r="AP53" s="1285"/>
      <c r="AQ53" s="1285"/>
      <c r="AR53" s="1285"/>
      <c r="AS53" s="1285"/>
      <c r="AT53" s="1285"/>
      <c r="AU53" s="1285"/>
      <c r="AV53" s="1285"/>
      <c r="AW53" s="1285"/>
      <c r="AX53" s="1285"/>
      <c r="AY53" s="1285"/>
      <c r="AZ53" s="1285"/>
      <c r="BA53" s="1285"/>
      <c r="BB53" s="1285" t="s">
        <v>603</v>
      </c>
      <c r="BC53" s="1285"/>
      <c r="BD53" s="1285"/>
      <c r="BE53" s="1285"/>
      <c r="BF53" s="1285"/>
      <c r="BG53" s="1285"/>
      <c r="BH53" s="1285"/>
      <c r="BI53" s="1285"/>
      <c r="BJ53" s="1285"/>
      <c r="BK53" s="1285"/>
      <c r="BL53" s="1285"/>
      <c r="BM53" s="1285"/>
      <c r="BN53" s="1285"/>
      <c r="BO53" s="1285"/>
      <c r="BP53" s="1283"/>
      <c r="BQ53" s="1284"/>
      <c r="BR53" s="1284"/>
      <c r="BS53" s="1284"/>
      <c r="BT53" s="1284"/>
      <c r="BU53" s="1284"/>
      <c r="BV53" s="1284"/>
      <c r="BW53" s="1284"/>
      <c r="BX53" s="1283"/>
      <c r="BY53" s="1284"/>
      <c r="BZ53" s="1284"/>
      <c r="CA53" s="1284"/>
      <c r="CB53" s="1284"/>
      <c r="CC53" s="1284"/>
      <c r="CD53" s="1284"/>
      <c r="CE53" s="1284"/>
      <c r="CF53" s="1283"/>
      <c r="CG53" s="1284"/>
      <c r="CH53" s="1284"/>
      <c r="CI53" s="1284"/>
      <c r="CJ53" s="1284"/>
      <c r="CK53" s="1284"/>
      <c r="CL53" s="1284"/>
      <c r="CM53" s="1284"/>
      <c r="CN53" s="1284">
        <v>11.3</v>
      </c>
      <c r="CO53" s="1284"/>
      <c r="CP53" s="1284"/>
      <c r="CQ53" s="1284"/>
      <c r="CR53" s="1284"/>
      <c r="CS53" s="1284"/>
      <c r="CT53" s="1284"/>
      <c r="CU53" s="1284"/>
      <c r="CV53" s="1283"/>
      <c r="CW53" s="1284"/>
      <c r="CX53" s="1284"/>
      <c r="CY53" s="1284"/>
      <c r="CZ53" s="1284"/>
      <c r="DA53" s="1284"/>
      <c r="DB53" s="1284"/>
      <c r="DC53" s="1284"/>
    </row>
    <row r="54" spans="1:109">
      <c r="A54" s="382"/>
      <c r="B54" s="374"/>
      <c r="G54" s="1296"/>
      <c r="H54" s="1296"/>
      <c r="I54" s="1278"/>
      <c r="J54" s="1278"/>
      <c r="K54" s="1295"/>
      <c r="L54" s="1295"/>
      <c r="M54" s="1295"/>
      <c r="N54" s="1295"/>
      <c r="AM54" s="383"/>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4"/>
      <c r="BQ54" s="1284"/>
      <c r="BR54" s="1284"/>
      <c r="BS54" s="1284"/>
      <c r="BT54" s="1284"/>
      <c r="BU54" s="1284"/>
      <c r="BV54" s="1284"/>
      <c r="BW54" s="1284"/>
      <c r="BX54" s="1284"/>
      <c r="BY54" s="1284"/>
      <c r="BZ54" s="1284"/>
      <c r="CA54" s="1284"/>
      <c r="CB54" s="1284"/>
      <c r="CC54" s="1284"/>
      <c r="CD54" s="1284"/>
      <c r="CE54" s="1284"/>
      <c r="CF54" s="1284"/>
      <c r="CG54" s="1284"/>
      <c r="CH54" s="1284"/>
      <c r="CI54" s="1284"/>
      <c r="CJ54" s="1284"/>
      <c r="CK54" s="1284"/>
      <c r="CL54" s="1284"/>
      <c r="CM54" s="1284"/>
      <c r="CN54" s="1284"/>
      <c r="CO54" s="1284"/>
      <c r="CP54" s="1284"/>
      <c r="CQ54" s="1284"/>
      <c r="CR54" s="1284"/>
      <c r="CS54" s="1284"/>
      <c r="CT54" s="1284"/>
      <c r="CU54" s="1284"/>
      <c r="CV54" s="1284"/>
      <c r="CW54" s="1284"/>
      <c r="CX54" s="1284"/>
      <c r="CY54" s="1284"/>
      <c r="CZ54" s="1284"/>
      <c r="DA54" s="1284"/>
      <c r="DB54" s="1284"/>
      <c r="DC54" s="1284"/>
    </row>
    <row r="55" spans="1:109">
      <c r="A55" s="382"/>
      <c r="B55" s="374"/>
      <c r="G55" s="1278"/>
      <c r="H55" s="1278"/>
      <c r="I55" s="1278"/>
      <c r="J55" s="1278"/>
      <c r="K55" s="1295"/>
      <c r="L55" s="1295"/>
      <c r="M55" s="1295"/>
      <c r="N55" s="1295"/>
      <c r="AN55" s="1282" t="s">
        <v>604</v>
      </c>
      <c r="AO55" s="1282"/>
      <c r="AP55" s="1282"/>
      <c r="AQ55" s="1282"/>
      <c r="AR55" s="1282"/>
      <c r="AS55" s="1282"/>
      <c r="AT55" s="1282"/>
      <c r="AU55" s="1282"/>
      <c r="AV55" s="1282"/>
      <c r="AW55" s="1282"/>
      <c r="AX55" s="1282"/>
      <c r="AY55" s="1282"/>
      <c r="AZ55" s="1282"/>
      <c r="BA55" s="1282"/>
      <c r="BB55" s="1285" t="s">
        <v>602</v>
      </c>
      <c r="BC55" s="1285"/>
      <c r="BD55" s="1285"/>
      <c r="BE55" s="1285"/>
      <c r="BF55" s="1285"/>
      <c r="BG55" s="1285"/>
      <c r="BH55" s="1285"/>
      <c r="BI55" s="1285"/>
      <c r="BJ55" s="1285"/>
      <c r="BK55" s="1285"/>
      <c r="BL55" s="1285"/>
      <c r="BM55" s="1285"/>
      <c r="BN55" s="1285"/>
      <c r="BO55" s="1285"/>
      <c r="BP55" s="1283"/>
      <c r="BQ55" s="1284"/>
      <c r="BR55" s="1284"/>
      <c r="BS55" s="1284"/>
      <c r="BT55" s="1284"/>
      <c r="BU55" s="1284"/>
      <c r="BV55" s="1284"/>
      <c r="BW55" s="1284"/>
      <c r="BX55" s="1283"/>
      <c r="BY55" s="1284"/>
      <c r="BZ55" s="1284"/>
      <c r="CA55" s="1284"/>
      <c r="CB55" s="1284"/>
      <c r="CC55" s="1284"/>
      <c r="CD55" s="1284"/>
      <c r="CE55" s="1284"/>
      <c r="CF55" s="1283"/>
      <c r="CG55" s="1284"/>
      <c r="CH55" s="1284"/>
      <c r="CI55" s="1284"/>
      <c r="CJ55" s="1284"/>
      <c r="CK55" s="1284"/>
      <c r="CL55" s="1284"/>
      <c r="CM55" s="1284"/>
      <c r="CN55" s="1284">
        <v>0</v>
      </c>
      <c r="CO55" s="1284"/>
      <c r="CP55" s="1284"/>
      <c r="CQ55" s="1284"/>
      <c r="CR55" s="1284"/>
      <c r="CS55" s="1284"/>
      <c r="CT55" s="1284"/>
      <c r="CU55" s="1284"/>
      <c r="CV55" s="1283"/>
      <c r="CW55" s="1284"/>
      <c r="CX55" s="1284"/>
      <c r="CY55" s="1284"/>
      <c r="CZ55" s="1284"/>
      <c r="DA55" s="1284"/>
      <c r="DB55" s="1284"/>
      <c r="DC55" s="1284"/>
    </row>
    <row r="56" spans="1:109">
      <c r="A56" s="382"/>
      <c r="B56" s="374"/>
      <c r="G56" s="1278"/>
      <c r="H56" s="1278"/>
      <c r="I56" s="1278"/>
      <c r="J56" s="1278"/>
      <c r="K56" s="1295"/>
      <c r="L56" s="1295"/>
      <c r="M56" s="1295"/>
      <c r="N56" s="1295"/>
      <c r="AN56" s="1282"/>
      <c r="AO56" s="1282"/>
      <c r="AP56" s="1282"/>
      <c r="AQ56" s="1282"/>
      <c r="AR56" s="1282"/>
      <c r="AS56" s="1282"/>
      <c r="AT56" s="1282"/>
      <c r="AU56" s="1282"/>
      <c r="AV56" s="1282"/>
      <c r="AW56" s="1282"/>
      <c r="AX56" s="1282"/>
      <c r="AY56" s="1282"/>
      <c r="AZ56" s="1282"/>
      <c r="BA56" s="1282"/>
      <c r="BB56" s="1285"/>
      <c r="BC56" s="1285"/>
      <c r="BD56" s="1285"/>
      <c r="BE56" s="1285"/>
      <c r="BF56" s="1285"/>
      <c r="BG56" s="1285"/>
      <c r="BH56" s="1285"/>
      <c r="BI56" s="1285"/>
      <c r="BJ56" s="1285"/>
      <c r="BK56" s="1285"/>
      <c r="BL56" s="1285"/>
      <c r="BM56" s="1285"/>
      <c r="BN56" s="1285"/>
      <c r="BO56" s="1285"/>
      <c r="BP56" s="1284"/>
      <c r="BQ56" s="1284"/>
      <c r="BR56" s="1284"/>
      <c r="BS56" s="1284"/>
      <c r="BT56" s="1284"/>
      <c r="BU56" s="1284"/>
      <c r="BV56" s="1284"/>
      <c r="BW56" s="1284"/>
      <c r="BX56" s="1284"/>
      <c r="BY56" s="1284"/>
      <c r="BZ56" s="1284"/>
      <c r="CA56" s="1284"/>
      <c r="CB56" s="1284"/>
      <c r="CC56" s="1284"/>
      <c r="CD56" s="1284"/>
      <c r="CE56" s="1284"/>
      <c r="CF56" s="1284"/>
      <c r="CG56" s="1284"/>
      <c r="CH56" s="1284"/>
      <c r="CI56" s="1284"/>
      <c r="CJ56" s="1284"/>
      <c r="CK56" s="1284"/>
      <c r="CL56" s="1284"/>
      <c r="CM56" s="1284"/>
      <c r="CN56" s="1284"/>
      <c r="CO56" s="1284"/>
      <c r="CP56" s="1284"/>
      <c r="CQ56" s="1284"/>
      <c r="CR56" s="1284"/>
      <c r="CS56" s="1284"/>
      <c r="CT56" s="1284"/>
      <c r="CU56" s="1284"/>
      <c r="CV56" s="1284"/>
      <c r="CW56" s="1284"/>
      <c r="CX56" s="1284"/>
      <c r="CY56" s="1284"/>
      <c r="CZ56" s="1284"/>
      <c r="DA56" s="1284"/>
      <c r="DB56" s="1284"/>
      <c r="DC56" s="1284"/>
    </row>
    <row r="57" spans="1:109" s="382" customFormat="1">
      <c r="B57" s="386"/>
      <c r="G57" s="1278"/>
      <c r="H57" s="1278"/>
      <c r="I57" s="1298"/>
      <c r="J57" s="1298"/>
      <c r="K57" s="1295"/>
      <c r="L57" s="1295"/>
      <c r="M57" s="1295"/>
      <c r="N57" s="1295"/>
      <c r="AM57" s="367"/>
      <c r="AN57" s="1282"/>
      <c r="AO57" s="1282"/>
      <c r="AP57" s="1282"/>
      <c r="AQ57" s="1282"/>
      <c r="AR57" s="1282"/>
      <c r="AS57" s="1282"/>
      <c r="AT57" s="1282"/>
      <c r="AU57" s="1282"/>
      <c r="AV57" s="1282"/>
      <c r="AW57" s="1282"/>
      <c r="AX57" s="1282"/>
      <c r="AY57" s="1282"/>
      <c r="AZ57" s="1282"/>
      <c r="BA57" s="1282"/>
      <c r="BB57" s="1285" t="s">
        <v>603</v>
      </c>
      <c r="BC57" s="1285"/>
      <c r="BD57" s="1285"/>
      <c r="BE57" s="1285"/>
      <c r="BF57" s="1285"/>
      <c r="BG57" s="1285"/>
      <c r="BH57" s="1285"/>
      <c r="BI57" s="1285"/>
      <c r="BJ57" s="1285"/>
      <c r="BK57" s="1285"/>
      <c r="BL57" s="1285"/>
      <c r="BM57" s="1285"/>
      <c r="BN57" s="1285"/>
      <c r="BO57" s="1285"/>
      <c r="BP57" s="1283"/>
      <c r="BQ57" s="1284"/>
      <c r="BR57" s="1284"/>
      <c r="BS57" s="1284"/>
      <c r="BT57" s="1284"/>
      <c r="BU57" s="1284"/>
      <c r="BV57" s="1284"/>
      <c r="BW57" s="1284"/>
      <c r="BX57" s="1283"/>
      <c r="BY57" s="1284"/>
      <c r="BZ57" s="1284"/>
      <c r="CA57" s="1284"/>
      <c r="CB57" s="1284"/>
      <c r="CC57" s="1284"/>
      <c r="CD57" s="1284"/>
      <c r="CE57" s="1284"/>
      <c r="CF57" s="1283"/>
      <c r="CG57" s="1284"/>
      <c r="CH57" s="1284"/>
      <c r="CI57" s="1284"/>
      <c r="CJ57" s="1284"/>
      <c r="CK57" s="1284"/>
      <c r="CL57" s="1284"/>
      <c r="CM57" s="1284"/>
      <c r="CN57" s="1284">
        <v>52.1</v>
      </c>
      <c r="CO57" s="1284"/>
      <c r="CP57" s="1284"/>
      <c r="CQ57" s="1284"/>
      <c r="CR57" s="1284"/>
      <c r="CS57" s="1284"/>
      <c r="CT57" s="1284"/>
      <c r="CU57" s="1284"/>
      <c r="CV57" s="1283"/>
      <c r="CW57" s="1284"/>
      <c r="CX57" s="1284"/>
      <c r="CY57" s="1284"/>
      <c r="CZ57" s="1284"/>
      <c r="DA57" s="1284"/>
      <c r="DB57" s="1284"/>
      <c r="DC57" s="1284"/>
      <c r="DD57" s="387"/>
      <c r="DE57" s="386"/>
    </row>
    <row r="58" spans="1:109" s="382" customFormat="1">
      <c r="A58" s="367"/>
      <c r="B58" s="386"/>
      <c r="G58" s="1278"/>
      <c r="H58" s="1278"/>
      <c r="I58" s="1298"/>
      <c r="J58" s="1298"/>
      <c r="K58" s="1295"/>
      <c r="L58" s="1295"/>
      <c r="M58" s="1295"/>
      <c r="N58" s="1295"/>
      <c r="AM58" s="367"/>
      <c r="AN58" s="1282"/>
      <c r="AO58" s="1282"/>
      <c r="AP58" s="1282"/>
      <c r="AQ58" s="1282"/>
      <c r="AR58" s="1282"/>
      <c r="AS58" s="1282"/>
      <c r="AT58" s="1282"/>
      <c r="AU58" s="1282"/>
      <c r="AV58" s="1282"/>
      <c r="AW58" s="1282"/>
      <c r="AX58" s="1282"/>
      <c r="AY58" s="1282"/>
      <c r="AZ58" s="1282"/>
      <c r="BA58" s="1282"/>
      <c r="BB58" s="1285"/>
      <c r="BC58" s="1285"/>
      <c r="BD58" s="1285"/>
      <c r="BE58" s="1285"/>
      <c r="BF58" s="1285"/>
      <c r="BG58" s="1285"/>
      <c r="BH58" s="1285"/>
      <c r="BI58" s="1285"/>
      <c r="BJ58" s="1285"/>
      <c r="BK58" s="1285"/>
      <c r="BL58" s="1285"/>
      <c r="BM58" s="1285"/>
      <c r="BN58" s="1285"/>
      <c r="BO58" s="1285"/>
      <c r="BP58" s="1284"/>
      <c r="BQ58" s="1284"/>
      <c r="BR58" s="1284"/>
      <c r="BS58" s="1284"/>
      <c r="BT58" s="1284"/>
      <c r="BU58" s="1284"/>
      <c r="BV58" s="1284"/>
      <c r="BW58" s="1284"/>
      <c r="BX58" s="1284"/>
      <c r="BY58" s="1284"/>
      <c r="BZ58" s="1284"/>
      <c r="CA58" s="1284"/>
      <c r="CB58" s="1284"/>
      <c r="CC58" s="1284"/>
      <c r="CD58" s="1284"/>
      <c r="CE58" s="1284"/>
      <c r="CF58" s="1284"/>
      <c r="CG58" s="1284"/>
      <c r="CH58" s="1284"/>
      <c r="CI58" s="1284"/>
      <c r="CJ58" s="1284"/>
      <c r="CK58" s="1284"/>
      <c r="CL58" s="1284"/>
      <c r="CM58" s="1284"/>
      <c r="CN58" s="1284"/>
      <c r="CO58" s="1284"/>
      <c r="CP58" s="1284"/>
      <c r="CQ58" s="1284"/>
      <c r="CR58" s="1284"/>
      <c r="CS58" s="1284"/>
      <c r="CT58" s="1284"/>
      <c r="CU58" s="1284"/>
      <c r="CV58" s="1284"/>
      <c r="CW58" s="1284"/>
      <c r="CX58" s="1284"/>
      <c r="CY58" s="1284"/>
      <c r="CZ58" s="1284"/>
      <c r="DA58" s="1284"/>
      <c r="DB58" s="1284"/>
      <c r="DC58" s="1284"/>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605</v>
      </c>
    </row>
    <row r="64" spans="1:109">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6" t="s">
        <v>608</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c r="B66" s="374"/>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c r="B67" s="374"/>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c r="B68" s="374"/>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c r="B69" s="374"/>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600</v>
      </c>
    </row>
    <row r="72" spans="2:107">
      <c r="B72" s="374"/>
      <c r="G72" s="1278"/>
      <c r="H72" s="1278"/>
      <c r="I72" s="1278"/>
      <c r="J72" s="1278"/>
      <c r="K72" s="384"/>
      <c r="L72" s="384"/>
      <c r="M72" s="385"/>
      <c r="N72" s="385"/>
      <c r="AN72" s="1279"/>
      <c r="AO72" s="1280"/>
      <c r="AP72" s="1280"/>
      <c r="AQ72" s="1280"/>
      <c r="AR72" s="1280"/>
      <c r="AS72" s="1280"/>
      <c r="AT72" s="1280"/>
      <c r="AU72" s="1280"/>
      <c r="AV72" s="1280"/>
      <c r="AW72" s="1280"/>
      <c r="AX72" s="1280"/>
      <c r="AY72" s="1280"/>
      <c r="AZ72" s="1280"/>
      <c r="BA72" s="1280"/>
      <c r="BB72" s="1280"/>
      <c r="BC72" s="1280"/>
      <c r="BD72" s="1280"/>
      <c r="BE72" s="1280"/>
      <c r="BF72" s="1280"/>
      <c r="BG72" s="1280"/>
      <c r="BH72" s="1280"/>
      <c r="BI72" s="1280"/>
      <c r="BJ72" s="1280"/>
      <c r="BK72" s="1280"/>
      <c r="BL72" s="1280"/>
      <c r="BM72" s="1280"/>
      <c r="BN72" s="1280"/>
      <c r="BO72" s="1281"/>
      <c r="BP72" s="1282" t="s">
        <v>555</v>
      </c>
      <c r="BQ72" s="1282"/>
      <c r="BR72" s="1282"/>
      <c r="BS72" s="1282"/>
      <c r="BT72" s="1282"/>
      <c r="BU72" s="1282"/>
      <c r="BV72" s="1282"/>
      <c r="BW72" s="1282"/>
      <c r="BX72" s="1282" t="s">
        <v>556</v>
      </c>
      <c r="BY72" s="1282"/>
      <c r="BZ72" s="1282"/>
      <c r="CA72" s="1282"/>
      <c r="CB72" s="1282"/>
      <c r="CC72" s="1282"/>
      <c r="CD72" s="1282"/>
      <c r="CE72" s="1282"/>
      <c r="CF72" s="1282" t="s">
        <v>557</v>
      </c>
      <c r="CG72" s="1282"/>
      <c r="CH72" s="1282"/>
      <c r="CI72" s="1282"/>
      <c r="CJ72" s="1282"/>
      <c r="CK72" s="1282"/>
      <c r="CL72" s="1282"/>
      <c r="CM72" s="1282"/>
      <c r="CN72" s="1282" t="s">
        <v>558</v>
      </c>
      <c r="CO72" s="1282"/>
      <c r="CP72" s="1282"/>
      <c r="CQ72" s="1282"/>
      <c r="CR72" s="1282"/>
      <c r="CS72" s="1282"/>
      <c r="CT72" s="1282"/>
      <c r="CU72" s="1282"/>
      <c r="CV72" s="1282" t="s">
        <v>559</v>
      </c>
      <c r="CW72" s="1282"/>
      <c r="CX72" s="1282"/>
      <c r="CY72" s="1282"/>
      <c r="CZ72" s="1282"/>
      <c r="DA72" s="1282"/>
      <c r="DB72" s="1282"/>
      <c r="DC72" s="1282"/>
    </row>
    <row r="73" spans="2:107">
      <c r="B73" s="374"/>
      <c r="G73" s="1296"/>
      <c r="H73" s="1296"/>
      <c r="I73" s="1296"/>
      <c r="J73" s="1296"/>
      <c r="K73" s="1299"/>
      <c r="L73" s="1299"/>
      <c r="M73" s="1299"/>
      <c r="N73" s="1299"/>
      <c r="AM73" s="383"/>
      <c r="AN73" s="1285" t="s">
        <v>601</v>
      </c>
      <c r="AO73" s="1285"/>
      <c r="AP73" s="1285"/>
      <c r="AQ73" s="1285"/>
      <c r="AR73" s="1285"/>
      <c r="AS73" s="1285"/>
      <c r="AT73" s="1285"/>
      <c r="AU73" s="1285"/>
      <c r="AV73" s="1285"/>
      <c r="AW73" s="1285"/>
      <c r="AX73" s="1285"/>
      <c r="AY73" s="1285"/>
      <c r="AZ73" s="1285"/>
      <c r="BA73" s="1285"/>
      <c r="BB73" s="1285" t="s">
        <v>602</v>
      </c>
      <c r="BC73" s="1285"/>
      <c r="BD73" s="1285"/>
      <c r="BE73" s="1285"/>
      <c r="BF73" s="1285"/>
      <c r="BG73" s="1285"/>
      <c r="BH73" s="1285"/>
      <c r="BI73" s="1285"/>
      <c r="BJ73" s="1285"/>
      <c r="BK73" s="1285"/>
      <c r="BL73" s="1285"/>
      <c r="BM73" s="1285"/>
      <c r="BN73" s="1285"/>
      <c r="BO73" s="1285"/>
      <c r="BP73" s="1284">
        <v>33.299999999999997</v>
      </c>
      <c r="BQ73" s="1284"/>
      <c r="BR73" s="1284"/>
      <c r="BS73" s="1284"/>
      <c r="BT73" s="1284"/>
      <c r="BU73" s="1284"/>
      <c r="BV73" s="1284"/>
      <c r="BW73" s="1284"/>
      <c r="BX73" s="1284">
        <v>37.799999999999997</v>
      </c>
      <c r="BY73" s="1284"/>
      <c r="BZ73" s="1284"/>
      <c r="CA73" s="1284"/>
      <c r="CB73" s="1284"/>
      <c r="CC73" s="1284"/>
      <c r="CD73" s="1284"/>
      <c r="CE73" s="1284"/>
      <c r="CF73" s="1284">
        <v>24.7</v>
      </c>
      <c r="CG73" s="1284"/>
      <c r="CH73" s="1284"/>
      <c r="CI73" s="1284"/>
      <c r="CJ73" s="1284"/>
      <c r="CK73" s="1284"/>
      <c r="CL73" s="1284"/>
      <c r="CM73" s="1284"/>
      <c r="CN73" s="1284">
        <v>14.9</v>
      </c>
      <c r="CO73" s="1284"/>
      <c r="CP73" s="1284"/>
      <c r="CQ73" s="1284"/>
      <c r="CR73" s="1284"/>
      <c r="CS73" s="1284"/>
      <c r="CT73" s="1284"/>
      <c r="CU73" s="1284"/>
      <c r="CV73" s="1284">
        <v>17.100000000000001</v>
      </c>
      <c r="CW73" s="1284"/>
      <c r="CX73" s="1284"/>
      <c r="CY73" s="1284"/>
      <c r="CZ73" s="1284"/>
      <c r="DA73" s="1284"/>
      <c r="DB73" s="1284"/>
      <c r="DC73" s="1284"/>
    </row>
    <row r="74" spans="2:107">
      <c r="B74" s="374"/>
      <c r="G74" s="1296"/>
      <c r="H74" s="1296"/>
      <c r="I74" s="1296"/>
      <c r="J74" s="1296"/>
      <c r="K74" s="1299"/>
      <c r="L74" s="1299"/>
      <c r="M74" s="1299"/>
      <c r="N74" s="1299"/>
      <c r="AM74" s="383"/>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4"/>
      <c r="BQ74" s="1284"/>
      <c r="BR74" s="1284"/>
      <c r="BS74" s="1284"/>
      <c r="BT74" s="1284"/>
      <c r="BU74" s="1284"/>
      <c r="BV74" s="1284"/>
      <c r="BW74" s="1284"/>
      <c r="BX74" s="1284"/>
      <c r="BY74" s="1284"/>
      <c r="BZ74" s="1284"/>
      <c r="CA74" s="1284"/>
      <c r="CB74" s="1284"/>
      <c r="CC74" s="1284"/>
      <c r="CD74" s="1284"/>
      <c r="CE74" s="1284"/>
      <c r="CF74" s="1284"/>
      <c r="CG74" s="1284"/>
      <c r="CH74" s="1284"/>
      <c r="CI74" s="1284"/>
      <c r="CJ74" s="1284"/>
      <c r="CK74" s="1284"/>
      <c r="CL74" s="1284"/>
      <c r="CM74" s="1284"/>
      <c r="CN74" s="1284"/>
      <c r="CO74" s="1284"/>
      <c r="CP74" s="1284"/>
      <c r="CQ74" s="1284"/>
      <c r="CR74" s="1284"/>
      <c r="CS74" s="1284"/>
      <c r="CT74" s="1284"/>
      <c r="CU74" s="1284"/>
      <c r="CV74" s="1284"/>
      <c r="CW74" s="1284"/>
      <c r="CX74" s="1284"/>
      <c r="CY74" s="1284"/>
      <c r="CZ74" s="1284"/>
      <c r="DA74" s="1284"/>
      <c r="DB74" s="1284"/>
      <c r="DC74" s="1284"/>
    </row>
    <row r="75" spans="2:107">
      <c r="B75" s="374"/>
      <c r="G75" s="1296"/>
      <c r="H75" s="1296"/>
      <c r="I75" s="1278"/>
      <c r="J75" s="1278"/>
      <c r="K75" s="1295"/>
      <c r="L75" s="1295"/>
      <c r="M75" s="1295"/>
      <c r="N75" s="1295"/>
      <c r="AM75" s="383"/>
      <c r="AN75" s="1285"/>
      <c r="AO75" s="1285"/>
      <c r="AP75" s="1285"/>
      <c r="AQ75" s="1285"/>
      <c r="AR75" s="1285"/>
      <c r="AS75" s="1285"/>
      <c r="AT75" s="1285"/>
      <c r="AU75" s="1285"/>
      <c r="AV75" s="1285"/>
      <c r="AW75" s="1285"/>
      <c r="AX75" s="1285"/>
      <c r="AY75" s="1285"/>
      <c r="AZ75" s="1285"/>
      <c r="BA75" s="1285"/>
      <c r="BB75" s="1285" t="s">
        <v>606</v>
      </c>
      <c r="BC75" s="1285"/>
      <c r="BD75" s="1285"/>
      <c r="BE75" s="1285"/>
      <c r="BF75" s="1285"/>
      <c r="BG75" s="1285"/>
      <c r="BH75" s="1285"/>
      <c r="BI75" s="1285"/>
      <c r="BJ75" s="1285"/>
      <c r="BK75" s="1285"/>
      <c r="BL75" s="1285"/>
      <c r="BM75" s="1285"/>
      <c r="BN75" s="1285"/>
      <c r="BO75" s="1285"/>
      <c r="BP75" s="1284">
        <v>11.9</v>
      </c>
      <c r="BQ75" s="1284"/>
      <c r="BR75" s="1284"/>
      <c r="BS75" s="1284"/>
      <c r="BT75" s="1284"/>
      <c r="BU75" s="1284"/>
      <c r="BV75" s="1284"/>
      <c r="BW75" s="1284"/>
      <c r="BX75" s="1284">
        <v>10.9</v>
      </c>
      <c r="BY75" s="1284"/>
      <c r="BZ75" s="1284"/>
      <c r="CA75" s="1284"/>
      <c r="CB75" s="1284"/>
      <c r="CC75" s="1284"/>
      <c r="CD75" s="1284"/>
      <c r="CE75" s="1284"/>
      <c r="CF75" s="1284">
        <v>10.1</v>
      </c>
      <c r="CG75" s="1284"/>
      <c r="CH75" s="1284"/>
      <c r="CI75" s="1284"/>
      <c r="CJ75" s="1284"/>
      <c r="CK75" s="1284"/>
      <c r="CL75" s="1284"/>
      <c r="CM75" s="1284"/>
      <c r="CN75" s="1284">
        <v>11.8</v>
      </c>
      <c r="CO75" s="1284"/>
      <c r="CP75" s="1284"/>
      <c r="CQ75" s="1284"/>
      <c r="CR75" s="1284"/>
      <c r="CS75" s="1284"/>
      <c r="CT75" s="1284"/>
      <c r="CU75" s="1284"/>
      <c r="CV75" s="1284">
        <v>12.8</v>
      </c>
      <c r="CW75" s="1284"/>
      <c r="CX75" s="1284"/>
      <c r="CY75" s="1284"/>
      <c r="CZ75" s="1284"/>
      <c r="DA75" s="1284"/>
      <c r="DB75" s="1284"/>
      <c r="DC75" s="1284"/>
    </row>
    <row r="76" spans="2:107">
      <c r="B76" s="374"/>
      <c r="G76" s="1296"/>
      <c r="H76" s="1296"/>
      <c r="I76" s="1278"/>
      <c r="J76" s="1278"/>
      <c r="K76" s="1295"/>
      <c r="L76" s="1295"/>
      <c r="M76" s="1295"/>
      <c r="N76" s="1295"/>
      <c r="AM76" s="383"/>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4"/>
      <c r="BQ76" s="1284"/>
      <c r="BR76" s="1284"/>
      <c r="BS76" s="1284"/>
      <c r="BT76" s="1284"/>
      <c r="BU76" s="1284"/>
      <c r="BV76" s="1284"/>
      <c r="BW76" s="1284"/>
      <c r="BX76" s="1284"/>
      <c r="BY76" s="1284"/>
      <c r="BZ76" s="1284"/>
      <c r="CA76" s="1284"/>
      <c r="CB76" s="1284"/>
      <c r="CC76" s="1284"/>
      <c r="CD76" s="1284"/>
      <c r="CE76" s="1284"/>
      <c r="CF76" s="1284"/>
      <c r="CG76" s="1284"/>
      <c r="CH76" s="1284"/>
      <c r="CI76" s="1284"/>
      <c r="CJ76" s="1284"/>
      <c r="CK76" s="1284"/>
      <c r="CL76" s="1284"/>
      <c r="CM76" s="1284"/>
      <c r="CN76" s="1284"/>
      <c r="CO76" s="1284"/>
      <c r="CP76" s="1284"/>
      <c r="CQ76" s="1284"/>
      <c r="CR76" s="1284"/>
      <c r="CS76" s="1284"/>
      <c r="CT76" s="1284"/>
      <c r="CU76" s="1284"/>
      <c r="CV76" s="1284"/>
      <c r="CW76" s="1284"/>
      <c r="CX76" s="1284"/>
      <c r="CY76" s="1284"/>
      <c r="CZ76" s="1284"/>
      <c r="DA76" s="1284"/>
      <c r="DB76" s="1284"/>
      <c r="DC76" s="1284"/>
    </row>
    <row r="77" spans="2:107">
      <c r="B77" s="374"/>
      <c r="G77" s="1278"/>
      <c r="H77" s="1278"/>
      <c r="I77" s="1278"/>
      <c r="J77" s="1278"/>
      <c r="K77" s="1299"/>
      <c r="L77" s="1299"/>
      <c r="M77" s="1299"/>
      <c r="N77" s="1299"/>
      <c r="AN77" s="1282" t="s">
        <v>604</v>
      </c>
      <c r="AO77" s="1282"/>
      <c r="AP77" s="1282"/>
      <c r="AQ77" s="1282"/>
      <c r="AR77" s="1282"/>
      <c r="AS77" s="1282"/>
      <c r="AT77" s="1282"/>
      <c r="AU77" s="1282"/>
      <c r="AV77" s="1282"/>
      <c r="AW77" s="1282"/>
      <c r="AX77" s="1282"/>
      <c r="AY77" s="1282"/>
      <c r="AZ77" s="1282"/>
      <c r="BA77" s="1282"/>
      <c r="BB77" s="1285" t="s">
        <v>602</v>
      </c>
      <c r="BC77" s="1285"/>
      <c r="BD77" s="1285"/>
      <c r="BE77" s="1285"/>
      <c r="BF77" s="1285"/>
      <c r="BG77" s="1285"/>
      <c r="BH77" s="1285"/>
      <c r="BI77" s="1285"/>
      <c r="BJ77" s="1285"/>
      <c r="BK77" s="1285"/>
      <c r="BL77" s="1285"/>
      <c r="BM77" s="1285"/>
      <c r="BN77" s="1285"/>
      <c r="BO77" s="1285"/>
      <c r="BP77" s="1284">
        <v>18.899999999999999</v>
      </c>
      <c r="BQ77" s="1284"/>
      <c r="BR77" s="1284"/>
      <c r="BS77" s="1284"/>
      <c r="BT77" s="1284"/>
      <c r="BU77" s="1284"/>
      <c r="BV77" s="1284"/>
      <c r="BW77" s="1284"/>
      <c r="BX77" s="1284">
        <v>10.199999999999999</v>
      </c>
      <c r="BY77" s="1284"/>
      <c r="BZ77" s="1284"/>
      <c r="CA77" s="1284"/>
      <c r="CB77" s="1284"/>
      <c r="CC77" s="1284"/>
      <c r="CD77" s="1284"/>
      <c r="CE77" s="1284"/>
      <c r="CF77" s="1284">
        <v>20.2</v>
      </c>
      <c r="CG77" s="1284"/>
      <c r="CH77" s="1284"/>
      <c r="CI77" s="1284"/>
      <c r="CJ77" s="1284"/>
      <c r="CK77" s="1284"/>
      <c r="CL77" s="1284"/>
      <c r="CM77" s="1284"/>
      <c r="CN77" s="1284">
        <v>0</v>
      </c>
      <c r="CO77" s="1284"/>
      <c r="CP77" s="1284"/>
      <c r="CQ77" s="1284"/>
      <c r="CR77" s="1284"/>
      <c r="CS77" s="1284"/>
      <c r="CT77" s="1284"/>
      <c r="CU77" s="1284"/>
      <c r="CV77" s="1284">
        <v>0</v>
      </c>
      <c r="CW77" s="1284"/>
      <c r="CX77" s="1284"/>
      <c r="CY77" s="1284"/>
      <c r="CZ77" s="1284"/>
      <c r="DA77" s="1284"/>
      <c r="DB77" s="1284"/>
      <c r="DC77" s="1284"/>
    </row>
    <row r="78" spans="2:107">
      <c r="B78" s="374"/>
      <c r="G78" s="1278"/>
      <c r="H78" s="1278"/>
      <c r="I78" s="1278"/>
      <c r="J78" s="1278"/>
      <c r="K78" s="1299"/>
      <c r="L78" s="1299"/>
      <c r="M78" s="1299"/>
      <c r="N78" s="1299"/>
      <c r="AN78" s="1282"/>
      <c r="AO78" s="1282"/>
      <c r="AP78" s="1282"/>
      <c r="AQ78" s="1282"/>
      <c r="AR78" s="1282"/>
      <c r="AS78" s="1282"/>
      <c r="AT78" s="1282"/>
      <c r="AU78" s="1282"/>
      <c r="AV78" s="1282"/>
      <c r="AW78" s="1282"/>
      <c r="AX78" s="1282"/>
      <c r="AY78" s="1282"/>
      <c r="AZ78" s="1282"/>
      <c r="BA78" s="1282"/>
      <c r="BB78" s="1285"/>
      <c r="BC78" s="1285"/>
      <c r="BD78" s="1285"/>
      <c r="BE78" s="1285"/>
      <c r="BF78" s="1285"/>
      <c r="BG78" s="1285"/>
      <c r="BH78" s="1285"/>
      <c r="BI78" s="1285"/>
      <c r="BJ78" s="1285"/>
      <c r="BK78" s="1285"/>
      <c r="BL78" s="1285"/>
      <c r="BM78" s="1285"/>
      <c r="BN78" s="1285"/>
      <c r="BO78" s="1285"/>
      <c r="BP78" s="1284"/>
      <c r="BQ78" s="1284"/>
      <c r="BR78" s="1284"/>
      <c r="BS78" s="1284"/>
      <c r="BT78" s="1284"/>
      <c r="BU78" s="1284"/>
      <c r="BV78" s="1284"/>
      <c r="BW78" s="1284"/>
      <c r="BX78" s="1284"/>
      <c r="BY78" s="1284"/>
      <c r="BZ78" s="1284"/>
      <c r="CA78" s="1284"/>
      <c r="CB78" s="1284"/>
      <c r="CC78" s="1284"/>
      <c r="CD78" s="1284"/>
      <c r="CE78" s="1284"/>
      <c r="CF78" s="1284"/>
      <c r="CG78" s="1284"/>
      <c r="CH78" s="1284"/>
      <c r="CI78" s="1284"/>
      <c r="CJ78" s="1284"/>
      <c r="CK78" s="1284"/>
      <c r="CL78" s="1284"/>
      <c r="CM78" s="1284"/>
      <c r="CN78" s="1284"/>
      <c r="CO78" s="1284"/>
      <c r="CP78" s="1284"/>
      <c r="CQ78" s="1284"/>
      <c r="CR78" s="1284"/>
      <c r="CS78" s="1284"/>
      <c r="CT78" s="1284"/>
      <c r="CU78" s="1284"/>
      <c r="CV78" s="1284"/>
      <c r="CW78" s="1284"/>
      <c r="CX78" s="1284"/>
      <c r="CY78" s="1284"/>
      <c r="CZ78" s="1284"/>
      <c r="DA78" s="1284"/>
      <c r="DB78" s="1284"/>
      <c r="DC78" s="1284"/>
    </row>
    <row r="79" spans="2:107">
      <c r="B79" s="374"/>
      <c r="G79" s="1278"/>
      <c r="H79" s="1278"/>
      <c r="I79" s="1298"/>
      <c r="J79" s="1298"/>
      <c r="K79" s="1300"/>
      <c r="L79" s="1300"/>
      <c r="M79" s="1300"/>
      <c r="N79" s="1300"/>
      <c r="AN79" s="1282"/>
      <c r="AO79" s="1282"/>
      <c r="AP79" s="1282"/>
      <c r="AQ79" s="1282"/>
      <c r="AR79" s="1282"/>
      <c r="AS79" s="1282"/>
      <c r="AT79" s="1282"/>
      <c r="AU79" s="1282"/>
      <c r="AV79" s="1282"/>
      <c r="AW79" s="1282"/>
      <c r="AX79" s="1282"/>
      <c r="AY79" s="1282"/>
      <c r="AZ79" s="1282"/>
      <c r="BA79" s="1282"/>
      <c r="BB79" s="1285" t="s">
        <v>606</v>
      </c>
      <c r="BC79" s="1285"/>
      <c r="BD79" s="1285"/>
      <c r="BE79" s="1285"/>
      <c r="BF79" s="1285"/>
      <c r="BG79" s="1285"/>
      <c r="BH79" s="1285"/>
      <c r="BI79" s="1285"/>
      <c r="BJ79" s="1285"/>
      <c r="BK79" s="1285"/>
      <c r="BL79" s="1285"/>
      <c r="BM79" s="1285"/>
      <c r="BN79" s="1285"/>
      <c r="BO79" s="1285"/>
      <c r="BP79" s="1284">
        <v>10.1</v>
      </c>
      <c r="BQ79" s="1284"/>
      <c r="BR79" s="1284"/>
      <c r="BS79" s="1284"/>
      <c r="BT79" s="1284"/>
      <c r="BU79" s="1284"/>
      <c r="BV79" s="1284"/>
      <c r="BW79" s="1284"/>
      <c r="BX79" s="1284">
        <v>9.1</v>
      </c>
      <c r="BY79" s="1284"/>
      <c r="BZ79" s="1284"/>
      <c r="CA79" s="1284"/>
      <c r="CB79" s="1284"/>
      <c r="CC79" s="1284"/>
      <c r="CD79" s="1284"/>
      <c r="CE79" s="1284"/>
      <c r="CF79" s="1284">
        <v>9.3000000000000007</v>
      </c>
      <c r="CG79" s="1284"/>
      <c r="CH79" s="1284"/>
      <c r="CI79" s="1284"/>
      <c r="CJ79" s="1284"/>
      <c r="CK79" s="1284"/>
      <c r="CL79" s="1284"/>
      <c r="CM79" s="1284"/>
      <c r="CN79" s="1284">
        <v>7.9</v>
      </c>
      <c r="CO79" s="1284"/>
      <c r="CP79" s="1284"/>
      <c r="CQ79" s="1284"/>
      <c r="CR79" s="1284"/>
      <c r="CS79" s="1284"/>
      <c r="CT79" s="1284"/>
      <c r="CU79" s="1284"/>
      <c r="CV79" s="1284">
        <v>7.9</v>
      </c>
      <c r="CW79" s="1284"/>
      <c r="CX79" s="1284"/>
      <c r="CY79" s="1284"/>
      <c r="CZ79" s="1284"/>
      <c r="DA79" s="1284"/>
      <c r="DB79" s="1284"/>
      <c r="DC79" s="1284"/>
    </row>
    <row r="80" spans="2:107">
      <c r="B80" s="374"/>
      <c r="G80" s="1278"/>
      <c r="H80" s="1278"/>
      <c r="I80" s="1298"/>
      <c r="J80" s="1298"/>
      <c r="K80" s="1300"/>
      <c r="L80" s="1300"/>
      <c r="M80" s="1300"/>
      <c r="N80" s="1300"/>
      <c r="AN80" s="1282"/>
      <c r="AO80" s="1282"/>
      <c r="AP80" s="1282"/>
      <c r="AQ80" s="1282"/>
      <c r="AR80" s="1282"/>
      <c r="AS80" s="1282"/>
      <c r="AT80" s="1282"/>
      <c r="AU80" s="1282"/>
      <c r="AV80" s="1282"/>
      <c r="AW80" s="1282"/>
      <c r="AX80" s="1282"/>
      <c r="AY80" s="1282"/>
      <c r="AZ80" s="1282"/>
      <c r="BA80" s="1282"/>
      <c r="BB80" s="1285"/>
      <c r="BC80" s="1285"/>
      <c r="BD80" s="1285"/>
      <c r="BE80" s="1285"/>
      <c r="BF80" s="1285"/>
      <c r="BG80" s="1285"/>
      <c r="BH80" s="1285"/>
      <c r="BI80" s="1285"/>
      <c r="BJ80" s="1285"/>
      <c r="BK80" s="1285"/>
      <c r="BL80" s="1285"/>
      <c r="BM80" s="1285"/>
      <c r="BN80" s="1285"/>
      <c r="BO80" s="1285"/>
      <c r="BP80" s="1284"/>
      <c r="BQ80" s="1284"/>
      <c r="BR80" s="1284"/>
      <c r="BS80" s="1284"/>
      <c r="BT80" s="1284"/>
      <c r="BU80" s="1284"/>
      <c r="BV80" s="1284"/>
      <c r="BW80" s="1284"/>
      <c r="BX80" s="1284"/>
      <c r="BY80" s="1284"/>
      <c r="BZ80" s="1284"/>
      <c r="CA80" s="1284"/>
      <c r="CB80" s="1284"/>
      <c r="CC80" s="1284"/>
      <c r="CD80" s="1284"/>
      <c r="CE80" s="1284"/>
      <c r="CF80" s="1284"/>
      <c r="CG80" s="1284"/>
      <c r="CH80" s="1284"/>
      <c r="CI80" s="1284"/>
      <c r="CJ80" s="1284"/>
      <c r="CK80" s="1284"/>
      <c r="CL80" s="1284"/>
      <c r="CM80" s="1284"/>
      <c r="CN80" s="1284"/>
      <c r="CO80" s="1284"/>
      <c r="CP80" s="1284"/>
      <c r="CQ80" s="1284"/>
      <c r="CR80" s="1284"/>
      <c r="CS80" s="1284"/>
      <c r="CT80" s="1284"/>
      <c r="CU80" s="1284"/>
      <c r="CV80" s="1284"/>
      <c r="CW80" s="1284"/>
      <c r="CX80" s="1284"/>
      <c r="CY80" s="1284"/>
      <c r="CZ80" s="1284"/>
      <c r="DA80" s="1284"/>
      <c r="DB80" s="1284"/>
      <c r="DC80" s="1284"/>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Hw1oksbJMjfBmeq9L+nKZ8zXlsUklkbujTNf3dRaIVxoOfl5dR7oRPTahYYXCPtaqNn5t9I74CegCnDrh6lEQ==" saltValue="NiKRcjjCRyR420Cw/LKqA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aGZlXWNCNUGotcr2szBaO1y0JXsdzbqWQ4yimUUXWUE7AiL4GOPTRoYQbxkex/GXxkachNEJCqkQP6PE3fv2Q==" saltValue="CpwWQsoFWO1lcM47++5b7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109"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zISCeC2IEqUA19+0G447CkcO5IgQ3y5E1Ac8isYj/afa09sAwRlqYirSae5QCU7IS2rfil76oBQnDUKlyypPw==" saltValue="KXh2sFSu/zw7+pWZE2xFc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63067</v>
      </c>
      <c r="E3" s="141"/>
      <c r="F3" s="142">
        <v>82748</v>
      </c>
      <c r="G3" s="143"/>
      <c r="H3" s="144"/>
    </row>
    <row r="4" spans="1:8">
      <c r="A4" s="145"/>
      <c r="B4" s="146"/>
      <c r="C4" s="147"/>
      <c r="D4" s="148">
        <v>53725</v>
      </c>
      <c r="E4" s="149"/>
      <c r="F4" s="150">
        <v>44732</v>
      </c>
      <c r="G4" s="151"/>
      <c r="H4" s="152"/>
    </row>
    <row r="5" spans="1:8">
      <c r="A5" s="133" t="s">
        <v>547</v>
      </c>
      <c r="B5" s="138"/>
      <c r="C5" s="139"/>
      <c r="D5" s="140">
        <v>109275</v>
      </c>
      <c r="E5" s="141"/>
      <c r="F5" s="142">
        <v>91837</v>
      </c>
      <c r="G5" s="143"/>
      <c r="H5" s="144"/>
    </row>
    <row r="6" spans="1:8">
      <c r="A6" s="145"/>
      <c r="B6" s="146"/>
      <c r="C6" s="147"/>
      <c r="D6" s="148">
        <v>96034</v>
      </c>
      <c r="E6" s="149"/>
      <c r="F6" s="150">
        <v>54439</v>
      </c>
      <c r="G6" s="151"/>
      <c r="H6" s="152"/>
    </row>
    <row r="7" spans="1:8">
      <c r="A7" s="133" t="s">
        <v>548</v>
      </c>
      <c r="B7" s="138"/>
      <c r="C7" s="139"/>
      <c r="D7" s="140">
        <v>72670</v>
      </c>
      <c r="E7" s="141"/>
      <c r="F7" s="142">
        <v>106092</v>
      </c>
      <c r="G7" s="143"/>
      <c r="H7" s="144"/>
    </row>
    <row r="8" spans="1:8">
      <c r="A8" s="145"/>
      <c r="B8" s="146"/>
      <c r="C8" s="147"/>
      <c r="D8" s="148">
        <v>58703</v>
      </c>
      <c r="E8" s="149"/>
      <c r="F8" s="150">
        <v>44299</v>
      </c>
      <c r="G8" s="151"/>
      <c r="H8" s="152"/>
    </row>
    <row r="9" spans="1:8">
      <c r="A9" s="133" t="s">
        <v>549</v>
      </c>
      <c r="B9" s="138"/>
      <c r="C9" s="139"/>
      <c r="D9" s="140">
        <v>68692</v>
      </c>
      <c r="E9" s="141"/>
      <c r="F9" s="142">
        <v>79466</v>
      </c>
      <c r="G9" s="143"/>
      <c r="H9" s="144"/>
    </row>
    <row r="10" spans="1:8">
      <c r="A10" s="145"/>
      <c r="B10" s="146"/>
      <c r="C10" s="147"/>
      <c r="D10" s="148">
        <v>31370</v>
      </c>
      <c r="E10" s="149"/>
      <c r="F10" s="150">
        <v>44645</v>
      </c>
      <c r="G10" s="151"/>
      <c r="H10" s="152"/>
    </row>
    <row r="11" spans="1:8">
      <c r="A11" s="133" t="s">
        <v>550</v>
      </c>
      <c r="B11" s="138"/>
      <c r="C11" s="139"/>
      <c r="D11" s="140">
        <v>80561</v>
      </c>
      <c r="E11" s="141"/>
      <c r="F11" s="142">
        <v>90072</v>
      </c>
      <c r="G11" s="143"/>
      <c r="H11" s="144"/>
    </row>
    <row r="12" spans="1:8">
      <c r="A12" s="145"/>
      <c r="B12" s="146"/>
      <c r="C12" s="153"/>
      <c r="D12" s="148">
        <v>50923</v>
      </c>
      <c r="E12" s="149"/>
      <c r="F12" s="150">
        <v>46083</v>
      </c>
      <c r="G12" s="151"/>
      <c r="H12" s="152"/>
    </row>
    <row r="13" spans="1:8">
      <c r="A13" s="133"/>
      <c r="B13" s="138"/>
      <c r="C13" s="154"/>
      <c r="D13" s="155">
        <v>78853</v>
      </c>
      <c r="E13" s="156"/>
      <c r="F13" s="157">
        <v>90043</v>
      </c>
      <c r="G13" s="158"/>
      <c r="H13" s="144"/>
    </row>
    <row r="14" spans="1:8">
      <c r="A14" s="145"/>
      <c r="B14" s="146"/>
      <c r="C14" s="147"/>
      <c r="D14" s="148">
        <v>58151</v>
      </c>
      <c r="E14" s="149"/>
      <c r="F14" s="150">
        <v>46840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3.64</v>
      </c>
      <c r="C19" s="159">
        <f>ROUND(VALUE(SUBSTITUTE(実質収支比率等に係る経年分析!G$48,"▲","-")),2)</f>
        <v>3.84</v>
      </c>
      <c r="D19" s="159">
        <f>ROUND(VALUE(SUBSTITUTE(実質収支比率等に係る経年分析!H$48,"▲","-")),2)</f>
        <v>4.2300000000000004</v>
      </c>
      <c r="E19" s="159">
        <f>ROUND(VALUE(SUBSTITUTE(実質収支比率等に係る経年分析!I$48,"▲","-")),2)</f>
        <v>3.53</v>
      </c>
      <c r="F19" s="159">
        <f>ROUND(VALUE(SUBSTITUTE(実質収支比率等に係る経年分析!J$48,"▲","-")),2)</f>
        <v>3.82</v>
      </c>
    </row>
    <row r="20" spans="1:11">
      <c r="A20" s="159" t="s">
        <v>49</v>
      </c>
      <c r="B20" s="159">
        <f>ROUND(VALUE(SUBSTITUTE(実質収支比率等に係る経年分析!F$47,"▲","-")),2)</f>
        <v>13.43</v>
      </c>
      <c r="C20" s="159">
        <f>ROUND(VALUE(SUBSTITUTE(実質収支比率等に係る経年分析!G$47,"▲","-")),2)</f>
        <v>13.54</v>
      </c>
      <c r="D20" s="159">
        <f>ROUND(VALUE(SUBSTITUTE(実質収支比率等に係る経年分析!H$47,"▲","-")),2)</f>
        <v>16.8</v>
      </c>
      <c r="E20" s="159">
        <f>ROUND(VALUE(SUBSTITUTE(実質収支比率等に係る経年分析!I$47,"▲","-")),2)</f>
        <v>18.86</v>
      </c>
      <c r="F20" s="159">
        <f>ROUND(VALUE(SUBSTITUTE(実質収支比率等に係る経年分析!J$47,"▲","-")),2)</f>
        <v>18.84</v>
      </c>
    </row>
    <row r="21" spans="1:11">
      <c r="A21" s="159" t="s">
        <v>50</v>
      </c>
      <c r="B21" s="159">
        <f>IF(ISNUMBER(VALUE(SUBSTITUTE(実質収支比率等に係る経年分析!F$49,"▲","-"))),ROUND(VALUE(SUBSTITUTE(実質収支比率等に係る経年分析!F$49,"▲","-")),2),NA())</f>
        <v>-0.56000000000000005</v>
      </c>
      <c r="C21" s="159">
        <f>IF(ISNUMBER(VALUE(SUBSTITUTE(実質収支比率等に係る経年分析!G$49,"▲","-"))),ROUND(VALUE(SUBSTITUTE(実質収支比率等に係る経年分析!G$49,"▲","-")),2),NA())</f>
        <v>0.19</v>
      </c>
      <c r="D21" s="159">
        <f>IF(ISNUMBER(VALUE(SUBSTITUTE(実質収支比率等に係る経年分析!H$49,"▲","-"))),ROUND(VALUE(SUBSTITUTE(実質収支比率等に係る経年分析!H$49,"▲","-")),2),NA())</f>
        <v>3.91</v>
      </c>
      <c r="E21" s="159">
        <f>IF(ISNUMBER(VALUE(SUBSTITUTE(実質収支比率等に係る経年分析!I$49,"▲","-"))),ROUND(VALUE(SUBSTITUTE(実質収支比率等に係る経年分析!I$49,"▲","-")),2),NA())</f>
        <v>0.99</v>
      </c>
      <c r="F21" s="159">
        <f>IF(ISNUMBER(VALUE(SUBSTITUTE(実質収支比率等に係る経年分析!J$49,"▲","-"))),ROUND(VALUE(SUBSTITUTE(実質収支比率等に係る経年分析!J$49,"▲","-")),2),NA())</f>
        <v>0.31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c r="A30" s="160" t="str">
        <f>IF(連結実質赤字比率に係る赤字・黒字の構成分析!C$40="",NA(),連結実質赤字比率に係る赤字・黒字の構成分析!C$40)</f>
        <v>浄化槽整備事業特別会計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0.06</v>
      </c>
    </row>
    <row r="31" spans="1:11">
      <c r="A31" s="160" t="str">
        <f>IF(連結実質赤字比率に係る赤字・黒字の構成分析!C$39="",NA(),連結実質赤字比率に係る赤字・黒字の構成分析!C$39)</f>
        <v>住宅資金貸付事業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7.0000000000000007E-2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0.08</v>
      </c>
    </row>
    <row r="32" spans="1:11">
      <c r="A32" s="160" t="str">
        <f>IF(連結実質赤字比率に係る赤字・黒字の構成分析!C$38="",NA(),連結実質赤字比率に係る赤字・黒字の構成分析!C$38)</f>
        <v>在宅生活支援事業会計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0.59</v>
      </c>
    </row>
    <row r="33" spans="1:16">
      <c r="A33" s="160" t="str">
        <f>IF(連結実質赤字比率に係る赤字・黒字の構成分析!C$37="",NA(),連結実質赤字比率に係る赤字・黒字の構成分析!C$37)</f>
        <v>国民健康保険事業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7.0000000000000007E-2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0.55000000000000004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0.72</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1.0900000000000001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3.02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3.63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3.82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4.1500000000000004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3.74</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10.43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10.34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7.94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8.68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4.8899999999999997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774</v>
      </c>
      <c r="E42" s="161"/>
      <c r="F42" s="161"/>
      <c r="G42" s="161">
        <f>'実質公債費比率（分子）の構造'!L$52</f>
        <v>774</v>
      </c>
      <c r="H42" s="161"/>
      <c r="I42" s="161"/>
      <c r="J42" s="161">
        <f>'実質公債費比率（分子）の構造'!M$52</f>
        <v>770</v>
      </c>
      <c r="K42" s="161"/>
      <c r="L42" s="161"/>
      <c r="M42" s="161">
        <f>'実質公債費比率（分子）の構造'!N$52</f>
        <v>757</v>
      </c>
      <c r="N42" s="161"/>
      <c r="O42" s="161"/>
      <c r="P42" s="161">
        <f>'実質公債費比率（分子）の構造'!O$52</f>
        <v>720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c r="A44" s="161" t="s">
        <v>59</v>
      </c>
      <c r="B44" s="161">
        <f>'実質公債費比率（分子）の構造'!K$50</f>
        <v>0</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35</v>
      </c>
      <c r="C45" s="161"/>
      <c r="D45" s="161"/>
      <c r="E45" s="161">
        <f>'実質公債費比率（分子）の構造'!L$49</f>
        <v>35</v>
      </c>
      <c r="F45" s="161"/>
      <c r="G45" s="161"/>
      <c r="H45" s="161">
        <f>'実質公債費比率（分子）の構造'!M$49</f>
        <v>31</v>
      </c>
      <c r="I45" s="161"/>
      <c r="J45" s="161"/>
      <c r="K45" s="161">
        <f>'実質公債費比率（分子）の構造'!N$49</f>
        <v>30</v>
      </c>
      <c r="L45" s="161"/>
      <c r="M45" s="161"/>
      <c r="N45" s="161">
        <f>'実質公債費比率（分子）の構造'!O$49</f>
        <v>39</v>
      </c>
      <c r="O45" s="161"/>
      <c r="P45" s="161"/>
    </row>
    <row r="46" spans="1:16">
      <c r="A46" s="161" t="s">
        <v>61</v>
      </c>
      <c r="B46" s="161">
        <f>'実質公債費比率（分子）の構造'!K$48</f>
        <v>220</v>
      </c>
      <c r="C46" s="161"/>
      <c r="D46" s="161"/>
      <c r="E46" s="161">
        <f>'実質公債費比率（分子）の構造'!L$48</f>
        <v>224</v>
      </c>
      <c r="F46" s="161"/>
      <c r="G46" s="161"/>
      <c r="H46" s="161">
        <f>'実質公債費比率（分子）の構造'!M$48</f>
        <v>236</v>
      </c>
      <c r="I46" s="161"/>
      <c r="J46" s="161"/>
      <c r="K46" s="161">
        <f>'実質公債費比率（分子）の構造'!N$48</f>
        <v>429</v>
      </c>
      <c r="L46" s="161"/>
      <c r="M46" s="161"/>
      <c r="N46" s="161">
        <f>'実質公債費比率（分子）の構造'!O$48</f>
        <v>367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905</v>
      </c>
      <c r="C49" s="161"/>
      <c r="D49" s="161"/>
      <c r="E49" s="161">
        <f>'実質公債費比率（分子）の構造'!L$45</f>
        <v>888</v>
      </c>
      <c r="F49" s="161"/>
      <c r="G49" s="161"/>
      <c r="H49" s="161">
        <f>'実質公債費比率（分子）の構造'!M$45</f>
        <v>859</v>
      </c>
      <c r="I49" s="161"/>
      <c r="J49" s="161"/>
      <c r="K49" s="161">
        <f>'実質公債費比率（分子）の構造'!N$45</f>
        <v>857</v>
      </c>
      <c r="L49" s="161"/>
      <c r="M49" s="161"/>
      <c r="N49" s="161">
        <f>'実質公債費比率（分子）の構造'!O$45</f>
        <v>800</v>
      </c>
      <c r="O49" s="161"/>
      <c r="P49" s="161"/>
    </row>
    <row r="50" spans="1:16">
      <c r="A50" s="161" t="s">
        <v>65</v>
      </c>
      <c r="B50" s="161" t="e">
        <f>NA()</f>
        <v>#N/A</v>
      </c>
      <c r="C50" s="161">
        <f>IF(ISNUMBER('実質公債費比率（分子）の構造'!K$53),'実質公債費比率（分子）の構造'!K$53,NA())</f>
        <v>386</v>
      </c>
      <c r="D50" s="161" t="e">
        <f>NA()</f>
        <v>#N/A</v>
      </c>
      <c r="E50" s="161" t="e">
        <f>NA()</f>
        <v>#N/A</v>
      </c>
      <c r="F50" s="161">
        <f>IF(ISNUMBER('実質公債費比率（分子）の構造'!L$53),'実質公債費比率（分子）の構造'!L$53,NA())</f>
        <v>373</v>
      </c>
      <c r="G50" s="161" t="e">
        <f>NA()</f>
        <v>#N/A</v>
      </c>
      <c r="H50" s="161" t="e">
        <f>NA()</f>
        <v>#N/A</v>
      </c>
      <c r="I50" s="161">
        <f>IF(ISNUMBER('実質公債費比率（分子）の構造'!M$53),'実質公債費比率（分子）の構造'!M$53,NA())</f>
        <v>356</v>
      </c>
      <c r="J50" s="161" t="e">
        <f>NA()</f>
        <v>#N/A</v>
      </c>
      <c r="K50" s="161" t="e">
        <f>NA()</f>
        <v>#N/A</v>
      </c>
      <c r="L50" s="161">
        <f>IF(ISNUMBER('実質公債費比率（分子）の構造'!N$53),'実質公債費比率（分子）の構造'!N$53,NA())</f>
        <v>559</v>
      </c>
      <c r="M50" s="161" t="e">
        <f>NA()</f>
        <v>#N/A</v>
      </c>
      <c r="N50" s="161" t="e">
        <f>NA()</f>
        <v>#N/A</v>
      </c>
      <c r="O50" s="161">
        <f>IF(ISNUMBER('実質公債費比率（分子）の構造'!O$53),'実質公債費比率（分子）の構造'!O$53,NA())</f>
        <v>486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7728</v>
      </c>
      <c r="E56" s="160"/>
      <c r="F56" s="160"/>
      <c r="G56" s="160">
        <f>'将来負担比率（分子）の構造'!J$52</f>
        <v>7929</v>
      </c>
      <c r="H56" s="160"/>
      <c r="I56" s="160"/>
      <c r="J56" s="160">
        <f>'将来負担比率（分子）の構造'!K$52</f>
        <v>7740</v>
      </c>
      <c r="K56" s="160"/>
      <c r="L56" s="160"/>
      <c r="M56" s="160">
        <f>'将来負担比率（分子）の構造'!L$52</f>
        <v>7459</v>
      </c>
      <c r="N56" s="160"/>
      <c r="O56" s="160"/>
      <c r="P56" s="160">
        <f>'将来負担比率（分子）の構造'!M$52</f>
        <v>7192</v>
      </c>
    </row>
    <row r="57" spans="1:16">
      <c r="A57" s="160" t="s">
        <v>36</v>
      </c>
      <c r="B57" s="160"/>
      <c r="C57" s="160"/>
      <c r="D57" s="160">
        <f>'将来負担比率（分子）の構造'!I$51</f>
        <v>254</v>
      </c>
      <c r="E57" s="160"/>
      <c r="F57" s="160"/>
      <c r="G57" s="160">
        <f>'将来負担比率（分子）の構造'!J$51</f>
        <v>232</v>
      </c>
      <c r="H57" s="160"/>
      <c r="I57" s="160"/>
      <c r="J57" s="160">
        <f>'将来負担比率（分子）の構造'!K$51</f>
        <v>194</v>
      </c>
      <c r="K57" s="160"/>
      <c r="L57" s="160"/>
      <c r="M57" s="160">
        <f>'将来負担比率（分子）の構造'!L$51</f>
        <v>143</v>
      </c>
      <c r="N57" s="160"/>
      <c r="O57" s="160"/>
      <c r="P57" s="160">
        <f>'将来負担比率（分子）の構造'!M$51</f>
        <v>103</v>
      </c>
    </row>
    <row r="58" spans="1:16">
      <c r="A58" s="160" t="s">
        <v>35</v>
      </c>
      <c r="B58" s="160"/>
      <c r="C58" s="160"/>
      <c r="D58" s="160">
        <f>'将来負担比率（分子）の構造'!I$50</f>
        <v>2575</v>
      </c>
      <c r="E58" s="160"/>
      <c r="F58" s="160"/>
      <c r="G58" s="160">
        <f>'将来負担比率（分子）の構造'!J$50</f>
        <v>2714</v>
      </c>
      <c r="H58" s="160"/>
      <c r="I58" s="160"/>
      <c r="J58" s="160">
        <f>'将来負担比率（分子）の構造'!K$50</f>
        <v>2753</v>
      </c>
      <c r="K58" s="160"/>
      <c r="L58" s="160"/>
      <c r="M58" s="160">
        <f>'将来負担比率（分子）の構造'!L$50</f>
        <v>2836</v>
      </c>
      <c r="N58" s="160"/>
      <c r="O58" s="160"/>
      <c r="P58" s="160">
        <f>'将来負担比率（分子）の構造'!M$50</f>
        <v>2670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0</v>
      </c>
      <c r="C61" s="160"/>
      <c r="D61" s="160"/>
      <c r="E61" s="160">
        <f>'将来負担比率（分子）の構造'!J$46</f>
        <v>0</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558</v>
      </c>
      <c r="C62" s="160"/>
      <c r="D62" s="160"/>
      <c r="E62" s="160">
        <f>'将来負担比率（分子）の構造'!J$45</f>
        <v>424</v>
      </c>
      <c r="F62" s="160"/>
      <c r="G62" s="160"/>
      <c r="H62" s="160">
        <f>'将来負担比率（分子）の構造'!K$45</f>
        <v>454</v>
      </c>
      <c r="I62" s="160"/>
      <c r="J62" s="160"/>
      <c r="K62" s="160">
        <f>'将来負担比率（分子）の構造'!L$45</f>
        <v>251</v>
      </c>
      <c r="L62" s="160"/>
      <c r="M62" s="160"/>
      <c r="N62" s="160" t="str">
        <f>'将来負担比率（分子）の構造'!M$45</f>
        <v>-</v>
      </c>
      <c r="O62" s="160"/>
      <c r="P62" s="160"/>
    </row>
    <row r="63" spans="1:16">
      <c r="A63" s="160" t="s">
        <v>28</v>
      </c>
      <c r="B63" s="160">
        <f>'将来負担比率（分子）の構造'!I$44</f>
        <v>189</v>
      </c>
      <c r="C63" s="160"/>
      <c r="D63" s="160"/>
      <c r="E63" s="160">
        <f>'将来負担比率（分子）の構造'!J$44</f>
        <v>219</v>
      </c>
      <c r="F63" s="160"/>
      <c r="G63" s="160"/>
      <c r="H63" s="160">
        <f>'将来負担比率（分子）の構造'!K$44</f>
        <v>204</v>
      </c>
      <c r="I63" s="160"/>
      <c r="J63" s="160"/>
      <c r="K63" s="160">
        <f>'将来負担比率（分子）の構造'!L$44</f>
        <v>176</v>
      </c>
      <c r="L63" s="160"/>
      <c r="M63" s="160"/>
      <c r="N63" s="160">
        <f>'将来負担比率（分子）の構造'!M$44</f>
        <v>151</v>
      </c>
      <c r="O63" s="160"/>
      <c r="P63" s="160"/>
    </row>
    <row r="64" spans="1:16">
      <c r="A64" s="160" t="s">
        <v>27</v>
      </c>
      <c r="B64" s="160">
        <f>'将来負担比率（分子）の構造'!I$43</f>
        <v>3758</v>
      </c>
      <c r="C64" s="160"/>
      <c r="D64" s="160"/>
      <c r="E64" s="160">
        <f>'将来負担比率（分子）の構造'!J$43</f>
        <v>4236</v>
      </c>
      <c r="F64" s="160"/>
      <c r="G64" s="160"/>
      <c r="H64" s="160">
        <f>'将来負担比率（分子）の構造'!K$43</f>
        <v>3871</v>
      </c>
      <c r="I64" s="160"/>
      <c r="J64" s="160"/>
      <c r="K64" s="160">
        <f>'将来負担比率（分子）の構造'!L$43</f>
        <v>3839</v>
      </c>
      <c r="L64" s="160"/>
      <c r="M64" s="160"/>
      <c r="N64" s="160">
        <f>'将来負担比率（分子）の構造'!M$43</f>
        <v>4004</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7277</v>
      </c>
      <c r="C66" s="160"/>
      <c r="D66" s="160"/>
      <c r="E66" s="160">
        <f>'将来負担比率（分子）の構造'!J$41</f>
        <v>7371</v>
      </c>
      <c r="F66" s="160"/>
      <c r="G66" s="160"/>
      <c r="H66" s="160">
        <f>'将来負担比率（分子）の構造'!K$41</f>
        <v>7070</v>
      </c>
      <c r="I66" s="160"/>
      <c r="J66" s="160"/>
      <c r="K66" s="160">
        <f>'将来負担比率（分子）の構造'!L$41</f>
        <v>6712</v>
      </c>
      <c r="L66" s="160"/>
      <c r="M66" s="160"/>
      <c r="N66" s="160">
        <f>'将来負担比率（分子）の構造'!M$41</f>
        <v>6437</v>
      </c>
      <c r="O66" s="160"/>
      <c r="P66" s="160"/>
    </row>
    <row r="67" spans="1:16">
      <c r="A67" s="160" t="s">
        <v>69</v>
      </c>
      <c r="B67" s="160" t="e">
        <f>NA()</f>
        <v>#N/A</v>
      </c>
      <c r="C67" s="160">
        <f>IF(ISNUMBER('将来負担比率（分子）の構造'!I$53), IF('将来負担比率（分子）の構造'!I$53 &lt; 0, 0, '将来負担比率（分子）の構造'!I$53), NA())</f>
        <v>1225</v>
      </c>
      <c r="D67" s="160" t="e">
        <f>NA()</f>
        <v>#N/A</v>
      </c>
      <c r="E67" s="160" t="e">
        <f>NA()</f>
        <v>#N/A</v>
      </c>
      <c r="F67" s="160">
        <f>IF(ISNUMBER('将来負担比率（分子）の構造'!J$53), IF('将来負担比率（分子）の構造'!J$53 &lt; 0, 0, '将来負担比率（分子）の構造'!J$53), NA())</f>
        <v>1375</v>
      </c>
      <c r="G67" s="160" t="e">
        <f>NA()</f>
        <v>#N/A</v>
      </c>
      <c r="H67" s="160" t="e">
        <f>NA()</f>
        <v>#N/A</v>
      </c>
      <c r="I67" s="160">
        <f>IF(ISNUMBER('将来負担比率（分子）の構造'!K$53), IF('将来負担比率（分子）の構造'!K$53 &lt; 0, 0, '将来負担比率（分子）の構造'!K$53), NA())</f>
        <v>912</v>
      </c>
      <c r="J67" s="160" t="e">
        <f>NA()</f>
        <v>#N/A</v>
      </c>
      <c r="K67" s="160" t="e">
        <f>NA()</f>
        <v>#N/A</v>
      </c>
      <c r="L67" s="160">
        <f>IF(ISNUMBER('将来負担比率（分子）の構造'!L$53), IF('将来負担比率（分子）の構造'!L$53 &lt; 0, 0, '将来負担比率（分子）の構造'!L$53), NA())</f>
        <v>540</v>
      </c>
      <c r="M67" s="160" t="e">
        <f>NA()</f>
        <v>#N/A</v>
      </c>
      <c r="N67" s="160" t="e">
        <f>NA()</f>
        <v>#N/A</v>
      </c>
      <c r="O67" s="160">
        <f>IF(ISNUMBER('将来負担比率（分子）の構造'!M$53), IF('将来負担比率（分子）の構造'!M$53 &lt; 0, 0, '将来負担比率（分子）の構造'!M$53), NA())</f>
        <v>627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743</v>
      </c>
      <c r="C72" s="164">
        <f>基金残高に係る経年分析!G55</f>
        <v>820</v>
      </c>
      <c r="D72" s="164">
        <f>基金残高に係る経年分析!H55</f>
        <v>820</v>
      </c>
    </row>
    <row r="73" spans="1:16">
      <c r="A73" s="163" t="s">
        <v>72</v>
      </c>
      <c r="B73" s="164">
        <f>基金残高に係る経年分析!F56</f>
        <v>1563</v>
      </c>
      <c r="C73" s="164">
        <f>基金残高に係る経年分析!G56</f>
        <v>1565</v>
      </c>
      <c r="D73" s="164">
        <f>基金残高に係る経年分析!H56</f>
        <v>1406</v>
      </c>
    </row>
    <row r="74" spans="1:16">
      <c r="A74" s="163" t="s">
        <v>73</v>
      </c>
      <c r="B74" s="164">
        <f>基金残高に係る経年分析!F57</f>
        <v>1620</v>
      </c>
      <c r="C74" s="164">
        <f>基金残高に係る経年分析!G57</f>
        <v>1637</v>
      </c>
      <c r="D74" s="164">
        <f>基金残高に係る経年分析!H57</f>
        <v>1408</v>
      </c>
    </row>
  </sheetData>
  <sheetProtection algorithmName="SHA-512" hashValue="ynt9RnQNGRUWuUnHXEZyoKh3iOmWFKhY61J2Q5u6Kk08v+ZAWizFREG7w/e6fnn5eDH4xHocspVTKipoBz2uGA==" saltValue="LQAedxMJ7jjH0KMsp1P/5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0" zoomScaleNormal="80" workbookViewId="0">
      <selection activeCell="AP11" sqref="AP11:BF11"/>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210</v>
      </c>
      <c r="DI1" s="774"/>
      <c r="DJ1" s="774"/>
      <c r="DK1" s="774"/>
      <c r="DL1" s="774"/>
      <c r="DM1" s="774"/>
      <c r="DN1" s="775"/>
      <c r="DO1" s="205"/>
      <c r="DP1" s="773" t="s">
        <v>211</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213</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214</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215</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216</v>
      </c>
      <c r="S4" s="716"/>
      <c r="T4" s="716"/>
      <c r="U4" s="716"/>
      <c r="V4" s="716"/>
      <c r="W4" s="716"/>
      <c r="X4" s="716"/>
      <c r="Y4" s="717"/>
      <c r="Z4" s="715" t="s">
        <v>217</v>
      </c>
      <c r="AA4" s="716"/>
      <c r="AB4" s="716"/>
      <c r="AC4" s="717"/>
      <c r="AD4" s="715" t="s">
        <v>218</v>
      </c>
      <c r="AE4" s="716"/>
      <c r="AF4" s="716"/>
      <c r="AG4" s="716"/>
      <c r="AH4" s="716"/>
      <c r="AI4" s="716"/>
      <c r="AJ4" s="716"/>
      <c r="AK4" s="717"/>
      <c r="AL4" s="715" t="s">
        <v>217</v>
      </c>
      <c r="AM4" s="716"/>
      <c r="AN4" s="716"/>
      <c r="AO4" s="717"/>
      <c r="AP4" s="776" t="s">
        <v>219</v>
      </c>
      <c r="AQ4" s="776"/>
      <c r="AR4" s="776"/>
      <c r="AS4" s="776"/>
      <c r="AT4" s="776"/>
      <c r="AU4" s="776"/>
      <c r="AV4" s="776"/>
      <c r="AW4" s="776"/>
      <c r="AX4" s="776"/>
      <c r="AY4" s="776"/>
      <c r="AZ4" s="776"/>
      <c r="BA4" s="776"/>
      <c r="BB4" s="776"/>
      <c r="BC4" s="776"/>
      <c r="BD4" s="776"/>
      <c r="BE4" s="776"/>
      <c r="BF4" s="776"/>
      <c r="BG4" s="776" t="s">
        <v>220</v>
      </c>
      <c r="BH4" s="776"/>
      <c r="BI4" s="776"/>
      <c r="BJ4" s="776"/>
      <c r="BK4" s="776"/>
      <c r="BL4" s="776"/>
      <c r="BM4" s="776"/>
      <c r="BN4" s="776"/>
      <c r="BO4" s="776" t="s">
        <v>217</v>
      </c>
      <c r="BP4" s="776"/>
      <c r="BQ4" s="776"/>
      <c r="BR4" s="776"/>
      <c r="BS4" s="776" t="s">
        <v>221</v>
      </c>
      <c r="BT4" s="776"/>
      <c r="BU4" s="776"/>
      <c r="BV4" s="776"/>
      <c r="BW4" s="776"/>
      <c r="BX4" s="776"/>
      <c r="BY4" s="776"/>
      <c r="BZ4" s="776"/>
      <c r="CA4" s="776"/>
      <c r="CB4" s="776"/>
      <c r="CD4" s="758" t="s">
        <v>222</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223</v>
      </c>
      <c r="C5" s="741"/>
      <c r="D5" s="741"/>
      <c r="E5" s="741"/>
      <c r="F5" s="741"/>
      <c r="G5" s="741"/>
      <c r="H5" s="741"/>
      <c r="I5" s="741"/>
      <c r="J5" s="741"/>
      <c r="K5" s="741"/>
      <c r="L5" s="741"/>
      <c r="M5" s="741"/>
      <c r="N5" s="741"/>
      <c r="O5" s="741"/>
      <c r="P5" s="741"/>
      <c r="Q5" s="742"/>
      <c r="R5" s="706">
        <v>984220</v>
      </c>
      <c r="S5" s="707"/>
      <c r="T5" s="707"/>
      <c r="U5" s="707"/>
      <c r="V5" s="707"/>
      <c r="W5" s="707"/>
      <c r="X5" s="707"/>
      <c r="Y5" s="753"/>
      <c r="Z5" s="771">
        <v>13.8</v>
      </c>
      <c r="AA5" s="771"/>
      <c r="AB5" s="771"/>
      <c r="AC5" s="771"/>
      <c r="AD5" s="772">
        <v>984220</v>
      </c>
      <c r="AE5" s="772"/>
      <c r="AF5" s="772"/>
      <c r="AG5" s="772"/>
      <c r="AH5" s="772"/>
      <c r="AI5" s="772"/>
      <c r="AJ5" s="772"/>
      <c r="AK5" s="772"/>
      <c r="AL5" s="754">
        <v>23.3</v>
      </c>
      <c r="AM5" s="723"/>
      <c r="AN5" s="723"/>
      <c r="AO5" s="755"/>
      <c r="AP5" s="740" t="s">
        <v>224</v>
      </c>
      <c r="AQ5" s="741"/>
      <c r="AR5" s="741"/>
      <c r="AS5" s="741"/>
      <c r="AT5" s="741"/>
      <c r="AU5" s="741"/>
      <c r="AV5" s="741"/>
      <c r="AW5" s="741"/>
      <c r="AX5" s="741"/>
      <c r="AY5" s="741"/>
      <c r="AZ5" s="741"/>
      <c r="BA5" s="741"/>
      <c r="BB5" s="741"/>
      <c r="BC5" s="741"/>
      <c r="BD5" s="741"/>
      <c r="BE5" s="741"/>
      <c r="BF5" s="742"/>
      <c r="BG5" s="641">
        <v>984220</v>
      </c>
      <c r="BH5" s="644"/>
      <c r="BI5" s="644"/>
      <c r="BJ5" s="644"/>
      <c r="BK5" s="644"/>
      <c r="BL5" s="644"/>
      <c r="BM5" s="644"/>
      <c r="BN5" s="645"/>
      <c r="BO5" s="703">
        <v>100</v>
      </c>
      <c r="BP5" s="703"/>
      <c r="BQ5" s="703"/>
      <c r="BR5" s="703"/>
      <c r="BS5" s="704" t="s">
        <v>225</v>
      </c>
      <c r="BT5" s="704"/>
      <c r="BU5" s="704"/>
      <c r="BV5" s="704"/>
      <c r="BW5" s="704"/>
      <c r="BX5" s="704"/>
      <c r="BY5" s="704"/>
      <c r="BZ5" s="704"/>
      <c r="CA5" s="704"/>
      <c r="CB5" s="745"/>
      <c r="CD5" s="758" t="s">
        <v>219</v>
      </c>
      <c r="CE5" s="759"/>
      <c r="CF5" s="759"/>
      <c r="CG5" s="759"/>
      <c r="CH5" s="759"/>
      <c r="CI5" s="759"/>
      <c r="CJ5" s="759"/>
      <c r="CK5" s="759"/>
      <c r="CL5" s="759"/>
      <c r="CM5" s="759"/>
      <c r="CN5" s="759"/>
      <c r="CO5" s="759"/>
      <c r="CP5" s="759"/>
      <c r="CQ5" s="760"/>
      <c r="CR5" s="758" t="s">
        <v>226</v>
      </c>
      <c r="CS5" s="759"/>
      <c r="CT5" s="759"/>
      <c r="CU5" s="759"/>
      <c r="CV5" s="759"/>
      <c r="CW5" s="759"/>
      <c r="CX5" s="759"/>
      <c r="CY5" s="760"/>
      <c r="CZ5" s="758" t="s">
        <v>217</v>
      </c>
      <c r="DA5" s="759"/>
      <c r="DB5" s="759"/>
      <c r="DC5" s="760"/>
      <c r="DD5" s="758" t="s">
        <v>227</v>
      </c>
      <c r="DE5" s="759"/>
      <c r="DF5" s="759"/>
      <c r="DG5" s="759"/>
      <c r="DH5" s="759"/>
      <c r="DI5" s="759"/>
      <c r="DJ5" s="759"/>
      <c r="DK5" s="759"/>
      <c r="DL5" s="759"/>
      <c r="DM5" s="759"/>
      <c r="DN5" s="759"/>
      <c r="DO5" s="759"/>
      <c r="DP5" s="760"/>
      <c r="DQ5" s="758" t="s">
        <v>228</v>
      </c>
      <c r="DR5" s="759"/>
      <c r="DS5" s="759"/>
      <c r="DT5" s="759"/>
      <c r="DU5" s="759"/>
      <c r="DV5" s="759"/>
      <c r="DW5" s="759"/>
      <c r="DX5" s="759"/>
      <c r="DY5" s="759"/>
      <c r="DZ5" s="759"/>
      <c r="EA5" s="759"/>
      <c r="EB5" s="759"/>
      <c r="EC5" s="760"/>
    </row>
    <row r="6" spans="2:143" ht="11.25" customHeight="1">
      <c r="B6" s="638" t="s">
        <v>229</v>
      </c>
      <c r="C6" s="639"/>
      <c r="D6" s="639"/>
      <c r="E6" s="639"/>
      <c r="F6" s="639"/>
      <c r="G6" s="639"/>
      <c r="H6" s="639"/>
      <c r="I6" s="639"/>
      <c r="J6" s="639"/>
      <c r="K6" s="639"/>
      <c r="L6" s="639"/>
      <c r="M6" s="639"/>
      <c r="N6" s="639"/>
      <c r="O6" s="639"/>
      <c r="P6" s="639"/>
      <c r="Q6" s="640"/>
      <c r="R6" s="641">
        <v>62328</v>
      </c>
      <c r="S6" s="644"/>
      <c r="T6" s="644"/>
      <c r="U6" s="644"/>
      <c r="V6" s="644"/>
      <c r="W6" s="644"/>
      <c r="X6" s="644"/>
      <c r="Y6" s="645"/>
      <c r="Z6" s="703">
        <v>0.9</v>
      </c>
      <c r="AA6" s="703"/>
      <c r="AB6" s="703"/>
      <c r="AC6" s="703"/>
      <c r="AD6" s="704">
        <v>62328</v>
      </c>
      <c r="AE6" s="704"/>
      <c r="AF6" s="704"/>
      <c r="AG6" s="704"/>
      <c r="AH6" s="704"/>
      <c r="AI6" s="704"/>
      <c r="AJ6" s="704"/>
      <c r="AK6" s="704"/>
      <c r="AL6" s="646">
        <v>1.5</v>
      </c>
      <c r="AM6" s="647"/>
      <c r="AN6" s="647"/>
      <c r="AO6" s="705"/>
      <c r="AP6" s="638" t="s">
        <v>230</v>
      </c>
      <c r="AQ6" s="639"/>
      <c r="AR6" s="639"/>
      <c r="AS6" s="639"/>
      <c r="AT6" s="639"/>
      <c r="AU6" s="639"/>
      <c r="AV6" s="639"/>
      <c r="AW6" s="639"/>
      <c r="AX6" s="639"/>
      <c r="AY6" s="639"/>
      <c r="AZ6" s="639"/>
      <c r="BA6" s="639"/>
      <c r="BB6" s="639"/>
      <c r="BC6" s="639"/>
      <c r="BD6" s="639"/>
      <c r="BE6" s="639"/>
      <c r="BF6" s="640"/>
      <c r="BG6" s="641">
        <v>984220</v>
      </c>
      <c r="BH6" s="644"/>
      <c r="BI6" s="644"/>
      <c r="BJ6" s="644"/>
      <c r="BK6" s="644"/>
      <c r="BL6" s="644"/>
      <c r="BM6" s="644"/>
      <c r="BN6" s="645"/>
      <c r="BO6" s="703">
        <v>100</v>
      </c>
      <c r="BP6" s="703"/>
      <c r="BQ6" s="703"/>
      <c r="BR6" s="703"/>
      <c r="BS6" s="704" t="s">
        <v>124</v>
      </c>
      <c r="BT6" s="704"/>
      <c r="BU6" s="704"/>
      <c r="BV6" s="704"/>
      <c r="BW6" s="704"/>
      <c r="BX6" s="704"/>
      <c r="BY6" s="704"/>
      <c r="BZ6" s="704"/>
      <c r="CA6" s="704"/>
      <c r="CB6" s="745"/>
      <c r="CD6" s="712" t="s">
        <v>231</v>
      </c>
      <c r="CE6" s="713"/>
      <c r="CF6" s="713"/>
      <c r="CG6" s="713"/>
      <c r="CH6" s="713"/>
      <c r="CI6" s="713"/>
      <c r="CJ6" s="713"/>
      <c r="CK6" s="713"/>
      <c r="CL6" s="713"/>
      <c r="CM6" s="713"/>
      <c r="CN6" s="713"/>
      <c r="CO6" s="713"/>
      <c r="CP6" s="713"/>
      <c r="CQ6" s="714"/>
      <c r="CR6" s="641">
        <v>84049</v>
      </c>
      <c r="CS6" s="644"/>
      <c r="CT6" s="644"/>
      <c r="CU6" s="644"/>
      <c r="CV6" s="644"/>
      <c r="CW6" s="644"/>
      <c r="CX6" s="644"/>
      <c r="CY6" s="645"/>
      <c r="CZ6" s="754">
        <v>1.2</v>
      </c>
      <c r="DA6" s="723"/>
      <c r="DB6" s="723"/>
      <c r="DC6" s="757"/>
      <c r="DD6" s="649" t="s">
        <v>124</v>
      </c>
      <c r="DE6" s="644"/>
      <c r="DF6" s="644"/>
      <c r="DG6" s="644"/>
      <c r="DH6" s="644"/>
      <c r="DI6" s="644"/>
      <c r="DJ6" s="644"/>
      <c r="DK6" s="644"/>
      <c r="DL6" s="644"/>
      <c r="DM6" s="644"/>
      <c r="DN6" s="644"/>
      <c r="DO6" s="644"/>
      <c r="DP6" s="645"/>
      <c r="DQ6" s="649">
        <v>84049</v>
      </c>
      <c r="DR6" s="644"/>
      <c r="DS6" s="644"/>
      <c r="DT6" s="644"/>
      <c r="DU6" s="644"/>
      <c r="DV6" s="644"/>
      <c r="DW6" s="644"/>
      <c r="DX6" s="644"/>
      <c r="DY6" s="644"/>
      <c r="DZ6" s="644"/>
      <c r="EA6" s="644"/>
      <c r="EB6" s="644"/>
      <c r="EC6" s="684"/>
    </row>
    <row r="7" spans="2:143" ht="11.25" customHeight="1">
      <c r="B7" s="638" t="s">
        <v>232</v>
      </c>
      <c r="C7" s="639"/>
      <c r="D7" s="639"/>
      <c r="E7" s="639"/>
      <c r="F7" s="639"/>
      <c r="G7" s="639"/>
      <c r="H7" s="639"/>
      <c r="I7" s="639"/>
      <c r="J7" s="639"/>
      <c r="K7" s="639"/>
      <c r="L7" s="639"/>
      <c r="M7" s="639"/>
      <c r="N7" s="639"/>
      <c r="O7" s="639"/>
      <c r="P7" s="639"/>
      <c r="Q7" s="640"/>
      <c r="R7" s="641">
        <v>2602</v>
      </c>
      <c r="S7" s="644"/>
      <c r="T7" s="644"/>
      <c r="U7" s="644"/>
      <c r="V7" s="644"/>
      <c r="W7" s="644"/>
      <c r="X7" s="644"/>
      <c r="Y7" s="645"/>
      <c r="Z7" s="703">
        <v>0</v>
      </c>
      <c r="AA7" s="703"/>
      <c r="AB7" s="703"/>
      <c r="AC7" s="703"/>
      <c r="AD7" s="704">
        <v>2602</v>
      </c>
      <c r="AE7" s="704"/>
      <c r="AF7" s="704"/>
      <c r="AG7" s="704"/>
      <c r="AH7" s="704"/>
      <c r="AI7" s="704"/>
      <c r="AJ7" s="704"/>
      <c r="AK7" s="704"/>
      <c r="AL7" s="646">
        <v>0.1</v>
      </c>
      <c r="AM7" s="647"/>
      <c r="AN7" s="647"/>
      <c r="AO7" s="705"/>
      <c r="AP7" s="638" t="s">
        <v>233</v>
      </c>
      <c r="AQ7" s="639"/>
      <c r="AR7" s="639"/>
      <c r="AS7" s="639"/>
      <c r="AT7" s="639"/>
      <c r="AU7" s="639"/>
      <c r="AV7" s="639"/>
      <c r="AW7" s="639"/>
      <c r="AX7" s="639"/>
      <c r="AY7" s="639"/>
      <c r="AZ7" s="639"/>
      <c r="BA7" s="639"/>
      <c r="BB7" s="639"/>
      <c r="BC7" s="639"/>
      <c r="BD7" s="639"/>
      <c r="BE7" s="639"/>
      <c r="BF7" s="640"/>
      <c r="BG7" s="641">
        <v>441064</v>
      </c>
      <c r="BH7" s="644"/>
      <c r="BI7" s="644"/>
      <c r="BJ7" s="644"/>
      <c r="BK7" s="644"/>
      <c r="BL7" s="644"/>
      <c r="BM7" s="644"/>
      <c r="BN7" s="645"/>
      <c r="BO7" s="703">
        <v>44.8</v>
      </c>
      <c r="BP7" s="703"/>
      <c r="BQ7" s="703"/>
      <c r="BR7" s="703"/>
      <c r="BS7" s="704" t="s">
        <v>225</v>
      </c>
      <c r="BT7" s="704"/>
      <c r="BU7" s="704"/>
      <c r="BV7" s="704"/>
      <c r="BW7" s="704"/>
      <c r="BX7" s="704"/>
      <c r="BY7" s="704"/>
      <c r="BZ7" s="704"/>
      <c r="CA7" s="704"/>
      <c r="CB7" s="745"/>
      <c r="CD7" s="685" t="s">
        <v>234</v>
      </c>
      <c r="CE7" s="682"/>
      <c r="CF7" s="682"/>
      <c r="CG7" s="682"/>
      <c r="CH7" s="682"/>
      <c r="CI7" s="682"/>
      <c r="CJ7" s="682"/>
      <c r="CK7" s="682"/>
      <c r="CL7" s="682"/>
      <c r="CM7" s="682"/>
      <c r="CN7" s="682"/>
      <c r="CO7" s="682"/>
      <c r="CP7" s="682"/>
      <c r="CQ7" s="683"/>
      <c r="CR7" s="641">
        <v>963946</v>
      </c>
      <c r="CS7" s="644"/>
      <c r="CT7" s="644"/>
      <c r="CU7" s="644"/>
      <c r="CV7" s="644"/>
      <c r="CW7" s="644"/>
      <c r="CX7" s="644"/>
      <c r="CY7" s="645"/>
      <c r="CZ7" s="703">
        <v>13.9</v>
      </c>
      <c r="DA7" s="703"/>
      <c r="DB7" s="703"/>
      <c r="DC7" s="703"/>
      <c r="DD7" s="649">
        <v>167200</v>
      </c>
      <c r="DE7" s="644"/>
      <c r="DF7" s="644"/>
      <c r="DG7" s="644"/>
      <c r="DH7" s="644"/>
      <c r="DI7" s="644"/>
      <c r="DJ7" s="644"/>
      <c r="DK7" s="644"/>
      <c r="DL7" s="644"/>
      <c r="DM7" s="644"/>
      <c r="DN7" s="644"/>
      <c r="DO7" s="644"/>
      <c r="DP7" s="645"/>
      <c r="DQ7" s="649">
        <v>693878</v>
      </c>
      <c r="DR7" s="644"/>
      <c r="DS7" s="644"/>
      <c r="DT7" s="644"/>
      <c r="DU7" s="644"/>
      <c r="DV7" s="644"/>
      <c r="DW7" s="644"/>
      <c r="DX7" s="644"/>
      <c r="DY7" s="644"/>
      <c r="DZ7" s="644"/>
      <c r="EA7" s="644"/>
      <c r="EB7" s="644"/>
      <c r="EC7" s="684"/>
    </row>
    <row r="8" spans="2:143" ht="11.25" customHeight="1">
      <c r="B8" s="638" t="s">
        <v>235</v>
      </c>
      <c r="C8" s="639"/>
      <c r="D8" s="639"/>
      <c r="E8" s="639"/>
      <c r="F8" s="639"/>
      <c r="G8" s="639"/>
      <c r="H8" s="639"/>
      <c r="I8" s="639"/>
      <c r="J8" s="639"/>
      <c r="K8" s="639"/>
      <c r="L8" s="639"/>
      <c r="M8" s="639"/>
      <c r="N8" s="639"/>
      <c r="O8" s="639"/>
      <c r="P8" s="639"/>
      <c r="Q8" s="640"/>
      <c r="R8" s="641">
        <v>4754</v>
      </c>
      <c r="S8" s="644"/>
      <c r="T8" s="644"/>
      <c r="U8" s="644"/>
      <c r="V8" s="644"/>
      <c r="W8" s="644"/>
      <c r="X8" s="644"/>
      <c r="Y8" s="645"/>
      <c r="Z8" s="703">
        <v>0.1</v>
      </c>
      <c r="AA8" s="703"/>
      <c r="AB8" s="703"/>
      <c r="AC8" s="703"/>
      <c r="AD8" s="704">
        <v>4754</v>
      </c>
      <c r="AE8" s="704"/>
      <c r="AF8" s="704"/>
      <c r="AG8" s="704"/>
      <c r="AH8" s="704"/>
      <c r="AI8" s="704"/>
      <c r="AJ8" s="704"/>
      <c r="AK8" s="704"/>
      <c r="AL8" s="646">
        <v>0.1</v>
      </c>
      <c r="AM8" s="647"/>
      <c r="AN8" s="647"/>
      <c r="AO8" s="705"/>
      <c r="AP8" s="638" t="s">
        <v>236</v>
      </c>
      <c r="AQ8" s="639"/>
      <c r="AR8" s="639"/>
      <c r="AS8" s="639"/>
      <c r="AT8" s="639"/>
      <c r="AU8" s="639"/>
      <c r="AV8" s="639"/>
      <c r="AW8" s="639"/>
      <c r="AX8" s="639"/>
      <c r="AY8" s="639"/>
      <c r="AZ8" s="639"/>
      <c r="BA8" s="639"/>
      <c r="BB8" s="639"/>
      <c r="BC8" s="639"/>
      <c r="BD8" s="639"/>
      <c r="BE8" s="639"/>
      <c r="BF8" s="640"/>
      <c r="BG8" s="641">
        <v>18894</v>
      </c>
      <c r="BH8" s="644"/>
      <c r="BI8" s="644"/>
      <c r="BJ8" s="644"/>
      <c r="BK8" s="644"/>
      <c r="BL8" s="644"/>
      <c r="BM8" s="644"/>
      <c r="BN8" s="645"/>
      <c r="BO8" s="703">
        <v>1.9</v>
      </c>
      <c r="BP8" s="703"/>
      <c r="BQ8" s="703"/>
      <c r="BR8" s="703"/>
      <c r="BS8" s="649" t="s">
        <v>225</v>
      </c>
      <c r="BT8" s="644"/>
      <c r="BU8" s="644"/>
      <c r="BV8" s="644"/>
      <c r="BW8" s="644"/>
      <c r="BX8" s="644"/>
      <c r="BY8" s="644"/>
      <c r="BZ8" s="644"/>
      <c r="CA8" s="644"/>
      <c r="CB8" s="684"/>
      <c r="CD8" s="685" t="s">
        <v>237</v>
      </c>
      <c r="CE8" s="682"/>
      <c r="CF8" s="682"/>
      <c r="CG8" s="682"/>
      <c r="CH8" s="682"/>
      <c r="CI8" s="682"/>
      <c r="CJ8" s="682"/>
      <c r="CK8" s="682"/>
      <c r="CL8" s="682"/>
      <c r="CM8" s="682"/>
      <c r="CN8" s="682"/>
      <c r="CO8" s="682"/>
      <c r="CP8" s="682"/>
      <c r="CQ8" s="683"/>
      <c r="CR8" s="641">
        <v>2085174</v>
      </c>
      <c r="CS8" s="644"/>
      <c r="CT8" s="644"/>
      <c r="CU8" s="644"/>
      <c r="CV8" s="644"/>
      <c r="CW8" s="644"/>
      <c r="CX8" s="644"/>
      <c r="CY8" s="645"/>
      <c r="CZ8" s="703">
        <v>30</v>
      </c>
      <c r="DA8" s="703"/>
      <c r="DB8" s="703"/>
      <c r="DC8" s="703"/>
      <c r="DD8" s="649">
        <v>53116</v>
      </c>
      <c r="DE8" s="644"/>
      <c r="DF8" s="644"/>
      <c r="DG8" s="644"/>
      <c r="DH8" s="644"/>
      <c r="DI8" s="644"/>
      <c r="DJ8" s="644"/>
      <c r="DK8" s="644"/>
      <c r="DL8" s="644"/>
      <c r="DM8" s="644"/>
      <c r="DN8" s="644"/>
      <c r="DO8" s="644"/>
      <c r="DP8" s="645"/>
      <c r="DQ8" s="649">
        <v>1311566</v>
      </c>
      <c r="DR8" s="644"/>
      <c r="DS8" s="644"/>
      <c r="DT8" s="644"/>
      <c r="DU8" s="644"/>
      <c r="DV8" s="644"/>
      <c r="DW8" s="644"/>
      <c r="DX8" s="644"/>
      <c r="DY8" s="644"/>
      <c r="DZ8" s="644"/>
      <c r="EA8" s="644"/>
      <c r="EB8" s="644"/>
      <c r="EC8" s="684"/>
    </row>
    <row r="9" spans="2:143" ht="11.25" customHeight="1">
      <c r="B9" s="638" t="s">
        <v>238</v>
      </c>
      <c r="C9" s="639"/>
      <c r="D9" s="639"/>
      <c r="E9" s="639"/>
      <c r="F9" s="639"/>
      <c r="G9" s="639"/>
      <c r="H9" s="639"/>
      <c r="I9" s="639"/>
      <c r="J9" s="639"/>
      <c r="K9" s="639"/>
      <c r="L9" s="639"/>
      <c r="M9" s="639"/>
      <c r="N9" s="639"/>
      <c r="O9" s="639"/>
      <c r="P9" s="639"/>
      <c r="Q9" s="640"/>
      <c r="R9" s="641">
        <v>5167</v>
      </c>
      <c r="S9" s="644"/>
      <c r="T9" s="644"/>
      <c r="U9" s="644"/>
      <c r="V9" s="644"/>
      <c r="W9" s="644"/>
      <c r="X9" s="644"/>
      <c r="Y9" s="645"/>
      <c r="Z9" s="703">
        <v>0.1</v>
      </c>
      <c r="AA9" s="703"/>
      <c r="AB9" s="703"/>
      <c r="AC9" s="703"/>
      <c r="AD9" s="704">
        <v>5167</v>
      </c>
      <c r="AE9" s="704"/>
      <c r="AF9" s="704"/>
      <c r="AG9" s="704"/>
      <c r="AH9" s="704"/>
      <c r="AI9" s="704"/>
      <c r="AJ9" s="704"/>
      <c r="AK9" s="704"/>
      <c r="AL9" s="646">
        <v>0.1</v>
      </c>
      <c r="AM9" s="647"/>
      <c r="AN9" s="647"/>
      <c r="AO9" s="705"/>
      <c r="AP9" s="638" t="s">
        <v>239</v>
      </c>
      <c r="AQ9" s="639"/>
      <c r="AR9" s="639"/>
      <c r="AS9" s="639"/>
      <c r="AT9" s="639"/>
      <c r="AU9" s="639"/>
      <c r="AV9" s="639"/>
      <c r="AW9" s="639"/>
      <c r="AX9" s="639"/>
      <c r="AY9" s="639"/>
      <c r="AZ9" s="639"/>
      <c r="BA9" s="639"/>
      <c r="BB9" s="639"/>
      <c r="BC9" s="639"/>
      <c r="BD9" s="639"/>
      <c r="BE9" s="639"/>
      <c r="BF9" s="640"/>
      <c r="BG9" s="641">
        <v>355585</v>
      </c>
      <c r="BH9" s="644"/>
      <c r="BI9" s="644"/>
      <c r="BJ9" s="644"/>
      <c r="BK9" s="644"/>
      <c r="BL9" s="644"/>
      <c r="BM9" s="644"/>
      <c r="BN9" s="645"/>
      <c r="BO9" s="703">
        <v>36.1</v>
      </c>
      <c r="BP9" s="703"/>
      <c r="BQ9" s="703"/>
      <c r="BR9" s="703"/>
      <c r="BS9" s="649" t="s">
        <v>124</v>
      </c>
      <c r="BT9" s="644"/>
      <c r="BU9" s="644"/>
      <c r="BV9" s="644"/>
      <c r="BW9" s="644"/>
      <c r="BX9" s="644"/>
      <c r="BY9" s="644"/>
      <c r="BZ9" s="644"/>
      <c r="CA9" s="644"/>
      <c r="CB9" s="684"/>
      <c r="CD9" s="685" t="s">
        <v>240</v>
      </c>
      <c r="CE9" s="682"/>
      <c r="CF9" s="682"/>
      <c r="CG9" s="682"/>
      <c r="CH9" s="682"/>
      <c r="CI9" s="682"/>
      <c r="CJ9" s="682"/>
      <c r="CK9" s="682"/>
      <c r="CL9" s="682"/>
      <c r="CM9" s="682"/>
      <c r="CN9" s="682"/>
      <c r="CO9" s="682"/>
      <c r="CP9" s="682"/>
      <c r="CQ9" s="683"/>
      <c r="CR9" s="641">
        <v>1065107</v>
      </c>
      <c r="CS9" s="644"/>
      <c r="CT9" s="644"/>
      <c r="CU9" s="644"/>
      <c r="CV9" s="644"/>
      <c r="CW9" s="644"/>
      <c r="CX9" s="644"/>
      <c r="CY9" s="645"/>
      <c r="CZ9" s="703">
        <v>15.3</v>
      </c>
      <c r="DA9" s="703"/>
      <c r="DB9" s="703"/>
      <c r="DC9" s="703"/>
      <c r="DD9" s="649">
        <v>6184</v>
      </c>
      <c r="DE9" s="644"/>
      <c r="DF9" s="644"/>
      <c r="DG9" s="644"/>
      <c r="DH9" s="644"/>
      <c r="DI9" s="644"/>
      <c r="DJ9" s="644"/>
      <c r="DK9" s="644"/>
      <c r="DL9" s="644"/>
      <c r="DM9" s="644"/>
      <c r="DN9" s="644"/>
      <c r="DO9" s="644"/>
      <c r="DP9" s="645"/>
      <c r="DQ9" s="649">
        <v>891258</v>
      </c>
      <c r="DR9" s="644"/>
      <c r="DS9" s="644"/>
      <c r="DT9" s="644"/>
      <c r="DU9" s="644"/>
      <c r="DV9" s="644"/>
      <c r="DW9" s="644"/>
      <c r="DX9" s="644"/>
      <c r="DY9" s="644"/>
      <c r="DZ9" s="644"/>
      <c r="EA9" s="644"/>
      <c r="EB9" s="644"/>
      <c r="EC9" s="684"/>
    </row>
    <row r="10" spans="2:143" ht="11.25" customHeight="1">
      <c r="B10" s="638" t="s">
        <v>241</v>
      </c>
      <c r="C10" s="639"/>
      <c r="D10" s="639"/>
      <c r="E10" s="639"/>
      <c r="F10" s="639"/>
      <c r="G10" s="639"/>
      <c r="H10" s="639"/>
      <c r="I10" s="639"/>
      <c r="J10" s="639"/>
      <c r="K10" s="639"/>
      <c r="L10" s="639"/>
      <c r="M10" s="639"/>
      <c r="N10" s="639"/>
      <c r="O10" s="639"/>
      <c r="P10" s="639"/>
      <c r="Q10" s="640"/>
      <c r="R10" s="641" t="s">
        <v>225</v>
      </c>
      <c r="S10" s="644"/>
      <c r="T10" s="644"/>
      <c r="U10" s="644"/>
      <c r="V10" s="644"/>
      <c r="W10" s="644"/>
      <c r="X10" s="644"/>
      <c r="Y10" s="645"/>
      <c r="Z10" s="703" t="s">
        <v>225</v>
      </c>
      <c r="AA10" s="703"/>
      <c r="AB10" s="703"/>
      <c r="AC10" s="703"/>
      <c r="AD10" s="704" t="s">
        <v>124</v>
      </c>
      <c r="AE10" s="704"/>
      <c r="AF10" s="704"/>
      <c r="AG10" s="704"/>
      <c r="AH10" s="704"/>
      <c r="AI10" s="704"/>
      <c r="AJ10" s="704"/>
      <c r="AK10" s="704"/>
      <c r="AL10" s="646" t="s">
        <v>225</v>
      </c>
      <c r="AM10" s="647"/>
      <c r="AN10" s="647"/>
      <c r="AO10" s="705"/>
      <c r="AP10" s="638" t="s">
        <v>242</v>
      </c>
      <c r="AQ10" s="639"/>
      <c r="AR10" s="639"/>
      <c r="AS10" s="639"/>
      <c r="AT10" s="639"/>
      <c r="AU10" s="639"/>
      <c r="AV10" s="639"/>
      <c r="AW10" s="639"/>
      <c r="AX10" s="639"/>
      <c r="AY10" s="639"/>
      <c r="AZ10" s="639"/>
      <c r="BA10" s="639"/>
      <c r="BB10" s="639"/>
      <c r="BC10" s="639"/>
      <c r="BD10" s="639"/>
      <c r="BE10" s="639"/>
      <c r="BF10" s="640"/>
      <c r="BG10" s="641">
        <v>17823</v>
      </c>
      <c r="BH10" s="644"/>
      <c r="BI10" s="644"/>
      <c r="BJ10" s="644"/>
      <c r="BK10" s="644"/>
      <c r="BL10" s="644"/>
      <c r="BM10" s="644"/>
      <c r="BN10" s="645"/>
      <c r="BO10" s="703">
        <v>1.8</v>
      </c>
      <c r="BP10" s="703"/>
      <c r="BQ10" s="703"/>
      <c r="BR10" s="703"/>
      <c r="BS10" s="649" t="s">
        <v>124</v>
      </c>
      <c r="BT10" s="644"/>
      <c r="BU10" s="644"/>
      <c r="BV10" s="644"/>
      <c r="BW10" s="644"/>
      <c r="BX10" s="644"/>
      <c r="BY10" s="644"/>
      <c r="BZ10" s="644"/>
      <c r="CA10" s="644"/>
      <c r="CB10" s="684"/>
      <c r="CD10" s="685" t="s">
        <v>243</v>
      </c>
      <c r="CE10" s="682"/>
      <c r="CF10" s="682"/>
      <c r="CG10" s="682"/>
      <c r="CH10" s="682"/>
      <c r="CI10" s="682"/>
      <c r="CJ10" s="682"/>
      <c r="CK10" s="682"/>
      <c r="CL10" s="682"/>
      <c r="CM10" s="682"/>
      <c r="CN10" s="682"/>
      <c r="CO10" s="682"/>
      <c r="CP10" s="682"/>
      <c r="CQ10" s="683"/>
      <c r="CR10" s="641" t="s">
        <v>124</v>
      </c>
      <c r="CS10" s="644"/>
      <c r="CT10" s="644"/>
      <c r="CU10" s="644"/>
      <c r="CV10" s="644"/>
      <c r="CW10" s="644"/>
      <c r="CX10" s="644"/>
      <c r="CY10" s="645"/>
      <c r="CZ10" s="703" t="s">
        <v>124</v>
      </c>
      <c r="DA10" s="703"/>
      <c r="DB10" s="703"/>
      <c r="DC10" s="703"/>
      <c r="DD10" s="649" t="s">
        <v>124</v>
      </c>
      <c r="DE10" s="644"/>
      <c r="DF10" s="644"/>
      <c r="DG10" s="644"/>
      <c r="DH10" s="644"/>
      <c r="DI10" s="644"/>
      <c r="DJ10" s="644"/>
      <c r="DK10" s="644"/>
      <c r="DL10" s="644"/>
      <c r="DM10" s="644"/>
      <c r="DN10" s="644"/>
      <c r="DO10" s="644"/>
      <c r="DP10" s="645"/>
      <c r="DQ10" s="649" t="s">
        <v>124</v>
      </c>
      <c r="DR10" s="644"/>
      <c r="DS10" s="644"/>
      <c r="DT10" s="644"/>
      <c r="DU10" s="644"/>
      <c r="DV10" s="644"/>
      <c r="DW10" s="644"/>
      <c r="DX10" s="644"/>
      <c r="DY10" s="644"/>
      <c r="DZ10" s="644"/>
      <c r="EA10" s="644"/>
      <c r="EB10" s="644"/>
      <c r="EC10" s="684"/>
    </row>
    <row r="11" spans="2:143" ht="11.25" customHeight="1">
      <c r="B11" s="638" t="s">
        <v>244</v>
      </c>
      <c r="C11" s="639"/>
      <c r="D11" s="639"/>
      <c r="E11" s="639"/>
      <c r="F11" s="639"/>
      <c r="G11" s="639"/>
      <c r="H11" s="639"/>
      <c r="I11" s="639"/>
      <c r="J11" s="639"/>
      <c r="K11" s="639"/>
      <c r="L11" s="639"/>
      <c r="M11" s="639"/>
      <c r="N11" s="639"/>
      <c r="O11" s="639"/>
      <c r="P11" s="639"/>
      <c r="Q11" s="640"/>
      <c r="R11" s="641" t="s">
        <v>124</v>
      </c>
      <c r="S11" s="644"/>
      <c r="T11" s="644"/>
      <c r="U11" s="644"/>
      <c r="V11" s="644"/>
      <c r="W11" s="644"/>
      <c r="X11" s="644"/>
      <c r="Y11" s="645"/>
      <c r="Z11" s="703" t="s">
        <v>124</v>
      </c>
      <c r="AA11" s="703"/>
      <c r="AB11" s="703"/>
      <c r="AC11" s="703"/>
      <c r="AD11" s="704" t="s">
        <v>124</v>
      </c>
      <c r="AE11" s="704"/>
      <c r="AF11" s="704"/>
      <c r="AG11" s="704"/>
      <c r="AH11" s="704"/>
      <c r="AI11" s="704"/>
      <c r="AJ11" s="704"/>
      <c r="AK11" s="704"/>
      <c r="AL11" s="646" t="s">
        <v>124</v>
      </c>
      <c r="AM11" s="647"/>
      <c r="AN11" s="647"/>
      <c r="AO11" s="705"/>
      <c r="AP11" s="638" t="s">
        <v>245</v>
      </c>
      <c r="AQ11" s="639"/>
      <c r="AR11" s="639"/>
      <c r="AS11" s="639"/>
      <c r="AT11" s="639"/>
      <c r="AU11" s="639"/>
      <c r="AV11" s="639"/>
      <c r="AW11" s="639"/>
      <c r="AX11" s="639"/>
      <c r="AY11" s="639"/>
      <c r="AZ11" s="639"/>
      <c r="BA11" s="639"/>
      <c r="BB11" s="639"/>
      <c r="BC11" s="639"/>
      <c r="BD11" s="639"/>
      <c r="BE11" s="639"/>
      <c r="BF11" s="640"/>
      <c r="BG11" s="641">
        <v>48762</v>
      </c>
      <c r="BH11" s="644"/>
      <c r="BI11" s="644"/>
      <c r="BJ11" s="644"/>
      <c r="BK11" s="644"/>
      <c r="BL11" s="644"/>
      <c r="BM11" s="644"/>
      <c r="BN11" s="645"/>
      <c r="BO11" s="703">
        <v>5</v>
      </c>
      <c r="BP11" s="703"/>
      <c r="BQ11" s="703"/>
      <c r="BR11" s="703"/>
      <c r="BS11" s="649" t="s">
        <v>124</v>
      </c>
      <c r="BT11" s="644"/>
      <c r="BU11" s="644"/>
      <c r="BV11" s="644"/>
      <c r="BW11" s="644"/>
      <c r="BX11" s="644"/>
      <c r="BY11" s="644"/>
      <c r="BZ11" s="644"/>
      <c r="CA11" s="644"/>
      <c r="CB11" s="684"/>
      <c r="CD11" s="685" t="s">
        <v>246</v>
      </c>
      <c r="CE11" s="682"/>
      <c r="CF11" s="682"/>
      <c r="CG11" s="682"/>
      <c r="CH11" s="682"/>
      <c r="CI11" s="682"/>
      <c r="CJ11" s="682"/>
      <c r="CK11" s="682"/>
      <c r="CL11" s="682"/>
      <c r="CM11" s="682"/>
      <c r="CN11" s="682"/>
      <c r="CO11" s="682"/>
      <c r="CP11" s="682"/>
      <c r="CQ11" s="683"/>
      <c r="CR11" s="641">
        <v>509121</v>
      </c>
      <c r="CS11" s="644"/>
      <c r="CT11" s="644"/>
      <c r="CU11" s="644"/>
      <c r="CV11" s="644"/>
      <c r="CW11" s="644"/>
      <c r="CX11" s="644"/>
      <c r="CY11" s="645"/>
      <c r="CZ11" s="703">
        <v>7.3</v>
      </c>
      <c r="DA11" s="703"/>
      <c r="DB11" s="703"/>
      <c r="DC11" s="703"/>
      <c r="DD11" s="649">
        <v>174563</v>
      </c>
      <c r="DE11" s="644"/>
      <c r="DF11" s="644"/>
      <c r="DG11" s="644"/>
      <c r="DH11" s="644"/>
      <c r="DI11" s="644"/>
      <c r="DJ11" s="644"/>
      <c r="DK11" s="644"/>
      <c r="DL11" s="644"/>
      <c r="DM11" s="644"/>
      <c r="DN11" s="644"/>
      <c r="DO11" s="644"/>
      <c r="DP11" s="645"/>
      <c r="DQ11" s="649">
        <v>314151</v>
      </c>
      <c r="DR11" s="644"/>
      <c r="DS11" s="644"/>
      <c r="DT11" s="644"/>
      <c r="DU11" s="644"/>
      <c r="DV11" s="644"/>
      <c r="DW11" s="644"/>
      <c r="DX11" s="644"/>
      <c r="DY11" s="644"/>
      <c r="DZ11" s="644"/>
      <c r="EA11" s="644"/>
      <c r="EB11" s="644"/>
      <c r="EC11" s="684"/>
    </row>
    <row r="12" spans="2:143" ht="11.25" customHeight="1">
      <c r="B12" s="638" t="s">
        <v>247</v>
      </c>
      <c r="C12" s="639"/>
      <c r="D12" s="639"/>
      <c r="E12" s="639"/>
      <c r="F12" s="639"/>
      <c r="G12" s="639"/>
      <c r="H12" s="639"/>
      <c r="I12" s="639"/>
      <c r="J12" s="639"/>
      <c r="K12" s="639"/>
      <c r="L12" s="639"/>
      <c r="M12" s="639"/>
      <c r="N12" s="639"/>
      <c r="O12" s="639"/>
      <c r="P12" s="639"/>
      <c r="Q12" s="640"/>
      <c r="R12" s="641">
        <v>175681</v>
      </c>
      <c r="S12" s="644"/>
      <c r="T12" s="644"/>
      <c r="U12" s="644"/>
      <c r="V12" s="644"/>
      <c r="W12" s="644"/>
      <c r="X12" s="644"/>
      <c r="Y12" s="645"/>
      <c r="Z12" s="703">
        <v>2.5</v>
      </c>
      <c r="AA12" s="703"/>
      <c r="AB12" s="703"/>
      <c r="AC12" s="703"/>
      <c r="AD12" s="704">
        <v>175681</v>
      </c>
      <c r="AE12" s="704"/>
      <c r="AF12" s="704"/>
      <c r="AG12" s="704"/>
      <c r="AH12" s="704"/>
      <c r="AI12" s="704"/>
      <c r="AJ12" s="704"/>
      <c r="AK12" s="704"/>
      <c r="AL12" s="646">
        <v>4.2</v>
      </c>
      <c r="AM12" s="647"/>
      <c r="AN12" s="647"/>
      <c r="AO12" s="705"/>
      <c r="AP12" s="638" t="s">
        <v>248</v>
      </c>
      <c r="AQ12" s="639"/>
      <c r="AR12" s="639"/>
      <c r="AS12" s="639"/>
      <c r="AT12" s="639"/>
      <c r="AU12" s="639"/>
      <c r="AV12" s="639"/>
      <c r="AW12" s="639"/>
      <c r="AX12" s="639"/>
      <c r="AY12" s="639"/>
      <c r="AZ12" s="639"/>
      <c r="BA12" s="639"/>
      <c r="BB12" s="639"/>
      <c r="BC12" s="639"/>
      <c r="BD12" s="639"/>
      <c r="BE12" s="639"/>
      <c r="BF12" s="640"/>
      <c r="BG12" s="641">
        <v>450700</v>
      </c>
      <c r="BH12" s="644"/>
      <c r="BI12" s="644"/>
      <c r="BJ12" s="644"/>
      <c r="BK12" s="644"/>
      <c r="BL12" s="644"/>
      <c r="BM12" s="644"/>
      <c r="BN12" s="645"/>
      <c r="BO12" s="703">
        <v>45.8</v>
      </c>
      <c r="BP12" s="703"/>
      <c r="BQ12" s="703"/>
      <c r="BR12" s="703"/>
      <c r="BS12" s="649" t="s">
        <v>124</v>
      </c>
      <c r="BT12" s="644"/>
      <c r="BU12" s="644"/>
      <c r="BV12" s="644"/>
      <c r="BW12" s="644"/>
      <c r="BX12" s="644"/>
      <c r="BY12" s="644"/>
      <c r="BZ12" s="644"/>
      <c r="CA12" s="644"/>
      <c r="CB12" s="684"/>
      <c r="CD12" s="685" t="s">
        <v>249</v>
      </c>
      <c r="CE12" s="682"/>
      <c r="CF12" s="682"/>
      <c r="CG12" s="682"/>
      <c r="CH12" s="682"/>
      <c r="CI12" s="682"/>
      <c r="CJ12" s="682"/>
      <c r="CK12" s="682"/>
      <c r="CL12" s="682"/>
      <c r="CM12" s="682"/>
      <c r="CN12" s="682"/>
      <c r="CO12" s="682"/>
      <c r="CP12" s="682"/>
      <c r="CQ12" s="683"/>
      <c r="CR12" s="641">
        <v>33862</v>
      </c>
      <c r="CS12" s="644"/>
      <c r="CT12" s="644"/>
      <c r="CU12" s="644"/>
      <c r="CV12" s="644"/>
      <c r="CW12" s="644"/>
      <c r="CX12" s="644"/>
      <c r="CY12" s="645"/>
      <c r="CZ12" s="703">
        <v>0.5</v>
      </c>
      <c r="DA12" s="703"/>
      <c r="DB12" s="703"/>
      <c r="DC12" s="703"/>
      <c r="DD12" s="649">
        <v>3272</v>
      </c>
      <c r="DE12" s="644"/>
      <c r="DF12" s="644"/>
      <c r="DG12" s="644"/>
      <c r="DH12" s="644"/>
      <c r="DI12" s="644"/>
      <c r="DJ12" s="644"/>
      <c r="DK12" s="644"/>
      <c r="DL12" s="644"/>
      <c r="DM12" s="644"/>
      <c r="DN12" s="644"/>
      <c r="DO12" s="644"/>
      <c r="DP12" s="645"/>
      <c r="DQ12" s="649">
        <v>27382</v>
      </c>
      <c r="DR12" s="644"/>
      <c r="DS12" s="644"/>
      <c r="DT12" s="644"/>
      <c r="DU12" s="644"/>
      <c r="DV12" s="644"/>
      <c r="DW12" s="644"/>
      <c r="DX12" s="644"/>
      <c r="DY12" s="644"/>
      <c r="DZ12" s="644"/>
      <c r="EA12" s="644"/>
      <c r="EB12" s="644"/>
      <c r="EC12" s="684"/>
    </row>
    <row r="13" spans="2:143" ht="11.25" customHeight="1">
      <c r="B13" s="638" t="s">
        <v>250</v>
      </c>
      <c r="C13" s="639"/>
      <c r="D13" s="639"/>
      <c r="E13" s="639"/>
      <c r="F13" s="639"/>
      <c r="G13" s="639"/>
      <c r="H13" s="639"/>
      <c r="I13" s="639"/>
      <c r="J13" s="639"/>
      <c r="K13" s="639"/>
      <c r="L13" s="639"/>
      <c r="M13" s="639"/>
      <c r="N13" s="639"/>
      <c r="O13" s="639"/>
      <c r="P13" s="639"/>
      <c r="Q13" s="640"/>
      <c r="R13" s="641">
        <v>5527</v>
      </c>
      <c r="S13" s="644"/>
      <c r="T13" s="644"/>
      <c r="U13" s="644"/>
      <c r="V13" s="644"/>
      <c r="W13" s="644"/>
      <c r="X13" s="644"/>
      <c r="Y13" s="645"/>
      <c r="Z13" s="703">
        <v>0.1</v>
      </c>
      <c r="AA13" s="703"/>
      <c r="AB13" s="703"/>
      <c r="AC13" s="703"/>
      <c r="AD13" s="704">
        <v>5527</v>
      </c>
      <c r="AE13" s="704"/>
      <c r="AF13" s="704"/>
      <c r="AG13" s="704"/>
      <c r="AH13" s="704"/>
      <c r="AI13" s="704"/>
      <c r="AJ13" s="704"/>
      <c r="AK13" s="704"/>
      <c r="AL13" s="646">
        <v>0.1</v>
      </c>
      <c r="AM13" s="647"/>
      <c r="AN13" s="647"/>
      <c r="AO13" s="705"/>
      <c r="AP13" s="638" t="s">
        <v>251</v>
      </c>
      <c r="AQ13" s="639"/>
      <c r="AR13" s="639"/>
      <c r="AS13" s="639"/>
      <c r="AT13" s="639"/>
      <c r="AU13" s="639"/>
      <c r="AV13" s="639"/>
      <c r="AW13" s="639"/>
      <c r="AX13" s="639"/>
      <c r="AY13" s="639"/>
      <c r="AZ13" s="639"/>
      <c r="BA13" s="639"/>
      <c r="BB13" s="639"/>
      <c r="BC13" s="639"/>
      <c r="BD13" s="639"/>
      <c r="BE13" s="639"/>
      <c r="BF13" s="640"/>
      <c r="BG13" s="641">
        <v>446598</v>
      </c>
      <c r="BH13" s="644"/>
      <c r="BI13" s="644"/>
      <c r="BJ13" s="644"/>
      <c r="BK13" s="644"/>
      <c r="BL13" s="644"/>
      <c r="BM13" s="644"/>
      <c r="BN13" s="645"/>
      <c r="BO13" s="703">
        <v>45.4</v>
      </c>
      <c r="BP13" s="703"/>
      <c r="BQ13" s="703"/>
      <c r="BR13" s="703"/>
      <c r="BS13" s="649" t="s">
        <v>225</v>
      </c>
      <c r="BT13" s="644"/>
      <c r="BU13" s="644"/>
      <c r="BV13" s="644"/>
      <c r="BW13" s="644"/>
      <c r="BX13" s="644"/>
      <c r="BY13" s="644"/>
      <c r="BZ13" s="644"/>
      <c r="CA13" s="644"/>
      <c r="CB13" s="684"/>
      <c r="CD13" s="685" t="s">
        <v>252</v>
      </c>
      <c r="CE13" s="682"/>
      <c r="CF13" s="682"/>
      <c r="CG13" s="682"/>
      <c r="CH13" s="682"/>
      <c r="CI13" s="682"/>
      <c r="CJ13" s="682"/>
      <c r="CK13" s="682"/>
      <c r="CL13" s="682"/>
      <c r="CM13" s="682"/>
      <c r="CN13" s="682"/>
      <c r="CO13" s="682"/>
      <c r="CP13" s="682"/>
      <c r="CQ13" s="683"/>
      <c r="CR13" s="641">
        <v>374328</v>
      </c>
      <c r="CS13" s="644"/>
      <c r="CT13" s="644"/>
      <c r="CU13" s="644"/>
      <c r="CV13" s="644"/>
      <c r="CW13" s="644"/>
      <c r="CX13" s="644"/>
      <c r="CY13" s="645"/>
      <c r="CZ13" s="703">
        <v>5.4</v>
      </c>
      <c r="DA13" s="703"/>
      <c r="DB13" s="703"/>
      <c r="DC13" s="703"/>
      <c r="DD13" s="649">
        <v>206448</v>
      </c>
      <c r="DE13" s="644"/>
      <c r="DF13" s="644"/>
      <c r="DG13" s="644"/>
      <c r="DH13" s="644"/>
      <c r="DI13" s="644"/>
      <c r="DJ13" s="644"/>
      <c r="DK13" s="644"/>
      <c r="DL13" s="644"/>
      <c r="DM13" s="644"/>
      <c r="DN13" s="644"/>
      <c r="DO13" s="644"/>
      <c r="DP13" s="645"/>
      <c r="DQ13" s="649">
        <v>211598</v>
      </c>
      <c r="DR13" s="644"/>
      <c r="DS13" s="644"/>
      <c r="DT13" s="644"/>
      <c r="DU13" s="644"/>
      <c r="DV13" s="644"/>
      <c r="DW13" s="644"/>
      <c r="DX13" s="644"/>
      <c r="DY13" s="644"/>
      <c r="DZ13" s="644"/>
      <c r="EA13" s="644"/>
      <c r="EB13" s="644"/>
      <c r="EC13" s="684"/>
    </row>
    <row r="14" spans="2:143" ht="11.25" customHeight="1">
      <c r="B14" s="638" t="s">
        <v>253</v>
      </c>
      <c r="C14" s="639"/>
      <c r="D14" s="639"/>
      <c r="E14" s="639"/>
      <c r="F14" s="639"/>
      <c r="G14" s="639"/>
      <c r="H14" s="639"/>
      <c r="I14" s="639"/>
      <c r="J14" s="639"/>
      <c r="K14" s="639"/>
      <c r="L14" s="639"/>
      <c r="M14" s="639"/>
      <c r="N14" s="639"/>
      <c r="O14" s="639"/>
      <c r="P14" s="639"/>
      <c r="Q14" s="640"/>
      <c r="R14" s="641" t="s">
        <v>225</v>
      </c>
      <c r="S14" s="644"/>
      <c r="T14" s="644"/>
      <c r="U14" s="644"/>
      <c r="V14" s="644"/>
      <c r="W14" s="644"/>
      <c r="X14" s="644"/>
      <c r="Y14" s="645"/>
      <c r="Z14" s="703" t="s">
        <v>124</v>
      </c>
      <c r="AA14" s="703"/>
      <c r="AB14" s="703"/>
      <c r="AC14" s="703"/>
      <c r="AD14" s="704" t="s">
        <v>225</v>
      </c>
      <c r="AE14" s="704"/>
      <c r="AF14" s="704"/>
      <c r="AG14" s="704"/>
      <c r="AH14" s="704"/>
      <c r="AI14" s="704"/>
      <c r="AJ14" s="704"/>
      <c r="AK14" s="704"/>
      <c r="AL14" s="646" t="s">
        <v>124</v>
      </c>
      <c r="AM14" s="647"/>
      <c r="AN14" s="647"/>
      <c r="AO14" s="705"/>
      <c r="AP14" s="638" t="s">
        <v>254</v>
      </c>
      <c r="AQ14" s="639"/>
      <c r="AR14" s="639"/>
      <c r="AS14" s="639"/>
      <c r="AT14" s="639"/>
      <c r="AU14" s="639"/>
      <c r="AV14" s="639"/>
      <c r="AW14" s="639"/>
      <c r="AX14" s="639"/>
      <c r="AY14" s="639"/>
      <c r="AZ14" s="639"/>
      <c r="BA14" s="639"/>
      <c r="BB14" s="639"/>
      <c r="BC14" s="639"/>
      <c r="BD14" s="639"/>
      <c r="BE14" s="639"/>
      <c r="BF14" s="640"/>
      <c r="BG14" s="641">
        <v>39269</v>
      </c>
      <c r="BH14" s="644"/>
      <c r="BI14" s="644"/>
      <c r="BJ14" s="644"/>
      <c r="BK14" s="644"/>
      <c r="BL14" s="644"/>
      <c r="BM14" s="644"/>
      <c r="BN14" s="645"/>
      <c r="BO14" s="703">
        <v>4</v>
      </c>
      <c r="BP14" s="703"/>
      <c r="BQ14" s="703"/>
      <c r="BR14" s="703"/>
      <c r="BS14" s="649" t="s">
        <v>225</v>
      </c>
      <c r="BT14" s="644"/>
      <c r="BU14" s="644"/>
      <c r="BV14" s="644"/>
      <c r="BW14" s="644"/>
      <c r="BX14" s="644"/>
      <c r="BY14" s="644"/>
      <c r="BZ14" s="644"/>
      <c r="CA14" s="644"/>
      <c r="CB14" s="684"/>
      <c r="CD14" s="685" t="s">
        <v>255</v>
      </c>
      <c r="CE14" s="682"/>
      <c r="CF14" s="682"/>
      <c r="CG14" s="682"/>
      <c r="CH14" s="682"/>
      <c r="CI14" s="682"/>
      <c r="CJ14" s="682"/>
      <c r="CK14" s="682"/>
      <c r="CL14" s="682"/>
      <c r="CM14" s="682"/>
      <c r="CN14" s="682"/>
      <c r="CO14" s="682"/>
      <c r="CP14" s="682"/>
      <c r="CQ14" s="683"/>
      <c r="CR14" s="641">
        <v>238545</v>
      </c>
      <c r="CS14" s="644"/>
      <c r="CT14" s="644"/>
      <c r="CU14" s="644"/>
      <c r="CV14" s="644"/>
      <c r="CW14" s="644"/>
      <c r="CX14" s="644"/>
      <c r="CY14" s="645"/>
      <c r="CZ14" s="703">
        <v>3.4</v>
      </c>
      <c r="DA14" s="703"/>
      <c r="DB14" s="703"/>
      <c r="DC14" s="703"/>
      <c r="DD14" s="649">
        <v>9016</v>
      </c>
      <c r="DE14" s="644"/>
      <c r="DF14" s="644"/>
      <c r="DG14" s="644"/>
      <c r="DH14" s="644"/>
      <c r="DI14" s="644"/>
      <c r="DJ14" s="644"/>
      <c r="DK14" s="644"/>
      <c r="DL14" s="644"/>
      <c r="DM14" s="644"/>
      <c r="DN14" s="644"/>
      <c r="DO14" s="644"/>
      <c r="DP14" s="645"/>
      <c r="DQ14" s="649">
        <v>223949</v>
      </c>
      <c r="DR14" s="644"/>
      <c r="DS14" s="644"/>
      <c r="DT14" s="644"/>
      <c r="DU14" s="644"/>
      <c r="DV14" s="644"/>
      <c r="DW14" s="644"/>
      <c r="DX14" s="644"/>
      <c r="DY14" s="644"/>
      <c r="DZ14" s="644"/>
      <c r="EA14" s="644"/>
      <c r="EB14" s="644"/>
      <c r="EC14" s="684"/>
    </row>
    <row r="15" spans="2:143" ht="11.25" customHeight="1">
      <c r="B15" s="638" t="s">
        <v>256</v>
      </c>
      <c r="C15" s="639"/>
      <c r="D15" s="639"/>
      <c r="E15" s="639"/>
      <c r="F15" s="639"/>
      <c r="G15" s="639"/>
      <c r="H15" s="639"/>
      <c r="I15" s="639"/>
      <c r="J15" s="639"/>
      <c r="K15" s="639"/>
      <c r="L15" s="639"/>
      <c r="M15" s="639"/>
      <c r="N15" s="639"/>
      <c r="O15" s="639"/>
      <c r="P15" s="639"/>
      <c r="Q15" s="640"/>
      <c r="R15" s="641">
        <v>17681</v>
      </c>
      <c r="S15" s="644"/>
      <c r="T15" s="644"/>
      <c r="U15" s="644"/>
      <c r="V15" s="644"/>
      <c r="W15" s="644"/>
      <c r="X15" s="644"/>
      <c r="Y15" s="645"/>
      <c r="Z15" s="703">
        <v>0.2</v>
      </c>
      <c r="AA15" s="703"/>
      <c r="AB15" s="703"/>
      <c r="AC15" s="703"/>
      <c r="AD15" s="704">
        <v>17681</v>
      </c>
      <c r="AE15" s="704"/>
      <c r="AF15" s="704"/>
      <c r="AG15" s="704"/>
      <c r="AH15" s="704"/>
      <c r="AI15" s="704"/>
      <c r="AJ15" s="704"/>
      <c r="AK15" s="704"/>
      <c r="AL15" s="646">
        <v>0.4</v>
      </c>
      <c r="AM15" s="647"/>
      <c r="AN15" s="647"/>
      <c r="AO15" s="705"/>
      <c r="AP15" s="638" t="s">
        <v>257</v>
      </c>
      <c r="AQ15" s="639"/>
      <c r="AR15" s="639"/>
      <c r="AS15" s="639"/>
      <c r="AT15" s="639"/>
      <c r="AU15" s="639"/>
      <c r="AV15" s="639"/>
      <c r="AW15" s="639"/>
      <c r="AX15" s="639"/>
      <c r="AY15" s="639"/>
      <c r="AZ15" s="639"/>
      <c r="BA15" s="639"/>
      <c r="BB15" s="639"/>
      <c r="BC15" s="639"/>
      <c r="BD15" s="639"/>
      <c r="BE15" s="639"/>
      <c r="BF15" s="640"/>
      <c r="BG15" s="641">
        <v>53187</v>
      </c>
      <c r="BH15" s="644"/>
      <c r="BI15" s="644"/>
      <c r="BJ15" s="644"/>
      <c r="BK15" s="644"/>
      <c r="BL15" s="644"/>
      <c r="BM15" s="644"/>
      <c r="BN15" s="645"/>
      <c r="BO15" s="703">
        <v>5.4</v>
      </c>
      <c r="BP15" s="703"/>
      <c r="BQ15" s="703"/>
      <c r="BR15" s="703"/>
      <c r="BS15" s="649" t="s">
        <v>225</v>
      </c>
      <c r="BT15" s="644"/>
      <c r="BU15" s="644"/>
      <c r="BV15" s="644"/>
      <c r="BW15" s="644"/>
      <c r="BX15" s="644"/>
      <c r="BY15" s="644"/>
      <c r="BZ15" s="644"/>
      <c r="CA15" s="644"/>
      <c r="CB15" s="684"/>
      <c r="CD15" s="685" t="s">
        <v>258</v>
      </c>
      <c r="CE15" s="682"/>
      <c r="CF15" s="682"/>
      <c r="CG15" s="682"/>
      <c r="CH15" s="682"/>
      <c r="CI15" s="682"/>
      <c r="CJ15" s="682"/>
      <c r="CK15" s="682"/>
      <c r="CL15" s="682"/>
      <c r="CM15" s="682"/>
      <c r="CN15" s="682"/>
      <c r="CO15" s="682"/>
      <c r="CP15" s="682"/>
      <c r="CQ15" s="683"/>
      <c r="CR15" s="641">
        <v>760024</v>
      </c>
      <c r="CS15" s="644"/>
      <c r="CT15" s="644"/>
      <c r="CU15" s="644"/>
      <c r="CV15" s="644"/>
      <c r="CW15" s="644"/>
      <c r="CX15" s="644"/>
      <c r="CY15" s="645"/>
      <c r="CZ15" s="703">
        <v>10.9</v>
      </c>
      <c r="DA15" s="703"/>
      <c r="DB15" s="703"/>
      <c r="DC15" s="703"/>
      <c r="DD15" s="649">
        <v>273627</v>
      </c>
      <c r="DE15" s="644"/>
      <c r="DF15" s="644"/>
      <c r="DG15" s="644"/>
      <c r="DH15" s="644"/>
      <c r="DI15" s="644"/>
      <c r="DJ15" s="644"/>
      <c r="DK15" s="644"/>
      <c r="DL15" s="644"/>
      <c r="DM15" s="644"/>
      <c r="DN15" s="644"/>
      <c r="DO15" s="644"/>
      <c r="DP15" s="645"/>
      <c r="DQ15" s="649">
        <v>439304</v>
      </c>
      <c r="DR15" s="644"/>
      <c r="DS15" s="644"/>
      <c r="DT15" s="644"/>
      <c r="DU15" s="644"/>
      <c r="DV15" s="644"/>
      <c r="DW15" s="644"/>
      <c r="DX15" s="644"/>
      <c r="DY15" s="644"/>
      <c r="DZ15" s="644"/>
      <c r="EA15" s="644"/>
      <c r="EB15" s="644"/>
      <c r="EC15" s="684"/>
    </row>
    <row r="16" spans="2:143" ht="11.25" customHeight="1">
      <c r="B16" s="638" t="s">
        <v>259</v>
      </c>
      <c r="C16" s="639"/>
      <c r="D16" s="639"/>
      <c r="E16" s="639"/>
      <c r="F16" s="639"/>
      <c r="G16" s="639"/>
      <c r="H16" s="639"/>
      <c r="I16" s="639"/>
      <c r="J16" s="639"/>
      <c r="K16" s="639"/>
      <c r="L16" s="639"/>
      <c r="M16" s="639"/>
      <c r="N16" s="639"/>
      <c r="O16" s="639"/>
      <c r="P16" s="639"/>
      <c r="Q16" s="640"/>
      <c r="R16" s="641" t="s">
        <v>124</v>
      </c>
      <c r="S16" s="644"/>
      <c r="T16" s="644"/>
      <c r="U16" s="644"/>
      <c r="V16" s="644"/>
      <c r="W16" s="644"/>
      <c r="X16" s="644"/>
      <c r="Y16" s="645"/>
      <c r="Z16" s="703" t="s">
        <v>225</v>
      </c>
      <c r="AA16" s="703"/>
      <c r="AB16" s="703"/>
      <c r="AC16" s="703"/>
      <c r="AD16" s="704" t="s">
        <v>124</v>
      </c>
      <c r="AE16" s="704"/>
      <c r="AF16" s="704"/>
      <c r="AG16" s="704"/>
      <c r="AH16" s="704"/>
      <c r="AI16" s="704"/>
      <c r="AJ16" s="704"/>
      <c r="AK16" s="704"/>
      <c r="AL16" s="646" t="s">
        <v>124</v>
      </c>
      <c r="AM16" s="647"/>
      <c r="AN16" s="647"/>
      <c r="AO16" s="705"/>
      <c r="AP16" s="638" t="s">
        <v>260</v>
      </c>
      <c r="AQ16" s="639"/>
      <c r="AR16" s="639"/>
      <c r="AS16" s="639"/>
      <c r="AT16" s="639"/>
      <c r="AU16" s="639"/>
      <c r="AV16" s="639"/>
      <c r="AW16" s="639"/>
      <c r="AX16" s="639"/>
      <c r="AY16" s="639"/>
      <c r="AZ16" s="639"/>
      <c r="BA16" s="639"/>
      <c r="BB16" s="639"/>
      <c r="BC16" s="639"/>
      <c r="BD16" s="639"/>
      <c r="BE16" s="639"/>
      <c r="BF16" s="640"/>
      <c r="BG16" s="641" t="s">
        <v>225</v>
      </c>
      <c r="BH16" s="644"/>
      <c r="BI16" s="644"/>
      <c r="BJ16" s="644"/>
      <c r="BK16" s="644"/>
      <c r="BL16" s="644"/>
      <c r="BM16" s="644"/>
      <c r="BN16" s="645"/>
      <c r="BO16" s="703" t="s">
        <v>225</v>
      </c>
      <c r="BP16" s="703"/>
      <c r="BQ16" s="703"/>
      <c r="BR16" s="703"/>
      <c r="BS16" s="649" t="s">
        <v>124</v>
      </c>
      <c r="BT16" s="644"/>
      <c r="BU16" s="644"/>
      <c r="BV16" s="644"/>
      <c r="BW16" s="644"/>
      <c r="BX16" s="644"/>
      <c r="BY16" s="644"/>
      <c r="BZ16" s="644"/>
      <c r="CA16" s="644"/>
      <c r="CB16" s="684"/>
      <c r="CD16" s="685" t="s">
        <v>261</v>
      </c>
      <c r="CE16" s="682"/>
      <c r="CF16" s="682"/>
      <c r="CG16" s="682"/>
      <c r="CH16" s="682"/>
      <c r="CI16" s="682"/>
      <c r="CJ16" s="682"/>
      <c r="CK16" s="682"/>
      <c r="CL16" s="682"/>
      <c r="CM16" s="682"/>
      <c r="CN16" s="682"/>
      <c r="CO16" s="682"/>
      <c r="CP16" s="682"/>
      <c r="CQ16" s="683"/>
      <c r="CR16" s="641">
        <v>43804</v>
      </c>
      <c r="CS16" s="644"/>
      <c r="CT16" s="644"/>
      <c r="CU16" s="644"/>
      <c r="CV16" s="644"/>
      <c r="CW16" s="644"/>
      <c r="CX16" s="644"/>
      <c r="CY16" s="645"/>
      <c r="CZ16" s="703">
        <v>0.6</v>
      </c>
      <c r="DA16" s="703"/>
      <c r="DB16" s="703"/>
      <c r="DC16" s="703"/>
      <c r="DD16" s="649" t="s">
        <v>225</v>
      </c>
      <c r="DE16" s="644"/>
      <c r="DF16" s="644"/>
      <c r="DG16" s="644"/>
      <c r="DH16" s="644"/>
      <c r="DI16" s="644"/>
      <c r="DJ16" s="644"/>
      <c r="DK16" s="644"/>
      <c r="DL16" s="644"/>
      <c r="DM16" s="644"/>
      <c r="DN16" s="644"/>
      <c r="DO16" s="644"/>
      <c r="DP16" s="645"/>
      <c r="DQ16" s="649">
        <v>20140</v>
      </c>
      <c r="DR16" s="644"/>
      <c r="DS16" s="644"/>
      <c r="DT16" s="644"/>
      <c r="DU16" s="644"/>
      <c r="DV16" s="644"/>
      <c r="DW16" s="644"/>
      <c r="DX16" s="644"/>
      <c r="DY16" s="644"/>
      <c r="DZ16" s="644"/>
      <c r="EA16" s="644"/>
      <c r="EB16" s="644"/>
      <c r="EC16" s="684"/>
    </row>
    <row r="17" spans="2:133" ht="11.25" customHeight="1">
      <c r="B17" s="638" t="s">
        <v>262</v>
      </c>
      <c r="C17" s="639"/>
      <c r="D17" s="639"/>
      <c r="E17" s="639"/>
      <c r="F17" s="639"/>
      <c r="G17" s="639"/>
      <c r="H17" s="639"/>
      <c r="I17" s="639"/>
      <c r="J17" s="639"/>
      <c r="K17" s="639"/>
      <c r="L17" s="639"/>
      <c r="M17" s="639"/>
      <c r="N17" s="639"/>
      <c r="O17" s="639"/>
      <c r="P17" s="639"/>
      <c r="Q17" s="640"/>
      <c r="R17" s="641">
        <v>2949</v>
      </c>
      <c r="S17" s="644"/>
      <c r="T17" s="644"/>
      <c r="U17" s="644"/>
      <c r="V17" s="644"/>
      <c r="W17" s="644"/>
      <c r="X17" s="644"/>
      <c r="Y17" s="645"/>
      <c r="Z17" s="703">
        <v>0</v>
      </c>
      <c r="AA17" s="703"/>
      <c r="AB17" s="703"/>
      <c r="AC17" s="703"/>
      <c r="AD17" s="704">
        <v>2949</v>
      </c>
      <c r="AE17" s="704"/>
      <c r="AF17" s="704"/>
      <c r="AG17" s="704"/>
      <c r="AH17" s="704"/>
      <c r="AI17" s="704"/>
      <c r="AJ17" s="704"/>
      <c r="AK17" s="704"/>
      <c r="AL17" s="646">
        <v>0.1</v>
      </c>
      <c r="AM17" s="647"/>
      <c r="AN17" s="647"/>
      <c r="AO17" s="705"/>
      <c r="AP17" s="638" t="s">
        <v>263</v>
      </c>
      <c r="AQ17" s="639"/>
      <c r="AR17" s="639"/>
      <c r="AS17" s="639"/>
      <c r="AT17" s="639"/>
      <c r="AU17" s="639"/>
      <c r="AV17" s="639"/>
      <c r="AW17" s="639"/>
      <c r="AX17" s="639"/>
      <c r="AY17" s="639"/>
      <c r="AZ17" s="639"/>
      <c r="BA17" s="639"/>
      <c r="BB17" s="639"/>
      <c r="BC17" s="639"/>
      <c r="BD17" s="639"/>
      <c r="BE17" s="639"/>
      <c r="BF17" s="640"/>
      <c r="BG17" s="641" t="s">
        <v>124</v>
      </c>
      <c r="BH17" s="644"/>
      <c r="BI17" s="644"/>
      <c r="BJ17" s="644"/>
      <c r="BK17" s="644"/>
      <c r="BL17" s="644"/>
      <c r="BM17" s="644"/>
      <c r="BN17" s="645"/>
      <c r="BO17" s="703" t="s">
        <v>124</v>
      </c>
      <c r="BP17" s="703"/>
      <c r="BQ17" s="703"/>
      <c r="BR17" s="703"/>
      <c r="BS17" s="649" t="s">
        <v>124</v>
      </c>
      <c r="BT17" s="644"/>
      <c r="BU17" s="644"/>
      <c r="BV17" s="644"/>
      <c r="BW17" s="644"/>
      <c r="BX17" s="644"/>
      <c r="BY17" s="644"/>
      <c r="BZ17" s="644"/>
      <c r="CA17" s="644"/>
      <c r="CB17" s="684"/>
      <c r="CD17" s="685" t="s">
        <v>264</v>
      </c>
      <c r="CE17" s="682"/>
      <c r="CF17" s="682"/>
      <c r="CG17" s="682"/>
      <c r="CH17" s="682"/>
      <c r="CI17" s="682"/>
      <c r="CJ17" s="682"/>
      <c r="CK17" s="682"/>
      <c r="CL17" s="682"/>
      <c r="CM17" s="682"/>
      <c r="CN17" s="682"/>
      <c r="CO17" s="682"/>
      <c r="CP17" s="682"/>
      <c r="CQ17" s="683"/>
      <c r="CR17" s="641">
        <v>800018</v>
      </c>
      <c r="CS17" s="644"/>
      <c r="CT17" s="644"/>
      <c r="CU17" s="644"/>
      <c r="CV17" s="644"/>
      <c r="CW17" s="644"/>
      <c r="CX17" s="644"/>
      <c r="CY17" s="645"/>
      <c r="CZ17" s="703">
        <v>11.5</v>
      </c>
      <c r="DA17" s="703"/>
      <c r="DB17" s="703"/>
      <c r="DC17" s="703"/>
      <c r="DD17" s="649" t="s">
        <v>124</v>
      </c>
      <c r="DE17" s="644"/>
      <c r="DF17" s="644"/>
      <c r="DG17" s="644"/>
      <c r="DH17" s="644"/>
      <c r="DI17" s="644"/>
      <c r="DJ17" s="644"/>
      <c r="DK17" s="644"/>
      <c r="DL17" s="644"/>
      <c r="DM17" s="644"/>
      <c r="DN17" s="644"/>
      <c r="DO17" s="644"/>
      <c r="DP17" s="645"/>
      <c r="DQ17" s="649">
        <v>784622</v>
      </c>
      <c r="DR17" s="644"/>
      <c r="DS17" s="644"/>
      <c r="DT17" s="644"/>
      <c r="DU17" s="644"/>
      <c r="DV17" s="644"/>
      <c r="DW17" s="644"/>
      <c r="DX17" s="644"/>
      <c r="DY17" s="644"/>
      <c r="DZ17" s="644"/>
      <c r="EA17" s="644"/>
      <c r="EB17" s="644"/>
      <c r="EC17" s="684"/>
    </row>
    <row r="18" spans="2:133" ht="11.25" customHeight="1">
      <c r="B18" s="638" t="s">
        <v>265</v>
      </c>
      <c r="C18" s="639"/>
      <c r="D18" s="639"/>
      <c r="E18" s="639"/>
      <c r="F18" s="639"/>
      <c r="G18" s="639"/>
      <c r="H18" s="639"/>
      <c r="I18" s="639"/>
      <c r="J18" s="639"/>
      <c r="K18" s="639"/>
      <c r="L18" s="639"/>
      <c r="M18" s="639"/>
      <c r="N18" s="639"/>
      <c r="O18" s="639"/>
      <c r="P18" s="639"/>
      <c r="Q18" s="640"/>
      <c r="R18" s="641">
        <v>3376094</v>
      </c>
      <c r="S18" s="644"/>
      <c r="T18" s="644"/>
      <c r="U18" s="644"/>
      <c r="V18" s="644"/>
      <c r="W18" s="644"/>
      <c r="X18" s="644"/>
      <c r="Y18" s="645"/>
      <c r="Z18" s="703">
        <v>47.3</v>
      </c>
      <c r="AA18" s="703"/>
      <c r="AB18" s="703"/>
      <c r="AC18" s="703"/>
      <c r="AD18" s="704">
        <v>2962335</v>
      </c>
      <c r="AE18" s="704"/>
      <c r="AF18" s="704"/>
      <c r="AG18" s="704"/>
      <c r="AH18" s="704"/>
      <c r="AI18" s="704"/>
      <c r="AJ18" s="704"/>
      <c r="AK18" s="704"/>
      <c r="AL18" s="646">
        <v>70.099999999999994</v>
      </c>
      <c r="AM18" s="647"/>
      <c r="AN18" s="647"/>
      <c r="AO18" s="705"/>
      <c r="AP18" s="638" t="s">
        <v>266</v>
      </c>
      <c r="AQ18" s="639"/>
      <c r="AR18" s="639"/>
      <c r="AS18" s="639"/>
      <c r="AT18" s="639"/>
      <c r="AU18" s="639"/>
      <c r="AV18" s="639"/>
      <c r="AW18" s="639"/>
      <c r="AX18" s="639"/>
      <c r="AY18" s="639"/>
      <c r="AZ18" s="639"/>
      <c r="BA18" s="639"/>
      <c r="BB18" s="639"/>
      <c r="BC18" s="639"/>
      <c r="BD18" s="639"/>
      <c r="BE18" s="639"/>
      <c r="BF18" s="640"/>
      <c r="BG18" s="641" t="s">
        <v>124</v>
      </c>
      <c r="BH18" s="644"/>
      <c r="BI18" s="644"/>
      <c r="BJ18" s="644"/>
      <c r="BK18" s="644"/>
      <c r="BL18" s="644"/>
      <c r="BM18" s="644"/>
      <c r="BN18" s="645"/>
      <c r="BO18" s="703" t="s">
        <v>124</v>
      </c>
      <c r="BP18" s="703"/>
      <c r="BQ18" s="703"/>
      <c r="BR18" s="703"/>
      <c r="BS18" s="649" t="s">
        <v>225</v>
      </c>
      <c r="BT18" s="644"/>
      <c r="BU18" s="644"/>
      <c r="BV18" s="644"/>
      <c r="BW18" s="644"/>
      <c r="BX18" s="644"/>
      <c r="BY18" s="644"/>
      <c r="BZ18" s="644"/>
      <c r="CA18" s="644"/>
      <c r="CB18" s="684"/>
      <c r="CD18" s="685" t="s">
        <v>267</v>
      </c>
      <c r="CE18" s="682"/>
      <c r="CF18" s="682"/>
      <c r="CG18" s="682"/>
      <c r="CH18" s="682"/>
      <c r="CI18" s="682"/>
      <c r="CJ18" s="682"/>
      <c r="CK18" s="682"/>
      <c r="CL18" s="682"/>
      <c r="CM18" s="682"/>
      <c r="CN18" s="682"/>
      <c r="CO18" s="682"/>
      <c r="CP18" s="682"/>
      <c r="CQ18" s="683"/>
      <c r="CR18" s="641" t="s">
        <v>225</v>
      </c>
      <c r="CS18" s="644"/>
      <c r="CT18" s="644"/>
      <c r="CU18" s="644"/>
      <c r="CV18" s="644"/>
      <c r="CW18" s="644"/>
      <c r="CX18" s="644"/>
      <c r="CY18" s="645"/>
      <c r="CZ18" s="703" t="s">
        <v>124</v>
      </c>
      <c r="DA18" s="703"/>
      <c r="DB18" s="703"/>
      <c r="DC18" s="703"/>
      <c r="DD18" s="649" t="s">
        <v>124</v>
      </c>
      <c r="DE18" s="644"/>
      <c r="DF18" s="644"/>
      <c r="DG18" s="644"/>
      <c r="DH18" s="644"/>
      <c r="DI18" s="644"/>
      <c r="DJ18" s="644"/>
      <c r="DK18" s="644"/>
      <c r="DL18" s="644"/>
      <c r="DM18" s="644"/>
      <c r="DN18" s="644"/>
      <c r="DO18" s="644"/>
      <c r="DP18" s="645"/>
      <c r="DQ18" s="649" t="s">
        <v>225</v>
      </c>
      <c r="DR18" s="644"/>
      <c r="DS18" s="644"/>
      <c r="DT18" s="644"/>
      <c r="DU18" s="644"/>
      <c r="DV18" s="644"/>
      <c r="DW18" s="644"/>
      <c r="DX18" s="644"/>
      <c r="DY18" s="644"/>
      <c r="DZ18" s="644"/>
      <c r="EA18" s="644"/>
      <c r="EB18" s="644"/>
      <c r="EC18" s="684"/>
    </row>
    <row r="19" spans="2:133" ht="11.25" customHeight="1">
      <c r="B19" s="638" t="s">
        <v>268</v>
      </c>
      <c r="C19" s="639"/>
      <c r="D19" s="639"/>
      <c r="E19" s="639"/>
      <c r="F19" s="639"/>
      <c r="G19" s="639"/>
      <c r="H19" s="639"/>
      <c r="I19" s="639"/>
      <c r="J19" s="639"/>
      <c r="K19" s="639"/>
      <c r="L19" s="639"/>
      <c r="M19" s="639"/>
      <c r="N19" s="639"/>
      <c r="O19" s="639"/>
      <c r="P19" s="639"/>
      <c r="Q19" s="640"/>
      <c r="R19" s="641">
        <v>2962335</v>
      </c>
      <c r="S19" s="644"/>
      <c r="T19" s="644"/>
      <c r="U19" s="644"/>
      <c r="V19" s="644"/>
      <c r="W19" s="644"/>
      <c r="X19" s="644"/>
      <c r="Y19" s="645"/>
      <c r="Z19" s="703">
        <v>41.5</v>
      </c>
      <c r="AA19" s="703"/>
      <c r="AB19" s="703"/>
      <c r="AC19" s="703"/>
      <c r="AD19" s="704">
        <v>2962335</v>
      </c>
      <c r="AE19" s="704"/>
      <c r="AF19" s="704"/>
      <c r="AG19" s="704"/>
      <c r="AH19" s="704"/>
      <c r="AI19" s="704"/>
      <c r="AJ19" s="704"/>
      <c r="AK19" s="704"/>
      <c r="AL19" s="646">
        <v>70.099999999999994</v>
      </c>
      <c r="AM19" s="647"/>
      <c r="AN19" s="647"/>
      <c r="AO19" s="705"/>
      <c r="AP19" s="638" t="s">
        <v>269</v>
      </c>
      <c r="AQ19" s="639"/>
      <c r="AR19" s="639"/>
      <c r="AS19" s="639"/>
      <c r="AT19" s="639"/>
      <c r="AU19" s="639"/>
      <c r="AV19" s="639"/>
      <c r="AW19" s="639"/>
      <c r="AX19" s="639"/>
      <c r="AY19" s="639"/>
      <c r="AZ19" s="639"/>
      <c r="BA19" s="639"/>
      <c r="BB19" s="639"/>
      <c r="BC19" s="639"/>
      <c r="BD19" s="639"/>
      <c r="BE19" s="639"/>
      <c r="BF19" s="640"/>
      <c r="BG19" s="641" t="s">
        <v>225</v>
      </c>
      <c r="BH19" s="644"/>
      <c r="BI19" s="644"/>
      <c r="BJ19" s="644"/>
      <c r="BK19" s="644"/>
      <c r="BL19" s="644"/>
      <c r="BM19" s="644"/>
      <c r="BN19" s="645"/>
      <c r="BO19" s="703" t="s">
        <v>225</v>
      </c>
      <c r="BP19" s="703"/>
      <c r="BQ19" s="703"/>
      <c r="BR19" s="703"/>
      <c r="BS19" s="649" t="s">
        <v>225</v>
      </c>
      <c r="BT19" s="644"/>
      <c r="BU19" s="644"/>
      <c r="BV19" s="644"/>
      <c r="BW19" s="644"/>
      <c r="BX19" s="644"/>
      <c r="BY19" s="644"/>
      <c r="BZ19" s="644"/>
      <c r="CA19" s="644"/>
      <c r="CB19" s="684"/>
      <c r="CD19" s="685" t="s">
        <v>270</v>
      </c>
      <c r="CE19" s="682"/>
      <c r="CF19" s="682"/>
      <c r="CG19" s="682"/>
      <c r="CH19" s="682"/>
      <c r="CI19" s="682"/>
      <c r="CJ19" s="682"/>
      <c r="CK19" s="682"/>
      <c r="CL19" s="682"/>
      <c r="CM19" s="682"/>
      <c r="CN19" s="682"/>
      <c r="CO19" s="682"/>
      <c r="CP19" s="682"/>
      <c r="CQ19" s="683"/>
      <c r="CR19" s="641" t="s">
        <v>124</v>
      </c>
      <c r="CS19" s="644"/>
      <c r="CT19" s="644"/>
      <c r="CU19" s="644"/>
      <c r="CV19" s="644"/>
      <c r="CW19" s="644"/>
      <c r="CX19" s="644"/>
      <c r="CY19" s="645"/>
      <c r="CZ19" s="703" t="s">
        <v>124</v>
      </c>
      <c r="DA19" s="703"/>
      <c r="DB19" s="703"/>
      <c r="DC19" s="703"/>
      <c r="DD19" s="649" t="s">
        <v>225</v>
      </c>
      <c r="DE19" s="644"/>
      <c r="DF19" s="644"/>
      <c r="DG19" s="644"/>
      <c r="DH19" s="644"/>
      <c r="DI19" s="644"/>
      <c r="DJ19" s="644"/>
      <c r="DK19" s="644"/>
      <c r="DL19" s="644"/>
      <c r="DM19" s="644"/>
      <c r="DN19" s="644"/>
      <c r="DO19" s="644"/>
      <c r="DP19" s="645"/>
      <c r="DQ19" s="649" t="s">
        <v>225</v>
      </c>
      <c r="DR19" s="644"/>
      <c r="DS19" s="644"/>
      <c r="DT19" s="644"/>
      <c r="DU19" s="644"/>
      <c r="DV19" s="644"/>
      <c r="DW19" s="644"/>
      <c r="DX19" s="644"/>
      <c r="DY19" s="644"/>
      <c r="DZ19" s="644"/>
      <c r="EA19" s="644"/>
      <c r="EB19" s="644"/>
      <c r="EC19" s="684"/>
    </row>
    <row r="20" spans="2:133" ht="11.25" customHeight="1">
      <c r="B20" s="638" t="s">
        <v>271</v>
      </c>
      <c r="C20" s="639"/>
      <c r="D20" s="639"/>
      <c r="E20" s="639"/>
      <c r="F20" s="639"/>
      <c r="G20" s="639"/>
      <c r="H20" s="639"/>
      <c r="I20" s="639"/>
      <c r="J20" s="639"/>
      <c r="K20" s="639"/>
      <c r="L20" s="639"/>
      <c r="M20" s="639"/>
      <c r="N20" s="639"/>
      <c r="O20" s="639"/>
      <c r="P20" s="639"/>
      <c r="Q20" s="640"/>
      <c r="R20" s="641">
        <v>413759</v>
      </c>
      <c r="S20" s="644"/>
      <c r="T20" s="644"/>
      <c r="U20" s="644"/>
      <c r="V20" s="644"/>
      <c r="W20" s="644"/>
      <c r="X20" s="644"/>
      <c r="Y20" s="645"/>
      <c r="Z20" s="703">
        <v>5.8</v>
      </c>
      <c r="AA20" s="703"/>
      <c r="AB20" s="703"/>
      <c r="AC20" s="703"/>
      <c r="AD20" s="704" t="s">
        <v>225</v>
      </c>
      <c r="AE20" s="704"/>
      <c r="AF20" s="704"/>
      <c r="AG20" s="704"/>
      <c r="AH20" s="704"/>
      <c r="AI20" s="704"/>
      <c r="AJ20" s="704"/>
      <c r="AK20" s="704"/>
      <c r="AL20" s="646" t="s">
        <v>124</v>
      </c>
      <c r="AM20" s="647"/>
      <c r="AN20" s="647"/>
      <c r="AO20" s="705"/>
      <c r="AP20" s="638" t="s">
        <v>272</v>
      </c>
      <c r="AQ20" s="639"/>
      <c r="AR20" s="639"/>
      <c r="AS20" s="639"/>
      <c r="AT20" s="639"/>
      <c r="AU20" s="639"/>
      <c r="AV20" s="639"/>
      <c r="AW20" s="639"/>
      <c r="AX20" s="639"/>
      <c r="AY20" s="639"/>
      <c r="AZ20" s="639"/>
      <c r="BA20" s="639"/>
      <c r="BB20" s="639"/>
      <c r="BC20" s="639"/>
      <c r="BD20" s="639"/>
      <c r="BE20" s="639"/>
      <c r="BF20" s="640"/>
      <c r="BG20" s="641" t="s">
        <v>124</v>
      </c>
      <c r="BH20" s="644"/>
      <c r="BI20" s="644"/>
      <c r="BJ20" s="644"/>
      <c r="BK20" s="644"/>
      <c r="BL20" s="644"/>
      <c r="BM20" s="644"/>
      <c r="BN20" s="645"/>
      <c r="BO20" s="703" t="s">
        <v>225</v>
      </c>
      <c r="BP20" s="703"/>
      <c r="BQ20" s="703"/>
      <c r="BR20" s="703"/>
      <c r="BS20" s="649" t="s">
        <v>124</v>
      </c>
      <c r="BT20" s="644"/>
      <c r="BU20" s="644"/>
      <c r="BV20" s="644"/>
      <c r="BW20" s="644"/>
      <c r="BX20" s="644"/>
      <c r="BY20" s="644"/>
      <c r="BZ20" s="644"/>
      <c r="CA20" s="644"/>
      <c r="CB20" s="684"/>
      <c r="CD20" s="685" t="s">
        <v>273</v>
      </c>
      <c r="CE20" s="682"/>
      <c r="CF20" s="682"/>
      <c r="CG20" s="682"/>
      <c r="CH20" s="682"/>
      <c r="CI20" s="682"/>
      <c r="CJ20" s="682"/>
      <c r="CK20" s="682"/>
      <c r="CL20" s="682"/>
      <c r="CM20" s="682"/>
      <c r="CN20" s="682"/>
      <c r="CO20" s="682"/>
      <c r="CP20" s="682"/>
      <c r="CQ20" s="683"/>
      <c r="CR20" s="641">
        <v>6957978</v>
      </c>
      <c r="CS20" s="644"/>
      <c r="CT20" s="644"/>
      <c r="CU20" s="644"/>
      <c r="CV20" s="644"/>
      <c r="CW20" s="644"/>
      <c r="CX20" s="644"/>
      <c r="CY20" s="645"/>
      <c r="CZ20" s="703">
        <v>100</v>
      </c>
      <c r="DA20" s="703"/>
      <c r="DB20" s="703"/>
      <c r="DC20" s="703"/>
      <c r="DD20" s="649">
        <v>893426</v>
      </c>
      <c r="DE20" s="644"/>
      <c r="DF20" s="644"/>
      <c r="DG20" s="644"/>
      <c r="DH20" s="644"/>
      <c r="DI20" s="644"/>
      <c r="DJ20" s="644"/>
      <c r="DK20" s="644"/>
      <c r="DL20" s="644"/>
      <c r="DM20" s="644"/>
      <c r="DN20" s="644"/>
      <c r="DO20" s="644"/>
      <c r="DP20" s="645"/>
      <c r="DQ20" s="649">
        <v>5001897</v>
      </c>
      <c r="DR20" s="644"/>
      <c r="DS20" s="644"/>
      <c r="DT20" s="644"/>
      <c r="DU20" s="644"/>
      <c r="DV20" s="644"/>
      <c r="DW20" s="644"/>
      <c r="DX20" s="644"/>
      <c r="DY20" s="644"/>
      <c r="DZ20" s="644"/>
      <c r="EA20" s="644"/>
      <c r="EB20" s="644"/>
      <c r="EC20" s="684"/>
    </row>
    <row r="21" spans="2:133" ht="11.25" customHeight="1">
      <c r="B21" s="638" t="s">
        <v>274</v>
      </c>
      <c r="C21" s="639"/>
      <c r="D21" s="639"/>
      <c r="E21" s="639"/>
      <c r="F21" s="639"/>
      <c r="G21" s="639"/>
      <c r="H21" s="639"/>
      <c r="I21" s="639"/>
      <c r="J21" s="639"/>
      <c r="K21" s="639"/>
      <c r="L21" s="639"/>
      <c r="M21" s="639"/>
      <c r="N21" s="639"/>
      <c r="O21" s="639"/>
      <c r="P21" s="639"/>
      <c r="Q21" s="640"/>
      <c r="R21" s="641" t="s">
        <v>124</v>
      </c>
      <c r="S21" s="644"/>
      <c r="T21" s="644"/>
      <c r="U21" s="644"/>
      <c r="V21" s="644"/>
      <c r="W21" s="644"/>
      <c r="X21" s="644"/>
      <c r="Y21" s="645"/>
      <c r="Z21" s="703" t="s">
        <v>124</v>
      </c>
      <c r="AA21" s="703"/>
      <c r="AB21" s="703"/>
      <c r="AC21" s="703"/>
      <c r="AD21" s="704" t="s">
        <v>124</v>
      </c>
      <c r="AE21" s="704"/>
      <c r="AF21" s="704"/>
      <c r="AG21" s="704"/>
      <c r="AH21" s="704"/>
      <c r="AI21" s="704"/>
      <c r="AJ21" s="704"/>
      <c r="AK21" s="704"/>
      <c r="AL21" s="646" t="s">
        <v>225</v>
      </c>
      <c r="AM21" s="647"/>
      <c r="AN21" s="647"/>
      <c r="AO21" s="705"/>
      <c r="AP21" s="749" t="s">
        <v>275</v>
      </c>
      <c r="AQ21" s="756"/>
      <c r="AR21" s="756"/>
      <c r="AS21" s="756"/>
      <c r="AT21" s="756"/>
      <c r="AU21" s="756"/>
      <c r="AV21" s="756"/>
      <c r="AW21" s="756"/>
      <c r="AX21" s="756"/>
      <c r="AY21" s="756"/>
      <c r="AZ21" s="756"/>
      <c r="BA21" s="756"/>
      <c r="BB21" s="756"/>
      <c r="BC21" s="756"/>
      <c r="BD21" s="756"/>
      <c r="BE21" s="756"/>
      <c r="BF21" s="751"/>
      <c r="BG21" s="641" t="s">
        <v>225</v>
      </c>
      <c r="BH21" s="644"/>
      <c r="BI21" s="644"/>
      <c r="BJ21" s="644"/>
      <c r="BK21" s="644"/>
      <c r="BL21" s="644"/>
      <c r="BM21" s="644"/>
      <c r="BN21" s="645"/>
      <c r="BO21" s="703" t="s">
        <v>225</v>
      </c>
      <c r="BP21" s="703"/>
      <c r="BQ21" s="703"/>
      <c r="BR21" s="703"/>
      <c r="BS21" s="649" t="s">
        <v>124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276</v>
      </c>
      <c r="C22" s="639"/>
      <c r="D22" s="639"/>
      <c r="E22" s="639"/>
      <c r="F22" s="639"/>
      <c r="G22" s="639"/>
      <c r="H22" s="639"/>
      <c r="I22" s="639"/>
      <c r="J22" s="639"/>
      <c r="K22" s="639"/>
      <c r="L22" s="639"/>
      <c r="M22" s="639"/>
      <c r="N22" s="639"/>
      <c r="O22" s="639"/>
      <c r="P22" s="639"/>
      <c r="Q22" s="640"/>
      <c r="R22" s="641">
        <v>4637003</v>
      </c>
      <c r="S22" s="644"/>
      <c r="T22" s="644"/>
      <c r="U22" s="644"/>
      <c r="V22" s="644"/>
      <c r="W22" s="644"/>
      <c r="X22" s="644"/>
      <c r="Y22" s="645"/>
      <c r="Z22" s="703">
        <v>64.900000000000006</v>
      </c>
      <c r="AA22" s="703"/>
      <c r="AB22" s="703"/>
      <c r="AC22" s="703"/>
      <c r="AD22" s="704">
        <v>4223244</v>
      </c>
      <c r="AE22" s="704"/>
      <c r="AF22" s="704"/>
      <c r="AG22" s="704"/>
      <c r="AH22" s="704"/>
      <c r="AI22" s="704"/>
      <c r="AJ22" s="704"/>
      <c r="AK22" s="704"/>
      <c r="AL22" s="646">
        <v>99.9</v>
      </c>
      <c r="AM22" s="647"/>
      <c r="AN22" s="647"/>
      <c r="AO22" s="705"/>
      <c r="AP22" s="749" t="s">
        <v>277</v>
      </c>
      <c r="AQ22" s="756"/>
      <c r="AR22" s="756"/>
      <c r="AS22" s="756"/>
      <c r="AT22" s="756"/>
      <c r="AU22" s="756"/>
      <c r="AV22" s="756"/>
      <c r="AW22" s="756"/>
      <c r="AX22" s="756"/>
      <c r="AY22" s="756"/>
      <c r="AZ22" s="756"/>
      <c r="BA22" s="756"/>
      <c r="BB22" s="756"/>
      <c r="BC22" s="756"/>
      <c r="BD22" s="756"/>
      <c r="BE22" s="756"/>
      <c r="BF22" s="751"/>
      <c r="BG22" s="641" t="s">
        <v>124</v>
      </c>
      <c r="BH22" s="644"/>
      <c r="BI22" s="644"/>
      <c r="BJ22" s="644"/>
      <c r="BK22" s="644"/>
      <c r="BL22" s="644"/>
      <c r="BM22" s="644"/>
      <c r="BN22" s="645"/>
      <c r="BO22" s="703" t="s">
        <v>124</v>
      </c>
      <c r="BP22" s="703"/>
      <c r="BQ22" s="703"/>
      <c r="BR22" s="703"/>
      <c r="BS22" s="649" t="s">
        <v>124</v>
      </c>
      <c r="BT22" s="644"/>
      <c r="BU22" s="644"/>
      <c r="BV22" s="644"/>
      <c r="BW22" s="644"/>
      <c r="BX22" s="644"/>
      <c r="BY22" s="644"/>
      <c r="BZ22" s="644"/>
      <c r="CA22" s="644"/>
      <c r="CB22" s="684"/>
      <c r="CD22" s="758" t="s">
        <v>278</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279</v>
      </c>
      <c r="C23" s="639"/>
      <c r="D23" s="639"/>
      <c r="E23" s="639"/>
      <c r="F23" s="639"/>
      <c r="G23" s="639"/>
      <c r="H23" s="639"/>
      <c r="I23" s="639"/>
      <c r="J23" s="639"/>
      <c r="K23" s="639"/>
      <c r="L23" s="639"/>
      <c r="M23" s="639"/>
      <c r="N23" s="639"/>
      <c r="O23" s="639"/>
      <c r="P23" s="639"/>
      <c r="Q23" s="640"/>
      <c r="R23" s="641">
        <v>939</v>
      </c>
      <c r="S23" s="644"/>
      <c r="T23" s="644"/>
      <c r="U23" s="644"/>
      <c r="V23" s="644"/>
      <c r="W23" s="644"/>
      <c r="X23" s="644"/>
      <c r="Y23" s="645"/>
      <c r="Z23" s="703">
        <v>0</v>
      </c>
      <c r="AA23" s="703"/>
      <c r="AB23" s="703"/>
      <c r="AC23" s="703"/>
      <c r="AD23" s="704">
        <v>939</v>
      </c>
      <c r="AE23" s="704"/>
      <c r="AF23" s="704"/>
      <c r="AG23" s="704"/>
      <c r="AH23" s="704"/>
      <c r="AI23" s="704"/>
      <c r="AJ23" s="704"/>
      <c r="AK23" s="704"/>
      <c r="AL23" s="646">
        <v>0</v>
      </c>
      <c r="AM23" s="647"/>
      <c r="AN23" s="647"/>
      <c r="AO23" s="705"/>
      <c r="AP23" s="749" t="s">
        <v>280</v>
      </c>
      <c r="AQ23" s="756"/>
      <c r="AR23" s="756"/>
      <c r="AS23" s="756"/>
      <c r="AT23" s="756"/>
      <c r="AU23" s="756"/>
      <c r="AV23" s="756"/>
      <c r="AW23" s="756"/>
      <c r="AX23" s="756"/>
      <c r="AY23" s="756"/>
      <c r="AZ23" s="756"/>
      <c r="BA23" s="756"/>
      <c r="BB23" s="756"/>
      <c r="BC23" s="756"/>
      <c r="BD23" s="756"/>
      <c r="BE23" s="756"/>
      <c r="BF23" s="751"/>
      <c r="BG23" s="641" t="s">
        <v>225</v>
      </c>
      <c r="BH23" s="644"/>
      <c r="BI23" s="644"/>
      <c r="BJ23" s="644"/>
      <c r="BK23" s="644"/>
      <c r="BL23" s="644"/>
      <c r="BM23" s="644"/>
      <c r="BN23" s="645"/>
      <c r="BO23" s="703" t="s">
        <v>124</v>
      </c>
      <c r="BP23" s="703"/>
      <c r="BQ23" s="703"/>
      <c r="BR23" s="703"/>
      <c r="BS23" s="649" t="s">
        <v>124</v>
      </c>
      <c r="BT23" s="644"/>
      <c r="BU23" s="644"/>
      <c r="BV23" s="644"/>
      <c r="BW23" s="644"/>
      <c r="BX23" s="644"/>
      <c r="BY23" s="644"/>
      <c r="BZ23" s="644"/>
      <c r="CA23" s="644"/>
      <c r="CB23" s="684"/>
      <c r="CD23" s="758" t="s">
        <v>219</v>
      </c>
      <c r="CE23" s="759"/>
      <c r="CF23" s="759"/>
      <c r="CG23" s="759"/>
      <c r="CH23" s="759"/>
      <c r="CI23" s="759"/>
      <c r="CJ23" s="759"/>
      <c r="CK23" s="759"/>
      <c r="CL23" s="759"/>
      <c r="CM23" s="759"/>
      <c r="CN23" s="759"/>
      <c r="CO23" s="759"/>
      <c r="CP23" s="759"/>
      <c r="CQ23" s="760"/>
      <c r="CR23" s="758" t="s">
        <v>281</v>
      </c>
      <c r="CS23" s="759"/>
      <c r="CT23" s="759"/>
      <c r="CU23" s="759"/>
      <c r="CV23" s="759"/>
      <c r="CW23" s="759"/>
      <c r="CX23" s="759"/>
      <c r="CY23" s="760"/>
      <c r="CZ23" s="758" t="s">
        <v>282</v>
      </c>
      <c r="DA23" s="759"/>
      <c r="DB23" s="759"/>
      <c r="DC23" s="760"/>
      <c r="DD23" s="758" t="s">
        <v>283</v>
      </c>
      <c r="DE23" s="759"/>
      <c r="DF23" s="759"/>
      <c r="DG23" s="759"/>
      <c r="DH23" s="759"/>
      <c r="DI23" s="759"/>
      <c r="DJ23" s="759"/>
      <c r="DK23" s="760"/>
      <c r="DL23" s="767" t="s">
        <v>284</v>
      </c>
      <c r="DM23" s="768"/>
      <c r="DN23" s="768"/>
      <c r="DO23" s="768"/>
      <c r="DP23" s="768"/>
      <c r="DQ23" s="768"/>
      <c r="DR23" s="768"/>
      <c r="DS23" s="768"/>
      <c r="DT23" s="768"/>
      <c r="DU23" s="768"/>
      <c r="DV23" s="769"/>
      <c r="DW23" s="758" t="s">
        <v>285</v>
      </c>
      <c r="DX23" s="759"/>
      <c r="DY23" s="759"/>
      <c r="DZ23" s="759"/>
      <c r="EA23" s="759"/>
      <c r="EB23" s="759"/>
      <c r="EC23" s="760"/>
    </row>
    <row r="24" spans="2:133" ht="11.25" customHeight="1">
      <c r="B24" s="638" t="s">
        <v>286</v>
      </c>
      <c r="C24" s="639"/>
      <c r="D24" s="639"/>
      <c r="E24" s="639"/>
      <c r="F24" s="639"/>
      <c r="G24" s="639"/>
      <c r="H24" s="639"/>
      <c r="I24" s="639"/>
      <c r="J24" s="639"/>
      <c r="K24" s="639"/>
      <c r="L24" s="639"/>
      <c r="M24" s="639"/>
      <c r="N24" s="639"/>
      <c r="O24" s="639"/>
      <c r="P24" s="639"/>
      <c r="Q24" s="640"/>
      <c r="R24" s="641">
        <v>92616</v>
      </c>
      <c r="S24" s="644"/>
      <c r="T24" s="644"/>
      <c r="U24" s="644"/>
      <c r="V24" s="644"/>
      <c r="W24" s="644"/>
      <c r="X24" s="644"/>
      <c r="Y24" s="645"/>
      <c r="Z24" s="703">
        <v>1.3</v>
      </c>
      <c r="AA24" s="703"/>
      <c r="AB24" s="703"/>
      <c r="AC24" s="703"/>
      <c r="AD24" s="704" t="s">
        <v>124</v>
      </c>
      <c r="AE24" s="704"/>
      <c r="AF24" s="704"/>
      <c r="AG24" s="704"/>
      <c r="AH24" s="704"/>
      <c r="AI24" s="704"/>
      <c r="AJ24" s="704"/>
      <c r="AK24" s="704"/>
      <c r="AL24" s="646" t="s">
        <v>124</v>
      </c>
      <c r="AM24" s="647"/>
      <c r="AN24" s="647"/>
      <c r="AO24" s="705"/>
      <c r="AP24" s="749" t="s">
        <v>287</v>
      </c>
      <c r="AQ24" s="756"/>
      <c r="AR24" s="756"/>
      <c r="AS24" s="756"/>
      <c r="AT24" s="756"/>
      <c r="AU24" s="756"/>
      <c r="AV24" s="756"/>
      <c r="AW24" s="756"/>
      <c r="AX24" s="756"/>
      <c r="AY24" s="756"/>
      <c r="AZ24" s="756"/>
      <c r="BA24" s="756"/>
      <c r="BB24" s="756"/>
      <c r="BC24" s="756"/>
      <c r="BD24" s="756"/>
      <c r="BE24" s="756"/>
      <c r="BF24" s="751"/>
      <c r="BG24" s="641" t="s">
        <v>225</v>
      </c>
      <c r="BH24" s="644"/>
      <c r="BI24" s="644"/>
      <c r="BJ24" s="644"/>
      <c r="BK24" s="644"/>
      <c r="BL24" s="644"/>
      <c r="BM24" s="644"/>
      <c r="BN24" s="645"/>
      <c r="BO24" s="703" t="s">
        <v>225</v>
      </c>
      <c r="BP24" s="703"/>
      <c r="BQ24" s="703"/>
      <c r="BR24" s="703"/>
      <c r="BS24" s="649" t="s">
        <v>124</v>
      </c>
      <c r="BT24" s="644"/>
      <c r="BU24" s="644"/>
      <c r="BV24" s="644"/>
      <c r="BW24" s="644"/>
      <c r="BX24" s="644"/>
      <c r="BY24" s="644"/>
      <c r="BZ24" s="644"/>
      <c r="CA24" s="644"/>
      <c r="CB24" s="684"/>
      <c r="CD24" s="712" t="s">
        <v>288</v>
      </c>
      <c r="CE24" s="713"/>
      <c r="CF24" s="713"/>
      <c r="CG24" s="713"/>
      <c r="CH24" s="713"/>
      <c r="CI24" s="713"/>
      <c r="CJ24" s="713"/>
      <c r="CK24" s="713"/>
      <c r="CL24" s="713"/>
      <c r="CM24" s="713"/>
      <c r="CN24" s="713"/>
      <c r="CO24" s="713"/>
      <c r="CP24" s="713"/>
      <c r="CQ24" s="714"/>
      <c r="CR24" s="706">
        <v>2841877</v>
      </c>
      <c r="CS24" s="707"/>
      <c r="CT24" s="707"/>
      <c r="CU24" s="707"/>
      <c r="CV24" s="707"/>
      <c r="CW24" s="707"/>
      <c r="CX24" s="707"/>
      <c r="CY24" s="753"/>
      <c r="CZ24" s="754">
        <v>40.799999999999997</v>
      </c>
      <c r="DA24" s="723"/>
      <c r="DB24" s="723"/>
      <c r="DC24" s="757"/>
      <c r="DD24" s="752">
        <v>2177705</v>
      </c>
      <c r="DE24" s="707"/>
      <c r="DF24" s="707"/>
      <c r="DG24" s="707"/>
      <c r="DH24" s="707"/>
      <c r="DI24" s="707"/>
      <c r="DJ24" s="707"/>
      <c r="DK24" s="753"/>
      <c r="DL24" s="752">
        <v>2023021</v>
      </c>
      <c r="DM24" s="707"/>
      <c r="DN24" s="707"/>
      <c r="DO24" s="707"/>
      <c r="DP24" s="707"/>
      <c r="DQ24" s="707"/>
      <c r="DR24" s="707"/>
      <c r="DS24" s="707"/>
      <c r="DT24" s="707"/>
      <c r="DU24" s="707"/>
      <c r="DV24" s="753"/>
      <c r="DW24" s="754">
        <v>45.8</v>
      </c>
      <c r="DX24" s="723"/>
      <c r="DY24" s="723"/>
      <c r="DZ24" s="723"/>
      <c r="EA24" s="723"/>
      <c r="EB24" s="723"/>
      <c r="EC24" s="755"/>
    </row>
    <row r="25" spans="2:133" ht="11.25" customHeight="1">
      <c r="B25" s="638" t="s">
        <v>289</v>
      </c>
      <c r="C25" s="639"/>
      <c r="D25" s="639"/>
      <c r="E25" s="639"/>
      <c r="F25" s="639"/>
      <c r="G25" s="639"/>
      <c r="H25" s="639"/>
      <c r="I25" s="639"/>
      <c r="J25" s="639"/>
      <c r="K25" s="639"/>
      <c r="L25" s="639"/>
      <c r="M25" s="639"/>
      <c r="N25" s="639"/>
      <c r="O25" s="639"/>
      <c r="P25" s="639"/>
      <c r="Q25" s="640"/>
      <c r="R25" s="641">
        <v>74309</v>
      </c>
      <c r="S25" s="644"/>
      <c r="T25" s="644"/>
      <c r="U25" s="644"/>
      <c r="V25" s="644"/>
      <c r="W25" s="644"/>
      <c r="X25" s="644"/>
      <c r="Y25" s="645"/>
      <c r="Z25" s="703">
        <v>1</v>
      </c>
      <c r="AA25" s="703"/>
      <c r="AB25" s="703"/>
      <c r="AC25" s="703"/>
      <c r="AD25" s="704" t="s">
        <v>124</v>
      </c>
      <c r="AE25" s="704"/>
      <c r="AF25" s="704"/>
      <c r="AG25" s="704"/>
      <c r="AH25" s="704"/>
      <c r="AI25" s="704"/>
      <c r="AJ25" s="704"/>
      <c r="AK25" s="704"/>
      <c r="AL25" s="646" t="s">
        <v>124</v>
      </c>
      <c r="AM25" s="647"/>
      <c r="AN25" s="647"/>
      <c r="AO25" s="705"/>
      <c r="AP25" s="749" t="s">
        <v>290</v>
      </c>
      <c r="AQ25" s="756"/>
      <c r="AR25" s="756"/>
      <c r="AS25" s="756"/>
      <c r="AT25" s="756"/>
      <c r="AU25" s="756"/>
      <c r="AV25" s="756"/>
      <c r="AW25" s="756"/>
      <c r="AX25" s="756"/>
      <c r="AY25" s="756"/>
      <c r="AZ25" s="756"/>
      <c r="BA25" s="756"/>
      <c r="BB25" s="756"/>
      <c r="BC25" s="756"/>
      <c r="BD25" s="756"/>
      <c r="BE25" s="756"/>
      <c r="BF25" s="751"/>
      <c r="BG25" s="641" t="s">
        <v>124</v>
      </c>
      <c r="BH25" s="644"/>
      <c r="BI25" s="644"/>
      <c r="BJ25" s="644"/>
      <c r="BK25" s="644"/>
      <c r="BL25" s="644"/>
      <c r="BM25" s="644"/>
      <c r="BN25" s="645"/>
      <c r="BO25" s="703" t="s">
        <v>124</v>
      </c>
      <c r="BP25" s="703"/>
      <c r="BQ25" s="703"/>
      <c r="BR25" s="703"/>
      <c r="BS25" s="649" t="s">
        <v>124</v>
      </c>
      <c r="BT25" s="644"/>
      <c r="BU25" s="644"/>
      <c r="BV25" s="644"/>
      <c r="BW25" s="644"/>
      <c r="BX25" s="644"/>
      <c r="BY25" s="644"/>
      <c r="BZ25" s="644"/>
      <c r="CA25" s="644"/>
      <c r="CB25" s="684"/>
      <c r="CD25" s="685" t="s">
        <v>291</v>
      </c>
      <c r="CE25" s="682"/>
      <c r="CF25" s="682"/>
      <c r="CG25" s="682"/>
      <c r="CH25" s="682"/>
      <c r="CI25" s="682"/>
      <c r="CJ25" s="682"/>
      <c r="CK25" s="682"/>
      <c r="CL25" s="682"/>
      <c r="CM25" s="682"/>
      <c r="CN25" s="682"/>
      <c r="CO25" s="682"/>
      <c r="CP25" s="682"/>
      <c r="CQ25" s="683"/>
      <c r="CR25" s="641">
        <v>1024978</v>
      </c>
      <c r="CS25" s="642"/>
      <c r="CT25" s="642"/>
      <c r="CU25" s="642"/>
      <c r="CV25" s="642"/>
      <c r="CW25" s="642"/>
      <c r="CX25" s="642"/>
      <c r="CY25" s="643"/>
      <c r="CZ25" s="646">
        <v>14.7</v>
      </c>
      <c r="DA25" s="675"/>
      <c r="DB25" s="675"/>
      <c r="DC25" s="676"/>
      <c r="DD25" s="649">
        <v>964815</v>
      </c>
      <c r="DE25" s="642"/>
      <c r="DF25" s="642"/>
      <c r="DG25" s="642"/>
      <c r="DH25" s="642"/>
      <c r="DI25" s="642"/>
      <c r="DJ25" s="642"/>
      <c r="DK25" s="643"/>
      <c r="DL25" s="649">
        <v>863286</v>
      </c>
      <c r="DM25" s="642"/>
      <c r="DN25" s="642"/>
      <c r="DO25" s="642"/>
      <c r="DP25" s="642"/>
      <c r="DQ25" s="642"/>
      <c r="DR25" s="642"/>
      <c r="DS25" s="642"/>
      <c r="DT25" s="642"/>
      <c r="DU25" s="642"/>
      <c r="DV25" s="643"/>
      <c r="DW25" s="646">
        <v>19.600000000000001</v>
      </c>
      <c r="DX25" s="675"/>
      <c r="DY25" s="675"/>
      <c r="DZ25" s="675"/>
      <c r="EA25" s="675"/>
      <c r="EB25" s="675"/>
      <c r="EC25" s="677"/>
    </row>
    <row r="26" spans="2:133" ht="11.25" customHeight="1">
      <c r="B26" s="638" t="s">
        <v>292</v>
      </c>
      <c r="C26" s="639"/>
      <c r="D26" s="639"/>
      <c r="E26" s="639"/>
      <c r="F26" s="639"/>
      <c r="G26" s="639"/>
      <c r="H26" s="639"/>
      <c r="I26" s="639"/>
      <c r="J26" s="639"/>
      <c r="K26" s="639"/>
      <c r="L26" s="639"/>
      <c r="M26" s="639"/>
      <c r="N26" s="639"/>
      <c r="O26" s="639"/>
      <c r="P26" s="639"/>
      <c r="Q26" s="640"/>
      <c r="R26" s="641">
        <v>7281</v>
      </c>
      <c r="S26" s="644"/>
      <c r="T26" s="644"/>
      <c r="U26" s="644"/>
      <c r="V26" s="644"/>
      <c r="W26" s="644"/>
      <c r="X26" s="644"/>
      <c r="Y26" s="645"/>
      <c r="Z26" s="703">
        <v>0.1</v>
      </c>
      <c r="AA26" s="703"/>
      <c r="AB26" s="703"/>
      <c r="AC26" s="703"/>
      <c r="AD26" s="704" t="s">
        <v>124</v>
      </c>
      <c r="AE26" s="704"/>
      <c r="AF26" s="704"/>
      <c r="AG26" s="704"/>
      <c r="AH26" s="704"/>
      <c r="AI26" s="704"/>
      <c r="AJ26" s="704"/>
      <c r="AK26" s="704"/>
      <c r="AL26" s="646" t="s">
        <v>225</v>
      </c>
      <c r="AM26" s="647"/>
      <c r="AN26" s="647"/>
      <c r="AO26" s="705"/>
      <c r="AP26" s="749" t="s">
        <v>293</v>
      </c>
      <c r="AQ26" s="750"/>
      <c r="AR26" s="750"/>
      <c r="AS26" s="750"/>
      <c r="AT26" s="750"/>
      <c r="AU26" s="750"/>
      <c r="AV26" s="750"/>
      <c r="AW26" s="750"/>
      <c r="AX26" s="750"/>
      <c r="AY26" s="750"/>
      <c r="AZ26" s="750"/>
      <c r="BA26" s="750"/>
      <c r="BB26" s="750"/>
      <c r="BC26" s="750"/>
      <c r="BD26" s="750"/>
      <c r="BE26" s="750"/>
      <c r="BF26" s="751"/>
      <c r="BG26" s="641" t="s">
        <v>124</v>
      </c>
      <c r="BH26" s="644"/>
      <c r="BI26" s="644"/>
      <c r="BJ26" s="644"/>
      <c r="BK26" s="644"/>
      <c r="BL26" s="644"/>
      <c r="BM26" s="644"/>
      <c r="BN26" s="645"/>
      <c r="BO26" s="703" t="s">
        <v>124</v>
      </c>
      <c r="BP26" s="703"/>
      <c r="BQ26" s="703"/>
      <c r="BR26" s="703"/>
      <c r="BS26" s="649" t="s">
        <v>124</v>
      </c>
      <c r="BT26" s="644"/>
      <c r="BU26" s="644"/>
      <c r="BV26" s="644"/>
      <c r="BW26" s="644"/>
      <c r="BX26" s="644"/>
      <c r="BY26" s="644"/>
      <c r="BZ26" s="644"/>
      <c r="CA26" s="644"/>
      <c r="CB26" s="684"/>
      <c r="CD26" s="685" t="s">
        <v>294</v>
      </c>
      <c r="CE26" s="682"/>
      <c r="CF26" s="682"/>
      <c r="CG26" s="682"/>
      <c r="CH26" s="682"/>
      <c r="CI26" s="682"/>
      <c r="CJ26" s="682"/>
      <c r="CK26" s="682"/>
      <c r="CL26" s="682"/>
      <c r="CM26" s="682"/>
      <c r="CN26" s="682"/>
      <c r="CO26" s="682"/>
      <c r="CP26" s="682"/>
      <c r="CQ26" s="683"/>
      <c r="CR26" s="641">
        <v>558356</v>
      </c>
      <c r="CS26" s="644"/>
      <c r="CT26" s="644"/>
      <c r="CU26" s="644"/>
      <c r="CV26" s="644"/>
      <c r="CW26" s="644"/>
      <c r="CX26" s="644"/>
      <c r="CY26" s="645"/>
      <c r="CZ26" s="646">
        <v>8</v>
      </c>
      <c r="DA26" s="675"/>
      <c r="DB26" s="675"/>
      <c r="DC26" s="676"/>
      <c r="DD26" s="649">
        <v>525148</v>
      </c>
      <c r="DE26" s="644"/>
      <c r="DF26" s="644"/>
      <c r="DG26" s="644"/>
      <c r="DH26" s="644"/>
      <c r="DI26" s="644"/>
      <c r="DJ26" s="644"/>
      <c r="DK26" s="645"/>
      <c r="DL26" s="649" t="s">
        <v>124</v>
      </c>
      <c r="DM26" s="644"/>
      <c r="DN26" s="644"/>
      <c r="DO26" s="644"/>
      <c r="DP26" s="644"/>
      <c r="DQ26" s="644"/>
      <c r="DR26" s="644"/>
      <c r="DS26" s="644"/>
      <c r="DT26" s="644"/>
      <c r="DU26" s="644"/>
      <c r="DV26" s="645"/>
      <c r="DW26" s="646" t="s">
        <v>225</v>
      </c>
      <c r="DX26" s="675"/>
      <c r="DY26" s="675"/>
      <c r="DZ26" s="675"/>
      <c r="EA26" s="675"/>
      <c r="EB26" s="675"/>
      <c r="EC26" s="677"/>
    </row>
    <row r="27" spans="2:133" ht="11.25" customHeight="1">
      <c r="B27" s="638" t="s">
        <v>295</v>
      </c>
      <c r="C27" s="639"/>
      <c r="D27" s="639"/>
      <c r="E27" s="639"/>
      <c r="F27" s="639"/>
      <c r="G27" s="639"/>
      <c r="H27" s="639"/>
      <c r="I27" s="639"/>
      <c r="J27" s="639"/>
      <c r="K27" s="639"/>
      <c r="L27" s="639"/>
      <c r="M27" s="639"/>
      <c r="N27" s="639"/>
      <c r="O27" s="639"/>
      <c r="P27" s="639"/>
      <c r="Q27" s="640"/>
      <c r="R27" s="641">
        <v>573191</v>
      </c>
      <c r="S27" s="644"/>
      <c r="T27" s="644"/>
      <c r="U27" s="644"/>
      <c r="V27" s="644"/>
      <c r="W27" s="644"/>
      <c r="X27" s="644"/>
      <c r="Y27" s="645"/>
      <c r="Z27" s="703">
        <v>8</v>
      </c>
      <c r="AA27" s="703"/>
      <c r="AB27" s="703"/>
      <c r="AC27" s="703"/>
      <c r="AD27" s="704" t="s">
        <v>124</v>
      </c>
      <c r="AE27" s="704"/>
      <c r="AF27" s="704"/>
      <c r="AG27" s="704"/>
      <c r="AH27" s="704"/>
      <c r="AI27" s="704"/>
      <c r="AJ27" s="704"/>
      <c r="AK27" s="704"/>
      <c r="AL27" s="646" t="s">
        <v>124</v>
      </c>
      <c r="AM27" s="647"/>
      <c r="AN27" s="647"/>
      <c r="AO27" s="705"/>
      <c r="AP27" s="638" t="s">
        <v>296</v>
      </c>
      <c r="AQ27" s="639"/>
      <c r="AR27" s="639"/>
      <c r="AS27" s="639"/>
      <c r="AT27" s="639"/>
      <c r="AU27" s="639"/>
      <c r="AV27" s="639"/>
      <c r="AW27" s="639"/>
      <c r="AX27" s="639"/>
      <c r="AY27" s="639"/>
      <c r="AZ27" s="639"/>
      <c r="BA27" s="639"/>
      <c r="BB27" s="639"/>
      <c r="BC27" s="639"/>
      <c r="BD27" s="639"/>
      <c r="BE27" s="639"/>
      <c r="BF27" s="640"/>
      <c r="BG27" s="641">
        <v>984220</v>
      </c>
      <c r="BH27" s="644"/>
      <c r="BI27" s="644"/>
      <c r="BJ27" s="644"/>
      <c r="BK27" s="644"/>
      <c r="BL27" s="644"/>
      <c r="BM27" s="644"/>
      <c r="BN27" s="645"/>
      <c r="BO27" s="703">
        <v>100</v>
      </c>
      <c r="BP27" s="703"/>
      <c r="BQ27" s="703"/>
      <c r="BR27" s="703"/>
      <c r="BS27" s="649" t="s">
        <v>124</v>
      </c>
      <c r="BT27" s="644"/>
      <c r="BU27" s="644"/>
      <c r="BV27" s="644"/>
      <c r="BW27" s="644"/>
      <c r="BX27" s="644"/>
      <c r="BY27" s="644"/>
      <c r="BZ27" s="644"/>
      <c r="CA27" s="644"/>
      <c r="CB27" s="684"/>
      <c r="CD27" s="685" t="s">
        <v>297</v>
      </c>
      <c r="CE27" s="682"/>
      <c r="CF27" s="682"/>
      <c r="CG27" s="682"/>
      <c r="CH27" s="682"/>
      <c r="CI27" s="682"/>
      <c r="CJ27" s="682"/>
      <c r="CK27" s="682"/>
      <c r="CL27" s="682"/>
      <c r="CM27" s="682"/>
      <c r="CN27" s="682"/>
      <c r="CO27" s="682"/>
      <c r="CP27" s="682"/>
      <c r="CQ27" s="683"/>
      <c r="CR27" s="641">
        <v>1016894</v>
      </c>
      <c r="CS27" s="642"/>
      <c r="CT27" s="642"/>
      <c r="CU27" s="642"/>
      <c r="CV27" s="642"/>
      <c r="CW27" s="642"/>
      <c r="CX27" s="642"/>
      <c r="CY27" s="643"/>
      <c r="CZ27" s="646">
        <v>14.6</v>
      </c>
      <c r="DA27" s="675"/>
      <c r="DB27" s="675"/>
      <c r="DC27" s="676"/>
      <c r="DD27" s="649">
        <v>428281</v>
      </c>
      <c r="DE27" s="642"/>
      <c r="DF27" s="642"/>
      <c r="DG27" s="642"/>
      <c r="DH27" s="642"/>
      <c r="DI27" s="642"/>
      <c r="DJ27" s="642"/>
      <c r="DK27" s="643"/>
      <c r="DL27" s="649">
        <v>375126</v>
      </c>
      <c r="DM27" s="642"/>
      <c r="DN27" s="642"/>
      <c r="DO27" s="642"/>
      <c r="DP27" s="642"/>
      <c r="DQ27" s="642"/>
      <c r="DR27" s="642"/>
      <c r="DS27" s="642"/>
      <c r="DT27" s="642"/>
      <c r="DU27" s="642"/>
      <c r="DV27" s="643"/>
      <c r="DW27" s="646">
        <v>8.5</v>
      </c>
      <c r="DX27" s="675"/>
      <c r="DY27" s="675"/>
      <c r="DZ27" s="675"/>
      <c r="EA27" s="675"/>
      <c r="EB27" s="675"/>
      <c r="EC27" s="677"/>
    </row>
    <row r="28" spans="2:133" ht="11.25" customHeight="1">
      <c r="B28" s="746" t="s">
        <v>298</v>
      </c>
      <c r="C28" s="747"/>
      <c r="D28" s="747"/>
      <c r="E28" s="747"/>
      <c r="F28" s="747"/>
      <c r="G28" s="747"/>
      <c r="H28" s="747"/>
      <c r="I28" s="747"/>
      <c r="J28" s="747"/>
      <c r="K28" s="747"/>
      <c r="L28" s="747"/>
      <c r="M28" s="747"/>
      <c r="N28" s="747"/>
      <c r="O28" s="747"/>
      <c r="P28" s="747"/>
      <c r="Q28" s="748"/>
      <c r="R28" s="641" t="s">
        <v>225</v>
      </c>
      <c r="S28" s="644"/>
      <c r="T28" s="644"/>
      <c r="U28" s="644"/>
      <c r="V28" s="644"/>
      <c r="W28" s="644"/>
      <c r="X28" s="644"/>
      <c r="Y28" s="645"/>
      <c r="Z28" s="703" t="s">
        <v>124</v>
      </c>
      <c r="AA28" s="703"/>
      <c r="AB28" s="703"/>
      <c r="AC28" s="703"/>
      <c r="AD28" s="704" t="s">
        <v>124</v>
      </c>
      <c r="AE28" s="704"/>
      <c r="AF28" s="704"/>
      <c r="AG28" s="704"/>
      <c r="AH28" s="704"/>
      <c r="AI28" s="704"/>
      <c r="AJ28" s="704"/>
      <c r="AK28" s="704"/>
      <c r="AL28" s="646" t="s">
        <v>124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299</v>
      </c>
      <c r="CE28" s="682"/>
      <c r="CF28" s="682"/>
      <c r="CG28" s="682"/>
      <c r="CH28" s="682"/>
      <c r="CI28" s="682"/>
      <c r="CJ28" s="682"/>
      <c r="CK28" s="682"/>
      <c r="CL28" s="682"/>
      <c r="CM28" s="682"/>
      <c r="CN28" s="682"/>
      <c r="CO28" s="682"/>
      <c r="CP28" s="682"/>
      <c r="CQ28" s="683"/>
      <c r="CR28" s="641">
        <v>800005</v>
      </c>
      <c r="CS28" s="644"/>
      <c r="CT28" s="644"/>
      <c r="CU28" s="644"/>
      <c r="CV28" s="644"/>
      <c r="CW28" s="644"/>
      <c r="CX28" s="644"/>
      <c r="CY28" s="645"/>
      <c r="CZ28" s="646">
        <v>11.5</v>
      </c>
      <c r="DA28" s="675"/>
      <c r="DB28" s="675"/>
      <c r="DC28" s="676"/>
      <c r="DD28" s="649">
        <v>784609</v>
      </c>
      <c r="DE28" s="644"/>
      <c r="DF28" s="644"/>
      <c r="DG28" s="644"/>
      <c r="DH28" s="644"/>
      <c r="DI28" s="644"/>
      <c r="DJ28" s="644"/>
      <c r="DK28" s="645"/>
      <c r="DL28" s="649">
        <v>784609</v>
      </c>
      <c r="DM28" s="644"/>
      <c r="DN28" s="644"/>
      <c r="DO28" s="644"/>
      <c r="DP28" s="644"/>
      <c r="DQ28" s="644"/>
      <c r="DR28" s="644"/>
      <c r="DS28" s="644"/>
      <c r="DT28" s="644"/>
      <c r="DU28" s="644"/>
      <c r="DV28" s="645"/>
      <c r="DW28" s="646">
        <v>17.8</v>
      </c>
      <c r="DX28" s="675"/>
      <c r="DY28" s="675"/>
      <c r="DZ28" s="675"/>
      <c r="EA28" s="675"/>
      <c r="EB28" s="675"/>
      <c r="EC28" s="677"/>
    </row>
    <row r="29" spans="2:133" ht="11.25" customHeight="1">
      <c r="B29" s="638" t="s">
        <v>300</v>
      </c>
      <c r="C29" s="639"/>
      <c r="D29" s="639"/>
      <c r="E29" s="639"/>
      <c r="F29" s="639"/>
      <c r="G29" s="639"/>
      <c r="H29" s="639"/>
      <c r="I29" s="639"/>
      <c r="J29" s="639"/>
      <c r="K29" s="639"/>
      <c r="L29" s="639"/>
      <c r="M29" s="639"/>
      <c r="N29" s="639"/>
      <c r="O29" s="639"/>
      <c r="P29" s="639"/>
      <c r="Q29" s="640"/>
      <c r="R29" s="641">
        <v>538239</v>
      </c>
      <c r="S29" s="644"/>
      <c r="T29" s="644"/>
      <c r="U29" s="644"/>
      <c r="V29" s="644"/>
      <c r="W29" s="644"/>
      <c r="X29" s="644"/>
      <c r="Y29" s="645"/>
      <c r="Z29" s="703">
        <v>7.5</v>
      </c>
      <c r="AA29" s="703"/>
      <c r="AB29" s="703"/>
      <c r="AC29" s="703"/>
      <c r="AD29" s="704" t="s">
        <v>124</v>
      </c>
      <c r="AE29" s="704"/>
      <c r="AF29" s="704"/>
      <c r="AG29" s="704"/>
      <c r="AH29" s="704"/>
      <c r="AI29" s="704"/>
      <c r="AJ29" s="704"/>
      <c r="AK29" s="704"/>
      <c r="AL29" s="646" t="s">
        <v>124</v>
      </c>
      <c r="AM29" s="647"/>
      <c r="AN29" s="647"/>
      <c r="AO29" s="705"/>
      <c r="AP29" s="715" t="s">
        <v>219</v>
      </c>
      <c r="AQ29" s="716"/>
      <c r="AR29" s="716"/>
      <c r="AS29" s="716"/>
      <c r="AT29" s="716"/>
      <c r="AU29" s="716"/>
      <c r="AV29" s="716"/>
      <c r="AW29" s="716"/>
      <c r="AX29" s="716"/>
      <c r="AY29" s="716"/>
      <c r="AZ29" s="716"/>
      <c r="BA29" s="716"/>
      <c r="BB29" s="716"/>
      <c r="BC29" s="716"/>
      <c r="BD29" s="716"/>
      <c r="BE29" s="716"/>
      <c r="BF29" s="717"/>
      <c r="BG29" s="715" t="s">
        <v>301</v>
      </c>
      <c r="BH29" s="743"/>
      <c r="BI29" s="743"/>
      <c r="BJ29" s="743"/>
      <c r="BK29" s="743"/>
      <c r="BL29" s="743"/>
      <c r="BM29" s="743"/>
      <c r="BN29" s="743"/>
      <c r="BO29" s="743"/>
      <c r="BP29" s="743"/>
      <c r="BQ29" s="744"/>
      <c r="BR29" s="715" t="s">
        <v>302</v>
      </c>
      <c r="BS29" s="743"/>
      <c r="BT29" s="743"/>
      <c r="BU29" s="743"/>
      <c r="BV29" s="743"/>
      <c r="BW29" s="743"/>
      <c r="BX29" s="743"/>
      <c r="BY29" s="743"/>
      <c r="BZ29" s="743"/>
      <c r="CA29" s="743"/>
      <c r="CB29" s="744"/>
      <c r="CD29" s="725" t="s">
        <v>303</v>
      </c>
      <c r="CE29" s="726"/>
      <c r="CF29" s="685" t="s">
        <v>304</v>
      </c>
      <c r="CG29" s="682"/>
      <c r="CH29" s="682"/>
      <c r="CI29" s="682"/>
      <c r="CJ29" s="682"/>
      <c r="CK29" s="682"/>
      <c r="CL29" s="682"/>
      <c r="CM29" s="682"/>
      <c r="CN29" s="682"/>
      <c r="CO29" s="682"/>
      <c r="CP29" s="682"/>
      <c r="CQ29" s="683"/>
      <c r="CR29" s="641">
        <v>800005</v>
      </c>
      <c r="CS29" s="642"/>
      <c r="CT29" s="642"/>
      <c r="CU29" s="642"/>
      <c r="CV29" s="642"/>
      <c r="CW29" s="642"/>
      <c r="CX29" s="642"/>
      <c r="CY29" s="643"/>
      <c r="CZ29" s="646">
        <v>11.5</v>
      </c>
      <c r="DA29" s="675"/>
      <c r="DB29" s="675"/>
      <c r="DC29" s="676"/>
      <c r="DD29" s="649">
        <v>784609</v>
      </c>
      <c r="DE29" s="642"/>
      <c r="DF29" s="642"/>
      <c r="DG29" s="642"/>
      <c r="DH29" s="642"/>
      <c r="DI29" s="642"/>
      <c r="DJ29" s="642"/>
      <c r="DK29" s="643"/>
      <c r="DL29" s="649">
        <v>784609</v>
      </c>
      <c r="DM29" s="642"/>
      <c r="DN29" s="642"/>
      <c r="DO29" s="642"/>
      <c r="DP29" s="642"/>
      <c r="DQ29" s="642"/>
      <c r="DR29" s="642"/>
      <c r="DS29" s="642"/>
      <c r="DT29" s="642"/>
      <c r="DU29" s="642"/>
      <c r="DV29" s="643"/>
      <c r="DW29" s="646">
        <v>17.8</v>
      </c>
      <c r="DX29" s="675"/>
      <c r="DY29" s="675"/>
      <c r="DZ29" s="675"/>
      <c r="EA29" s="675"/>
      <c r="EB29" s="675"/>
      <c r="EC29" s="677"/>
    </row>
    <row r="30" spans="2:133" ht="11.25" customHeight="1">
      <c r="B30" s="638" t="s">
        <v>305</v>
      </c>
      <c r="C30" s="639"/>
      <c r="D30" s="639"/>
      <c r="E30" s="639"/>
      <c r="F30" s="639"/>
      <c r="G30" s="639"/>
      <c r="H30" s="639"/>
      <c r="I30" s="639"/>
      <c r="J30" s="639"/>
      <c r="K30" s="639"/>
      <c r="L30" s="639"/>
      <c r="M30" s="639"/>
      <c r="N30" s="639"/>
      <c r="O30" s="639"/>
      <c r="P30" s="639"/>
      <c r="Q30" s="640"/>
      <c r="R30" s="641">
        <v>50863</v>
      </c>
      <c r="S30" s="644"/>
      <c r="T30" s="644"/>
      <c r="U30" s="644"/>
      <c r="V30" s="644"/>
      <c r="W30" s="644"/>
      <c r="X30" s="644"/>
      <c r="Y30" s="645"/>
      <c r="Z30" s="703">
        <v>0.7</v>
      </c>
      <c r="AA30" s="703"/>
      <c r="AB30" s="703"/>
      <c r="AC30" s="703"/>
      <c r="AD30" s="704">
        <v>2355</v>
      </c>
      <c r="AE30" s="704"/>
      <c r="AF30" s="704"/>
      <c r="AG30" s="704"/>
      <c r="AH30" s="704"/>
      <c r="AI30" s="704"/>
      <c r="AJ30" s="704"/>
      <c r="AK30" s="704"/>
      <c r="AL30" s="646">
        <v>0.1</v>
      </c>
      <c r="AM30" s="647"/>
      <c r="AN30" s="647"/>
      <c r="AO30" s="705"/>
      <c r="AP30" s="731" t="s">
        <v>306</v>
      </c>
      <c r="AQ30" s="732"/>
      <c r="AR30" s="732"/>
      <c r="AS30" s="732"/>
      <c r="AT30" s="737" t="s">
        <v>307</v>
      </c>
      <c r="AU30" s="210"/>
      <c r="AV30" s="210"/>
      <c r="AW30" s="210"/>
      <c r="AX30" s="740" t="s">
        <v>182</v>
      </c>
      <c r="AY30" s="741"/>
      <c r="AZ30" s="741"/>
      <c r="BA30" s="741"/>
      <c r="BB30" s="741"/>
      <c r="BC30" s="741"/>
      <c r="BD30" s="741"/>
      <c r="BE30" s="741"/>
      <c r="BF30" s="742"/>
      <c r="BG30" s="721">
        <v>99</v>
      </c>
      <c r="BH30" s="722"/>
      <c r="BI30" s="722"/>
      <c r="BJ30" s="722"/>
      <c r="BK30" s="722"/>
      <c r="BL30" s="722"/>
      <c r="BM30" s="723">
        <v>95.6</v>
      </c>
      <c r="BN30" s="722"/>
      <c r="BO30" s="722"/>
      <c r="BP30" s="722"/>
      <c r="BQ30" s="724"/>
      <c r="BR30" s="721">
        <v>98.7</v>
      </c>
      <c r="BS30" s="722"/>
      <c r="BT30" s="722"/>
      <c r="BU30" s="722"/>
      <c r="BV30" s="722"/>
      <c r="BW30" s="722"/>
      <c r="BX30" s="723">
        <v>94.8</v>
      </c>
      <c r="BY30" s="722"/>
      <c r="BZ30" s="722"/>
      <c r="CA30" s="722"/>
      <c r="CB30" s="724"/>
      <c r="CD30" s="727"/>
      <c r="CE30" s="728"/>
      <c r="CF30" s="685" t="s">
        <v>308</v>
      </c>
      <c r="CG30" s="682"/>
      <c r="CH30" s="682"/>
      <c r="CI30" s="682"/>
      <c r="CJ30" s="682"/>
      <c r="CK30" s="682"/>
      <c r="CL30" s="682"/>
      <c r="CM30" s="682"/>
      <c r="CN30" s="682"/>
      <c r="CO30" s="682"/>
      <c r="CP30" s="682"/>
      <c r="CQ30" s="683"/>
      <c r="CR30" s="641">
        <v>751681</v>
      </c>
      <c r="CS30" s="644"/>
      <c r="CT30" s="644"/>
      <c r="CU30" s="644"/>
      <c r="CV30" s="644"/>
      <c r="CW30" s="644"/>
      <c r="CX30" s="644"/>
      <c r="CY30" s="645"/>
      <c r="CZ30" s="646">
        <v>10.8</v>
      </c>
      <c r="DA30" s="675"/>
      <c r="DB30" s="675"/>
      <c r="DC30" s="676"/>
      <c r="DD30" s="649">
        <v>736389</v>
      </c>
      <c r="DE30" s="644"/>
      <c r="DF30" s="644"/>
      <c r="DG30" s="644"/>
      <c r="DH30" s="644"/>
      <c r="DI30" s="644"/>
      <c r="DJ30" s="644"/>
      <c r="DK30" s="645"/>
      <c r="DL30" s="649">
        <v>736389</v>
      </c>
      <c r="DM30" s="644"/>
      <c r="DN30" s="644"/>
      <c r="DO30" s="644"/>
      <c r="DP30" s="644"/>
      <c r="DQ30" s="644"/>
      <c r="DR30" s="644"/>
      <c r="DS30" s="644"/>
      <c r="DT30" s="644"/>
      <c r="DU30" s="644"/>
      <c r="DV30" s="645"/>
      <c r="DW30" s="646">
        <v>16.7</v>
      </c>
      <c r="DX30" s="675"/>
      <c r="DY30" s="675"/>
      <c r="DZ30" s="675"/>
      <c r="EA30" s="675"/>
      <c r="EB30" s="675"/>
      <c r="EC30" s="677"/>
    </row>
    <row r="31" spans="2:133" ht="11.25" customHeight="1">
      <c r="B31" s="638" t="s">
        <v>309</v>
      </c>
      <c r="C31" s="639"/>
      <c r="D31" s="639"/>
      <c r="E31" s="639"/>
      <c r="F31" s="639"/>
      <c r="G31" s="639"/>
      <c r="H31" s="639"/>
      <c r="I31" s="639"/>
      <c r="J31" s="639"/>
      <c r="K31" s="639"/>
      <c r="L31" s="639"/>
      <c r="M31" s="639"/>
      <c r="N31" s="639"/>
      <c r="O31" s="639"/>
      <c r="P31" s="639"/>
      <c r="Q31" s="640"/>
      <c r="R31" s="641">
        <v>41525</v>
      </c>
      <c r="S31" s="644"/>
      <c r="T31" s="644"/>
      <c r="U31" s="644"/>
      <c r="V31" s="644"/>
      <c r="W31" s="644"/>
      <c r="X31" s="644"/>
      <c r="Y31" s="645"/>
      <c r="Z31" s="703">
        <v>0.6</v>
      </c>
      <c r="AA31" s="703"/>
      <c r="AB31" s="703"/>
      <c r="AC31" s="703"/>
      <c r="AD31" s="704" t="s">
        <v>124</v>
      </c>
      <c r="AE31" s="704"/>
      <c r="AF31" s="704"/>
      <c r="AG31" s="704"/>
      <c r="AH31" s="704"/>
      <c r="AI31" s="704"/>
      <c r="AJ31" s="704"/>
      <c r="AK31" s="704"/>
      <c r="AL31" s="646" t="s">
        <v>225</v>
      </c>
      <c r="AM31" s="647"/>
      <c r="AN31" s="647"/>
      <c r="AO31" s="705"/>
      <c r="AP31" s="733"/>
      <c r="AQ31" s="734"/>
      <c r="AR31" s="734"/>
      <c r="AS31" s="734"/>
      <c r="AT31" s="738"/>
      <c r="AU31" s="209" t="s">
        <v>310</v>
      </c>
      <c r="AV31" s="209"/>
      <c r="AW31" s="209"/>
      <c r="AX31" s="638" t="s">
        <v>311</v>
      </c>
      <c r="AY31" s="639"/>
      <c r="AZ31" s="639"/>
      <c r="BA31" s="639"/>
      <c r="BB31" s="639"/>
      <c r="BC31" s="639"/>
      <c r="BD31" s="639"/>
      <c r="BE31" s="639"/>
      <c r="BF31" s="640"/>
      <c r="BG31" s="719">
        <v>99.3</v>
      </c>
      <c r="BH31" s="642"/>
      <c r="BI31" s="642"/>
      <c r="BJ31" s="642"/>
      <c r="BK31" s="642"/>
      <c r="BL31" s="642"/>
      <c r="BM31" s="647">
        <v>96.7</v>
      </c>
      <c r="BN31" s="720"/>
      <c r="BO31" s="720"/>
      <c r="BP31" s="720"/>
      <c r="BQ31" s="681"/>
      <c r="BR31" s="719">
        <v>98.8</v>
      </c>
      <c r="BS31" s="642"/>
      <c r="BT31" s="642"/>
      <c r="BU31" s="642"/>
      <c r="BV31" s="642"/>
      <c r="BW31" s="642"/>
      <c r="BX31" s="647">
        <v>95.8</v>
      </c>
      <c r="BY31" s="720"/>
      <c r="BZ31" s="720"/>
      <c r="CA31" s="720"/>
      <c r="CB31" s="681"/>
      <c r="CD31" s="727"/>
      <c r="CE31" s="728"/>
      <c r="CF31" s="685" t="s">
        <v>312</v>
      </c>
      <c r="CG31" s="682"/>
      <c r="CH31" s="682"/>
      <c r="CI31" s="682"/>
      <c r="CJ31" s="682"/>
      <c r="CK31" s="682"/>
      <c r="CL31" s="682"/>
      <c r="CM31" s="682"/>
      <c r="CN31" s="682"/>
      <c r="CO31" s="682"/>
      <c r="CP31" s="682"/>
      <c r="CQ31" s="683"/>
      <c r="CR31" s="641">
        <v>48324</v>
      </c>
      <c r="CS31" s="642"/>
      <c r="CT31" s="642"/>
      <c r="CU31" s="642"/>
      <c r="CV31" s="642"/>
      <c r="CW31" s="642"/>
      <c r="CX31" s="642"/>
      <c r="CY31" s="643"/>
      <c r="CZ31" s="646">
        <v>0.7</v>
      </c>
      <c r="DA31" s="675"/>
      <c r="DB31" s="675"/>
      <c r="DC31" s="676"/>
      <c r="DD31" s="649">
        <v>48220</v>
      </c>
      <c r="DE31" s="642"/>
      <c r="DF31" s="642"/>
      <c r="DG31" s="642"/>
      <c r="DH31" s="642"/>
      <c r="DI31" s="642"/>
      <c r="DJ31" s="642"/>
      <c r="DK31" s="643"/>
      <c r="DL31" s="649">
        <v>48220</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c r="B32" s="638" t="s">
        <v>313</v>
      </c>
      <c r="C32" s="639"/>
      <c r="D32" s="639"/>
      <c r="E32" s="639"/>
      <c r="F32" s="639"/>
      <c r="G32" s="639"/>
      <c r="H32" s="639"/>
      <c r="I32" s="639"/>
      <c r="J32" s="639"/>
      <c r="K32" s="639"/>
      <c r="L32" s="639"/>
      <c r="M32" s="639"/>
      <c r="N32" s="639"/>
      <c r="O32" s="639"/>
      <c r="P32" s="639"/>
      <c r="Q32" s="640"/>
      <c r="R32" s="641">
        <v>413453</v>
      </c>
      <c r="S32" s="644"/>
      <c r="T32" s="644"/>
      <c r="U32" s="644"/>
      <c r="V32" s="644"/>
      <c r="W32" s="644"/>
      <c r="X32" s="644"/>
      <c r="Y32" s="645"/>
      <c r="Z32" s="703">
        <v>5.8</v>
      </c>
      <c r="AA32" s="703"/>
      <c r="AB32" s="703"/>
      <c r="AC32" s="703"/>
      <c r="AD32" s="704" t="s">
        <v>225</v>
      </c>
      <c r="AE32" s="704"/>
      <c r="AF32" s="704"/>
      <c r="AG32" s="704"/>
      <c r="AH32" s="704"/>
      <c r="AI32" s="704"/>
      <c r="AJ32" s="704"/>
      <c r="AK32" s="704"/>
      <c r="AL32" s="646" t="s">
        <v>124</v>
      </c>
      <c r="AM32" s="647"/>
      <c r="AN32" s="647"/>
      <c r="AO32" s="705"/>
      <c r="AP32" s="735"/>
      <c r="AQ32" s="736"/>
      <c r="AR32" s="736"/>
      <c r="AS32" s="736"/>
      <c r="AT32" s="739"/>
      <c r="AU32" s="211"/>
      <c r="AV32" s="211"/>
      <c r="AW32" s="211"/>
      <c r="AX32" s="653" t="s">
        <v>314</v>
      </c>
      <c r="AY32" s="654"/>
      <c r="AZ32" s="654"/>
      <c r="BA32" s="654"/>
      <c r="BB32" s="654"/>
      <c r="BC32" s="654"/>
      <c r="BD32" s="654"/>
      <c r="BE32" s="654"/>
      <c r="BF32" s="655"/>
      <c r="BG32" s="718">
        <v>98.6</v>
      </c>
      <c r="BH32" s="657"/>
      <c r="BI32" s="657"/>
      <c r="BJ32" s="657"/>
      <c r="BK32" s="657"/>
      <c r="BL32" s="657"/>
      <c r="BM32" s="701">
        <v>94</v>
      </c>
      <c r="BN32" s="657"/>
      <c r="BO32" s="657"/>
      <c r="BP32" s="657"/>
      <c r="BQ32" s="694"/>
      <c r="BR32" s="718">
        <v>98.4</v>
      </c>
      <c r="BS32" s="657"/>
      <c r="BT32" s="657"/>
      <c r="BU32" s="657"/>
      <c r="BV32" s="657"/>
      <c r="BW32" s="657"/>
      <c r="BX32" s="701">
        <v>93.1</v>
      </c>
      <c r="BY32" s="657"/>
      <c r="BZ32" s="657"/>
      <c r="CA32" s="657"/>
      <c r="CB32" s="694"/>
      <c r="CD32" s="729"/>
      <c r="CE32" s="730"/>
      <c r="CF32" s="685" t="s">
        <v>315</v>
      </c>
      <c r="CG32" s="682"/>
      <c r="CH32" s="682"/>
      <c r="CI32" s="682"/>
      <c r="CJ32" s="682"/>
      <c r="CK32" s="682"/>
      <c r="CL32" s="682"/>
      <c r="CM32" s="682"/>
      <c r="CN32" s="682"/>
      <c r="CO32" s="682"/>
      <c r="CP32" s="682"/>
      <c r="CQ32" s="683"/>
      <c r="CR32" s="641" t="s">
        <v>225</v>
      </c>
      <c r="CS32" s="644"/>
      <c r="CT32" s="644"/>
      <c r="CU32" s="644"/>
      <c r="CV32" s="644"/>
      <c r="CW32" s="644"/>
      <c r="CX32" s="644"/>
      <c r="CY32" s="645"/>
      <c r="CZ32" s="646" t="s">
        <v>124</v>
      </c>
      <c r="DA32" s="675"/>
      <c r="DB32" s="675"/>
      <c r="DC32" s="676"/>
      <c r="DD32" s="649" t="s">
        <v>225</v>
      </c>
      <c r="DE32" s="644"/>
      <c r="DF32" s="644"/>
      <c r="DG32" s="644"/>
      <c r="DH32" s="644"/>
      <c r="DI32" s="644"/>
      <c r="DJ32" s="644"/>
      <c r="DK32" s="645"/>
      <c r="DL32" s="649" t="s">
        <v>124</v>
      </c>
      <c r="DM32" s="644"/>
      <c r="DN32" s="644"/>
      <c r="DO32" s="644"/>
      <c r="DP32" s="644"/>
      <c r="DQ32" s="644"/>
      <c r="DR32" s="644"/>
      <c r="DS32" s="644"/>
      <c r="DT32" s="644"/>
      <c r="DU32" s="644"/>
      <c r="DV32" s="645"/>
      <c r="DW32" s="646" t="s">
        <v>225</v>
      </c>
      <c r="DX32" s="675"/>
      <c r="DY32" s="675"/>
      <c r="DZ32" s="675"/>
      <c r="EA32" s="675"/>
      <c r="EB32" s="675"/>
      <c r="EC32" s="677"/>
    </row>
    <row r="33" spans="2:133" ht="11.25" customHeight="1">
      <c r="B33" s="638" t="s">
        <v>316</v>
      </c>
      <c r="C33" s="639"/>
      <c r="D33" s="639"/>
      <c r="E33" s="639"/>
      <c r="F33" s="639"/>
      <c r="G33" s="639"/>
      <c r="H33" s="639"/>
      <c r="I33" s="639"/>
      <c r="J33" s="639"/>
      <c r="K33" s="639"/>
      <c r="L33" s="639"/>
      <c r="M33" s="639"/>
      <c r="N33" s="639"/>
      <c r="O33" s="639"/>
      <c r="P33" s="639"/>
      <c r="Q33" s="640"/>
      <c r="R33" s="641">
        <v>170040</v>
      </c>
      <c r="S33" s="644"/>
      <c r="T33" s="644"/>
      <c r="U33" s="644"/>
      <c r="V33" s="644"/>
      <c r="W33" s="644"/>
      <c r="X33" s="644"/>
      <c r="Y33" s="645"/>
      <c r="Z33" s="703">
        <v>2.4</v>
      </c>
      <c r="AA33" s="703"/>
      <c r="AB33" s="703"/>
      <c r="AC33" s="703"/>
      <c r="AD33" s="704" t="s">
        <v>225</v>
      </c>
      <c r="AE33" s="704"/>
      <c r="AF33" s="704"/>
      <c r="AG33" s="704"/>
      <c r="AH33" s="704"/>
      <c r="AI33" s="704"/>
      <c r="AJ33" s="704"/>
      <c r="AK33" s="704"/>
      <c r="AL33" s="646" t="s">
        <v>124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317</v>
      </c>
      <c r="CE33" s="682"/>
      <c r="CF33" s="682"/>
      <c r="CG33" s="682"/>
      <c r="CH33" s="682"/>
      <c r="CI33" s="682"/>
      <c r="CJ33" s="682"/>
      <c r="CK33" s="682"/>
      <c r="CL33" s="682"/>
      <c r="CM33" s="682"/>
      <c r="CN33" s="682"/>
      <c r="CO33" s="682"/>
      <c r="CP33" s="682"/>
      <c r="CQ33" s="683"/>
      <c r="CR33" s="641">
        <v>3178871</v>
      </c>
      <c r="CS33" s="642"/>
      <c r="CT33" s="642"/>
      <c r="CU33" s="642"/>
      <c r="CV33" s="642"/>
      <c r="CW33" s="642"/>
      <c r="CX33" s="642"/>
      <c r="CY33" s="643"/>
      <c r="CZ33" s="646">
        <v>45.7</v>
      </c>
      <c r="DA33" s="675"/>
      <c r="DB33" s="675"/>
      <c r="DC33" s="676"/>
      <c r="DD33" s="649">
        <v>2592892</v>
      </c>
      <c r="DE33" s="642"/>
      <c r="DF33" s="642"/>
      <c r="DG33" s="642"/>
      <c r="DH33" s="642"/>
      <c r="DI33" s="642"/>
      <c r="DJ33" s="642"/>
      <c r="DK33" s="643"/>
      <c r="DL33" s="649">
        <v>2040790</v>
      </c>
      <c r="DM33" s="642"/>
      <c r="DN33" s="642"/>
      <c r="DO33" s="642"/>
      <c r="DP33" s="642"/>
      <c r="DQ33" s="642"/>
      <c r="DR33" s="642"/>
      <c r="DS33" s="642"/>
      <c r="DT33" s="642"/>
      <c r="DU33" s="642"/>
      <c r="DV33" s="643"/>
      <c r="DW33" s="646">
        <v>46.2</v>
      </c>
      <c r="DX33" s="675"/>
      <c r="DY33" s="675"/>
      <c r="DZ33" s="675"/>
      <c r="EA33" s="675"/>
      <c r="EB33" s="675"/>
      <c r="EC33" s="677"/>
    </row>
    <row r="34" spans="2:133" ht="11.25" customHeight="1">
      <c r="B34" s="638" t="s">
        <v>318</v>
      </c>
      <c r="C34" s="639"/>
      <c r="D34" s="639"/>
      <c r="E34" s="639"/>
      <c r="F34" s="639"/>
      <c r="G34" s="639"/>
      <c r="H34" s="639"/>
      <c r="I34" s="639"/>
      <c r="J34" s="639"/>
      <c r="K34" s="639"/>
      <c r="L34" s="639"/>
      <c r="M34" s="639"/>
      <c r="N34" s="639"/>
      <c r="O34" s="639"/>
      <c r="P34" s="639"/>
      <c r="Q34" s="640"/>
      <c r="R34" s="641">
        <v>64237</v>
      </c>
      <c r="S34" s="644"/>
      <c r="T34" s="644"/>
      <c r="U34" s="644"/>
      <c r="V34" s="644"/>
      <c r="W34" s="644"/>
      <c r="X34" s="644"/>
      <c r="Y34" s="645"/>
      <c r="Z34" s="703">
        <v>0.9</v>
      </c>
      <c r="AA34" s="703"/>
      <c r="AB34" s="703"/>
      <c r="AC34" s="703"/>
      <c r="AD34" s="704">
        <v>1583</v>
      </c>
      <c r="AE34" s="704"/>
      <c r="AF34" s="704"/>
      <c r="AG34" s="704"/>
      <c r="AH34" s="704"/>
      <c r="AI34" s="704"/>
      <c r="AJ34" s="704"/>
      <c r="AK34" s="704"/>
      <c r="AL34" s="646">
        <v>0</v>
      </c>
      <c r="AM34" s="647"/>
      <c r="AN34" s="647"/>
      <c r="AO34" s="705"/>
      <c r="AP34" s="214"/>
      <c r="AQ34" s="715" t="s">
        <v>319</v>
      </c>
      <c r="AR34" s="716"/>
      <c r="AS34" s="716"/>
      <c r="AT34" s="716"/>
      <c r="AU34" s="716"/>
      <c r="AV34" s="716"/>
      <c r="AW34" s="716"/>
      <c r="AX34" s="716"/>
      <c r="AY34" s="716"/>
      <c r="AZ34" s="716"/>
      <c r="BA34" s="716"/>
      <c r="BB34" s="716"/>
      <c r="BC34" s="716"/>
      <c r="BD34" s="716"/>
      <c r="BE34" s="716"/>
      <c r="BF34" s="717"/>
      <c r="BG34" s="715" t="s">
        <v>320</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321</v>
      </c>
      <c r="CE34" s="682"/>
      <c r="CF34" s="682"/>
      <c r="CG34" s="682"/>
      <c r="CH34" s="682"/>
      <c r="CI34" s="682"/>
      <c r="CJ34" s="682"/>
      <c r="CK34" s="682"/>
      <c r="CL34" s="682"/>
      <c r="CM34" s="682"/>
      <c r="CN34" s="682"/>
      <c r="CO34" s="682"/>
      <c r="CP34" s="682"/>
      <c r="CQ34" s="683"/>
      <c r="CR34" s="641">
        <v>888614</v>
      </c>
      <c r="CS34" s="644"/>
      <c r="CT34" s="644"/>
      <c r="CU34" s="644"/>
      <c r="CV34" s="644"/>
      <c r="CW34" s="644"/>
      <c r="CX34" s="644"/>
      <c r="CY34" s="645"/>
      <c r="CZ34" s="646">
        <v>12.8</v>
      </c>
      <c r="DA34" s="675"/>
      <c r="DB34" s="675"/>
      <c r="DC34" s="676"/>
      <c r="DD34" s="649">
        <v>678235</v>
      </c>
      <c r="DE34" s="644"/>
      <c r="DF34" s="644"/>
      <c r="DG34" s="644"/>
      <c r="DH34" s="644"/>
      <c r="DI34" s="644"/>
      <c r="DJ34" s="644"/>
      <c r="DK34" s="645"/>
      <c r="DL34" s="649">
        <v>485659</v>
      </c>
      <c r="DM34" s="644"/>
      <c r="DN34" s="644"/>
      <c r="DO34" s="644"/>
      <c r="DP34" s="644"/>
      <c r="DQ34" s="644"/>
      <c r="DR34" s="644"/>
      <c r="DS34" s="644"/>
      <c r="DT34" s="644"/>
      <c r="DU34" s="644"/>
      <c r="DV34" s="645"/>
      <c r="DW34" s="646">
        <v>11</v>
      </c>
      <c r="DX34" s="675"/>
      <c r="DY34" s="675"/>
      <c r="DZ34" s="675"/>
      <c r="EA34" s="675"/>
      <c r="EB34" s="675"/>
      <c r="EC34" s="677"/>
    </row>
    <row r="35" spans="2:133" ht="11.25" customHeight="1">
      <c r="B35" s="638" t="s">
        <v>322</v>
      </c>
      <c r="C35" s="639"/>
      <c r="D35" s="639"/>
      <c r="E35" s="639"/>
      <c r="F35" s="639"/>
      <c r="G35" s="639"/>
      <c r="H35" s="639"/>
      <c r="I35" s="639"/>
      <c r="J35" s="639"/>
      <c r="K35" s="639"/>
      <c r="L35" s="639"/>
      <c r="M35" s="639"/>
      <c r="N35" s="639"/>
      <c r="O35" s="639"/>
      <c r="P35" s="639"/>
      <c r="Q35" s="640"/>
      <c r="R35" s="641">
        <v>476800</v>
      </c>
      <c r="S35" s="644"/>
      <c r="T35" s="644"/>
      <c r="U35" s="644"/>
      <c r="V35" s="644"/>
      <c r="W35" s="644"/>
      <c r="X35" s="644"/>
      <c r="Y35" s="645"/>
      <c r="Z35" s="703">
        <v>6.7</v>
      </c>
      <c r="AA35" s="703"/>
      <c r="AB35" s="703"/>
      <c r="AC35" s="703"/>
      <c r="AD35" s="704" t="s">
        <v>124</v>
      </c>
      <c r="AE35" s="704"/>
      <c r="AF35" s="704"/>
      <c r="AG35" s="704"/>
      <c r="AH35" s="704"/>
      <c r="AI35" s="704"/>
      <c r="AJ35" s="704"/>
      <c r="AK35" s="704"/>
      <c r="AL35" s="646" t="s">
        <v>124</v>
      </c>
      <c r="AM35" s="647"/>
      <c r="AN35" s="647"/>
      <c r="AO35" s="705"/>
      <c r="AP35" s="214"/>
      <c r="AQ35" s="709" t="s">
        <v>323</v>
      </c>
      <c r="AR35" s="710"/>
      <c r="AS35" s="710"/>
      <c r="AT35" s="710"/>
      <c r="AU35" s="710"/>
      <c r="AV35" s="710"/>
      <c r="AW35" s="710"/>
      <c r="AX35" s="710"/>
      <c r="AY35" s="711"/>
      <c r="AZ35" s="706">
        <v>1344914</v>
      </c>
      <c r="BA35" s="707"/>
      <c r="BB35" s="707"/>
      <c r="BC35" s="707"/>
      <c r="BD35" s="707"/>
      <c r="BE35" s="707"/>
      <c r="BF35" s="708"/>
      <c r="BG35" s="712" t="s">
        <v>324</v>
      </c>
      <c r="BH35" s="713"/>
      <c r="BI35" s="713"/>
      <c r="BJ35" s="713"/>
      <c r="BK35" s="713"/>
      <c r="BL35" s="713"/>
      <c r="BM35" s="713"/>
      <c r="BN35" s="713"/>
      <c r="BO35" s="713"/>
      <c r="BP35" s="713"/>
      <c r="BQ35" s="713"/>
      <c r="BR35" s="713"/>
      <c r="BS35" s="713"/>
      <c r="BT35" s="713"/>
      <c r="BU35" s="714"/>
      <c r="BV35" s="706">
        <v>31454</v>
      </c>
      <c r="BW35" s="707"/>
      <c r="BX35" s="707"/>
      <c r="BY35" s="707"/>
      <c r="BZ35" s="707"/>
      <c r="CA35" s="707"/>
      <c r="CB35" s="708"/>
      <c r="CD35" s="685" t="s">
        <v>325</v>
      </c>
      <c r="CE35" s="682"/>
      <c r="CF35" s="682"/>
      <c r="CG35" s="682"/>
      <c r="CH35" s="682"/>
      <c r="CI35" s="682"/>
      <c r="CJ35" s="682"/>
      <c r="CK35" s="682"/>
      <c r="CL35" s="682"/>
      <c r="CM35" s="682"/>
      <c r="CN35" s="682"/>
      <c r="CO35" s="682"/>
      <c r="CP35" s="682"/>
      <c r="CQ35" s="683"/>
      <c r="CR35" s="641">
        <v>48916</v>
      </c>
      <c r="CS35" s="642"/>
      <c r="CT35" s="642"/>
      <c r="CU35" s="642"/>
      <c r="CV35" s="642"/>
      <c r="CW35" s="642"/>
      <c r="CX35" s="642"/>
      <c r="CY35" s="643"/>
      <c r="CZ35" s="646">
        <v>0.7</v>
      </c>
      <c r="DA35" s="675"/>
      <c r="DB35" s="675"/>
      <c r="DC35" s="676"/>
      <c r="DD35" s="649">
        <v>43378</v>
      </c>
      <c r="DE35" s="642"/>
      <c r="DF35" s="642"/>
      <c r="DG35" s="642"/>
      <c r="DH35" s="642"/>
      <c r="DI35" s="642"/>
      <c r="DJ35" s="642"/>
      <c r="DK35" s="643"/>
      <c r="DL35" s="649">
        <v>14004</v>
      </c>
      <c r="DM35" s="642"/>
      <c r="DN35" s="642"/>
      <c r="DO35" s="642"/>
      <c r="DP35" s="642"/>
      <c r="DQ35" s="642"/>
      <c r="DR35" s="642"/>
      <c r="DS35" s="642"/>
      <c r="DT35" s="642"/>
      <c r="DU35" s="642"/>
      <c r="DV35" s="643"/>
      <c r="DW35" s="646">
        <v>0.3</v>
      </c>
      <c r="DX35" s="675"/>
      <c r="DY35" s="675"/>
      <c r="DZ35" s="675"/>
      <c r="EA35" s="675"/>
      <c r="EB35" s="675"/>
      <c r="EC35" s="677"/>
    </row>
    <row r="36" spans="2:133" ht="11.25" customHeight="1">
      <c r="B36" s="638" t="s">
        <v>326</v>
      </c>
      <c r="C36" s="639"/>
      <c r="D36" s="639"/>
      <c r="E36" s="639"/>
      <c r="F36" s="639"/>
      <c r="G36" s="639"/>
      <c r="H36" s="639"/>
      <c r="I36" s="639"/>
      <c r="J36" s="639"/>
      <c r="K36" s="639"/>
      <c r="L36" s="639"/>
      <c r="M36" s="639"/>
      <c r="N36" s="639"/>
      <c r="O36" s="639"/>
      <c r="P36" s="639"/>
      <c r="Q36" s="640"/>
      <c r="R36" s="641" t="s">
        <v>124</v>
      </c>
      <c r="S36" s="644"/>
      <c r="T36" s="644"/>
      <c r="U36" s="644"/>
      <c r="V36" s="644"/>
      <c r="W36" s="644"/>
      <c r="X36" s="644"/>
      <c r="Y36" s="645"/>
      <c r="Z36" s="703" t="s">
        <v>124</v>
      </c>
      <c r="AA36" s="703"/>
      <c r="AB36" s="703"/>
      <c r="AC36" s="703"/>
      <c r="AD36" s="704" t="s">
        <v>124</v>
      </c>
      <c r="AE36" s="704"/>
      <c r="AF36" s="704"/>
      <c r="AG36" s="704"/>
      <c r="AH36" s="704"/>
      <c r="AI36" s="704"/>
      <c r="AJ36" s="704"/>
      <c r="AK36" s="704"/>
      <c r="AL36" s="646" t="s">
        <v>124</v>
      </c>
      <c r="AM36" s="647"/>
      <c r="AN36" s="647"/>
      <c r="AO36" s="705"/>
      <c r="AQ36" s="678" t="s">
        <v>327</v>
      </c>
      <c r="AR36" s="679"/>
      <c r="AS36" s="679"/>
      <c r="AT36" s="679"/>
      <c r="AU36" s="679"/>
      <c r="AV36" s="679"/>
      <c r="AW36" s="679"/>
      <c r="AX36" s="679"/>
      <c r="AY36" s="680"/>
      <c r="AZ36" s="641">
        <v>521990</v>
      </c>
      <c r="BA36" s="644"/>
      <c r="BB36" s="644"/>
      <c r="BC36" s="644"/>
      <c r="BD36" s="642"/>
      <c r="BE36" s="642"/>
      <c r="BF36" s="681"/>
      <c r="BG36" s="685" t="s">
        <v>328</v>
      </c>
      <c r="BH36" s="682"/>
      <c r="BI36" s="682"/>
      <c r="BJ36" s="682"/>
      <c r="BK36" s="682"/>
      <c r="BL36" s="682"/>
      <c r="BM36" s="682"/>
      <c r="BN36" s="682"/>
      <c r="BO36" s="682"/>
      <c r="BP36" s="682"/>
      <c r="BQ36" s="682"/>
      <c r="BR36" s="682"/>
      <c r="BS36" s="682"/>
      <c r="BT36" s="682"/>
      <c r="BU36" s="683"/>
      <c r="BV36" s="641">
        <v>8290</v>
      </c>
      <c r="BW36" s="644"/>
      <c r="BX36" s="644"/>
      <c r="BY36" s="644"/>
      <c r="BZ36" s="644"/>
      <c r="CA36" s="644"/>
      <c r="CB36" s="684"/>
      <c r="CD36" s="685" t="s">
        <v>329</v>
      </c>
      <c r="CE36" s="682"/>
      <c r="CF36" s="682"/>
      <c r="CG36" s="682"/>
      <c r="CH36" s="682"/>
      <c r="CI36" s="682"/>
      <c r="CJ36" s="682"/>
      <c r="CK36" s="682"/>
      <c r="CL36" s="682"/>
      <c r="CM36" s="682"/>
      <c r="CN36" s="682"/>
      <c r="CO36" s="682"/>
      <c r="CP36" s="682"/>
      <c r="CQ36" s="683"/>
      <c r="CR36" s="641">
        <v>1414126</v>
      </c>
      <c r="CS36" s="644"/>
      <c r="CT36" s="644"/>
      <c r="CU36" s="644"/>
      <c r="CV36" s="644"/>
      <c r="CW36" s="644"/>
      <c r="CX36" s="644"/>
      <c r="CY36" s="645"/>
      <c r="CZ36" s="646">
        <v>20.3</v>
      </c>
      <c r="DA36" s="675"/>
      <c r="DB36" s="675"/>
      <c r="DC36" s="676"/>
      <c r="DD36" s="649">
        <v>1253984</v>
      </c>
      <c r="DE36" s="644"/>
      <c r="DF36" s="644"/>
      <c r="DG36" s="644"/>
      <c r="DH36" s="644"/>
      <c r="DI36" s="644"/>
      <c r="DJ36" s="644"/>
      <c r="DK36" s="645"/>
      <c r="DL36" s="649">
        <v>971582</v>
      </c>
      <c r="DM36" s="644"/>
      <c r="DN36" s="644"/>
      <c r="DO36" s="644"/>
      <c r="DP36" s="644"/>
      <c r="DQ36" s="644"/>
      <c r="DR36" s="644"/>
      <c r="DS36" s="644"/>
      <c r="DT36" s="644"/>
      <c r="DU36" s="644"/>
      <c r="DV36" s="645"/>
      <c r="DW36" s="646">
        <v>22</v>
      </c>
      <c r="DX36" s="675"/>
      <c r="DY36" s="675"/>
      <c r="DZ36" s="675"/>
      <c r="EA36" s="675"/>
      <c r="EB36" s="675"/>
      <c r="EC36" s="677"/>
    </row>
    <row r="37" spans="2:133" ht="11.25" customHeight="1">
      <c r="B37" s="638" t="s">
        <v>330</v>
      </c>
      <c r="C37" s="639"/>
      <c r="D37" s="639"/>
      <c r="E37" s="639"/>
      <c r="F37" s="639"/>
      <c r="G37" s="639"/>
      <c r="H37" s="639"/>
      <c r="I37" s="639"/>
      <c r="J37" s="639"/>
      <c r="K37" s="639"/>
      <c r="L37" s="639"/>
      <c r="M37" s="639"/>
      <c r="N37" s="639"/>
      <c r="O37" s="639"/>
      <c r="P37" s="639"/>
      <c r="Q37" s="640"/>
      <c r="R37" s="641">
        <v>185300</v>
      </c>
      <c r="S37" s="644"/>
      <c r="T37" s="644"/>
      <c r="U37" s="644"/>
      <c r="V37" s="644"/>
      <c r="W37" s="644"/>
      <c r="X37" s="644"/>
      <c r="Y37" s="645"/>
      <c r="Z37" s="703">
        <v>2.6</v>
      </c>
      <c r="AA37" s="703"/>
      <c r="AB37" s="703"/>
      <c r="AC37" s="703"/>
      <c r="AD37" s="704" t="s">
        <v>124</v>
      </c>
      <c r="AE37" s="704"/>
      <c r="AF37" s="704"/>
      <c r="AG37" s="704"/>
      <c r="AH37" s="704"/>
      <c r="AI37" s="704"/>
      <c r="AJ37" s="704"/>
      <c r="AK37" s="704"/>
      <c r="AL37" s="646" t="s">
        <v>225</v>
      </c>
      <c r="AM37" s="647"/>
      <c r="AN37" s="647"/>
      <c r="AO37" s="705"/>
      <c r="AQ37" s="678" t="s">
        <v>331</v>
      </c>
      <c r="AR37" s="679"/>
      <c r="AS37" s="679"/>
      <c r="AT37" s="679"/>
      <c r="AU37" s="679"/>
      <c r="AV37" s="679"/>
      <c r="AW37" s="679"/>
      <c r="AX37" s="679"/>
      <c r="AY37" s="680"/>
      <c r="AZ37" s="641">
        <v>214681</v>
      </c>
      <c r="BA37" s="644"/>
      <c r="BB37" s="644"/>
      <c r="BC37" s="644"/>
      <c r="BD37" s="642"/>
      <c r="BE37" s="642"/>
      <c r="BF37" s="681"/>
      <c r="BG37" s="685" t="s">
        <v>332</v>
      </c>
      <c r="BH37" s="682"/>
      <c r="BI37" s="682"/>
      <c r="BJ37" s="682"/>
      <c r="BK37" s="682"/>
      <c r="BL37" s="682"/>
      <c r="BM37" s="682"/>
      <c r="BN37" s="682"/>
      <c r="BO37" s="682"/>
      <c r="BP37" s="682"/>
      <c r="BQ37" s="682"/>
      <c r="BR37" s="682"/>
      <c r="BS37" s="682"/>
      <c r="BT37" s="682"/>
      <c r="BU37" s="683"/>
      <c r="BV37" s="641">
        <v>1543</v>
      </c>
      <c r="BW37" s="644"/>
      <c r="BX37" s="644"/>
      <c r="BY37" s="644"/>
      <c r="BZ37" s="644"/>
      <c r="CA37" s="644"/>
      <c r="CB37" s="684"/>
      <c r="CD37" s="685" t="s">
        <v>333</v>
      </c>
      <c r="CE37" s="682"/>
      <c r="CF37" s="682"/>
      <c r="CG37" s="682"/>
      <c r="CH37" s="682"/>
      <c r="CI37" s="682"/>
      <c r="CJ37" s="682"/>
      <c r="CK37" s="682"/>
      <c r="CL37" s="682"/>
      <c r="CM37" s="682"/>
      <c r="CN37" s="682"/>
      <c r="CO37" s="682"/>
      <c r="CP37" s="682"/>
      <c r="CQ37" s="683"/>
      <c r="CR37" s="641">
        <v>456506</v>
      </c>
      <c r="CS37" s="642"/>
      <c r="CT37" s="642"/>
      <c r="CU37" s="642"/>
      <c r="CV37" s="642"/>
      <c r="CW37" s="642"/>
      <c r="CX37" s="642"/>
      <c r="CY37" s="643"/>
      <c r="CZ37" s="646">
        <v>6.6</v>
      </c>
      <c r="DA37" s="675"/>
      <c r="DB37" s="675"/>
      <c r="DC37" s="676"/>
      <c r="DD37" s="649">
        <v>437075</v>
      </c>
      <c r="DE37" s="642"/>
      <c r="DF37" s="642"/>
      <c r="DG37" s="642"/>
      <c r="DH37" s="642"/>
      <c r="DI37" s="642"/>
      <c r="DJ37" s="642"/>
      <c r="DK37" s="643"/>
      <c r="DL37" s="649">
        <v>363233</v>
      </c>
      <c r="DM37" s="642"/>
      <c r="DN37" s="642"/>
      <c r="DO37" s="642"/>
      <c r="DP37" s="642"/>
      <c r="DQ37" s="642"/>
      <c r="DR37" s="642"/>
      <c r="DS37" s="642"/>
      <c r="DT37" s="642"/>
      <c r="DU37" s="642"/>
      <c r="DV37" s="643"/>
      <c r="DW37" s="646">
        <v>8.1999999999999993</v>
      </c>
      <c r="DX37" s="675"/>
      <c r="DY37" s="675"/>
      <c r="DZ37" s="675"/>
      <c r="EA37" s="675"/>
      <c r="EB37" s="675"/>
      <c r="EC37" s="677"/>
    </row>
    <row r="38" spans="2:133" ht="11.25" customHeight="1">
      <c r="B38" s="653" t="s">
        <v>334</v>
      </c>
      <c r="C38" s="654"/>
      <c r="D38" s="654"/>
      <c r="E38" s="654"/>
      <c r="F38" s="654"/>
      <c r="G38" s="654"/>
      <c r="H38" s="654"/>
      <c r="I38" s="654"/>
      <c r="J38" s="654"/>
      <c r="K38" s="654"/>
      <c r="L38" s="654"/>
      <c r="M38" s="654"/>
      <c r="N38" s="654"/>
      <c r="O38" s="654"/>
      <c r="P38" s="654"/>
      <c r="Q38" s="655"/>
      <c r="R38" s="656">
        <v>7140496</v>
      </c>
      <c r="S38" s="693"/>
      <c r="T38" s="693"/>
      <c r="U38" s="693"/>
      <c r="V38" s="693"/>
      <c r="W38" s="693"/>
      <c r="X38" s="693"/>
      <c r="Y38" s="698"/>
      <c r="Z38" s="699">
        <v>100</v>
      </c>
      <c r="AA38" s="699"/>
      <c r="AB38" s="699"/>
      <c r="AC38" s="699"/>
      <c r="AD38" s="700">
        <v>4228121</v>
      </c>
      <c r="AE38" s="700"/>
      <c r="AF38" s="700"/>
      <c r="AG38" s="700"/>
      <c r="AH38" s="700"/>
      <c r="AI38" s="700"/>
      <c r="AJ38" s="700"/>
      <c r="AK38" s="700"/>
      <c r="AL38" s="659">
        <v>100</v>
      </c>
      <c r="AM38" s="701"/>
      <c r="AN38" s="701"/>
      <c r="AO38" s="702"/>
      <c r="AQ38" s="678" t="s">
        <v>335</v>
      </c>
      <c r="AR38" s="679"/>
      <c r="AS38" s="679"/>
      <c r="AT38" s="679"/>
      <c r="AU38" s="679"/>
      <c r="AV38" s="679"/>
      <c r="AW38" s="679"/>
      <c r="AX38" s="679"/>
      <c r="AY38" s="680"/>
      <c r="AZ38" s="641">
        <v>134635</v>
      </c>
      <c r="BA38" s="644"/>
      <c r="BB38" s="644"/>
      <c r="BC38" s="644"/>
      <c r="BD38" s="642"/>
      <c r="BE38" s="642"/>
      <c r="BF38" s="681"/>
      <c r="BG38" s="685" t="s">
        <v>336</v>
      </c>
      <c r="BH38" s="682"/>
      <c r="BI38" s="682"/>
      <c r="BJ38" s="682"/>
      <c r="BK38" s="682"/>
      <c r="BL38" s="682"/>
      <c r="BM38" s="682"/>
      <c r="BN38" s="682"/>
      <c r="BO38" s="682"/>
      <c r="BP38" s="682"/>
      <c r="BQ38" s="682"/>
      <c r="BR38" s="682"/>
      <c r="BS38" s="682"/>
      <c r="BT38" s="682"/>
      <c r="BU38" s="683"/>
      <c r="BV38" s="641">
        <v>2535</v>
      </c>
      <c r="BW38" s="644"/>
      <c r="BX38" s="644"/>
      <c r="BY38" s="644"/>
      <c r="BZ38" s="644"/>
      <c r="CA38" s="644"/>
      <c r="CB38" s="684"/>
      <c r="CD38" s="685" t="s">
        <v>337</v>
      </c>
      <c r="CE38" s="682"/>
      <c r="CF38" s="682"/>
      <c r="CG38" s="682"/>
      <c r="CH38" s="682"/>
      <c r="CI38" s="682"/>
      <c r="CJ38" s="682"/>
      <c r="CK38" s="682"/>
      <c r="CL38" s="682"/>
      <c r="CM38" s="682"/>
      <c r="CN38" s="682"/>
      <c r="CO38" s="682"/>
      <c r="CP38" s="682"/>
      <c r="CQ38" s="683"/>
      <c r="CR38" s="641">
        <v>688289</v>
      </c>
      <c r="CS38" s="644"/>
      <c r="CT38" s="644"/>
      <c r="CU38" s="644"/>
      <c r="CV38" s="644"/>
      <c r="CW38" s="644"/>
      <c r="CX38" s="644"/>
      <c r="CY38" s="645"/>
      <c r="CZ38" s="646">
        <v>9.9</v>
      </c>
      <c r="DA38" s="675"/>
      <c r="DB38" s="675"/>
      <c r="DC38" s="676"/>
      <c r="DD38" s="649">
        <v>612996</v>
      </c>
      <c r="DE38" s="644"/>
      <c r="DF38" s="644"/>
      <c r="DG38" s="644"/>
      <c r="DH38" s="644"/>
      <c r="DI38" s="644"/>
      <c r="DJ38" s="644"/>
      <c r="DK38" s="645"/>
      <c r="DL38" s="649">
        <v>569545</v>
      </c>
      <c r="DM38" s="644"/>
      <c r="DN38" s="644"/>
      <c r="DO38" s="644"/>
      <c r="DP38" s="644"/>
      <c r="DQ38" s="644"/>
      <c r="DR38" s="644"/>
      <c r="DS38" s="644"/>
      <c r="DT38" s="644"/>
      <c r="DU38" s="644"/>
      <c r="DV38" s="645"/>
      <c r="DW38" s="646">
        <v>12.9</v>
      </c>
      <c r="DX38" s="675"/>
      <c r="DY38" s="675"/>
      <c r="DZ38" s="675"/>
      <c r="EA38" s="675"/>
      <c r="EB38" s="675"/>
      <c r="EC38" s="677"/>
    </row>
    <row r="39" spans="2:133" ht="11.25" customHeight="1">
      <c r="AQ39" s="678" t="s">
        <v>338</v>
      </c>
      <c r="AR39" s="679"/>
      <c r="AS39" s="679"/>
      <c r="AT39" s="679"/>
      <c r="AU39" s="679"/>
      <c r="AV39" s="679"/>
      <c r="AW39" s="679"/>
      <c r="AX39" s="679"/>
      <c r="AY39" s="680"/>
      <c r="AZ39" s="641" t="s">
        <v>124</v>
      </c>
      <c r="BA39" s="644"/>
      <c r="BB39" s="644"/>
      <c r="BC39" s="644"/>
      <c r="BD39" s="642"/>
      <c r="BE39" s="642"/>
      <c r="BF39" s="681"/>
      <c r="BG39" s="686" t="s">
        <v>339</v>
      </c>
      <c r="BH39" s="687"/>
      <c r="BI39" s="687"/>
      <c r="BJ39" s="687"/>
      <c r="BK39" s="687"/>
      <c r="BL39" s="215"/>
      <c r="BM39" s="682" t="s">
        <v>340</v>
      </c>
      <c r="BN39" s="682"/>
      <c r="BO39" s="682"/>
      <c r="BP39" s="682"/>
      <c r="BQ39" s="682"/>
      <c r="BR39" s="682"/>
      <c r="BS39" s="682"/>
      <c r="BT39" s="682"/>
      <c r="BU39" s="683"/>
      <c r="BV39" s="641">
        <v>88</v>
      </c>
      <c r="BW39" s="644"/>
      <c r="BX39" s="644"/>
      <c r="BY39" s="644"/>
      <c r="BZ39" s="644"/>
      <c r="CA39" s="644"/>
      <c r="CB39" s="684"/>
      <c r="CD39" s="685" t="s">
        <v>341</v>
      </c>
      <c r="CE39" s="682"/>
      <c r="CF39" s="682"/>
      <c r="CG39" s="682"/>
      <c r="CH39" s="682"/>
      <c r="CI39" s="682"/>
      <c r="CJ39" s="682"/>
      <c r="CK39" s="682"/>
      <c r="CL39" s="682"/>
      <c r="CM39" s="682"/>
      <c r="CN39" s="682"/>
      <c r="CO39" s="682"/>
      <c r="CP39" s="682"/>
      <c r="CQ39" s="683"/>
      <c r="CR39" s="641">
        <v>23693</v>
      </c>
      <c r="CS39" s="642"/>
      <c r="CT39" s="642"/>
      <c r="CU39" s="642"/>
      <c r="CV39" s="642"/>
      <c r="CW39" s="642"/>
      <c r="CX39" s="642"/>
      <c r="CY39" s="643"/>
      <c r="CZ39" s="646">
        <v>0.3</v>
      </c>
      <c r="DA39" s="675"/>
      <c r="DB39" s="675"/>
      <c r="DC39" s="676"/>
      <c r="DD39" s="649">
        <v>4299</v>
      </c>
      <c r="DE39" s="642"/>
      <c r="DF39" s="642"/>
      <c r="DG39" s="642"/>
      <c r="DH39" s="642"/>
      <c r="DI39" s="642"/>
      <c r="DJ39" s="642"/>
      <c r="DK39" s="643"/>
      <c r="DL39" s="649" t="s">
        <v>124</v>
      </c>
      <c r="DM39" s="642"/>
      <c r="DN39" s="642"/>
      <c r="DO39" s="642"/>
      <c r="DP39" s="642"/>
      <c r="DQ39" s="642"/>
      <c r="DR39" s="642"/>
      <c r="DS39" s="642"/>
      <c r="DT39" s="642"/>
      <c r="DU39" s="642"/>
      <c r="DV39" s="643"/>
      <c r="DW39" s="646" t="s">
        <v>225</v>
      </c>
      <c r="DX39" s="675"/>
      <c r="DY39" s="675"/>
      <c r="DZ39" s="675"/>
      <c r="EA39" s="675"/>
      <c r="EB39" s="675"/>
      <c r="EC39" s="677"/>
    </row>
    <row r="40" spans="2:133" ht="11.25" customHeight="1">
      <c r="AQ40" s="678" t="s">
        <v>342</v>
      </c>
      <c r="AR40" s="679"/>
      <c r="AS40" s="679"/>
      <c r="AT40" s="679"/>
      <c r="AU40" s="679"/>
      <c r="AV40" s="679"/>
      <c r="AW40" s="679"/>
      <c r="AX40" s="679"/>
      <c r="AY40" s="680"/>
      <c r="AZ40" s="641">
        <v>110257</v>
      </c>
      <c r="BA40" s="644"/>
      <c r="BB40" s="644"/>
      <c r="BC40" s="644"/>
      <c r="BD40" s="642"/>
      <c r="BE40" s="642"/>
      <c r="BF40" s="681"/>
      <c r="BG40" s="686"/>
      <c r="BH40" s="687"/>
      <c r="BI40" s="687"/>
      <c r="BJ40" s="687"/>
      <c r="BK40" s="687"/>
      <c r="BL40" s="215"/>
      <c r="BM40" s="682" t="s">
        <v>343</v>
      </c>
      <c r="BN40" s="682"/>
      <c r="BO40" s="682"/>
      <c r="BP40" s="682"/>
      <c r="BQ40" s="682"/>
      <c r="BR40" s="682"/>
      <c r="BS40" s="682"/>
      <c r="BT40" s="682"/>
      <c r="BU40" s="683"/>
      <c r="BV40" s="641">
        <v>121</v>
      </c>
      <c r="BW40" s="644"/>
      <c r="BX40" s="644"/>
      <c r="BY40" s="644"/>
      <c r="BZ40" s="644"/>
      <c r="CA40" s="644"/>
      <c r="CB40" s="684"/>
      <c r="CD40" s="685" t="s">
        <v>344</v>
      </c>
      <c r="CE40" s="682"/>
      <c r="CF40" s="682"/>
      <c r="CG40" s="682"/>
      <c r="CH40" s="682"/>
      <c r="CI40" s="682"/>
      <c r="CJ40" s="682"/>
      <c r="CK40" s="682"/>
      <c r="CL40" s="682"/>
      <c r="CM40" s="682"/>
      <c r="CN40" s="682"/>
      <c r="CO40" s="682"/>
      <c r="CP40" s="682"/>
      <c r="CQ40" s="683"/>
      <c r="CR40" s="641">
        <v>115233</v>
      </c>
      <c r="CS40" s="644"/>
      <c r="CT40" s="644"/>
      <c r="CU40" s="644"/>
      <c r="CV40" s="644"/>
      <c r="CW40" s="644"/>
      <c r="CX40" s="644"/>
      <c r="CY40" s="645"/>
      <c r="CZ40" s="646">
        <v>1.7</v>
      </c>
      <c r="DA40" s="675"/>
      <c r="DB40" s="675"/>
      <c r="DC40" s="676"/>
      <c r="DD40" s="649" t="s">
        <v>225</v>
      </c>
      <c r="DE40" s="644"/>
      <c r="DF40" s="644"/>
      <c r="DG40" s="644"/>
      <c r="DH40" s="644"/>
      <c r="DI40" s="644"/>
      <c r="DJ40" s="644"/>
      <c r="DK40" s="645"/>
      <c r="DL40" s="649" t="s">
        <v>225</v>
      </c>
      <c r="DM40" s="644"/>
      <c r="DN40" s="644"/>
      <c r="DO40" s="644"/>
      <c r="DP40" s="644"/>
      <c r="DQ40" s="644"/>
      <c r="DR40" s="644"/>
      <c r="DS40" s="644"/>
      <c r="DT40" s="644"/>
      <c r="DU40" s="644"/>
      <c r="DV40" s="645"/>
      <c r="DW40" s="646" t="s">
        <v>124</v>
      </c>
      <c r="DX40" s="675"/>
      <c r="DY40" s="675"/>
      <c r="DZ40" s="675"/>
      <c r="EA40" s="675"/>
      <c r="EB40" s="675"/>
      <c r="EC40" s="677"/>
    </row>
    <row r="41" spans="2:133" ht="11.25" customHeight="1">
      <c r="AQ41" s="690" t="s">
        <v>345</v>
      </c>
      <c r="AR41" s="691"/>
      <c r="AS41" s="691"/>
      <c r="AT41" s="691"/>
      <c r="AU41" s="691"/>
      <c r="AV41" s="691"/>
      <c r="AW41" s="691"/>
      <c r="AX41" s="691"/>
      <c r="AY41" s="692"/>
      <c r="AZ41" s="656">
        <v>363351</v>
      </c>
      <c r="BA41" s="693"/>
      <c r="BB41" s="693"/>
      <c r="BC41" s="693"/>
      <c r="BD41" s="657"/>
      <c r="BE41" s="657"/>
      <c r="BF41" s="694"/>
      <c r="BG41" s="688"/>
      <c r="BH41" s="689"/>
      <c r="BI41" s="689"/>
      <c r="BJ41" s="689"/>
      <c r="BK41" s="689"/>
      <c r="BL41" s="216"/>
      <c r="BM41" s="695" t="s">
        <v>346</v>
      </c>
      <c r="BN41" s="695"/>
      <c r="BO41" s="695"/>
      <c r="BP41" s="695"/>
      <c r="BQ41" s="695"/>
      <c r="BR41" s="695"/>
      <c r="BS41" s="695"/>
      <c r="BT41" s="695"/>
      <c r="BU41" s="696"/>
      <c r="BV41" s="656">
        <v>365</v>
      </c>
      <c r="BW41" s="693"/>
      <c r="BX41" s="693"/>
      <c r="BY41" s="693"/>
      <c r="BZ41" s="693"/>
      <c r="CA41" s="693"/>
      <c r="CB41" s="697"/>
      <c r="CD41" s="685" t="s">
        <v>347</v>
      </c>
      <c r="CE41" s="682"/>
      <c r="CF41" s="682"/>
      <c r="CG41" s="682"/>
      <c r="CH41" s="682"/>
      <c r="CI41" s="682"/>
      <c r="CJ41" s="682"/>
      <c r="CK41" s="682"/>
      <c r="CL41" s="682"/>
      <c r="CM41" s="682"/>
      <c r="CN41" s="682"/>
      <c r="CO41" s="682"/>
      <c r="CP41" s="682"/>
      <c r="CQ41" s="683"/>
      <c r="CR41" s="641" t="s">
        <v>124</v>
      </c>
      <c r="CS41" s="642"/>
      <c r="CT41" s="642"/>
      <c r="CU41" s="642"/>
      <c r="CV41" s="642"/>
      <c r="CW41" s="642"/>
      <c r="CX41" s="642"/>
      <c r="CY41" s="643"/>
      <c r="CZ41" s="646" t="s">
        <v>124</v>
      </c>
      <c r="DA41" s="675"/>
      <c r="DB41" s="675"/>
      <c r="DC41" s="676"/>
      <c r="DD41" s="649" t="s">
        <v>225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349</v>
      </c>
      <c r="CE42" s="639"/>
      <c r="CF42" s="639"/>
      <c r="CG42" s="639"/>
      <c r="CH42" s="639"/>
      <c r="CI42" s="639"/>
      <c r="CJ42" s="639"/>
      <c r="CK42" s="639"/>
      <c r="CL42" s="639"/>
      <c r="CM42" s="639"/>
      <c r="CN42" s="639"/>
      <c r="CO42" s="639"/>
      <c r="CP42" s="639"/>
      <c r="CQ42" s="640"/>
      <c r="CR42" s="641">
        <v>937230</v>
      </c>
      <c r="CS42" s="644"/>
      <c r="CT42" s="644"/>
      <c r="CU42" s="644"/>
      <c r="CV42" s="644"/>
      <c r="CW42" s="644"/>
      <c r="CX42" s="644"/>
      <c r="CY42" s="645"/>
      <c r="CZ42" s="646">
        <v>13.5</v>
      </c>
      <c r="DA42" s="647"/>
      <c r="DB42" s="647"/>
      <c r="DC42" s="648"/>
      <c r="DD42" s="649">
        <v>231300</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351</v>
      </c>
      <c r="CE43" s="639"/>
      <c r="CF43" s="639"/>
      <c r="CG43" s="639"/>
      <c r="CH43" s="639"/>
      <c r="CI43" s="639"/>
      <c r="CJ43" s="639"/>
      <c r="CK43" s="639"/>
      <c r="CL43" s="639"/>
      <c r="CM43" s="639"/>
      <c r="CN43" s="639"/>
      <c r="CO43" s="639"/>
      <c r="CP43" s="639"/>
      <c r="CQ43" s="640"/>
      <c r="CR43" s="641">
        <v>33287</v>
      </c>
      <c r="CS43" s="642"/>
      <c r="CT43" s="642"/>
      <c r="CU43" s="642"/>
      <c r="CV43" s="642"/>
      <c r="CW43" s="642"/>
      <c r="CX43" s="642"/>
      <c r="CY43" s="643"/>
      <c r="CZ43" s="646">
        <v>0.5</v>
      </c>
      <c r="DA43" s="675"/>
      <c r="DB43" s="675"/>
      <c r="DC43" s="676"/>
      <c r="DD43" s="649">
        <v>33287</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352</v>
      </c>
      <c r="CD44" s="669" t="s">
        <v>303</v>
      </c>
      <c r="CE44" s="670"/>
      <c r="CF44" s="638" t="s">
        <v>353</v>
      </c>
      <c r="CG44" s="639"/>
      <c r="CH44" s="639"/>
      <c r="CI44" s="639"/>
      <c r="CJ44" s="639"/>
      <c r="CK44" s="639"/>
      <c r="CL44" s="639"/>
      <c r="CM44" s="639"/>
      <c r="CN44" s="639"/>
      <c r="CO44" s="639"/>
      <c r="CP44" s="639"/>
      <c r="CQ44" s="640"/>
      <c r="CR44" s="641">
        <v>893426</v>
      </c>
      <c r="CS44" s="644"/>
      <c r="CT44" s="644"/>
      <c r="CU44" s="644"/>
      <c r="CV44" s="644"/>
      <c r="CW44" s="644"/>
      <c r="CX44" s="644"/>
      <c r="CY44" s="645"/>
      <c r="CZ44" s="646">
        <v>12.8</v>
      </c>
      <c r="DA44" s="647"/>
      <c r="DB44" s="647"/>
      <c r="DC44" s="648"/>
      <c r="DD44" s="649">
        <v>211160</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354</v>
      </c>
      <c r="CG45" s="639"/>
      <c r="CH45" s="639"/>
      <c r="CI45" s="639"/>
      <c r="CJ45" s="639"/>
      <c r="CK45" s="639"/>
      <c r="CL45" s="639"/>
      <c r="CM45" s="639"/>
      <c r="CN45" s="639"/>
      <c r="CO45" s="639"/>
      <c r="CP45" s="639"/>
      <c r="CQ45" s="640"/>
      <c r="CR45" s="641">
        <v>319019</v>
      </c>
      <c r="CS45" s="642"/>
      <c r="CT45" s="642"/>
      <c r="CU45" s="642"/>
      <c r="CV45" s="642"/>
      <c r="CW45" s="642"/>
      <c r="CX45" s="642"/>
      <c r="CY45" s="643"/>
      <c r="CZ45" s="646">
        <v>4.5999999999999996</v>
      </c>
      <c r="DA45" s="675"/>
      <c r="DB45" s="675"/>
      <c r="DC45" s="676"/>
      <c r="DD45" s="649">
        <v>64106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355</v>
      </c>
      <c r="CG46" s="639"/>
      <c r="CH46" s="639"/>
      <c r="CI46" s="639"/>
      <c r="CJ46" s="639"/>
      <c r="CK46" s="639"/>
      <c r="CL46" s="639"/>
      <c r="CM46" s="639"/>
      <c r="CN46" s="639"/>
      <c r="CO46" s="639"/>
      <c r="CP46" s="639"/>
      <c r="CQ46" s="640"/>
      <c r="CR46" s="641">
        <v>564732</v>
      </c>
      <c r="CS46" s="644"/>
      <c r="CT46" s="644"/>
      <c r="CU46" s="644"/>
      <c r="CV46" s="644"/>
      <c r="CW46" s="644"/>
      <c r="CX46" s="644"/>
      <c r="CY46" s="645"/>
      <c r="CZ46" s="646">
        <v>8.1</v>
      </c>
      <c r="DA46" s="647"/>
      <c r="DB46" s="647"/>
      <c r="DC46" s="648"/>
      <c r="DD46" s="649">
        <v>144279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356</v>
      </c>
      <c r="CG47" s="639"/>
      <c r="CH47" s="639"/>
      <c r="CI47" s="639"/>
      <c r="CJ47" s="639"/>
      <c r="CK47" s="639"/>
      <c r="CL47" s="639"/>
      <c r="CM47" s="639"/>
      <c r="CN47" s="639"/>
      <c r="CO47" s="639"/>
      <c r="CP47" s="639"/>
      <c r="CQ47" s="640"/>
      <c r="CR47" s="641">
        <v>43804</v>
      </c>
      <c r="CS47" s="642"/>
      <c r="CT47" s="642"/>
      <c r="CU47" s="642"/>
      <c r="CV47" s="642"/>
      <c r="CW47" s="642"/>
      <c r="CX47" s="642"/>
      <c r="CY47" s="643"/>
      <c r="CZ47" s="646">
        <v>0.6</v>
      </c>
      <c r="DA47" s="675"/>
      <c r="DB47" s="675"/>
      <c r="DC47" s="676"/>
      <c r="DD47" s="649">
        <v>20140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357</v>
      </c>
      <c r="CG48" s="639"/>
      <c r="CH48" s="639"/>
      <c r="CI48" s="639"/>
      <c r="CJ48" s="639"/>
      <c r="CK48" s="639"/>
      <c r="CL48" s="639"/>
      <c r="CM48" s="639"/>
      <c r="CN48" s="639"/>
      <c r="CO48" s="639"/>
      <c r="CP48" s="639"/>
      <c r="CQ48" s="640"/>
      <c r="CR48" s="641" t="s">
        <v>124</v>
      </c>
      <c r="CS48" s="644"/>
      <c r="CT48" s="644"/>
      <c r="CU48" s="644"/>
      <c r="CV48" s="644"/>
      <c r="CW48" s="644"/>
      <c r="CX48" s="644"/>
      <c r="CY48" s="645"/>
      <c r="CZ48" s="646" t="s">
        <v>124</v>
      </c>
      <c r="DA48" s="647"/>
      <c r="DB48" s="647"/>
      <c r="DC48" s="648"/>
      <c r="DD48" s="649" t="s">
        <v>225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358</v>
      </c>
      <c r="CE49" s="654"/>
      <c r="CF49" s="654"/>
      <c r="CG49" s="654"/>
      <c r="CH49" s="654"/>
      <c r="CI49" s="654"/>
      <c r="CJ49" s="654"/>
      <c r="CK49" s="654"/>
      <c r="CL49" s="654"/>
      <c r="CM49" s="654"/>
      <c r="CN49" s="654"/>
      <c r="CO49" s="654"/>
      <c r="CP49" s="654"/>
      <c r="CQ49" s="655"/>
      <c r="CR49" s="656">
        <v>6957978</v>
      </c>
      <c r="CS49" s="657"/>
      <c r="CT49" s="657"/>
      <c r="CU49" s="657"/>
      <c r="CV49" s="657"/>
      <c r="CW49" s="657"/>
      <c r="CX49" s="657"/>
      <c r="CY49" s="658"/>
      <c r="CZ49" s="659">
        <v>100</v>
      </c>
      <c r="DA49" s="660"/>
      <c r="DB49" s="660"/>
      <c r="DC49" s="661"/>
      <c r="DD49" s="662">
        <v>5001897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KhAuFuVfPH8dPuhFD7YljBzzKVTIj6XXuEIBR56IyprUIApKzPyG738wR1AK/1vlRNdaJTMW/TdKavZgmCc3sA==" saltValue="BR9CE064aQZBG457KmlWU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election activeCell="BB11" sqref="BB11"/>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2" t="s">
        <v>360</v>
      </c>
      <c r="DK2" s="1183"/>
      <c r="DL2" s="1183"/>
      <c r="DM2" s="1183"/>
      <c r="DN2" s="1183"/>
      <c r="DO2" s="1184"/>
      <c r="DP2" s="229"/>
      <c r="DQ2" s="1182" t="s">
        <v>361</v>
      </c>
      <c r="DR2" s="1183"/>
      <c r="DS2" s="1183"/>
      <c r="DT2" s="1183"/>
      <c r="DU2" s="1183"/>
      <c r="DV2" s="1183"/>
      <c r="DW2" s="1183"/>
      <c r="DX2" s="1183"/>
      <c r="DY2" s="1183"/>
      <c r="DZ2" s="1184"/>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5" t="s">
        <v>362</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5"/>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7" t="s">
        <v>364</v>
      </c>
      <c r="B5" s="1068"/>
      <c r="C5" s="1068"/>
      <c r="D5" s="1068"/>
      <c r="E5" s="1068"/>
      <c r="F5" s="1068"/>
      <c r="G5" s="1068"/>
      <c r="H5" s="1068"/>
      <c r="I5" s="1068"/>
      <c r="J5" s="1068"/>
      <c r="K5" s="1068"/>
      <c r="L5" s="1068"/>
      <c r="M5" s="1068"/>
      <c r="N5" s="1068"/>
      <c r="O5" s="1068"/>
      <c r="P5" s="1069"/>
      <c r="Q5" s="1073" t="s">
        <v>365</v>
      </c>
      <c r="R5" s="1074"/>
      <c r="S5" s="1074"/>
      <c r="T5" s="1074"/>
      <c r="U5" s="1075"/>
      <c r="V5" s="1073" t="s">
        <v>366</v>
      </c>
      <c r="W5" s="1074"/>
      <c r="X5" s="1074"/>
      <c r="Y5" s="1074"/>
      <c r="Z5" s="1075"/>
      <c r="AA5" s="1073" t="s">
        <v>367</v>
      </c>
      <c r="AB5" s="1074"/>
      <c r="AC5" s="1074"/>
      <c r="AD5" s="1074"/>
      <c r="AE5" s="1074"/>
      <c r="AF5" s="1185" t="s">
        <v>368</v>
      </c>
      <c r="AG5" s="1074"/>
      <c r="AH5" s="1074"/>
      <c r="AI5" s="1074"/>
      <c r="AJ5" s="1089"/>
      <c r="AK5" s="1074" t="s">
        <v>369</v>
      </c>
      <c r="AL5" s="1074"/>
      <c r="AM5" s="1074"/>
      <c r="AN5" s="1074"/>
      <c r="AO5" s="1075"/>
      <c r="AP5" s="1073" t="s">
        <v>370</v>
      </c>
      <c r="AQ5" s="1074"/>
      <c r="AR5" s="1074"/>
      <c r="AS5" s="1074"/>
      <c r="AT5" s="1075"/>
      <c r="AU5" s="1073" t="s">
        <v>371</v>
      </c>
      <c r="AV5" s="1074"/>
      <c r="AW5" s="1074"/>
      <c r="AX5" s="1074"/>
      <c r="AY5" s="1089"/>
      <c r="AZ5" s="236"/>
      <c r="BA5" s="236"/>
      <c r="BB5" s="236"/>
      <c r="BC5" s="236"/>
      <c r="BD5" s="236"/>
      <c r="BE5" s="237"/>
      <c r="BF5" s="237"/>
      <c r="BG5" s="237"/>
      <c r="BH5" s="237"/>
      <c r="BI5" s="237"/>
      <c r="BJ5" s="237"/>
      <c r="BK5" s="237"/>
      <c r="BL5" s="237"/>
      <c r="BM5" s="237"/>
      <c r="BN5" s="237"/>
      <c r="BO5" s="237"/>
      <c r="BP5" s="237"/>
      <c r="BQ5" s="1067" t="s">
        <v>372</v>
      </c>
      <c r="BR5" s="1068"/>
      <c r="BS5" s="1068"/>
      <c r="BT5" s="1068"/>
      <c r="BU5" s="1068"/>
      <c r="BV5" s="1068"/>
      <c r="BW5" s="1068"/>
      <c r="BX5" s="1068"/>
      <c r="BY5" s="1068"/>
      <c r="BZ5" s="1068"/>
      <c r="CA5" s="1068"/>
      <c r="CB5" s="1068"/>
      <c r="CC5" s="1068"/>
      <c r="CD5" s="1068"/>
      <c r="CE5" s="1068"/>
      <c r="CF5" s="1068"/>
      <c r="CG5" s="1069"/>
      <c r="CH5" s="1073" t="s">
        <v>373</v>
      </c>
      <c r="CI5" s="1074"/>
      <c r="CJ5" s="1074"/>
      <c r="CK5" s="1074"/>
      <c r="CL5" s="1075"/>
      <c r="CM5" s="1073" t="s">
        <v>374</v>
      </c>
      <c r="CN5" s="1074"/>
      <c r="CO5" s="1074"/>
      <c r="CP5" s="1074"/>
      <c r="CQ5" s="1075"/>
      <c r="CR5" s="1073" t="s">
        <v>375</v>
      </c>
      <c r="CS5" s="1074"/>
      <c r="CT5" s="1074"/>
      <c r="CU5" s="1074"/>
      <c r="CV5" s="1075"/>
      <c r="CW5" s="1073" t="s">
        <v>376</v>
      </c>
      <c r="CX5" s="1074"/>
      <c r="CY5" s="1074"/>
      <c r="CZ5" s="1074"/>
      <c r="DA5" s="1075"/>
      <c r="DB5" s="1073" t="s">
        <v>377</v>
      </c>
      <c r="DC5" s="1074"/>
      <c r="DD5" s="1074"/>
      <c r="DE5" s="1074"/>
      <c r="DF5" s="1075"/>
      <c r="DG5" s="1170" t="s">
        <v>378</v>
      </c>
      <c r="DH5" s="1171"/>
      <c r="DI5" s="1171"/>
      <c r="DJ5" s="1171"/>
      <c r="DK5" s="1172"/>
      <c r="DL5" s="1170" t="s">
        <v>379</v>
      </c>
      <c r="DM5" s="1171"/>
      <c r="DN5" s="1171"/>
      <c r="DO5" s="1171"/>
      <c r="DP5" s="1172"/>
      <c r="DQ5" s="1073" t="s">
        <v>380</v>
      </c>
      <c r="DR5" s="1074"/>
      <c r="DS5" s="1074"/>
      <c r="DT5" s="1074"/>
      <c r="DU5" s="1075"/>
      <c r="DV5" s="1073" t="s">
        <v>371</v>
      </c>
      <c r="DW5" s="1074"/>
      <c r="DX5" s="1074"/>
      <c r="DY5" s="1074"/>
      <c r="DZ5" s="1089"/>
      <c r="EA5" s="234"/>
    </row>
    <row r="6" spans="1:131" s="235" customFormat="1" ht="26.25" customHeight="1" thickBot="1">
      <c r="A6" s="1070"/>
      <c r="B6" s="1071"/>
      <c r="C6" s="1071"/>
      <c r="D6" s="1071"/>
      <c r="E6" s="1071"/>
      <c r="F6" s="1071"/>
      <c r="G6" s="1071"/>
      <c r="H6" s="1071"/>
      <c r="I6" s="1071"/>
      <c r="J6" s="1071"/>
      <c r="K6" s="1071"/>
      <c r="L6" s="1071"/>
      <c r="M6" s="1071"/>
      <c r="N6" s="1071"/>
      <c r="O6" s="1071"/>
      <c r="P6" s="1072"/>
      <c r="Q6" s="1076"/>
      <c r="R6" s="1077"/>
      <c r="S6" s="1077"/>
      <c r="T6" s="1077"/>
      <c r="U6" s="1078"/>
      <c r="V6" s="1076"/>
      <c r="W6" s="1077"/>
      <c r="X6" s="1077"/>
      <c r="Y6" s="1077"/>
      <c r="Z6" s="1078"/>
      <c r="AA6" s="1076"/>
      <c r="AB6" s="1077"/>
      <c r="AC6" s="1077"/>
      <c r="AD6" s="1077"/>
      <c r="AE6" s="1077"/>
      <c r="AF6" s="1186"/>
      <c r="AG6" s="1077"/>
      <c r="AH6" s="1077"/>
      <c r="AI6" s="1077"/>
      <c r="AJ6" s="1090"/>
      <c r="AK6" s="1077"/>
      <c r="AL6" s="1077"/>
      <c r="AM6" s="1077"/>
      <c r="AN6" s="1077"/>
      <c r="AO6" s="1078"/>
      <c r="AP6" s="1076"/>
      <c r="AQ6" s="1077"/>
      <c r="AR6" s="1077"/>
      <c r="AS6" s="1077"/>
      <c r="AT6" s="1078"/>
      <c r="AU6" s="1076"/>
      <c r="AV6" s="1077"/>
      <c r="AW6" s="1077"/>
      <c r="AX6" s="1077"/>
      <c r="AY6" s="1090"/>
      <c r="AZ6" s="232"/>
      <c r="BA6" s="232"/>
      <c r="BB6" s="232"/>
      <c r="BC6" s="232"/>
      <c r="BD6" s="232"/>
      <c r="BE6" s="233"/>
      <c r="BF6" s="233"/>
      <c r="BG6" s="233"/>
      <c r="BH6" s="233"/>
      <c r="BI6" s="233"/>
      <c r="BJ6" s="233"/>
      <c r="BK6" s="233"/>
      <c r="BL6" s="233"/>
      <c r="BM6" s="233"/>
      <c r="BN6" s="233"/>
      <c r="BO6" s="233"/>
      <c r="BP6" s="233"/>
      <c r="BQ6" s="1070"/>
      <c r="BR6" s="1071"/>
      <c r="BS6" s="1071"/>
      <c r="BT6" s="1071"/>
      <c r="BU6" s="1071"/>
      <c r="BV6" s="1071"/>
      <c r="BW6" s="1071"/>
      <c r="BX6" s="1071"/>
      <c r="BY6" s="1071"/>
      <c r="BZ6" s="1071"/>
      <c r="CA6" s="1071"/>
      <c r="CB6" s="1071"/>
      <c r="CC6" s="1071"/>
      <c r="CD6" s="1071"/>
      <c r="CE6" s="1071"/>
      <c r="CF6" s="1071"/>
      <c r="CG6" s="1072"/>
      <c r="CH6" s="1076"/>
      <c r="CI6" s="1077"/>
      <c r="CJ6" s="1077"/>
      <c r="CK6" s="1077"/>
      <c r="CL6" s="1078"/>
      <c r="CM6" s="1076"/>
      <c r="CN6" s="1077"/>
      <c r="CO6" s="1077"/>
      <c r="CP6" s="1077"/>
      <c r="CQ6" s="1078"/>
      <c r="CR6" s="1076"/>
      <c r="CS6" s="1077"/>
      <c r="CT6" s="1077"/>
      <c r="CU6" s="1077"/>
      <c r="CV6" s="1078"/>
      <c r="CW6" s="1076"/>
      <c r="CX6" s="1077"/>
      <c r="CY6" s="1077"/>
      <c r="CZ6" s="1077"/>
      <c r="DA6" s="1078"/>
      <c r="DB6" s="1076"/>
      <c r="DC6" s="1077"/>
      <c r="DD6" s="1077"/>
      <c r="DE6" s="1077"/>
      <c r="DF6" s="1078"/>
      <c r="DG6" s="1173"/>
      <c r="DH6" s="1174"/>
      <c r="DI6" s="1174"/>
      <c r="DJ6" s="1174"/>
      <c r="DK6" s="1175"/>
      <c r="DL6" s="1173"/>
      <c r="DM6" s="1174"/>
      <c r="DN6" s="1174"/>
      <c r="DO6" s="1174"/>
      <c r="DP6" s="1175"/>
      <c r="DQ6" s="1076"/>
      <c r="DR6" s="1077"/>
      <c r="DS6" s="1077"/>
      <c r="DT6" s="1077"/>
      <c r="DU6" s="1078"/>
      <c r="DV6" s="1076"/>
      <c r="DW6" s="1077"/>
      <c r="DX6" s="1077"/>
      <c r="DY6" s="1077"/>
      <c r="DZ6" s="1090"/>
      <c r="EA6" s="234"/>
    </row>
    <row r="7" spans="1:131" s="235" customFormat="1" ht="26.25" customHeight="1" thickTop="1">
      <c r="A7" s="238">
        <v>1</v>
      </c>
      <c r="B7" s="1122" t="s">
        <v>381</v>
      </c>
      <c r="C7" s="1123"/>
      <c r="D7" s="1123"/>
      <c r="E7" s="1123"/>
      <c r="F7" s="1123"/>
      <c r="G7" s="1123"/>
      <c r="H7" s="1123"/>
      <c r="I7" s="1123"/>
      <c r="J7" s="1123"/>
      <c r="K7" s="1123"/>
      <c r="L7" s="1123"/>
      <c r="M7" s="1123"/>
      <c r="N7" s="1123"/>
      <c r="O7" s="1123"/>
      <c r="P7" s="1124"/>
      <c r="Q7" s="1176">
        <v>7135</v>
      </c>
      <c r="R7" s="1177"/>
      <c r="S7" s="1177"/>
      <c r="T7" s="1177"/>
      <c r="U7" s="1177"/>
      <c r="V7" s="1177">
        <v>6956</v>
      </c>
      <c r="W7" s="1177"/>
      <c r="X7" s="1177"/>
      <c r="Y7" s="1177"/>
      <c r="Z7" s="1177"/>
      <c r="AA7" s="1177">
        <v>179</v>
      </c>
      <c r="AB7" s="1177"/>
      <c r="AC7" s="1177"/>
      <c r="AD7" s="1177"/>
      <c r="AE7" s="1178"/>
      <c r="AF7" s="1179">
        <v>163</v>
      </c>
      <c r="AG7" s="1180"/>
      <c r="AH7" s="1180"/>
      <c r="AI7" s="1180"/>
      <c r="AJ7" s="1181"/>
      <c r="AK7" s="1163"/>
      <c r="AL7" s="1164"/>
      <c r="AM7" s="1164"/>
      <c r="AN7" s="1164"/>
      <c r="AO7" s="1164"/>
      <c r="AP7" s="1164">
        <v>6433</v>
      </c>
      <c r="AQ7" s="1164"/>
      <c r="AR7" s="1164"/>
      <c r="AS7" s="1164"/>
      <c r="AT7" s="1164"/>
      <c r="AU7" s="1165"/>
      <c r="AV7" s="1165"/>
      <c r="AW7" s="1165"/>
      <c r="AX7" s="1165"/>
      <c r="AY7" s="1166"/>
      <c r="AZ7" s="232"/>
      <c r="BA7" s="232"/>
      <c r="BB7" s="232"/>
      <c r="BC7" s="232"/>
      <c r="BD7" s="232"/>
      <c r="BE7" s="233"/>
      <c r="BF7" s="233"/>
      <c r="BG7" s="233"/>
      <c r="BH7" s="233"/>
      <c r="BI7" s="233"/>
      <c r="BJ7" s="233"/>
      <c r="BK7" s="233"/>
      <c r="BL7" s="233"/>
      <c r="BM7" s="233"/>
      <c r="BN7" s="233"/>
      <c r="BO7" s="233"/>
      <c r="BP7" s="233"/>
      <c r="BQ7" s="239">
        <v>1</v>
      </c>
      <c r="BR7" s="240"/>
      <c r="BS7" s="1167" t="s">
        <v>576</v>
      </c>
      <c r="BT7" s="1168"/>
      <c r="BU7" s="1168"/>
      <c r="BV7" s="1168"/>
      <c r="BW7" s="1168"/>
      <c r="BX7" s="1168"/>
      <c r="BY7" s="1168"/>
      <c r="BZ7" s="1168"/>
      <c r="CA7" s="1168"/>
      <c r="CB7" s="1168"/>
      <c r="CC7" s="1168"/>
      <c r="CD7" s="1168"/>
      <c r="CE7" s="1168"/>
      <c r="CF7" s="1168"/>
      <c r="CG7" s="1169"/>
      <c r="CH7" s="1160">
        <v>-3</v>
      </c>
      <c r="CI7" s="1161"/>
      <c r="CJ7" s="1161"/>
      <c r="CK7" s="1161"/>
      <c r="CL7" s="1162"/>
      <c r="CM7" s="1160">
        <v>23</v>
      </c>
      <c r="CN7" s="1161"/>
      <c r="CO7" s="1161"/>
      <c r="CP7" s="1161"/>
      <c r="CQ7" s="1162"/>
      <c r="CR7" s="1160">
        <v>10</v>
      </c>
      <c r="CS7" s="1161"/>
      <c r="CT7" s="1161"/>
      <c r="CU7" s="1161"/>
      <c r="CV7" s="1162"/>
      <c r="CW7" s="1160">
        <v>2</v>
      </c>
      <c r="CX7" s="1161"/>
      <c r="CY7" s="1161"/>
      <c r="CZ7" s="1161"/>
      <c r="DA7" s="1162"/>
      <c r="DB7" s="1160" t="s">
        <v>577</v>
      </c>
      <c r="DC7" s="1161"/>
      <c r="DD7" s="1161"/>
      <c r="DE7" s="1161"/>
      <c r="DF7" s="1162"/>
      <c r="DG7" s="1160" t="s">
        <v>578</v>
      </c>
      <c r="DH7" s="1161"/>
      <c r="DI7" s="1161"/>
      <c r="DJ7" s="1161"/>
      <c r="DK7" s="1162"/>
      <c r="DL7" s="1160" t="s">
        <v>578</v>
      </c>
      <c r="DM7" s="1161"/>
      <c r="DN7" s="1161"/>
      <c r="DO7" s="1161"/>
      <c r="DP7" s="1162"/>
      <c r="DQ7" s="1160" t="s">
        <v>578</v>
      </c>
      <c r="DR7" s="1161"/>
      <c r="DS7" s="1161"/>
      <c r="DT7" s="1161"/>
      <c r="DU7" s="1162"/>
      <c r="DV7" s="1187"/>
      <c r="DW7" s="1188"/>
      <c r="DX7" s="1188"/>
      <c r="DY7" s="1188"/>
      <c r="DZ7" s="1189"/>
      <c r="EA7" s="234"/>
    </row>
    <row r="8" spans="1:131" s="235" customFormat="1" ht="26.25" customHeight="1">
      <c r="A8" s="241">
        <v>2</v>
      </c>
      <c r="B8" s="1109" t="s">
        <v>382</v>
      </c>
      <c r="C8" s="1110"/>
      <c r="D8" s="1110"/>
      <c r="E8" s="1110"/>
      <c r="F8" s="1110"/>
      <c r="G8" s="1110"/>
      <c r="H8" s="1110"/>
      <c r="I8" s="1110"/>
      <c r="J8" s="1110"/>
      <c r="K8" s="1110"/>
      <c r="L8" s="1110"/>
      <c r="M8" s="1110"/>
      <c r="N8" s="1110"/>
      <c r="O8" s="1110"/>
      <c r="P8" s="1111"/>
      <c r="Q8" s="1115">
        <v>5</v>
      </c>
      <c r="R8" s="1116"/>
      <c r="S8" s="1116"/>
      <c r="T8" s="1116"/>
      <c r="U8" s="1116"/>
      <c r="V8" s="1116">
        <v>1</v>
      </c>
      <c r="W8" s="1116"/>
      <c r="X8" s="1116"/>
      <c r="Y8" s="1116"/>
      <c r="Z8" s="1116"/>
      <c r="AA8" s="1116">
        <v>4</v>
      </c>
      <c r="AB8" s="1116"/>
      <c r="AC8" s="1116"/>
      <c r="AD8" s="1116"/>
      <c r="AE8" s="1117"/>
      <c r="AF8" s="1091">
        <v>4</v>
      </c>
      <c r="AG8" s="1092"/>
      <c r="AH8" s="1092"/>
      <c r="AI8" s="1092"/>
      <c r="AJ8" s="1093"/>
      <c r="AK8" s="1158"/>
      <c r="AL8" s="1159"/>
      <c r="AM8" s="1159"/>
      <c r="AN8" s="1159"/>
      <c r="AO8" s="1159"/>
      <c r="AP8" s="1159">
        <v>3</v>
      </c>
      <c r="AQ8" s="1159"/>
      <c r="AR8" s="1159"/>
      <c r="AS8" s="1159"/>
      <c r="AT8" s="1159"/>
      <c r="AU8" s="1156"/>
      <c r="AV8" s="1156"/>
      <c r="AW8" s="1156"/>
      <c r="AX8" s="1156"/>
      <c r="AY8" s="1157"/>
      <c r="AZ8" s="232"/>
      <c r="BA8" s="232"/>
      <c r="BB8" s="232"/>
      <c r="BC8" s="232"/>
      <c r="BD8" s="232"/>
      <c r="BE8" s="233"/>
      <c r="BF8" s="233"/>
      <c r="BG8" s="233"/>
      <c r="BH8" s="233"/>
      <c r="BI8" s="233"/>
      <c r="BJ8" s="233"/>
      <c r="BK8" s="233"/>
      <c r="BL8" s="233"/>
      <c r="BM8" s="233"/>
      <c r="BN8" s="233"/>
      <c r="BO8" s="233"/>
      <c r="BP8" s="233"/>
      <c r="BQ8" s="242">
        <v>2</v>
      </c>
      <c r="BR8" s="243"/>
      <c r="BS8" s="1086" t="s">
        <v>579</v>
      </c>
      <c r="BT8" s="1087"/>
      <c r="BU8" s="1087"/>
      <c r="BV8" s="1087"/>
      <c r="BW8" s="1087"/>
      <c r="BX8" s="1087"/>
      <c r="BY8" s="1087"/>
      <c r="BZ8" s="1087"/>
      <c r="CA8" s="1087"/>
      <c r="CB8" s="1087"/>
      <c r="CC8" s="1087"/>
      <c r="CD8" s="1087"/>
      <c r="CE8" s="1087"/>
      <c r="CF8" s="1087"/>
      <c r="CG8" s="1088"/>
      <c r="CH8" s="1061">
        <v>-1</v>
      </c>
      <c r="CI8" s="1062"/>
      <c r="CJ8" s="1062"/>
      <c r="CK8" s="1062"/>
      <c r="CL8" s="1063"/>
      <c r="CM8" s="1061">
        <v>11</v>
      </c>
      <c r="CN8" s="1062"/>
      <c r="CO8" s="1062"/>
      <c r="CP8" s="1062"/>
      <c r="CQ8" s="1063"/>
      <c r="CR8" s="1061">
        <v>10</v>
      </c>
      <c r="CS8" s="1062"/>
      <c r="CT8" s="1062"/>
      <c r="CU8" s="1062"/>
      <c r="CV8" s="1063"/>
      <c r="CW8" s="1061" t="s">
        <v>578</v>
      </c>
      <c r="CX8" s="1062"/>
      <c r="CY8" s="1062"/>
      <c r="CZ8" s="1062"/>
      <c r="DA8" s="1063"/>
      <c r="DB8" s="1061" t="s">
        <v>578</v>
      </c>
      <c r="DC8" s="1062"/>
      <c r="DD8" s="1062"/>
      <c r="DE8" s="1062"/>
      <c r="DF8" s="1063"/>
      <c r="DG8" s="1061" t="s">
        <v>577</v>
      </c>
      <c r="DH8" s="1062"/>
      <c r="DI8" s="1062"/>
      <c r="DJ8" s="1062"/>
      <c r="DK8" s="1063"/>
      <c r="DL8" s="1061" t="s">
        <v>578</v>
      </c>
      <c r="DM8" s="1062"/>
      <c r="DN8" s="1062"/>
      <c r="DO8" s="1062"/>
      <c r="DP8" s="1063"/>
      <c r="DQ8" s="1061" t="s">
        <v>578</v>
      </c>
      <c r="DR8" s="1062"/>
      <c r="DS8" s="1062"/>
      <c r="DT8" s="1062"/>
      <c r="DU8" s="1063"/>
      <c r="DV8" s="1064"/>
      <c r="DW8" s="1065"/>
      <c r="DX8" s="1065"/>
      <c r="DY8" s="1065"/>
      <c r="DZ8" s="1066"/>
      <c r="EA8" s="234"/>
    </row>
    <row r="9" spans="1:131" s="235" customFormat="1" ht="26.25" customHeight="1">
      <c r="A9" s="241">
        <v>3</v>
      </c>
      <c r="B9" s="1109" t="s">
        <v>383</v>
      </c>
      <c r="C9" s="1110"/>
      <c r="D9" s="1110"/>
      <c r="E9" s="1110"/>
      <c r="F9" s="1110"/>
      <c r="G9" s="1110"/>
      <c r="H9" s="1110"/>
      <c r="I9" s="1110"/>
      <c r="J9" s="1110"/>
      <c r="K9" s="1110"/>
      <c r="L9" s="1110"/>
      <c r="M9" s="1110"/>
      <c r="N9" s="1110"/>
      <c r="O9" s="1110"/>
      <c r="P9" s="1111"/>
      <c r="Q9" s="1115">
        <v>4</v>
      </c>
      <c r="R9" s="1116"/>
      <c r="S9" s="1116"/>
      <c r="T9" s="1116"/>
      <c r="U9" s="1116"/>
      <c r="V9" s="1116">
        <v>4</v>
      </c>
      <c r="W9" s="1116"/>
      <c r="X9" s="1116"/>
      <c r="Y9" s="1116"/>
      <c r="Z9" s="1116"/>
      <c r="AA9" s="1116">
        <v>0</v>
      </c>
      <c r="AB9" s="1116"/>
      <c r="AC9" s="1116"/>
      <c r="AD9" s="1116"/>
      <c r="AE9" s="1117"/>
      <c r="AF9" s="1091">
        <v>0</v>
      </c>
      <c r="AG9" s="1092"/>
      <c r="AH9" s="1092"/>
      <c r="AI9" s="1092"/>
      <c r="AJ9" s="1093"/>
      <c r="AK9" s="1158"/>
      <c r="AL9" s="1159"/>
      <c r="AM9" s="1159"/>
      <c r="AN9" s="1159"/>
      <c r="AO9" s="1159"/>
      <c r="AP9" s="1159" t="s">
        <v>590</v>
      </c>
      <c r="AQ9" s="1159"/>
      <c r="AR9" s="1159"/>
      <c r="AS9" s="1159"/>
      <c r="AT9" s="1159"/>
      <c r="AU9" s="1156"/>
      <c r="AV9" s="1156"/>
      <c r="AW9" s="1156"/>
      <c r="AX9" s="1156"/>
      <c r="AY9" s="1157"/>
      <c r="AZ9" s="232"/>
      <c r="BA9" s="232"/>
      <c r="BB9" s="232"/>
      <c r="BC9" s="232"/>
      <c r="BD9" s="232"/>
      <c r="BE9" s="233"/>
      <c r="BF9" s="233"/>
      <c r="BG9" s="233"/>
      <c r="BH9" s="233"/>
      <c r="BI9" s="233"/>
      <c r="BJ9" s="233"/>
      <c r="BK9" s="233"/>
      <c r="BL9" s="233"/>
      <c r="BM9" s="233"/>
      <c r="BN9" s="233"/>
      <c r="BO9" s="233"/>
      <c r="BP9" s="233"/>
      <c r="BQ9" s="242">
        <v>3</v>
      </c>
      <c r="BR9" s="243"/>
      <c r="BS9" s="1086" t="s">
        <v>580</v>
      </c>
      <c r="BT9" s="1087"/>
      <c r="BU9" s="1087"/>
      <c r="BV9" s="1087"/>
      <c r="BW9" s="1087"/>
      <c r="BX9" s="1087"/>
      <c r="BY9" s="1087"/>
      <c r="BZ9" s="1087"/>
      <c r="CA9" s="1087"/>
      <c r="CB9" s="1087"/>
      <c r="CC9" s="1087"/>
      <c r="CD9" s="1087"/>
      <c r="CE9" s="1087"/>
      <c r="CF9" s="1087"/>
      <c r="CG9" s="1088"/>
      <c r="CH9" s="1061">
        <v>0</v>
      </c>
      <c r="CI9" s="1062"/>
      <c r="CJ9" s="1062"/>
      <c r="CK9" s="1062"/>
      <c r="CL9" s="1063"/>
      <c r="CM9" s="1061">
        <v>10</v>
      </c>
      <c r="CN9" s="1062"/>
      <c r="CO9" s="1062"/>
      <c r="CP9" s="1062"/>
      <c r="CQ9" s="1063"/>
      <c r="CR9" s="1061">
        <v>2</v>
      </c>
      <c r="CS9" s="1062"/>
      <c r="CT9" s="1062"/>
      <c r="CU9" s="1062"/>
      <c r="CV9" s="1063"/>
      <c r="CW9" s="1061" t="s">
        <v>578</v>
      </c>
      <c r="CX9" s="1062"/>
      <c r="CY9" s="1062"/>
      <c r="CZ9" s="1062"/>
      <c r="DA9" s="1063"/>
      <c r="DB9" s="1061" t="s">
        <v>578</v>
      </c>
      <c r="DC9" s="1062"/>
      <c r="DD9" s="1062"/>
      <c r="DE9" s="1062"/>
      <c r="DF9" s="1063"/>
      <c r="DG9" s="1061" t="s">
        <v>578</v>
      </c>
      <c r="DH9" s="1062"/>
      <c r="DI9" s="1062"/>
      <c r="DJ9" s="1062"/>
      <c r="DK9" s="1063"/>
      <c r="DL9" s="1061" t="s">
        <v>578</v>
      </c>
      <c r="DM9" s="1062"/>
      <c r="DN9" s="1062"/>
      <c r="DO9" s="1062"/>
      <c r="DP9" s="1063"/>
      <c r="DQ9" s="1061" t="s">
        <v>578</v>
      </c>
      <c r="DR9" s="1062"/>
      <c r="DS9" s="1062"/>
      <c r="DT9" s="1062"/>
      <c r="DU9" s="1063"/>
      <c r="DV9" s="1064"/>
      <c r="DW9" s="1065"/>
      <c r="DX9" s="1065"/>
      <c r="DY9" s="1065"/>
      <c r="DZ9" s="1066"/>
      <c r="EA9" s="234"/>
    </row>
    <row r="10" spans="1:131" s="235" customFormat="1" ht="26.25" customHeight="1">
      <c r="A10" s="241">
        <v>4</v>
      </c>
      <c r="B10" s="1109"/>
      <c r="C10" s="1110"/>
      <c r="D10" s="1110"/>
      <c r="E10" s="1110"/>
      <c r="F10" s="1110"/>
      <c r="G10" s="1110"/>
      <c r="H10" s="1110"/>
      <c r="I10" s="1110"/>
      <c r="J10" s="1110"/>
      <c r="K10" s="1110"/>
      <c r="L10" s="1110"/>
      <c r="M10" s="1110"/>
      <c r="N10" s="1110"/>
      <c r="O10" s="1110"/>
      <c r="P10" s="1111"/>
      <c r="Q10" s="1115"/>
      <c r="R10" s="1116"/>
      <c r="S10" s="1116"/>
      <c r="T10" s="1116"/>
      <c r="U10" s="1116"/>
      <c r="V10" s="1116"/>
      <c r="W10" s="1116"/>
      <c r="X10" s="1116"/>
      <c r="Y10" s="1116"/>
      <c r="Z10" s="1116"/>
      <c r="AA10" s="1116"/>
      <c r="AB10" s="1116"/>
      <c r="AC10" s="1116"/>
      <c r="AD10" s="1116"/>
      <c r="AE10" s="1117"/>
      <c r="AF10" s="1091"/>
      <c r="AG10" s="1092"/>
      <c r="AH10" s="1092"/>
      <c r="AI10" s="1092"/>
      <c r="AJ10" s="1093"/>
      <c r="AK10" s="1158"/>
      <c r="AL10" s="1159"/>
      <c r="AM10" s="1159"/>
      <c r="AN10" s="1159"/>
      <c r="AO10" s="1159"/>
      <c r="AP10" s="1159"/>
      <c r="AQ10" s="1159"/>
      <c r="AR10" s="1159"/>
      <c r="AS10" s="1159"/>
      <c r="AT10" s="1159"/>
      <c r="AU10" s="1156"/>
      <c r="AV10" s="1156"/>
      <c r="AW10" s="1156"/>
      <c r="AX10" s="1156"/>
      <c r="AY10" s="1157"/>
      <c r="AZ10" s="232"/>
      <c r="BA10" s="232"/>
      <c r="BB10" s="232"/>
      <c r="BC10" s="232"/>
      <c r="BD10" s="232"/>
      <c r="BE10" s="233"/>
      <c r="BF10" s="233"/>
      <c r="BG10" s="233"/>
      <c r="BH10" s="233"/>
      <c r="BI10" s="233"/>
      <c r="BJ10" s="233"/>
      <c r="BK10" s="233"/>
      <c r="BL10" s="233"/>
      <c r="BM10" s="233"/>
      <c r="BN10" s="233"/>
      <c r="BO10" s="233"/>
      <c r="BP10" s="233"/>
      <c r="BQ10" s="242">
        <v>4</v>
      </c>
      <c r="BR10" s="243"/>
      <c r="BS10" s="1086" t="s">
        <v>581</v>
      </c>
      <c r="BT10" s="1087"/>
      <c r="BU10" s="1087"/>
      <c r="BV10" s="1087"/>
      <c r="BW10" s="1087"/>
      <c r="BX10" s="1087"/>
      <c r="BY10" s="1087"/>
      <c r="BZ10" s="1087"/>
      <c r="CA10" s="1087"/>
      <c r="CB10" s="1087"/>
      <c r="CC10" s="1087"/>
      <c r="CD10" s="1087"/>
      <c r="CE10" s="1087"/>
      <c r="CF10" s="1087"/>
      <c r="CG10" s="1088"/>
      <c r="CH10" s="1061">
        <v>0</v>
      </c>
      <c r="CI10" s="1062"/>
      <c r="CJ10" s="1062"/>
      <c r="CK10" s="1062"/>
      <c r="CL10" s="1063"/>
      <c r="CM10" s="1061">
        <v>9</v>
      </c>
      <c r="CN10" s="1062"/>
      <c r="CO10" s="1062"/>
      <c r="CP10" s="1062"/>
      <c r="CQ10" s="1063"/>
      <c r="CR10" s="1061">
        <v>6</v>
      </c>
      <c r="CS10" s="1062"/>
      <c r="CT10" s="1062"/>
      <c r="CU10" s="1062"/>
      <c r="CV10" s="1063"/>
      <c r="CW10" s="1061">
        <v>5</v>
      </c>
      <c r="CX10" s="1062"/>
      <c r="CY10" s="1062"/>
      <c r="CZ10" s="1062"/>
      <c r="DA10" s="1063"/>
      <c r="DB10" s="1061" t="s">
        <v>578</v>
      </c>
      <c r="DC10" s="1062"/>
      <c r="DD10" s="1062"/>
      <c r="DE10" s="1062"/>
      <c r="DF10" s="1063"/>
      <c r="DG10" s="1061" t="s">
        <v>578</v>
      </c>
      <c r="DH10" s="1062"/>
      <c r="DI10" s="1062"/>
      <c r="DJ10" s="1062"/>
      <c r="DK10" s="1063"/>
      <c r="DL10" s="1061" t="s">
        <v>578</v>
      </c>
      <c r="DM10" s="1062"/>
      <c r="DN10" s="1062"/>
      <c r="DO10" s="1062"/>
      <c r="DP10" s="1063"/>
      <c r="DQ10" s="1061" t="s">
        <v>577</v>
      </c>
      <c r="DR10" s="1062"/>
      <c r="DS10" s="1062"/>
      <c r="DT10" s="1062"/>
      <c r="DU10" s="1063"/>
      <c r="DV10" s="1064"/>
      <c r="DW10" s="1065"/>
      <c r="DX10" s="1065"/>
      <c r="DY10" s="1065"/>
      <c r="DZ10" s="1066"/>
      <c r="EA10" s="234"/>
    </row>
    <row r="11" spans="1:131" s="235" customFormat="1" ht="26.25" customHeight="1">
      <c r="A11" s="241">
        <v>5</v>
      </c>
      <c r="B11" s="1109"/>
      <c r="C11" s="1110"/>
      <c r="D11" s="1110"/>
      <c r="E11" s="1110"/>
      <c r="F11" s="1110"/>
      <c r="G11" s="1110"/>
      <c r="H11" s="1110"/>
      <c r="I11" s="1110"/>
      <c r="J11" s="1110"/>
      <c r="K11" s="1110"/>
      <c r="L11" s="1110"/>
      <c r="M11" s="1110"/>
      <c r="N11" s="1110"/>
      <c r="O11" s="1110"/>
      <c r="P11" s="1111"/>
      <c r="Q11" s="1115"/>
      <c r="R11" s="1116"/>
      <c r="S11" s="1116"/>
      <c r="T11" s="1116"/>
      <c r="U11" s="1116"/>
      <c r="V11" s="1116"/>
      <c r="W11" s="1116"/>
      <c r="X11" s="1116"/>
      <c r="Y11" s="1116"/>
      <c r="Z11" s="1116"/>
      <c r="AA11" s="1116"/>
      <c r="AB11" s="1116"/>
      <c r="AC11" s="1116"/>
      <c r="AD11" s="1116"/>
      <c r="AE11" s="1117"/>
      <c r="AF11" s="1091"/>
      <c r="AG11" s="1092"/>
      <c r="AH11" s="1092"/>
      <c r="AI11" s="1092"/>
      <c r="AJ11" s="1093"/>
      <c r="AK11" s="1158"/>
      <c r="AL11" s="1159"/>
      <c r="AM11" s="1159"/>
      <c r="AN11" s="1159"/>
      <c r="AO11" s="1159"/>
      <c r="AP11" s="1159"/>
      <c r="AQ11" s="1159"/>
      <c r="AR11" s="1159"/>
      <c r="AS11" s="1159"/>
      <c r="AT11" s="1159"/>
      <c r="AU11" s="1156"/>
      <c r="AV11" s="1156"/>
      <c r="AW11" s="1156"/>
      <c r="AX11" s="1156"/>
      <c r="AY11" s="1157"/>
      <c r="AZ11" s="232"/>
      <c r="BA11" s="232"/>
      <c r="BB11" s="232"/>
      <c r="BC11" s="232"/>
      <c r="BD11" s="232"/>
      <c r="BE11" s="233"/>
      <c r="BF11" s="233"/>
      <c r="BG11" s="233"/>
      <c r="BH11" s="233"/>
      <c r="BI11" s="233"/>
      <c r="BJ11" s="233"/>
      <c r="BK11" s="233"/>
      <c r="BL11" s="233"/>
      <c r="BM11" s="233"/>
      <c r="BN11" s="233"/>
      <c r="BO11" s="233"/>
      <c r="BP11" s="233"/>
      <c r="BQ11" s="242">
        <v>5</v>
      </c>
      <c r="BR11" s="243"/>
      <c r="BS11" s="1086"/>
      <c r="BT11" s="1087"/>
      <c r="BU11" s="1087"/>
      <c r="BV11" s="1087"/>
      <c r="BW11" s="1087"/>
      <c r="BX11" s="1087"/>
      <c r="BY11" s="1087"/>
      <c r="BZ11" s="1087"/>
      <c r="CA11" s="1087"/>
      <c r="CB11" s="1087"/>
      <c r="CC11" s="1087"/>
      <c r="CD11" s="1087"/>
      <c r="CE11" s="1087"/>
      <c r="CF11" s="1087"/>
      <c r="CG11" s="1088"/>
      <c r="CH11" s="1061"/>
      <c r="CI11" s="1062"/>
      <c r="CJ11" s="1062"/>
      <c r="CK11" s="1062"/>
      <c r="CL11" s="1063"/>
      <c r="CM11" s="1061"/>
      <c r="CN11" s="1062"/>
      <c r="CO11" s="1062"/>
      <c r="CP11" s="1062"/>
      <c r="CQ11" s="1063"/>
      <c r="CR11" s="1061"/>
      <c r="CS11" s="1062"/>
      <c r="CT11" s="1062"/>
      <c r="CU11" s="1062"/>
      <c r="CV11" s="1063"/>
      <c r="CW11" s="1061"/>
      <c r="CX11" s="1062"/>
      <c r="CY11" s="1062"/>
      <c r="CZ11" s="1062"/>
      <c r="DA11" s="1063"/>
      <c r="DB11" s="1061"/>
      <c r="DC11" s="1062"/>
      <c r="DD11" s="1062"/>
      <c r="DE11" s="1062"/>
      <c r="DF11" s="1063"/>
      <c r="DG11" s="1061"/>
      <c r="DH11" s="1062"/>
      <c r="DI11" s="1062"/>
      <c r="DJ11" s="1062"/>
      <c r="DK11" s="1063"/>
      <c r="DL11" s="1061"/>
      <c r="DM11" s="1062"/>
      <c r="DN11" s="1062"/>
      <c r="DO11" s="1062"/>
      <c r="DP11" s="1063"/>
      <c r="DQ11" s="1061"/>
      <c r="DR11" s="1062"/>
      <c r="DS11" s="1062"/>
      <c r="DT11" s="1062"/>
      <c r="DU11" s="1063"/>
      <c r="DV11" s="1064"/>
      <c r="DW11" s="1065"/>
      <c r="DX11" s="1065"/>
      <c r="DY11" s="1065"/>
      <c r="DZ11" s="1066"/>
      <c r="EA11" s="234"/>
    </row>
    <row r="12" spans="1:131" s="235" customFormat="1" ht="26.25" customHeight="1">
      <c r="A12" s="241">
        <v>6</v>
      </c>
      <c r="B12" s="1109"/>
      <c r="C12" s="1110"/>
      <c r="D12" s="1110"/>
      <c r="E12" s="1110"/>
      <c r="F12" s="1110"/>
      <c r="G12" s="1110"/>
      <c r="H12" s="1110"/>
      <c r="I12" s="1110"/>
      <c r="J12" s="1110"/>
      <c r="K12" s="1110"/>
      <c r="L12" s="1110"/>
      <c r="M12" s="1110"/>
      <c r="N12" s="1110"/>
      <c r="O12" s="1110"/>
      <c r="P12" s="1111"/>
      <c r="Q12" s="1115"/>
      <c r="R12" s="1116"/>
      <c r="S12" s="1116"/>
      <c r="T12" s="1116"/>
      <c r="U12" s="1116"/>
      <c r="V12" s="1116"/>
      <c r="W12" s="1116"/>
      <c r="X12" s="1116"/>
      <c r="Y12" s="1116"/>
      <c r="Z12" s="1116"/>
      <c r="AA12" s="1116"/>
      <c r="AB12" s="1116"/>
      <c r="AC12" s="1116"/>
      <c r="AD12" s="1116"/>
      <c r="AE12" s="1117"/>
      <c r="AF12" s="1091"/>
      <c r="AG12" s="1092"/>
      <c r="AH12" s="1092"/>
      <c r="AI12" s="1092"/>
      <c r="AJ12" s="1093"/>
      <c r="AK12" s="1158"/>
      <c r="AL12" s="1159"/>
      <c r="AM12" s="1159"/>
      <c r="AN12" s="1159"/>
      <c r="AO12" s="1159"/>
      <c r="AP12" s="1159"/>
      <c r="AQ12" s="1159"/>
      <c r="AR12" s="1159"/>
      <c r="AS12" s="1159"/>
      <c r="AT12" s="1159"/>
      <c r="AU12" s="1156"/>
      <c r="AV12" s="1156"/>
      <c r="AW12" s="1156"/>
      <c r="AX12" s="1156"/>
      <c r="AY12" s="1157"/>
      <c r="AZ12" s="232"/>
      <c r="BA12" s="232"/>
      <c r="BB12" s="232"/>
      <c r="BC12" s="232"/>
      <c r="BD12" s="232"/>
      <c r="BE12" s="233"/>
      <c r="BF12" s="233"/>
      <c r="BG12" s="233"/>
      <c r="BH12" s="233"/>
      <c r="BI12" s="233"/>
      <c r="BJ12" s="233"/>
      <c r="BK12" s="233"/>
      <c r="BL12" s="233"/>
      <c r="BM12" s="233"/>
      <c r="BN12" s="233"/>
      <c r="BO12" s="233"/>
      <c r="BP12" s="233"/>
      <c r="BQ12" s="242">
        <v>6</v>
      </c>
      <c r="BR12" s="243"/>
      <c r="BS12" s="1086"/>
      <c r="BT12" s="1087"/>
      <c r="BU12" s="1087"/>
      <c r="BV12" s="1087"/>
      <c r="BW12" s="1087"/>
      <c r="BX12" s="1087"/>
      <c r="BY12" s="1087"/>
      <c r="BZ12" s="1087"/>
      <c r="CA12" s="1087"/>
      <c r="CB12" s="1087"/>
      <c r="CC12" s="1087"/>
      <c r="CD12" s="1087"/>
      <c r="CE12" s="1087"/>
      <c r="CF12" s="1087"/>
      <c r="CG12" s="1088"/>
      <c r="CH12" s="1061"/>
      <c r="CI12" s="1062"/>
      <c r="CJ12" s="1062"/>
      <c r="CK12" s="1062"/>
      <c r="CL12" s="1063"/>
      <c r="CM12" s="1061"/>
      <c r="CN12" s="1062"/>
      <c r="CO12" s="1062"/>
      <c r="CP12" s="1062"/>
      <c r="CQ12" s="1063"/>
      <c r="CR12" s="1061"/>
      <c r="CS12" s="1062"/>
      <c r="CT12" s="1062"/>
      <c r="CU12" s="1062"/>
      <c r="CV12" s="1063"/>
      <c r="CW12" s="1061"/>
      <c r="CX12" s="1062"/>
      <c r="CY12" s="1062"/>
      <c r="CZ12" s="1062"/>
      <c r="DA12" s="1063"/>
      <c r="DB12" s="1061"/>
      <c r="DC12" s="1062"/>
      <c r="DD12" s="1062"/>
      <c r="DE12" s="1062"/>
      <c r="DF12" s="1063"/>
      <c r="DG12" s="1061"/>
      <c r="DH12" s="1062"/>
      <c r="DI12" s="1062"/>
      <c r="DJ12" s="1062"/>
      <c r="DK12" s="1063"/>
      <c r="DL12" s="1061"/>
      <c r="DM12" s="1062"/>
      <c r="DN12" s="1062"/>
      <c r="DO12" s="1062"/>
      <c r="DP12" s="1063"/>
      <c r="DQ12" s="1061"/>
      <c r="DR12" s="1062"/>
      <c r="DS12" s="1062"/>
      <c r="DT12" s="1062"/>
      <c r="DU12" s="1063"/>
      <c r="DV12" s="1064"/>
      <c r="DW12" s="1065"/>
      <c r="DX12" s="1065"/>
      <c r="DY12" s="1065"/>
      <c r="DZ12" s="1066"/>
      <c r="EA12" s="234"/>
    </row>
    <row r="13" spans="1:131" s="235" customFormat="1" ht="26.25" customHeight="1">
      <c r="A13" s="241">
        <v>7</v>
      </c>
      <c r="B13" s="1109"/>
      <c r="C13" s="1110"/>
      <c r="D13" s="1110"/>
      <c r="E13" s="1110"/>
      <c r="F13" s="1110"/>
      <c r="G13" s="1110"/>
      <c r="H13" s="1110"/>
      <c r="I13" s="1110"/>
      <c r="J13" s="1110"/>
      <c r="K13" s="1110"/>
      <c r="L13" s="1110"/>
      <c r="M13" s="1110"/>
      <c r="N13" s="1110"/>
      <c r="O13" s="1110"/>
      <c r="P13" s="1111"/>
      <c r="Q13" s="1115"/>
      <c r="R13" s="1116"/>
      <c r="S13" s="1116"/>
      <c r="T13" s="1116"/>
      <c r="U13" s="1116"/>
      <c r="V13" s="1116"/>
      <c r="W13" s="1116"/>
      <c r="X13" s="1116"/>
      <c r="Y13" s="1116"/>
      <c r="Z13" s="1116"/>
      <c r="AA13" s="1116"/>
      <c r="AB13" s="1116"/>
      <c r="AC13" s="1116"/>
      <c r="AD13" s="1116"/>
      <c r="AE13" s="1117"/>
      <c r="AF13" s="1091"/>
      <c r="AG13" s="1092"/>
      <c r="AH13" s="1092"/>
      <c r="AI13" s="1092"/>
      <c r="AJ13" s="1093"/>
      <c r="AK13" s="1158"/>
      <c r="AL13" s="1159"/>
      <c r="AM13" s="1159"/>
      <c r="AN13" s="1159"/>
      <c r="AO13" s="1159"/>
      <c r="AP13" s="1159"/>
      <c r="AQ13" s="1159"/>
      <c r="AR13" s="1159"/>
      <c r="AS13" s="1159"/>
      <c r="AT13" s="1159"/>
      <c r="AU13" s="1156"/>
      <c r="AV13" s="1156"/>
      <c r="AW13" s="1156"/>
      <c r="AX13" s="1156"/>
      <c r="AY13" s="1157"/>
      <c r="AZ13" s="232"/>
      <c r="BA13" s="232"/>
      <c r="BB13" s="232"/>
      <c r="BC13" s="232"/>
      <c r="BD13" s="232"/>
      <c r="BE13" s="233"/>
      <c r="BF13" s="233"/>
      <c r="BG13" s="233"/>
      <c r="BH13" s="233"/>
      <c r="BI13" s="233"/>
      <c r="BJ13" s="233"/>
      <c r="BK13" s="233"/>
      <c r="BL13" s="233"/>
      <c r="BM13" s="233"/>
      <c r="BN13" s="233"/>
      <c r="BO13" s="233"/>
      <c r="BP13" s="233"/>
      <c r="BQ13" s="242">
        <v>7</v>
      </c>
      <c r="BR13" s="243"/>
      <c r="BS13" s="1086"/>
      <c r="BT13" s="1087"/>
      <c r="BU13" s="1087"/>
      <c r="BV13" s="1087"/>
      <c r="BW13" s="1087"/>
      <c r="BX13" s="1087"/>
      <c r="BY13" s="1087"/>
      <c r="BZ13" s="1087"/>
      <c r="CA13" s="1087"/>
      <c r="CB13" s="1087"/>
      <c r="CC13" s="1087"/>
      <c r="CD13" s="1087"/>
      <c r="CE13" s="1087"/>
      <c r="CF13" s="1087"/>
      <c r="CG13" s="1088"/>
      <c r="CH13" s="1061"/>
      <c r="CI13" s="1062"/>
      <c r="CJ13" s="1062"/>
      <c r="CK13" s="1062"/>
      <c r="CL13" s="1063"/>
      <c r="CM13" s="1061"/>
      <c r="CN13" s="1062"/>
      <c r="CO13" s="1062"/>
      <c r="CP13" s="1062"/>
      <c r="CQ13" s="1063"/>
      <c r="CR13" s="1061"/>
      <c r="CS13" s="1062"/>
      <c r="CT13" s="1062"/>
      <c r="CU13" s="1062"/>
      <c r="CV13" s="1063"/>
      <c r="CW13" s="1061"/>
      <c r="CX13" s="1062"/>
      <c r="CY13" s="1062"/>
      <c r="CZ13" s="1062"/>
      <c r="DA13" s="1063"/>
      <c r="DB13" s="1061"/>
      <c r="DC13" s="1062"/>
      <c r="DD13" s="1062"/>
      <c r="DE13" s="1062"/>
      <c r="DF13" s="1063"/>
      <c r="DG13" s="1061"/>
      <c r="DH13" s="1062"/>
      <c r="DI13" s="1062"/>
      <c r="DJ13" s="1062"/>
      <c r="DK13" s="1063"/>
      <c r="DL13" s="1061"/>
      <c r="DM13" s="1062"/>
      <c r="DN13" s="1062"/>
      <c r="DO13" s="1062"/>
      <c r="DP13" s="1063"/>
      <c r="DQ13" s="1061"/>
      <c r="DR13" s="1062"/>
      <c r="DS13" s="1062"/>
      <c r="DT13" s="1062"/>
      <c r="DU13" s="1063"/>
      <c r="DV13" s="1064"/>
      <c r="DW13" s="1065"/>
      <c r="DX13" s="1065"/>
      <c r="DY13" s="1065"/>
      <c r="DZ13" s="1066"/>
      <c r="EA13" s="234"/>
    </row>
    <row r="14" spans="1:131" s="235" customFormat="1" ht="26.25" customHeight="1">
      <c r="A14" s="241">
        <v>8</v>
      </c>
      <c r="B14" s="1109"/>
      <c r="C14" s="1110"/>
      <c r="D14" s="1110"/>
      <c r="E14" s="1110"/>
      <c r="F14" s="1110"/>
      <c r="G14" s="1110"/>
      <c r="H14" s="1110"/>
      <c r="I14" s="1110"/>
      <c r="J14" s="1110"/>
      <c r="K14" s="1110"/>
      <c r="L14" s="1110"/>
      <c r="M14" s="1110"/>
      <c r="N14" s="1110"/>
      <c r="O14" s="1110"/>
      <c r="P14" s="1111"/>
      <c r="Q14" s="1115"/>
      <c r="R14" s="1116"/>
      <c r="S14" s="1116"/>
      <c r="T14" s="1116"/>
      <c r="U14" s="1116"/>
      <c r="V14" s="1116"/>
      <c r="W14" s="1116"/>
      <c r="X14" s="1116"/>
      <c r="Y14" s="1116"/>
      <c r="Z14" s="1116"/>
      <c r="AA14" s="1116"/>
      <c r="AB14" s="1116"/>
      <c r="AC14" s="1116"/>
      <c r="AD14" s="1116"/>
      <c r="AE14" s="1117"/>
      <c r="AF14" s="1091"/>
      <c r="AG14" s="1092"/>
      <c r="AH14" s="1092"/>
      <c r="AI14" s="1092"/>
      <c r="AJ14" s="1093"/>
      <c r="AK14" s="1158"/>
      <c r="AL14" s="1159"/>
      <c r="AM14" s="1159"/>
      <c r="AN14" s="1159"/>
      <c r="AO14" s="1159"/>
      <c r="AP14" s="1159"/>
      <c r="AQ14" s="1159"/>
      <c r="AR14" s="1159"/>
      <c r="AS14" s="1159"/>
      <c r="AT14" s="1159"/>
      <c r="AU14" s="1156"/>
      <c r="AV14" s="1156"/>
      <c r="AW14" s="1156"/>
      <c r="AX14" s="1156"/>
      <c r="AY14" s="1157"/>
      <c r="AZ14" s="232"/>
      <c r="BA14" s="232"/>
      <c r="BB14" s="232"/>
      <c r="BC14" s="232"/>
      <c r="BD14" s="232"/>
      <c r="BE14" s="233"/>
      <c r="BF14" s="233"/>
      <c r="BG14" s="233"/>
      <c r="BH14" s="233"/>
      <c r="BI14" s="233"/>
      <c r="BJ14" s="233"/>
      <c r="BK14" s="233"/>
      <c r="BL14" s="233"/>
      <c r="BM14" s="233"/>
      <c r="BN14" s="233"/>
      <c r="BO14" s="233"/>
      <c r="BP14" s="233"/>
      <c r="BQ14" s="242">
        <v>8</v>
      </c>
      <c r="BR14" s="243"/>
      <c r="BS14" s="1086"/>
      <c r="BT14" s="1087"/>
      <c r="BU14" s="1087"/>
      <c r="BV14" s="1087"/>
      <c r="BW14" s="1087"/>
      <c r="BX14" s="1087"/>
      <c r="BY14" s="1087"/>
      <c r="BZ14" s="1087"/>
      <c r="CA14" s="1087"/>
      <c r="CB14" s="1087"/>
      <c r="CC14" s="1087"/>
      <c r="CD14" s="1087"/>
      <c r="CE14" s="1087"/>
      <c r="CF14" s="1087"/>
      <c r="CG14" s="1088"/>
      <c r="CH14" s="1061"/>
      <c r="CI14" s="1062"/>
      <c r="CJ14" s="1062"/>
      <c r="CK14" s="1062"/>
      <c r="CL14" s="1063"/>
      <c r="CM14" s="1061"/>
      <c r="CN14" s="1062"/>
      <c r="CO14" s="1062"/>
      <c r="CP14" s="1062"/>
      <c r="CQ14" s="1063"/>
      <c r="CR14" s="1061"/>
      <c r="CS14" s="1062"/>
      <c r="CT14" s="1062"/>
      <c r="CU14" s="1062"/>
      <c r="CV14" s="1063"/>
      <c r="CW14" s="1061"/>
      <c r="CX14" s="1062"/>
      <c r="CY14" s="1062"/>
      <c r="CZ14" s="1062"/>
      <c r="DA14" s="1063"/>
      <c r="DB14" s="1061"/>
      <c r="DC14" s="1062"/>
      <c r="DD14" s="1062"/>
      <c r="DE14" s="1062"/>
      <c r="DF14" s="1063"/>
      <c r="DG14" s="1061"/>
      <c r="DH14" s="1062"/>
      <c r="DI14" s="1062"/>
      <c r="DJ14" s="1062"/>
      <c r="DK14" s="1063"/>
      <c r="DL14" s="1061"/>
      <c r="DM14" s="1062"/>
      <c r="DN14" s="1062"/>
      <c r="DO14" s="1062"/>
      <c r="DP14" s="1063"/>
      <c r="DQ14" s="1061"/>
      <c r="DR14" s="1062"/>
      <c r="DS14" s="1062"/>
      <c r="DT14" s="1062"/>
      <c r="DU14" s="1063"/>
      <c r="DV14" s="1064"/>
      <c r="DW14" s="1065"/>
      <c r="DX14" s="1065"/>
      <c r="DY14" s="1065"/>
      <c r="DZ14" s="1066"/>
      <c r="EA14" s="234"/>
    </row>
    <row r="15" spans="1:131" s="235" customFormat="1" ht="26.25" customHeight="1">
      <c r="A15" s="241">
        <v>9</v>
      </c>
      <c r="B15" s="1109"/>
      <c r="C15" s="1110"/>
      <c r="D15" s="1110"/>
      <c r="E15" s="1110"/>
      <c r="F15" s="1110"/>
      <c r="G15" s="1110"/>
      <c r="H15" s="1110"/>
      <c r="I15" s="1110"/>
      <c r="J15" s="1110"/>
      <c r="K15" s="1110"/>
      <c r="L15" s="1110"/>
      <c r="M15" s="1110"/>
      <c r="N15" s="1110"/>
      <c r="O15" s="1110"/>
      <c r="P15" s="1111"/>
      <c r="Q15" s="1115"/>
      <c r="R15" s="1116"/>
      <c r="S15" s="1116"/>
      <c r="T15" s="1116"/>
      <c r="U15" s="1116"/>
      <c r="V15" s="1116"/>
      <c r="W15" s="1116"/>
      <c r="X15" s="1116"/>
      <c r="Y15" s="1116"/>
      <c r="Z15" s="1116"/>
      <c r="AA15" s="1116"/>
      <c r="AB15" s="1116"/>
      <c r="AC15" s="1116"/>
      <c r="AD15" s="1116"/>
      <c r="AE15" s="1117"/>
      <c r="AF15" s="1091"/>
      <c r="AG15" s="1092"/>
      <c r="AH15" s="1092"/>
      <c r="AI15" s="1092"/>
      <c r="AJ15" s="1093"/>
      <c r="AK15" s="1158"/>
      <c r="AL15" s="1159"/>
      <c r="AM15" s="1159"/>
      <c r="AN15" s="1159"/>
      <c r="AO15" s="1159"/>
      <c r="AP15" s="1159"/>
      <c r="AQ15" s="1159"/>
      <c r="AR15" s="1159"/>
      <c r="AS15" s="1159"/>
      <c r="AT15" s="1159"/>
      <c r="AU15" s="1156"/>
      <c r="AV15" s="1156"/>
      <c r="AW15" s="1156"/>
      <c r="AX15" s="1156"/>
      <c r="AY15" s="1157"/>
      <c r="AZ15" s="232"/>
      <c r="BA15" s="232"/>
      <c r="BB15" s="232"/>
      <c r="BC15" s="232"/>
      <c r="BD15" s="232"/>
      <c r="BE15" s="233"/>
      <c r="BF15" s="233"/>
      <c r="BG15" s="233"/>
      <c r="BH15" s="233"/>
      <c r="BI15" s="233"/>
      <c r="BJ15" s="233"/>
      <c r="BK15" s="233"/>
      <c r="BL15" s="233"/>
      <c r="BM15" s="233"/>
      <c r="BN15" s="233"/>
      <c r="BO15" s="233"/>
      <c r="BP15" s="233"/>
      <c r="BQ15" s="242">
        <v>9</v>
      </c>
      <c r="BR15" s="243"/>
      <c r="BS15" s="1086"/>
      <c r="BT15" s="1087"/>
      <c r="BU15" s="1087"/>
      <c r="BV15" s="1087"/>
      <c r="BW15" s="1087"/>
      <c r="BX15" s="1087"/>
      <c r="BY15" s="1087"/>
      <c r="BZ15" s="1087"/>
      <c r="CA15" s="1087"/>
      <c r="CB15" s="1087"/>
      <c r="CC15" s="1087"/>
      <c r="CD15" s="1087"/>
      <c r="CE15" s="1087"/>
      <c r="CF15" s="1087"/>
      <c r="CG15" s="1088"/>
      <c r="CH15" s="1061"/>
      <c r="CI15" s="1062"/>
      <c r="CJ15" s="1062"/>
      <c r="CK15" s="1062"/>
      <c r="CL15" s="1063"/>
      <c r="CM15" s="1061"/>
      <c r="CN15" s="1062"/>
      <c r="CO15" s="1062"/>
      <c r="CP15" s="1062"/>
      <c r="CQ15" s="1063"/>
      <c r="CR15" s="1061"/>
      <c r="CS15" s="1062"/>
      <c r="CT15" s="1062"/>
      <c r="CU15" s="1062"/>
      <c r="CV15" s="1063"/>
      <c r="CW15" s="1061"/>
      <c r="CX15" s="1062"/>
      <c r="CY15" s="1062"/>
      <c r="CZ15" s="1062"/>
      <c r="DA15" s="1063"/>
      <c r="DB15" s="1061"/>
      <c r="DC15" s="1062"/>
      <c r="DD15" s="1062"/>
      <c r="DE15" s="1062"/>
      <c r="DF15" s="1063"/>
      <c r="DG15" s="1061"/>
      <c r="DH15" s="1062"/>
      <c r="DI15" s="1062"/>
      <c r="DJ15" s="1062"/>
      <c r="DK15" s="1063"/>
      <c r="DL15" s="1061"/>
      <c r="DM15" s="1062"/>
      <c r="DN15" s="1062"/>
      <c r="DO15" s="1062"/>
      <c r="DP15" s="1063"/>
      <c r="DQ15" s="1061"/>
      <c r="DR15" s="1062"/>
      <c r="DS15" s="1062"/>
      <c r="DT15" s="1062"/>
      <c r="DU15" s="1063"/>
      <c r="DV15" s="1064"/>
      <c r="DW15" s="1065"/>
      <c r="DX15" s="1065"/>
      <c r="DY15" s="1065"/>
      <c r="DZ15" s="1066"/>
      <c r="EA15" s="234"/>
    </row>
    <row r="16" spans="1:131" s="235" customFormat="1" ht="26.25" customHeight="1">
      <c r="A16" s="241">
        <v>10</v>
      </c>
      <c r="B16" s="1109"/>
      <c r="C16" s="1110"/>
      <c r="D16" s="1110"/>
      <c r="E16" s="1110"/>
      <c r="F16" s="1110"/>
      <c r="G16" s="1110"/>
      <c r="H16" s="1110"/>
      <c r="I16" s="1110"/>
      <c r="J16" s="1110"/>
      <c r="K16" s="1110"/>
      <c r="L16" s="1110"/>
      <c r="M16" s="1110"/>
      <c r="N16" s="1110"/>
      <c r="O16" s="1110"/>
      <c r="P16" s="1111"/>
      <c r="Q16" s="1115"/>
      <c r="R16" s="1116"/>
      <c r="S16" s="1116"/>
      <c r="T16" s="1116"/>
      <c r="U16" s="1116"/>
      <c r="V16" s="1116"/>
      <c r="W16" s="1116"/>
      <c r="X16" s="1116"/>
      <c r="Y16" s="1116"/>
      <c r="Z16" s="1116"/>
      <c r="AA16" s="1116"/>
      <c r="AB16" s="1116"/>
      <c r="AC16" s="1116"/>
      <c r="AD16" s="1116"/>
      <c r="AE16" s="1117"/>
      <c r="AF16" s="1091"/>
      <c r="AG16" s="1092"/>
      <c r="AH16" s="1092"/>
      <c r="AI16" s="1092"/>
      <c r="AJ16" s="1093"/>
      <c r="AK16" s="1158"/>
      <c r="AL16" s="1159"/>
      <c r="AM16" s="1159"/>
      <c r="AN16" s="1159"/>
      <c r="AO16" s="1159"/>
      <c r="AP16" s="1159"/>
      <c r="AQ16" s="1159"/>
      <c r="AR16" s="1159"/>
      <c r="AS16" s="1159"/>
      <c r="AT16" s="1159"/>
      <c r="AU16" s="1156"/>
      <c r="AV16" s="1156"/>
      <c r="AW16" s="1156"/>
      <c r="AX16" s="1156"/>
      <c r="AY16" s="1157"/>
      <c r="AZ16" s="232"/>
      <c r="BA16" s="232"/>
      <c r="BB16" s="232"/>
      <c r="BC16" s="232"/>
      <c r="BD16" s="232"/>
      <c r="BE16" s="233"/>
      <c r="BF16" s="233"/>
      <c r="BG16" s="233"/>
      <c r="BH16" s="233"/>
      <c r="BI16" s="233"/>
      <c r="BJ16" s="233"/>
      <c r="BK16" s="233"/>
      <c r="BL16" s="233"/>
      <c r="BM16" s="233"/>
      <c r="BN16" s="233"/>
      <c r="BO16" s="233"/>
      <c r="BP16" s="233"/>
      <c r="BQ16" s="242">
        <v>10</v>
      </c>
      <c r="BR16" s="243"/>
      <c r="BS16" s="1086"/>
      <c r="BT16" s="1087"/>
      <c r="BU16" s="1087"/>
      <c r="BV16" s="1087"/>
      <c r="BW16" s="1087"/>
      <c r="BX16" s="1087"/>
      <c r="BY16" s="1087"/>
      <c r="BZ16" s="1087"/>
      <c r="CA16" s="1087"/>
      <c r="CB16" s="1087"/>
      <c r="CC16" s="1087"/>
      <c r="CD16" s="1087"/>
      <c r="CE16" s="1087"/>
      <c r="CF16" s="1087"/>
      <c r="CG16" s="1088"/>
      <c r="CH16" s="1061"/>
      <c r="CI16" s="1062"/>
      <c r="CJ16" s="1062"/>
      <c r="CK16" s="1062"/>
      <c r="CL16" s="1063"/>
      <c r="CM16" s="1061"/>
      <c r="CN16" s="1062"/>
      <c r="CO16" s="1062"/>
      <c r="CP16" s="1062"/>
      <c r="CQ16" s="1063"/>
      <c r="CR16" s="1061"/>
      <c r="CS16" s="1062"/>
      <c r="CT16" s="1062"/>
      <c r="CU16" s="1062"/>
      <c r="CV16" s="1063"/>
      <c r="CW16" s="1061"/>
      <c r="CX16" s="1062"/>
      <c r="CY16" s="1062"/>
      <c r="CZ16" s="1062"/>
      <c r="DA16" s="1063"/>
      <c r="DB16" s="1061"/>
      <c r="DC16" s="1062"/>
      <c r="DD16" s="1062"/>
      <c r="DE16" s="1062"/>
      <c r="DF16" s="1063"/>
      <c r="DG16" s="1061"/>
      <c r="DH16" s="1062"/>
      <c r="DI16" s="1062"/>
      <c r="DJ16" s="1062"/>
      <c r="DK16" s="1063"/>
      <c r="DL16" s="1061"/>
      <c r="DM16" s="1062"/>
      <c r="DN16" s="1062"/>
      <c r="DO16" s="1062"/>
      <c r="DP16" s="1063"/>
      <c r="DQ16" s="1061"/>
      <c r="DR16" s="1062"/>
      <c r="DS16" s="1062"/>
      <c r="DT16" s="1062"/>
      <c r="DU16" s="1063"/>
      <c r="DV16" s="1064"/>
      <c r="DW16" s="1065"/>
      <c r="DX16" s="1065"/>
      <c r="DY16" s="1065"/>
      <c r="DZ16" s="1066"/>
      <c r="EA16" s="234"/>
    </row>
    <row r="17" spans="1:131" s="235" customFormat="1" ht="26.25" customHeight="1">
      <c r="A17" s="241">
        <v>11</v>
      </c>
      <c r="B17" s="1109"/>
      <c r="C17" s="1110"/>
      <c r="D17" s="1110"/>
      <c r="E17" s="1110"/>
      <c r="F17" s="1110"/>
      <c r="G17" s="1110"/>
      <c r="H17" s="1110"/>
      <c r="I17" s="1110"/>
      <c r="J17" s="1110"/>
      <c r="K17" s="1110"/>
      <c r="L17" s="1110"/>
      <c r="M17" s="1110"/>
      <c r="N17" s="1110"/>
      <c r="O17" s="1110"/>
      <c r="P17" s="1111"/>
      <c r="Q17" s="1115"/>
      <c r="R17" s="1116"/>
      <c r="S17" s="1116"/>
      <c r="T17" s="1116"/>
      <c r="U17" s="1116"/>
      <c r="V17" s="1116"/>
      <c r="W17" s="1116"/>
      <c r="X17" s="1116"/>
      <c r="Y17" s="1116"/>
      <c r="Z17" s="1116"/>
      <c r="AA17" s="1116"/>
      <c r="AB17" s="1116"/>
      <c r="AC17" s="1116"/>
      <c r="AD17" s="1116"/>
      <c r="AE17" s="1117"/>
      <c r="AF17" s="1091"/>
      <c r="AG17" s="1092"/>
      <c r="AH17" s="1092"/>
      <c r="AI17" s="1092"/>
      <c r="AJ17" s="1093"/>
      <c r="AK17" s="1158"/>
      <c r="AL17" s="1159"/>
      <c r="AM17" s="1159"/>
      <c r="AN17" s="1159"/>
      <c r="AO17" s="1159"/>
      <c r="AP17" s="1159"/>
      <c r="AQ17" s="1159"/>
      <c r="AR17" s="1159"/>
      <c r="AS17" s="1159"/>
      <c r="AT17" s="1159"/>
      <c r="AU17" s="1156"/>
      <c r="AV17" s="1156"/>
      <c r="AW17" s="1156"/>
      <c r="AX17" s="1156"/>
      <c r="AY17" s="1157"/>
      <c r="AZ17" s="232"/>
      <c r="BA17" s="232"/>
      <c r="BB17" s="232"/>
      <c r="BC17" s="232"/>
      <c r="BD17" s="232"/>
      <c r="BE17" s="233"/>
      <c r="BF17" s="233"/>
      <c r="BG17" s="233"/>
      <c r="BH17" s="233"/>
      <c r="BI17" s="233"/>
      <c r="BJ17" s="233"/>
      <c r="BK17" s="233"/>
      <c r="BL17" s="233"/>
      <c r="BM17" s="233"/>
      <c r="BN17" s="233"/>
      <c r="BO17" s="233"/>
      <c r="BP17" s="233"/>
      <c r="BQ17" s="242">
        <v>11</v>
      </c>
      <c r="BR17" s="243"/>
      <c r="BS17" s="1086"/>
      <c r="BT17" s="1087"/>
      <c r="BU17" s="1087"/>
      <c r="BV17" s="1087"/>
      <c r="BW17" s="1087"/>
      <c r="BX17" s="1087"/>
      <c r="BY17" s="1087"/>
      <c r="BZ17" s="1087"/>
      <c r="CA17" s="1087"/>
      <c r="CB17" s="1087"/>
      <c r="CC17" s="1087"/>
      <c r="CD17" s="1087"/>
      <c r="CE17" s="1087"/>
      <c r="CF17" s="1087"/>
      <c r="CG17" s="1088"/>
      <c r="CH17" s="1061"/>
      <c r="CI17" s="1062"/>
      <c r="CJ17" s="1062"/>
      <c r="CK17" s="1062"/>
      <c r="CL17" s="1063"/>
      <c r="CM17" s="1061"/>
      <c r="CN17" s="1062"/>
      <c r="CO17" s="1062"/>
      <c r="CP17" s="1062"/>
      <c r="CQ17" s="1063"/>
      <c r="CR17" s="1061"/>
      <c r="CS17" s="1062"/>
      <c r="CT17" s="1062"/>
      <c r="CU17" s="1062"/>
      <c r="CV17" s="1063"/>
      <c r="CW17" s="1061"/>
      <c r="CX17" s="1062"/>
      <c r="CY17" s="1062"/>
      <c r="CZ17" s="1062"/>
      <c r="DA17" s="1063"/>
      <c r="DB17" s="1061"/>
      <c r="DC17" s="1062"/>
      <c r="DD17" s="1062"/>
      <c r="DE17" s="1062"/>
      <c r="DF17" s="1063"/>
      <c r="DG17" s="1061"/>
      <c r="DH17" s="1062"/>
      <c r="DI17" s="1062"/>
      <c r="DJ17" s="1062"/>
      <c r="DK17" s="1063"/>
      <c r="DL17" s="1061"/>
      <c r="DM17" s="1062"/>
      <c r="DN17" s="1062"/>
      <c r="DO17" s="1062"/>
      <c r="DP17" s="1063"/>
      <c r="DQ17" s="1061"/>
      <c r="DR17" s="1062"/>
      <c r="DS17" s="1062"/>
      <c r="DT17" s="1062"/>
      <c r="DU17" s="1063"/>
      <c r="DV17" s="1064"/>
      <c r="DW17" s="1065"/>
      <c r="DX17" s="1065"/>
      <c r="DY17" s="1065"/>
      <c r="DZ17" s="1066"/>
      <c r="EA17" s="234"/>
    </row>
    <row r="18" spans="1:131" s="235" customFormat="1" ht="26.25" customHeight="1">
      <c r="A18" s="241">
        <v>12</v>
      </c>
      <c r="B18" s="1109"/>
      <c r="C18" s="1110"/>
      <c r="D18" s="1110"/>
      <c r="E18" s="1110"/>
      <c r="F18" s="1110"/>
      <c r="G18" s="1110"/>
      <c r="H18" s="1110"/>
      <c r="I18" s="1110"/>
      <c r="J18" s="1110"/>
      <c r="K18" s="1110"/>
      <c r="L18" s="1110"/>
      <c r="M18" s="1110"/>
      <c r="N18" s="1110"/>
      <c r="O18" s="1110"/>
      <c r="P18" s="1111"/>
      <c r="Q18" s="1115"/>
      <c r="R18" s="1116"/>
      <c r="S18" s="1116"/>
      <c r="T18" s="1116"/>
      <c r="U18" s="1116"/>
      <c r="V18" s="1116"/>
      <c r="W18" s="1116"/>
      <c r="X18" s="1116"/>
      <c r="Y18" s="1116"/>
      <c r="Z18" s="1116"/>
      <c r="AA18" s="1116"/>
      <c r="AB18" s="1116"/>
      <c r="AC18" s="1116"/>
      <c r="AD18" s="1116"/>
      <c r="AE18" s="1117"/>
      <c r="AF18" s="1091"/>
      <c r="AG18" s="1092"/>
      <c r="AH18" s="1092"/>
      <c r="AI18" s="1092"/>
      <c r="AJ18" s="1093"/>
      <c r="AK18" s="1158"/>
      <c r="AL18" s="1159"/>
      <c r="AM18" s="1159"/>
      <c r="AN18" s="1159"/>
      <c r="AO18" s="1159"/>
      <c r="AP18" s="1159"/>
      <c r="AQ18" s="1159"/>
      <c r="AR18" s="1159"/>
      <c r="AS18" s="1159"/>
      <c r="AT18" s="1159"/>
      <c r="AU18" s="1156"/>
      <c r="AV18" s="1156"/>
      <c r="AW18" s="1156"/>
      <c r="AX18" s="1156"/>
      <c r="AY18" s="1157"/>
      <c r="AZ18" s="232"/>
      <c r="BA18" s="232"/>
      <c r="BB18" s="232"/>
      <c r="BC18" s="232"/>
      <c r="BD18" s="232"/>
      <c r="BE18" s="233"/>
      <c r="BF18" s="233"/>
      <c r="BG18" s="233"/>
      <c r="BH18" s="233"/>
      <c r="BI18" s="233"/>
      <c r="BJ18" s="233"/>
      <c r="BK18" s="233"/>
      <c r="BL18" s="233"/>
      <c r="BM18" s="233"/>
      <c r="BN18" s="233"/>
      <c r="BO18" s="233"/>
      <c r="BP18" s="233"/>
      <c r="BQ18" s="242">
        <v>12</v>
      </c>
      <c r="BR18" s="243"/>
      <c r="BS18" s="1086"/>
      <c r="BT18" s="1087"/>
      <c r="BU18" s="1087"/>
      <c r="BV18" s="1087"/>
      <c r="BW18" s="1087"/>
      <c r="BX18" s="1087"/>
      <c r="BY18" s="1087"/>
      <c r="BZ18" s="1087"/>
      <c r="CA18" s="1087"/>
      <c r="CB18" s="1087"/>
      <c r="CC18" s="1087"/>
      <c r="CD18" s="1087"/>
      <c r="CE18" s="1087"/>
      <c r="CF18" s="1087"/>
      <c r="CG18" s="1088"/>
      <c r="CH18" s="1061"/>
      <c r="CI18" s="1062"/>
      <c r="CJ18" s="1062"/>
      <c r="CK18" s="1062"/>
      <c r="CL18" s="1063"/>
      <c r="CM18" s="1061"/>
      <c r="CN18" s="1062"/>
      <c r="CO18" s="1062"/>
      <c r="CP18" s="1062"/>
      <c r="CQ18" s="1063"/>
      <c r="CR18" s="1061"/>
      <c r="CS18" s="1062"/>
      <c r="CT18" s="1062"/>
      <c r="CU18" s="1062"/>
      <c r="CV18" s="1063"/>
      <c r="CW18" s="1061"/>
      <c r="CX18" s="1062"/>
      <c r="CY18" s="1062"/>
      <c r="CZ18" s="1062"/>
      <c r="DA18" s="1063"/>
      <c r="DB18" s="1061"/>
      <c r="DC18" s="1062"/>
      <c r="DD18" s="1062"/>
      <c r="DE18" s="1062"/>
      <c r="DF18" s="1063"/>
      <c r="DG18" s="1061"/>
      <c r="DH18" s="1062"/>
      <c r="DI18" s="1062"/>
      <c r="DJ18" s="1062"/>
      <c r="DK18" s="1063"/>
      <c r="DL18" s="1061"/>
      <c r="DM18" s="1062"/>
      <c r="DN18" s="1062"/>
      <c r="DO18" s="1062"/>
      <c r="DP18" s="1063"/>
      <c r="DQ18" s="1061"/>
      <c r="DR18" s="1062"/>
      <c r="DS18" s="1062"/>
      <c r="DT18" s="1062"/>
      <c r="DU18" s="1063"/>
      <c r="DV18" s="1064"/>
      <c r="DW18" s="1065"/>
      <c r="DX18" s="1065"/>
      <c r="DY18" s="1065"/>
      <c r="DZ18" s="1066"/>
      <c r="EA18" s="234"/>
    </row>
    <row r="19" spans="1:131" s="235" customFormat="1" ht="26.25" customHeight="1">
      <c r="A19" s="241">
        <v>13</v>
      </c>
      <c r="B19" s="1109"/>
      <c r="C19" s="1110"/>
      <c r="D19" s="1110"/>
      <c r="E19" s="1110"/>
      <c r="F19" s="1110"/>
      <c r="G19" s="1110"/>
      <c r="H19" s="1110"/>
      <c r="I19" s="1110"/>
      <c r="J19" s="1110"/>
      <c r="K19" s="1110"/>
      <c r="L19" s="1110"/>
      <c r="M19" s="1110"/>
      <c r="N19" s="1110"/>
      <c r="O19" s="1110"/>
      <c r="P19" s="1111"/>
      <c r="Q19" s="1115"/>
      <c r="R19" s="1116"/>
      <c r="S19" s="1116"/>
      <c r="T19" s="1116"/>
      <c r="U19" s="1116"/>
      <c r="V19" s="1116"/>
      <c r="W19" s="1116"/>
      <c r="X19" s="1116"/>
      <c r="Y19" s="1116"/>
      <c r="Z19" s="1116"/>
      <c r="AA19" s="1116"/>
      <c r="AB19" s="1116"/>
      <c r="AC19" s="1116"/>
      <c r="AD19" s="1116"/>
      <c r="AE19" s="1117"/>
      <c r="AF19" s="1091"/>
      <c r="AG19" s="1092"/>
      <c r="AH19" s="1092"/>
      <c r="AI19" s="1092"/>
      <c r="AJ19" s="1093"/>
      <c r="AK19" s="1158"/>
      <c r="AL19" s="1159"/>
      <c r="AM19" s="1159"/>
      <c r="AN19" s="1159"/>
      <c r="AO19" s="1159"/>
      <c r="AP19" s="1159"/>
      <c r="AQ19" s="1159"/>
      <c r="AR19" s="1159"/>
      <c r="AS19" s="1159"/>
      <c r="AT19" s="1159"/>
      <c r="AU19" s="1156"/>
      <c r="AV19" s="1156"/>
      <c r="AW19" s="1156"/>
      <c r="AX19" s="1156"/>
      <c r="AY19" s="1157"/>
      <c r="AZ19" s="232"/>
      <c r="BA19" s="232"/>
      <c r="BB19" s="232"/>
      <c r="BC19" s="232"/>
      <c r="BD19" s="232"/>
      <c r="BE19" s="233"/>
      <c r="BF19" s="233"/>
      <c r="BG19" s="233"/>
      <c r="BH19" s="233"/>
      <c r="BI19" s="233"/>
      <c r="BJ19" s="233"/>
      <c r="BK19" s="233"/>
      <c r="BL19" s="233"/>
      <c r="BM19" s="233"/>
      <c r="BN19" s="233"/>
      <c r="BO19" s="233"/>
      <c r="BP19" s="233"/>
      <c r="BQ19" s="242">
        <v>13</v>
      </c>
      <c r="BR19" s="243"/>
      <c r="BS19" s="1086"/>
      <c r="BT19" s="1087"/>
      <c r="BU19" s="1087"/>
      <c r="BV19" s="1087"/>
      <c r="BW19" s="1087"/>
      <c r="BX19" s="1087"/>
      <c r="BY19" s="1087"/>
      <c r="BZ19" s="1087"/>
      <c r="CA19" s="1087"/>
      <c r="CB19" s="1087"/>
      <c r="CC19" s="1087"/>
      <c r="CD19" s="1087"/>
      <c r="CE19" s="1087"/>
      <c r="CF19" s="1087"/>
      <c r="CG19" s="1088"/>
      <c r="CH19" s="1061"/>
      <c r="CI19" s="1062"/>
      <c r="CJ19" s="1062"/>
      <c r="CK19" s="1062"/>
      <c r="CL19" s="1063"/>
      <c r="CM19" s="1061"/>
      <c r="CN19" s="1062"/>
      <c r="CO19" s="1062"/>
      <c r="CP19" s="1062"/>
      <c r="CQ19" s="1063"/>
      <c r="CR19" s="1061"/>
      <c r="CS19" s="1062"/>
      <c r="CT19" s="1062"/>
      <c r="CU19" s="1062"/>
      <c r="CV19" s="1063"/>
      <c r="CW19" s="1061"/>
      <c r="CX19" s="1062"/>
      <c r="CY19" s="1062"/>
      <c r="CZ19" s="1062"/>
      <c r="DA19" s="1063"/>
      <c r="DB19" s="1061"/>
      <c r="DC19" s="1062"/>
      <c r="DD19" s="1062"/>
      <c r="DE19" s="1062"/>
      <c r="DF19" s="1063"/>
      <c r="DG19" s="1061"/>
      <c r="DH19" s="1062"/>
      <c r="DI19" s="1062"/>
      <c r="DJ19" s="1062"/>
      <c r="DK19" s="1063"/>
      <c r="DL19" s="1061"/>
      <c r="DM19" s="1062"/>
      <c r="DN19" s="1062"/>
      <c r="DO19" s="1062"/>
      <c r="DP19" s="1063"/>
      <c r="DQ19" s="1061"/>
      <c r="DR19" s="1062"/>
      <c r="DS19" s="1062"/>
      <c r="DT19" s="1062"/>
      <c r="DU19" s="1063"/>
      <c r="DV19" s="1064"/>
      <c r="DW19" s="1065"/>
      <c r="DX19" s="1065"/>
      <c r="DY19" s="1065"/>
      <c r="DZ19" s="1066"/>
      <c r="EA19" s="234"/>
    </row>
    <row r="20" spans="1:131" s="235" customFormat="1" ht="26.25" customHeight="1">
      <c r="A20" s="241">
        <v>14</v>
      </c>
      <c r="B20" s="1109"/>
      <c r="C20" s="1110"/>
      <c r="D20" s="1110"/>
      <c r="E20" s="1110"/>
      <c r="F20" s="1110"/>
      <c r="G20" s="1110"/>
      <c r="H20" s="1110"/>
      <c r="I20" s="1110"/>
      <c r="J20" s="1110"/>
      <c r="K20" s="1110"/>
      <c r="L20" s="1110"/>
      <c r="M20" s="1110"/>
      <c r="N20" s="1110"/>
      <c r="O20" s="1110"/>
      <c r="P20" s="1111"/>
      <c r="Q20" s="1115"/>
      <c r="R20" s="1116"/>
      <c r="S20" s="1116"/>
      <c r="T20" s="1116"/>
      <c r="U20" s="1116"/>
      <c r="V20" s="1116"/>
      <c r="W20" s="1116"/>
      <c r="X20" s="1116"/>
      <c r="Y20" s="1116"/>
      <c r="Z20" s="1116"/>
      <c r="AA20" s="1116"/>
      <c r="AB20" s="1116"/>
      <c r="AC20" s="1116"/>
      <c r="AD20" s="1116"/>
      <c r="AE20" s="1117"/>
      <c r="AF20" s="1091"/>
      <c r="AG20" s="1092"/>
      <c r="AH20" s="1092"/>
      <c r="AI20" s="1092"/>
      <c r="AJ20" s="1093"/>
      <c r="AK20" s="1158"/>
      <c r="AL20" s="1159"/>
      <c r="AM20" s="1159"/>
      <c r="AN20" s="1159"/>
      <c r="AO20" s="1159"/>
      <c r="AP20" s="1159"/>
      <c r="AQ20" s="1159"/>
      <c r="AR20" s="1159"/>
      <c r="AS20" s="1159"/>
      <c r="AT20" s="1159"/>
      <c r="AU20" s="1156"/>
      <c r="AV20" s="1156"/>
      <c r="AW20" s="1156"/>
      <c r="AX20" s="1156"/>
      <c r="AY20" s="1157"/>
      <c r="AZ20" s="232"/>
      <c r="BA20" s="232"/>
      <c r="BB20" s="232"/>
      <c r="BC20" s="232"/>
      <c r="BD20" s="232"/>
      <c r="BE20" s="233"/>
      <c r="BF20" s="233"/>
      <c r="BG20" s="233"/>
      <c r="BH20" s="233"/>
      <c r="BI20" s="233"/>
      <c r="BJ20" s="233"/>
      <c r="BK20" s="233"/>
      <c r="BL20" s="233"/>
      <c r="BM20" s="233"/>
      <c r="BN20" s="233"/>
      <c r="BO20" s="233"/>
      <c r="BP20" s="233"/>
      <c r="BQ20" s="242">
        <v>14</v>
      </c>
      <c r="BR20" s="243"/>
      <c r="BS20" s="1086"/>
      <c r="BT20" s="1087"/>
      <c r="BU20" s="1087"/>
      <c r="BV20" s="1087"/>
      <c r="BW20" s="1087"/>
      <c r="BX20" s="1087"/>
      <c r="BY20" s="1087"/>
      <c r="BZ20" s="1087"/>
      <c r="CA20" s="1087"/>
      <c r="CB20" s="1087"/>
      <c r="CC20" s="1087"/>
      <c r="CD20" s="1087"/>
      <c r="CE20" s="1087"/>
      <c r="CF20" s="1087"/>
      <c r="CG20" s="1088"/>
      <c r="CH20" s="1061"/>
      <c r="CI20" s="1062"/>
      <c r="CJ20" s="1062"/>
      <c r="CK20" s="1062"/>
      <c r="CL20" s="1063"/>
      <c r="CM20" s="1061"/>
      <c r="CN20" s="1062"/>
      <c r="CO20" s="1062"/>
      <c r="CP20" s="1062"/>
      <c r="CQ20" s="1063"/>
      <c r="CR20" s="1061"/>
      <c r="CS20" s="1062"/>
      <c r="CT20" s="1062"/>
      <c r="CU20" s="1062"/>
      <c r="CV20" s="1063"/>
      <c r="CW20" s="1061"/>
      <c r="CX20" s="1062"/>
      <c r="CY20" s="1062"/>
      <c r="CZ20" s="1062"/>
      <c r="DA20" s="1063"/>
      <c r="DB20" s="1061"/>
      <c r="DC20" s="1062"/>
      <c r="DD20" s="1062"/>
      <c r="DE20" s="1062"/>
      <c r="DF20" s="1063"/>
      <c r="DG20" s="1061"/>
      <c r="DH20" s="1062"/>
      <c r="DI20" s="1062"/>
      <c r="DJ20" s="1062"/>
      <c r="DK20" s="1063"/>
      <c r="DL20" s="1061"/>
      <c r="DM20" s="1062"/>
      <c r="DN20" s="1062"/>
      <c r="DO20" s="1062"/>
      <c r="DP20" s="1063"/>
      <c r="DQ20" s="1061"/>
      <c r="DR20" s="1062"/>
      <c r="DS20" s="1062"/>
      <c r="DT20" s="1062"/>
      <c r="DU20" s="1063"/>
      <c r="DV20" s="1064"/>
      <c r="DW20" s="1065"/>
      <c r="DX20" s="1065"/>
      <c r="DY20" s="1065"/>
      <c r="DZ20" s="1066"/>
      <c r="EA20" s="234"/>
    </row>
    <row r="21" spans="1:131" s="235" customFormat="1" ht="26.25" customHeight="1" thickBot="1">
      <c r="A21" s="241">
        <v>15</v>
      </c>
      <c r="B21" s="1109"/>
      <c r="C21" s="1110"/>
      <c r="D21" s="1110"/>
      <c r="E21" s="1110"/>
      <c r="F21" s="1110"/>
      <c r="G21" s="1110"/>
      <c r="H21" s="1110"/>
      <c r="I21" s="1110"/>
      <c r="J21" s="1110"/>
      <c r="K21" s="1110"/>
      <c r="L21" s="1110"/>
      <c r="M21" s="1110"/>
      <c r="N21" s="1110"/>
      <c r="O21" s="1110"/>
      <c r="P21" s="1111"/>
      <c r="Q21" s="1115"/>
      <c r="R21" s="1116"/>
      <c r="S21" s="1116"/>
      <c r="T21" s="1116"/>
      <c r="U21" s="1116"/>
      <c r="V21" s="1116"/>
      <c r="W21" s="1116"/>
      <c r="X21" s="1116"/>
      <c r="Y21" s="1116"/>
      <c r="Z21" s="1116"/>
      <c r="AA21" s="1116"/>
      <c r="AB21" s="1116"/>
      <c r="AC21" s="1116"/>
      <c r="AD21" s="1116"/>
      <c r="AE21" s="1117"/>
      <c r="AF21" s="1091"/>
      <c r="AG21" s="1092"/>
      <c r="AH21" s="1092"/>
      <c r="AI21" s="1092"/>
      <c r="AJ21" s="1093"/>
      <c r="AK21" s="1158"/>
      <c r="AL21" s="1159"/>
      <c r="AM21" s="1159"/>
      <c r="AN21" s="1159"/>
      <c r="AO21" s="1159"/>
      <c r="AP21" s="1159"/>
      <c r="AQ21" s="1159"/>
      <c r="AR21" s="1159"/>
      <c r="AS21" s="1159"/>
      <c r="AT21" s="1159"/>
      <c r="AU21" s="1156"/>
      <c r="AV21" s="1156"/>
      <c r="AW21" s="1156"/>
      <c r="AX21" s="1156"/>
      <c r="AY21" s="1157"/>
      <c r="AZ21" s="232"/>
      <c r="BA21" s="232"/>
      <c r="BB21" s="232"/>
      <c r="BC21" s="232"/>
      <c r="BD21" s="232"/>
      <c r="BE21" s="233"/>
      <c r="BF21" s="233"/>
      <c r="BG21" s="233"/>
      <c r="BH21" s="233"/>
      <c r="BI21" s="233"/>
      <c r="BJ21" s="233"/>
      <c r="BK21" s="233"/>
      <c r="BL21" s="233"/>
      <c r="BM21" s="233"/>
      <c r="BN21" s="233"/>
      <c r="BO21" s="233"/>
      <c r="BP21" s="233"/>
      <c r="BQ21" s="242">
        <v>15</v>
      </c>
      <c r="BR21" s="243"/>
      <c r="BS21" s="1086"/>
      <c r="BT21" s="1087"/>
      <c r="BU21" s="1087"/>
      <c r="BV21" s="1087"/>
      <c r="BW21" s="1087"/>
      <c r="BX21" s="1087"/>
      <c r="BY21" s="1087"/>
      <c r="BZ21" s="1087"/>
      <c r="CA21" s="1087"/>
      <c r="CB21" s="1087"/>
      <c r="CC21" s="1087"/>
      <c r="CD21" s="1087"/>
      <c r="CE21" s="1087"/>
      <c r="CF21" s="1087"/>
      <c r="CG21" s="1088"/>
      <c r="CH21" s="1061"/>
      <c r="CI21" s="1062"/>
      <c r="CJ21" s="1062"/>
      <c r="CK21" s="1062"/>
      <c r="CL21" s="1063"/>
      <c r="CM21" s="1061"/>
      <c r="CN21" s="1062"/>
      <c r="CO21" s="1062"/>
      <c r="CP21" s="1062"/>
      <c r="CQ21" s="1063"/>
      <c r="CR21" s="1061"/>
      <c r="CS21" s="1062"/>
      <c r="CT21" s="1062"/>
      <c r="CU21" s="1062"/>
      <c r="CV21" s="1063"/>
      <c r="CW21" s="1061"/>
      <c r="CX21" s="1062"/>
      <c r="CY21" s="1062"/>
      <c r="CZ21" s="1062"/>
      <c r="DA21" s="1063"/>
      <c r="DB21" s="1061"/>
      <c r="DC21" s="1062"/>
      <c r="DD21" s="1062"/>
      <c r="DE21" s="1062"/>
      <c r="DF21" s="1063"/>
      <c r="DG21" s="1061"/>
      <c r="DH21" s="1062"/>
      <c r="DI21" s="1062"/>
      <c r="DJ21" s="1062"/>
      <c r="DK21" s="1063"/>
      <c r="DL21" s="1061"/>
      <c r="DM21" s="1062"/>
      <c r="DN21" s="1062"/>
      <c r="DO21" s="1062"/>
      <c r="DP21" s="1063"/>
      <c r="DQ21" s="1061"/>
      <c r="DR21" s="1062"/>
      <c r="DS21" s="1062"/>
      <c r="DT21" s="1062"/>
      <c r="DU21" s="1063"/>
      <c r="DV21" s="1064"/>
      <c r="DW21" s="1065"/>
      <c r="DX21" s="1065"/>
      <c r="DY21" s="1065"/>
      <c r="DZ21" s="1066"/>
      <c r="EA21" s="234"/>
    </row>
    <row r="22" spans="1:131" s="235" customFormat="1" ht="26.25" customHeight="1">
      <c r="A22" s="241">
        <v>16</v>
      </c>
      <c r="B22" s="1109"/>
      <c r="C22" s="1110"/>
      <c r="D22" s="1110"/>
      <c r="E22" s="1110"/>
      <c r="F22" s="1110"/>
      <c r="G22" s="1110"/>
      <c r="H22" s="1110"/>
      <c r="I22" s="1110"/>
      <c r="J22" s="1110"/>
      <c r="K22" s="1110"/>
      <c r="L22" s="1110"/>
      <c r="M22" s="1110"/>
      <c r="N22" s="1110"/>
      <c r="O22" s="1110"/>
      <c r="P22" s="1111"/>
      <c r="Q22" s="1153"/>
      <c r="R22" s="1154"/>
      <c r="S22" s="1154"/>
      <c r="T22" s="1154"/>
      <c r="U22" s="1154"/>
      <c r="V22" s="1154"/>
      <c r="W22" s="1154"/>
      <c r="X22" s="1154"/>
      <c r="Y22" s="1154"/>
      <c r="Z22" s="1154"/>
      <c r="AA22" s="1154"/>
      <c r="AB22" s="1154"/>
      <c r="AC22" s="1154"/>
      <c r="AD22" s="1154"/>
      <c r="AE22" s="1155"/>
      <c r="AF22" s="1091"/>
      <c r="AG22" s="1092"/>
      <c r="AH22" s="1092"/>
      <c r="AI22" s="1092"/>
      <c r="AJ22" s="1093"/>
      <c r="AK22" s="1149"/>
      <c r="AL22" s="1150"/>
      <c r="AM22" s="1150"/>
      <c r="AN22" s="1150"/>
      <c r="AO22" s="1150"/>
      <c r="AP22" s="1150"/>
      <c r="AQ22" s="1150"/>
      <c r="AR22" s="1150"/>
      <c r="AS22" s="1150"/>
      <c r="AT22" s="1150"/>
      <c r="AU22" s="1151"/>
      <c r="AV22" s="1151"/>
      <c r="AW22" s="1151"/>
      <c r="AX22" s="1151"/>
      <c r="AY22" s="1152"/>
      <c r="AZ22" s="1107" t="s">
        <v>384</v>
      </c>
      <c r="BA22" s="1107"/>
      <c r="BB22" s="1107"/>
      <c r="BC22" s="1107"/>
      <c r="BD22" s="1108"/>
      <c r="BE22" s="233"/>
      <c r="BF22" s="233"/>
      <c r="BG22" s="233"/>
      <c r="BH22" s="233"/>
      <c r="BI22" s="233"/>
      <c r="BJ22" s="233"/>
      <c r="BK22" s="233"/>
      <c r="BL22" s="233"/>
      <c r="BM22" s="233"/>
      <c r="BN22" s="233"/>
      <c r="BO22" s="233"/>
      <c r="BP22" s="233"/>
      <c r="BQ22" s="242">
        <v>16</v>
      </c>
      <c r="BR22" s="243"/>
      <c r="BS22" s="1086"/>
      <c r="BT22" s="1087"/>
      <c r="BU22" s="1087"/>
      <c r="BV22" s="1087"/>
      <c r="BW22" s="1087"/>
      <c r="BX22" s="1087"/>
      <c r="BY22" s="1087"/>
      <c r="BZ22" s="1087"/>
      <c r="CA22" s="1087"/>
      <c r="CB22" s="1087"/>
      <c r="CC22" s="1087"/>
      <c r="CD22" s="1087"/>
      <c r="CE22" s="1087"/>
      <c r="CF22" s="1087"/>
      <c r="CG22" s="1088"/>
      <c r="CH22" s="1061"/>
      <c r="CI22" s="1062"/>
      <c r="CJ22" s="1062"/>
      <c r="CK22" s="1062"/>
      <c r="CL22" s="1063"/>
      <c r="CM22" s="1061"/>
      <c r="CN22" s="1062"/>
      <c r="CO22" s="1062"/>
      <c r="CP22" s="1062"/>
      <c r="CQ22" s="1063"/>
      <c r="CR22" s="1061"/>
      <c r="CS22" s="1062"/>
      <c r="CT22" s="1062"/>
      <c r="CU22" s="1062"/>
      <c r="CV22" s="1063"/>
      <c r="CW22" s="1061"/>
      <c r="CX22" s="1062"/>
      <c r="CY22" s="1062"/>
      <c r="CZ22" s="1062"/>
      <c r="DA22" s="1063"/>
      <c r="DB22" s="1061"/>
      <c r="DC22" s="1062"/>
      <c r="DD22" s="1062"/>
      <c r="DE22" s="1062"/>
      <c r="DF22" s="1063"/>
      <c r="DG22" s="1061"/>
      <c r="DH22" s="1062"/>
      <c r="DI22" s="1062"/>
      <c r="DJ22" s="1062"/>
      <c r="DK22" s="1063"/>
      <c r="DL22" s="1061"/>
      <c r="DM22" s="1062"/>
      <c r="DN22" s="1062"/>
      <c r="DO22" s="1062"/>
      <c r="DP22" s="1063"/>
      <c r="DQ22" s="1061"/>
      <c r="DR22" s="1062"/>
      <c r="DS22" s="1062"/>
      <c r="DT22" s="1062"/>
      <c r="DU22" s="1063"/>
      <c r="DV22" s="1064"/>
      <c r="DW22" s="1065"/>
      <c r="DX22" s="1065"/>
      <c r="DY22" s="1065"/>
      <c r="DZ22" s="1066"/>
      <c r="EA22" s="234"/>
    </row>
    <row r="23" spans="1:131" s="235" customFormat="1" ht="26.25" customHeight="1" thickBot="1">
      <c r="A23" s="244" t="s">
        <v>385</v>
      </c>
      <c r="B23" s="1013" t="s">
        <v>386</v>
      </c>
      <c r="C23" s="1014"/>
      <c r="D23" s="1014"/>
      <c r="E23" s="1014"/>
      <c r="F23" s="1014"/>
      <c r="G23" s="1014"/>
      <c r="H23" s="1014"/>
      <c r="I23" s="1014"/>
      <c r="J23" s="1014"/>
      <c r="K23" s="1014"/>
      <c r="L23" s="1014"/>
      <c r="M23" s="1014"/>
      <c r="N23" s="1014"/>
      <c r="O23" s="1014"/>
      <c r="P23" s="1015"/>
      <c r="Q23" s="1140">
        <v>7144</v>
      </c>
      <c r="R23" s="1141"/>
      <c r="S23" s="1141"/>
      <c r="T23" s="1141"/>
      <c r="U23" s="1141"/>
      <c r="V23" s="1141">
        <v>6961</v>
      </c>
      <c r="W23" s="1141"/>
      <c r="X23" s="1141"/>
      <c r="Y23" s="1141"/>
      <c r="Z23" s="1141"/>
      <c r="AA23" s="1141">
        <v>183</v>
      </c>
      <c r="AB23" s="1141"/>
      <c r="AC23" s="1141"/>
      <c r="AD23" s="1141"/>
      <c r="AE23" s="1142"/>
      <c r="AF23" s="1143">
        <v>167</v>
      </c>
      <c r="AG23" s="1141"/>
      <c r="AH23" s="1141"/>
      <c r="AI23" s="1141"/>
      <c r="AJ23" s="1144"/>
      <c r="AK23" s="1145"/>
      <c r="AL23" s="1146"/>
      <c r="AM23" s="1146"/>
      <c r="AN23" s="1146"/>
      <c r="AO23" s="1146"/>
      <c r="AP23" s="1141">
        <v>6436</v>
      </c>
      <c r="AQ23" s="1141"/>
      <c r="AR23" s="1141"/>
      <c r="AS23" s="1141"/>
      <c r="AT23" s="1141"/>
      <c r="AU23" s="1147"/>
      <c r="AV23" s="1147"/>
      <c r="AW23" s="1147"/>
      <c r="AX23" s="1147"/>
      <c r="AY23" s="1148"/>
      <c r="AZ23" s="1137" t="s">
        <v>124</v>
      </c>
      <c r="BA23" s="1138"/>
      <c r="BB23" s="1138"/>
      <c r="BC23" s="1138"/>
      <c r="BD23" s="1139"/>
      <c r="BE23" s="233"/>
      <c r="BF23" s="233"/>
      <c r="BG23" s="233"/>
      <c r="BH23" s="233"/>
      <c r="BI23" s="233"/>
      <c r="BJ23" s="233"/>
      <c r="BK23" s="233"/>
      <c r="BL23" s="233"/>
      <c r="BM23" s="233"/>
      <c r="BN23" s="233"/>
      <c r="BO23" s="233"/>
      <c r="BP23" s="233"/>
      <c r="BQ23" s="242">
        <v>17</v>
      </c>
      <c r="BR23" s="243"/>
      <c r="BS23" s="1086"/>
      <c r="BT23" s="1087"/>
      <c r="BU23" s="1087"/>
      <c r="BV23" s="1087"/>
      <c r="BW23" s="1087"/>
      <c r="BX23" s="1087"/>
      <c r="BY23" s="1087"/>
      <c r="BZ23" s="1087"/>
      <c r="CA23" s="1087"/>
      <c r="CB23" s="1087"/>
      <c r="CC23" s="1087"/>
      <c r="CD23" s="1087"/>
      <c r="CE23" s="1087"/>
      <c r="CF23" s="1087"/>
      <c r="CG23" s="1088"/>
      <c r="CH23" s="1061"/>
      <c r="CI23" s="1062"/>
      <c r="CJ23" s="1062"/>
      <c r="CK23" s="1062"/>
      <c r="CL23" s="1063"/>
      <c r="CM23" s="1061"/>
      <c r="CN23" s="1062"/>
      <c r="CO23" s="1062"/>
      <c r="CP23" s="1062"/>
      <c r="CQ23" s="1063"/>
      <c r="CR23" s="1061"/>
      <c r="CS23" s="1062"/>
      <c r="CT23" s="1062"/>
      <c r="CU23" s="1062"/>
      <c r="CV23" s="1063"/>
      <c r="CW23" s="1061"/>
      <c r="CX23" s="1062"/>
      <c r="CY23" s="1062"/>
      <c r="CZ23" s="1062"/>
      <c r="DA23" s="1063"/>
      <c r="DB23" s="1061"/>
      <c r="DC23" s="1062"/>
      <c r="DD23" s="1062"/>
      <c r="DE23" s="1062"/>
      <c r="DF23" s="1063"/>
      <c r="DG23" s="1061"/>
      <c r="DH23" s="1062"/>
      <c r="DI23" s="1062"/>
      <c r="DJ23" s="1062"/>
      <c r="DK23" s="1063"/>
      <c r="DL23" s="1061"/>
      <c r="DM23" s="1062"/>
      <c r="DN23" s="1062"/>
      <c r="DO23" s="1062"/>
      <c r="DP23" s="1063"/>
      <c r="DQ23" s="1061"/>
      <c r="DR23" s="1062"/>
      <c r="DS23" s="1062"/>
      <c r="DT23" s="1062"/>
      <c r="DU23" s="1063"/>
      <c r="DV23" s="1064"/>
      <c r="DW23" s="1065"/>
      <c r="DX23" s="1065"/>
      <c r="DY23" s="1065"/>
      <c r="DZ23" s="1066"/>
      <c r="EA23" s="234"/>
    </row>
    <row r="24" spans="1:131" s="235" customFormat="1" ht="26.25" customHeight="1">
      <c r="A24" s="1136" t="s">
        <v>387</v>
      </c>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c r="AS24" s="1136"/>
      <c r="AT24" s="1136"/>
      <c r="AU24" s="1136"/>
      <c r="AV24" s="1136"/>
      <c r="AW24" s="1136"/>
      <c r="AX24" s="1136"/>
      <c r="AY24" s="1136"/>
      <c r="AZ24" s="232"/>
      <c r="BA24" s="232"/>
      <c r="BB24" s="232"/>
      <c r="BC24" s="232"/>
      <c r="BD24" s="232"/>
      <c r="BE24" s="233"/>
      <c r="BF24" s="233"/>
      <c r="BG24" s="233"/>
      <c r="BH24" s="233"/>
      <c r="BI24" s="233"/>
      <c r="BJ24" s="233"/>
      <c r="BK24" s="233"/>
      <c r="BL24" s="233"/>
      <c r="BM24" s="233"/>
      <c r="BN24" s="233"/>
      <c r="BO24" s="233"/>
      <c r="BP24" s="233"/>
      <c r="BQ24" s="242">
        <v>18</v>
      </c>
      <c r="BR24" s="243"/>
      <c r="BS24" s="1086"/>
      <c r="BT24" s="1087"/>
      <c r="BU24" s="1087"/>
      <c r="BV24" s="1087"/>
      <c r="BW24" s="1087"/>
      <c r="BX24" s="1087"/>
      <c r="BY24" s="1087"/>
      <c r="BZ24" s="1087"/>
      <c r="CA24" s="1087"/>
      <c r="CB24" s="1087"/>
      <c r="CC24" s="1087"/>
      <c r="CD24" s="1087"/>
      <c r="CE24" s="1087"/>
      <c r="CF24" s="1087"/>
      <c r="CG24" s="1088"/>
      <c r="CH24" s="1061"/>
      <c r="CI24" s="1062"/>
      <c r="CJ24" s="1062"/>
      <c r="CK24" s="1062"/>
      <c r="CL24" s="1063"/>
      <c r="CM24" s="1061"/>
      <c r="CN24" s="1062"/>
      <c r="CO24" s="1062"/>
      <c r="CP24" s="1062"/>
      <c r="CQ24" s="1063"/>
      <c r="CR24" s="1061"/>
      <c r="CS24" s="1062"/>
      <c r="CT24" s="1062"/>
      <c r="CU24" s="1062"/>
      <c r="CV24" s="1063"/>
      <c r="CW24" s="1061"/>
      <c r="CX24" s="1062"/>
      <c r="CY24" s="1062"/>
      <c r="CZ24" s="1062"/>
      <c r="DA24" s="1063"/>
      <c r="DB24" s="1061"/>
      <c r="DC24" s="1062"/>
      <c r="DD24" s="1062"/>
      <c r="DE24" s="1062"/>
      <c r="DF24" s="1063"/>
      <c r="DG24" s="1061"/>
      <c r="DH24" s="1062"/>
      <c r="DI24" s="1062"/>
      <c r="DJ24" s="1062"/>
      <c r="DK24" s="1063"/>
      <c r="DL24" s="1061"/>
      <c r="DM24" s="1062"/>
      <c r="DN24" s="1062"/>
      <c r="DO24" s="1062"/>
      <c r="DP24" s="1063"/>
      <c r="DQ24" s="1061"/>
      <c r="DR24" s="1062"/>
      <c r="DS24" s="1062"/>
      <c r="DT24" s="1062"/>
      <c r="DU24" s="1063"/>
      <c r="DV24" s="1064"/>
      <c r="DW24" s="1065"/>
      <c r="DX24" s="1065"/>
      <c r="DY24" s="1065"/>
      <c r="DZ24" s="1066"/>
      <c r="EA24" s="234"/>
    </row>
    <row r="25" spans="1:131" s="227" customFormat="1" ht="26.25" customHeight="1" thickBot="1">
      <c r="A25" s="1135" t="s">
        <v>388</v>
      </c>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5"/>
      <c r="AY25" s="1135"/>
      <c r="AZ25" s="1135"/>
      <c r="BA25" s="1135"/>
      <c r="BB25" s="1135"/>
      <c r="BC25" s="1135"/>
      <c r="BD25" s="1135"/>
      <c r="BE25" s="1135"/>
      <c r="BF25" s="1135"/>
      <c r="BG25" s="1135"/>
      <c r="BH25" s="1135"/>
      <c r="BI25" s="1135"/>
      <c r="BJ25" s="232"/>
      <c r="BK25" s="232"/>
      <c r="BL25" s="232"/>
      <c r="BM25" s="232"/>
      <c r="BN25" s="232"/>
      <c r="BO25" s="245"/>
      <c r="BP25" s="245"/>
      <c r="BQ25" s="242">
        <v>19</v>
      </c>
      <c r="BR25" s="243"/>
      <c r="BS25" s="1086"/>
      <c r="BT25" s="1087"/>
      <c r="BU25" s="1087"/>
      <c r="BV25" s="1087"/>
      <c r="BW25" s="1087"/>
      <c r="BX25" s="1087"/>
      <c r="BY25" s="1087"/>
      <c r="BZ25" s="1087"/>
      <c r="CA25" s="1087"/>
      <c r="CB25" s="1087"/>
      <c r="CC25" s="1087"/>
      <c r="CD25" s="1087"/>
      <c r="CE25" s="1087"/>
      <c r="CF25" s="1087"/>
      <c r="CG25" s="1088"/>
      <c r="CH25" s="1061"/>
      <c r="CI25" s="1062"/>
      <c r="CJ25" s="1062"/>
      <c r="CK25" s="1062"/>
      <c r="CL25" s="1063"/>
      <c r="CM25" s="1061"/>
      <c r="CN25" s="1062"/>
      <c r="CO25" s="1062"/>
      <c r="CP25" s="1062"/>
      <c r="CQ25" s="1063"/>
      <c r="CR25" s="1061"/>
      <c r="CS25" s="1062"/>
      <c r="CT25" s="1062"/>
      <c r="CU25" s="1062"/>
      <c r="CV25" s="1063"/>
      <c r="CW25" s="1061"/>
      <c r="CX25" s="1062"/>
      <c r="CY25" s="1062"/>
      <c r="CZ25" s="1062"/>
      <c r="DA25" s="1063"/>
      <c r="DB25" s="1061"/>
      <c r="DC25" s="1062"/>
      <c r="DD25" s="1062"/>
      <c r="DE25" s="1062"/>
      <c r="DF25" s="1063"/>
      <c r="DG25" s="1061"/>
      <c r="DH25" s="1062"/>
      <c r="DI25" s="1062"/>
      <c r="DJ25" s="1062"/>
      <c r="DK25" s="1063"/>
      <c r="DL25" s="1061"/>
      <c r="DM25" s="1062"/>
      <c r="DN25" s="1062"/>
      <c r="DO25" s="1062"/>
      <c r="DP25" s="1063"/>
      <c r="DQ25" s="1061"/>
      <c r="DR25" s="1062"/>
      <c r="DS25" s="1062"/>
      <c r="DT25" s="1062"/>
      <c r="DU25" s="1063"/>
      <c r="DV25" s="1064"/>
      <c r="DW25" s="1065"/>
      <c r="DX25" s="1065"/>
      <c r="DY25" s="1065"/>
      <c r="DZ25" s="1066"/>
      <c r="EA25" s="226"/>
    </row>
    <row r="26" spans="1:131" s="227" customFormat="1" ht="26.25" customHeight="1">
      <c r="A26" s="1067" t="s">
        <v>364</v>
      </c>
      <c r="B26" s="1068"/>
      <c r="C26" s="1068"/>
      <c r="D26" s="1068"/>
      <c r="E26" s="1068"/>
      <c r="F26" s="1068"/>
      <c r="G26" s="1068"/>
      <c r="H26" s="1068"/>
      <c r="I26" s="1068"/>
      <c r="J26" s="1068"/>
      <c r="K26" s="1068"/>
      <c r="L26" s="1068"/>
      <c r="M26" s="1068"/>
      <c r="N26" s="1068"/>
      <c r="O26" s="1068"/>
      <c r="P26" s="1069"/>
      <c r="Q26" s="1073" t="s">
        <v>389</v>
      </c>
      <c r="R26" s="1074"/>
      <c r="S26" s="1074"/>
      <c r="T26" s="1074"/>
      <c r="U26" s="1075"/>
      <c r="V26" s="1073" t="s">
        <v>390</v>
      </c>
      <c r="W26" s="1074"/>
      <c r="X26" s="1074"/>
      <c r="Y26" s="1074"/>
      <c r="Z26" s="1075"/>
      <c r="AA26" s="1073" t="s">
        <v>391</v>
      </c>
      <c r="AB26" s="1074"/>
      <c r="AC26" s="1074"/>
      <c r="AD26" s="1074"/>
      <c r="AE26" s="1074"/>
      <c r="AF26" s="1131" t="s">
        <v>392</v>
      </c>
      <c r="AG26" s="1080"/>
      <c r="AH26" s="1080"/>
      <c r="AI26" s="1080"/>
      <c r="AJ26" s="1132"/>
      <c r="AK26" s="1074" t="s">
        <v>393</v>
      </c>
      <c r="AL26" s="1074"/>
      <c r="AM26" s="1074"/>
      <c r="AN26" s="1074"/>
      <c r="AO26" s="1075"/>
      <c r="AP26" s="1073" t="s">
        <v>394</v>
      </c>
      <c r="AQ26" s="1074"/>
      <c r="AR26" s="1074"/>
      <c r="AS26" s="1074"/>
      <c r="AT26" s="1075"/>
      <c r="AU26" s="1073" t="s">
        <v>395</v>
      </c>
      <c r="AV26" s="1074"/>
      <c r="AW26" s="1074"/>
      <c r="AX26" s="1074"/>
      <c r="AY26" s="1075"/>
      <c r="AZ26" s="1073" t="s">
        <v>396</v>
      </c>
      <c r="BA26" s="1074"/>
      <c r="BB26" s="1074"/>
      <c r="BC26" s="1074"/>
      <c r="BD26" s="1075"/>
      <c r="BE26" s="1073" t="s">
        <v>371</v>
      </c>
      <c r="BF26" s="1074"/>
      <c r="BG26" s="1074"/>
      <c r="BH26" s="1074"/>
      <c r="BI26" s="1089"/>
      <c r="BJ26" s="232"/>
      <c r="BK26" s="232"/>
      <c r="BL26" s="232"/>
      <c r="BM26" s="232"/>
      <c r="BN26" s="232"/>
      <c r="BO26" s="245"/>
      <c r="BP26" s="245"/>
      <c r="BQ26" s="242">
        <v>20</v>
      </c>
      <c r="BR26" s="243"/>
      <c r="BS26" s="1086"/>
      <c r="BT26" s="1087"/>
      <c r="BU26" s="1087"/>
      <c r="BV26" s="1087"/>
      <c r="BW26" s="1087"/>
      <c r="BX26" s="1087"/>
      <c r="BY26" s="1087"/>
      <c r="BZ26" s="1087"/>
      <c r="CA26" s="1087"/>
      <c r="CB26" s="1087"/>
      <c r="CC26" s="1087"/>
      <c r="CD26" s="1087"/>
      <c r="CE26" s="1087"/>
      <c r="CF26" s="1087"/>
      <c r="CG26" s="1088"/>
      <c r="CH26" s="1061"/>
      <c r="CI26" s="1062"/>
      <c r="CJ26" s="1062"/>
      <c r="CK26" s="1062"/>
      <c r="CL26" s="1063"/>
      <c r="CM26" s="1061"/>
      <c r="CN26" s="1062"/>
      <c r="CO26" s="1062"/>
      <c r="CP26" s="1062"/>
      <c r="CQ26" s="1063"/>
      <c r="CR26" s="1061"/>
      <c r="CS26" s="1062"/>
      <c r="CT26" s="1062"/>
      <c r="CU26" s="1062"/>
      <c r="CV26" s="1063"/>
      <c r="CW26" s="1061"/>
      <c r="CX26" s="1062"/>
      <c r="CY26" s="1062"/>
      <c r="CZ26" s="1062"/>
      <c r="DA26" s="1063"/>
      <c r="DB26" s="1061"/>
      <c r="DC26" s="1062"/>
      <c r="DD26" s="1062"/>
      <c r="DE26" s="1062"/>
      <c r="DF26" s="1063"/>
      <c r="DG26" s="1061"/>
      <c r="DH26" s="1062"/>
      <c r="DI26" s="1062"/>
      <c r="DJ26" s="1062"/>
      <c r="DK26" s="1063"/>
      <c r="DL26" s="1061"/>
      <c r="DM26" s="1062"/>
      <c r="DN26" s="1062"/>
      <c r="DO26" s="1062"/>
      <c r="DP26" s="1063"/>
      <c r="DQ26" s="1061"/>
      <c r="DR26" s="1062"/>
      <c r="DS26" s="1062"/>
      <c r="DT26" s="1062"/>
      <c r="DU26" s="1063"/>
      <c r="DV26" s="1064"/>
      <c r="DW26" s="1065"/>
      <c r="DX26" s="1065"/>
      <c r="DY26" s="1065"/>
      <c r="DZ26" s="1066"/>
      <c r="EA26" s="226"/>
    </row>
    <row r="27" spans="1:131" s="227" customFormat="1" ht="26.25" customHeight="1" thickBot="1">
      <c r="A27" s="1070"/>
      <c r="B27" s="1071"/>
      <c r="C27" s="1071"/>
      <c r="D27" s="1071"/>
      <c r="E27" s="1071"/>
      <c r="F27" s="1071"/>
      <c r="G27" s="1071"/>
      <c r="H27" s="1071"/>
      <c r="I27" s="1071"/>
      <c r="J27" s="1071"/>
      <c r="K27" s="1071"/>
      <c r="L27" s="1071"/>
      <c r="M27" s="1071"/>
      <c r="N27" s="1071"/>
      <c r="O27" s="1071"/>
      <c r="P27" s="1072"/>
      <c r="Q27" s="1076"/>
      <c r="R27" s="1077"/>
      <c r="S27" s="1077"/>
      <c r="T27" s="1077"/>
      <c r="U27" s="1078"/>
      <c r="V27" s="1076"/>
      <c r="W27" s="1077"/>
      <c r="X27" s="1077"/>
      <c r="Y27" s="1077"/>
      <c r="Z27" s="1078"/>
      <c r="AA27" s="1076"/>
      <c r="AB27" s="1077"/>
      <c r="AC27" s="1077"/>
      <c r="AD27" s="1077"/>
      <c r="AE27" s="1077"/>
      <c r="AF27" s="1133"/>
      <c r="AG27" s="1083"/>
      <c r="AH27" s="1083"/>
      <c r="AI27" s="1083"/>
      <c r="AJ27" s="1134"/>
      <c r="AK27" s="1077"/>
      <c r="AL27" s="1077"/>
      <c r="AM27" s="1077"/>
      <c r="AN27" s="1077"/>
      <c r="AO27" s="1078"/>
      <c r="AP27" s="1076"/>
      <c r="AQ27" s="1077"/>
      <c r="AR27" s="1077"/>
      <c r="AS27" s="1077"/>
      <c r="AT27" s="1078"/>
      <c r="AU27" s="1076"/>
      <c r="AV27" s="1077"/>
      <c r="AW27" s="1077"/>
      <c r="AX27" s="1077"/>
      <c r="AY27" s="1078"/>
      <c r="AZ27" s="1076"/>
      <c r="BA27" s="1077"/>
      <c r="BB27" s="1077"/>
      <c r="BC27" s="1077"/>
      <c r="BD27" s="1078"/>
      <c r="BE27" s="1076"/>
      <c r="BF27" s="1077"/>
      <c r="BG27" s="1077"/>
      <c r="BH27" s="1077"/>
      <c r="BI27" s="1090"/>
      <c r="BJ27" s="232"/>
      <c r="BK27" s="232"/>
      <c r="BL27" s="232"/>
      <c r="BM27" s="232"/>
      <c r="BN27" s="232"/>
      <c r="BO27" s="245"/>
      <c r="BP27" s="245"/>
      <c r="BQ27" s="242">
        <v>21</v>
      </c>
      <c r="BR27" s="243"/>
      <c r="BS27" s="1086"/>
      <c r="BT27" s="1087"/>
      <c r="BU27" s="1087"/>
      <c r="BV27" s="1087"/>
      <c r="BW27" s="1087"/>
      <c r="BX27" s="1087"/>
      <c r="BY27" s="1087"/>
      <c r="BZ27" s="1087"/>
      <c r="CA27" s="1087"/>
      <c r="CB27" s="1087"/>
      <c r="CC27" s="1087"/>
      <c r="CD27" s="1087"/>
      <c r="CE27" s="1087"/>
      <c r="CF27" s="1087"/>
      <c r="CG27" s="1088"/>
      <c r="CH27" s="1061"/>
      <c r="CI27" s="1062"/>
      <c r="CJ27" s="1062"/>
      <c r="CK27" s="1062"/>
      <c r="CL27" s="1063"/>
      <c r="CM27" s="1061"/>
      <c r="CN27" s="1062"/>
      <c r="CO27" s="1062"/>
      <c r="CP27" s="1062"/>
      <c r="CQ27" s="1063"/>
      <c r="CR27" s="1061"/>
      <c r="CS27" s="1062"/>
      <c r="CT27" s="1062"/>
      <c r="CU27" s="1062"/>
      <c r="CV27" s="1063"/>
      <c r="CW27" s="1061"/>
      <c r="CX27" s="1062"/>
      <c r="CY27" s="1062"/>
      <c r="CZ27" s="1062"/>
      <c r="DA27" s="1063"/>
      <c r="DB27" s="1061"/>
      <c r="DC27" s="1062"/>
      <c r="DD27" s="1062"/>
      <c r="DE27" s="1062"/>
      <c r="DF27" s="1063"/>
      <c r="DG27" s="1061"/>
      <c r="DH27" s="1062"/>
      <c r="DI27" s="1062"/>
      <c r="DJ27" s="1062"/>
      <c r="DK27" s="1063"/>
      <c r="DL27" s="1061"/>
      <c r="DM27" s="1062"/>
      <c r="DN27" s="1062"/>
      <c r="DO27" s="1062"/>
      <c r="DP27" s="1063"/>
      <c r="DQ27" s="1061"/>
      <c r="DR27" s="1062"/>
      <c r="DS27" s="1062"/>
      <c r="DT27" s="1062"/>
      <c r="DU27" s="1063"/>
      <c r="DV27" s="1064"/>
      <c r="DW27" s="1065"/>
      <c r="DX27" s="1065"/>
      <c r="DY27" s="1065"/>
      <c r="DZ27" s="1066"/>
      <c r="EA27" s="226"/>
    </row>
    <row r="28" spans="1:131" s="227" customFormat="1" ht="26.25" customHeight="1" thickTop="1">
      <c r="A28" s="246">
        <v>1</v>
      </c>
      <c r="B28" s="1122" t="s">
        <v>397</v>
      </c>
      <c r="C28" s="1123"/>
      <c r="D28" s="1123"/>
      <c r="E28" s="1123"/>
      <c r="F28" s="1123"/>
      <c r="G28" s="1123"/>
      <c r="H28" s="1123"/>
      <c r="I28" s="1123"/>
      <c r="J28" s="1123"/>
      <c r="K28" s="1123"/>
      <c r="L28" s="1123"/>
      <c r="M28" s="1123"/>
      <c r="N28" s="1123"/>
      <c r="O28" s="1123"/>
      <c r="P28" s="1124"/>
      <c r="Q28" s="1125">
        <v>1509</v>
      </c>
      <c r="R28" s="1126"/>
      <c r="S28" s="1126"/>
      <c r="T28" s="1126"/>
      <c r="U28" s="1126"/>
      <c r="V28" s="1126">
        <v>1478</v>
      </c>
      <c r="W28" s="1126"/>
      <c r="X28" s="1126"/>
      <c r="Y28" s="1126"/>
      <c r="Z28" s="1126"/>
      <c r="AA28" s="1126">
        <v>31</v>
      </c>
      <c r="AB28" s="1126"/>
      <c r="AC28" s="1126"/>
      <c r="AD28" s="1126"/>
      <c r="AE28" s="1127"/>
      <c r="AF28" s="1128">
        <v>31</v>
      </c>
      <c r="AG28" s="1126"/>
      <c r="AH28" s="1126"/>
      <c r="AI28" s="1126"/>
      <c r="AJ28" s="1129"/>
      <c r="AK28" s="1130">
        <v>110</v>
      </c>
      <c r="AL28" s="1118"/>
      <c r="AM28" s="1118"/>
      <c r="AN28" s="1118"/>
      <c r="AO28" s="1118"/>
      <c r="AP28" s="1118" t="s">
        <v>591</v>
      </c>
      <c r="AQ28" s="1118"/>
      <c r="AR28" s="1118"/>
      <c r="AS28" s="1118"/>
      <c r="AT28" s="1118"/>
      <c r="AU28" s="1118" t="s">
        <v>592</v>
      </c>
      <c r="AV28" s="1118"/>
      <c r="AW28" s="1118"/>
      <c r="AX28" s="1118"/>
      <c r="AY28" s="1118"/>
      <c r="AZ28" s="1119" t="s">
        <v>593</v>
      </c>
      <c r="BA28" s="1119"/>
      <c r="BB28" s="1119"/>
      <c r="BC28" s="1119"/>
      <c r="BD28" s="1119"/>
      <c r="BE28" s="1120"/>
      <c r="BF28" s="1120"/>
      <c r="BG28" s="1120"/>
      <c r="BH28" s="1120"/>
      <c r="BI28" s="1121"/>
      <c r="BJ28" s="232"/>
      <c r="BK28" s="232"/>
      <c r="BL28" s="232"/>
      <c r="BM28" s="232"/>
      <c r="BN28" s="232"/>
      <c r="BO28" s="245"/>
      <c r="BP28" s="245"/>
      <c r="BQ28" s="242">
        <v>22</v>
      </c>
      <c r="BR28" s="243"/>
      <c r="BS28" s="1086"/>
      <c r="BT28" s="1087"/>
      <c r="BU28" s="1087"/>
      <c r="BV28" s="1087"/>
      <c r="BW28" s="1087"/>
      <c r="BX28" s="1087"/>
      <c r="BY28" s="1087"/>
      <c r="BZ28" s="1087"/>
      <c r="CA28" s="1087"/>
      <c r="CB28" s="1087"/>
      <c r="CC28" s="1087"/>
      <c r="CD28" s="1087"/>
      <c r="CE28" s="1087"/>
      <c r="CF28" s="1087"/>
      <c r="CG28" s="1088"/>
      <c r="CH28" s="1061"/>
      <c r="CI28" s="1062"/>
      <c r="CJ28" s="1062"/>
      <c r="CK28" s="1062"/>
      <c r="CL28" s="1063"/>
      <c r="CM28" s="1061"/>
      <c r="CN28" s="1062"/>
      <c r="CO28" s="1062"/>
      <c r="CP28" s="1062"/>
      <c r="CQ28" s="1063"/>
      <c r="CR28" s="1061"/>
      <c r="CS28" s="1062"/>
      <c r="CT28" s="1062"/>
      <c r="CU28" s="1062"/>
      <c r="CV28" s="1063"/>
      <c r="CW28" s="1061"/>
      <c r="CX28" s="1062"/>
      <c r="CY28" s="1062"/>
      <c r="CZ28" s="1062"/>
      <c r="DA28" s="1063"/>
      <c r="DB28" s="1061"/>
      <c r="DC28" s="1062"/>
      <c r="DD28" s="1062"/>
      <c r="DE28" s="1062"/>
      <c r="DF28" s="1063"/>
      <c r="DG28" s="1061"/>
      <c r="DH28" s="1062"/>
      <c r="DI28" s="1062"/>
      <c r="DJ28" s="1062"/>
      <c r="DK28" s="1063"/>
      <c r="DL28" s="1061"/>
      <c r="DM28" s="1062"/>
      <c r="DN28" s="1062"/>
      <c r="DO28" s="1062"/>
      <c r="DP28" s="1063"/>
      <c r="DQ28" s="1061"/>
      <c r="DR28" s="1062"/>
      <c r="DS28" s="1062"/>
      <c r="DT28" s="1062"/>
      <c r="DU28" s="1063"/>
      <c r="DV28" s="1064"/>
      <c r="DW28" s="1065"/>
      <c r="DX28" s="1065"/>
      <c r="DY28" s="1065"/>
      <c r="DZ28" s="1066"/>
      <c r="EA28" s="226"/>
    </row>
    <row r="29" spans="1:131" s="227" customFormat="1" ht="26.25" customHeight="1">
      <c r="A29" s="246">
        <v>2</v>
      </c>
      <c r="B29" s="1109" t="s">
        <v>398</v>
      </c>
      <c r="C29" s="1110"/>
      <c r="D29" s="1110"/>
      <c r="E29" s="1110"/>
      <c r="F29" s="1110"/>
      <c r="G29" s="1110"/>
      <c r="H29" s="1110"/>
      <c r="I29" s="1110"/>
      <c r="J29" s="1110"/>
      <c r="K29" s="1110"/>
      <c r="L29" s="1110"/>
      <c r="M29" s="1110"/>
      <c r="N29" s="1110"/>
      <c r="O29" s="1110"/>
      <c r="P29" s="1111"/>
      <c r="Q29" s="1115">
        <v>131</v>
      </c>
      <c r="R29" s="1116"/>
      <c r="S29" s="1116"/>
      <c r="T29" s="1116"/>
      <c r="U29" s="1116"/>
      <c r="V29" s="1116">
        <v>129</v>
      </c>
      <c r="W29" s="1116"/>
      <c r="X29" s="1116"/>
      <c r="Y29" s="1116"/>
      <c r="Z29" s="1116"/>
      <c r="AA29" s="1116">
        <v>2</v>
      </c>
      <c r="AB29" s="1116"/>
      <c r="AC29" s="1116"/>
      <c r="AD29" s="1116"/>
      <c r="AE29" s="1117"/>
      <c r="AF29" s="1091">
        <v>2</v>
      </c>
      <c r="AG29" s="1092"/>
      <c r="AH29" s="1092"/>
      <c r="AI29" s="1092"/>
      <c r="AJ29" s="1093"/>
      <c r="AK29" s="1049">
        <v>46</v>
      </c>
      <c r="AL29" s="1040"/>
      <c r="AM29" s="1040"/>
      <c r="AN29" s="1040"/>
      <c r="AO29" s="1040"/>
      <c r="AP29" s="1040" t="s">
        <v>592</v>
      </c>
      <c r="AQ29" s="1040"/>
      <c r="AR29" s="1040"/>
      <c r="AS29" s="1040"/>
      <c r="AT29" s="1040"/>
      <c r="AU29" s="1040" t="s">
        <v>592</v>
      </c>
      <c r="AV29" s="1040"/>
      <c r="AW29" s="1040"/>
      <c r="AX29" s="1040"/>
      <c r="AY29" s="1040"/>
      <c r="AZ29" s="1114" t="s">
        <v>594</v>
      </c>
      <c r="BA29" s="1114"/>
      <c r="BB29" s="1114"/>
      <c r="BC29" s="1114"/>
      <c r="BD29" s="1114"/>
      <c r="BE29" s="1104"/>
      <c r="BF29" s="1104"/>
      <c r="BG29" s="1104"/>
      <c r="BH29" s="1104"/>
      <c r="BI29" s="1105"/>
      <c r="BJ29" s="232"/>
      <c r="BK29" s="232"/>
      <c r="BL29" s="232"/>
      <c r="BM29" s="232"/>
      <c r="BN29" s="232"/>
      <c r="BO29" s="245"/>
      <c r="BP29" s="245"/>
      <c r="BQ29" s="242">
        <v>23</v>
      </c>
      <c r="BR29" s="243"/>
      <c r="BS29" s="1086"/>
      <c r="BT29" s="1087"/>
      <c r="BU29" s="1087"/>
      <c r="BV29" s="1087"/>
      <c r="BW29" s="1087"/>
      <c r="BX29" s="1087"/>
      <c r="BY29" s="1087"/>
      <c r="BZ29" s="1087"/>
      <c r="CA29" s="1087"/>
      <c r="CB29" s="1087"/>
      <c r="CC29" s="1087"/>
      <c r="CD29" s="1087"/>
      <c r="CE29" s="1087"/>
      <c r="CF29" s="1087"/>
      <c r="CG29" s="1088"/>
      <c r="CH29" s="1061"/>
      <c r="CI29" s="1062"/>
      <c r="CJ29" s="1062"/>
      <c r="CK29" s="1062"/>
      <c r="CL29" s="1063"/>
      <c r="CM29" s="1061"/>
      <c r="CN29" s="1062"/>
      <c r="CO29" s="1062"/>
      <c r="CP29" s="1062"/>
      <c r="CQ29" s="1063"/>
      <c r="CR29" s="1061"/>
      <c r="CS29" s="1062"/>
      <c r="CT29" s="1062"/>
      <c r="CU29" s="1062"/>
      <c r="CV29" s="1063"/>
      <c r="CW29" s="1061"/>
      <c r="CX29" s="1062"/>
      <c r="CY29" s="1062"/>
      <c r="CZ29" s="1062"/>
      <c r="DA29" s="1063"/>
      <c r="DB29" s="1061"/>
      <c r="DC29" s="1062"/>
      <c r="DD29" s="1062"/>
      <c r="DE29" s="1062"/>
      <c r="DF29" s="1063"/>
      <c r="DG29" s="1061"/>
      <c r="DH29" s="1062"/>
      <c r="DI29" s="1062"/>
      <c r="DJ29" s="1062"/>
      <c r="DK29" s="1063"/>
      <c r="DL29" s="1061"/>
      <c r="DM29" s="1062"/>
      <c r="DN29" s="1062"/>
      <c r="DO29" s="1062"/>
      <c r="DP29" s="1063"/>
      <c r="DQ29" s="1061"/>
      <c r="DR29" s="1062"/>
      <c r="DS29" s="1062"/>
      <c r="DT29" s="1062"/>
      <c r="DU29" s="1063"/>
      <c r="DV29" s="1064"/>
      <c r="DW29" s="1065"/>
      <c r="DX29" s="1065"/>
      <c r="DY29" s="1065"/>
      <c r="DZ29" s="1066"/>
      <c r="EA29" s="226"/>
    </row>
    <row r="30" spans="1:131" s="227" customFormat="1" ht="26.25" customHeight="1">
      <c r="A30" s="246">
        <v>3</v>
      </c>
      <c r="B30" s="1109" t="s">
        <v>399</v>
      </c>
      <c r="C30" s="1110"/>
      <c r="D30" s="1110"/>
      <c r="E30" s="1110"/>
      <c r="F30" s="1110"/>
      <c r="G30" s="1110"/>
      <c r="H30" s="1110"/>
      <c r="I30" s="1110"/>
      <c r="J30" s="1110"/>
      <c r="K30" s="1110"/>
      <c r="L30" s="1110"/>
      <c r="M30" s="1110"/>
      <c r="N30" s="1110"/>
      <c r="O30" s="1110"/>
      <c r="P30" s="1111"/>
      <c r="Q30" s="1115">
        <v>386</v>
      </c>
      <c r="R30" s="1116"/>
      <c r="S30" s="1116"/>
      <c r="T30" s="1116"/>
      <c r="U30" s="1116"/>
      <c r="V30" s="1116">
        <v>173</v>
      </c>
      <c r="W30" s="1116"/>
      <c r="X30" s="1116"/>
      <c r="Y30" s="1116"/>
      <c r="Z30" s="1116"/>
      <c r="AA30" s="1116">
        <v>213</v>
      </c>
      <c r="AB30" s="1116"/>
      <c r="AC30" s="1116"/>
      <c r="AD30" s="1116"/>
      <c r="AE30" s="1117"/>
      <c r="AF30" s="1091">
        <v>213</v>
      </c>
      <c r="AG30" s="1092"/>
      <c r="AH30" s="1092"/>
      <c r="AI30" s="1092"/>
      <c r="AJ30" s="1093"/>
      <c r="AK30" s="1049">
        <v>522</v>
      </c>
      <c r="AL30" s="1040"/>
      <c r="AM30" s="1040"/>
      <c r="AN30" s="1040"/>
      <c r="AO30" s="1040"/>
      <c r="AP30" s="1040">
        <v>3235</v>
      </c>
      <c r="AQ30" s="1040"/>
      <c r="AR30" s="1040"/>
      <c r="AS30" s="1040"/>
      <c r="AT30" s="1040"/>
      <c r="AU30" s="1040">
        <v>1737</v>
      </c>
      <c r="AV30" s="1040"/>
      <c r="AW30" s="1040"/>
      <c r="AX30" s="1040"/>
      <c r="AY30" s="1040"/>
      <c r="AZ30" s="1114" t="s">
        <v>595</v>
      </c>
      <c r="BA30" s="1114"/>
      <c r="BB30" s="1114"/>
      <c r="BC30" s="1114"/>
      <c r="BD30" s="1114"/>
      <c r="BE30" s="1104" t="s">
        <v>400</v>
      </c>
      <c r="BF30" s="1104"/>
      <c r="BG30" s="1104"/>
      <c r="BH30" s="1104"/>
      <c r="BI30" s="1105"/>
      <c r="BJ30" s="232"/>
      <c r="BK30" s="232"/>
      <c r="BL30" s="232"/>
      <c r="BM30" s="232"/>
      <c r="BN30" s="232"/>
      <c r="BO30" s="245"/>
      <c r="BP30" s="245"/>
      <c r="BQ30" s="242">
        <v>24</v>
      </c>
      <c r="BR30" s="243"/>
      <c r="BS30" s="1086"/>
      <c r="BT30" s="1087"/>
      <c r="BU30" s="1087"/>
      <c r="BV30" s="1087"/>
      <c r="BW30" s="1087"/>
      <c r="BX30" s="1087"/>
      <c r="BY30" s="1087"/>
      <c r="BZ30" s="1087"/>
      <c r="CA30" s="1087"/>
      <c r="CB30" s="1087"/>
      <c r="CC30" s="1087"/>
      <c r="CD30" s="1087"/>
      <c r="CE30" s="1087"/>
      <c r="CF30" s="1087"/>
      <c r="CG30" s="1088"/>
      <c r="CH30" s="1061"/>
      <c r="CI30" s="1062"/>
      <c r="CJ30" s="1062"/>
      <c r="CK30" s="1062"/>
      <c r="CL30" s="1063"/>
      <c r="CM30" s="1061"/>
      <c r="CN30" s="1062"/>
      <c r="CO30" s="1062"/>
      <c r="CP30" s="1062"/>
      <c r="CQ30" s="1063"/>
      <c r="CR30" s="1061"/>
      <c r="CS30" s="1062"/>
      <c r="CT30" s="1062"/>
      <c r="CU30" s="1062"/>
      <c r="CV30" s="1063"/>
      <c r="CW30" s="1061"/>
      <c r="CX30" s="1062"/>
      <c r="CY30" s="1062"/>
      <c r="CZ30" s="1062"/>
      <c r="DA30" s="1063"/>
      <c r="DB30" s="1061"/>
      <c r="DC30" s="1062"/>
      <c r="DD30" s="1062"/>
      <c r="DE30" s="1062"/>
      <c r="DF30" s="1063"/>
      <c r="DG30" s="1061"/>
      <c r="DH30" s="1062"/>
      <c r="DI30" s="1062"/>
      <c r="DJ30" s="1062"/>
      <c r="DK30" s="1063"/>
      <c r="DL30" s="1061"/>
      <c r="DM30" s="1062"/>
      <c r="DN30" s="1062"/>
      <c r="DO30" s="1062"/>
      <c r="DP30" s="1063"/>
      <c r="DQ30" s="1061"/>
      <c r="DR30" s="1062"/>
      <c r="DS30" s="1062"/>
      <c r="DT30" s="1062"/>
      <c r="DU30" s="1063"/>
      <c r="DV30" s="1064"/>
      <c r="DW30" s="1065"/>
      <c r="DX30" s="1065"/>
      <c r="DY30" s="1065"/>
      <c r="DZ30" s="1066"/>
      <c r="EA30" s="226"/>
    </row>
    <row r="31" spans="1:131" s="227" customFormat="1" ht="26.25" customHeight="1">
      <c r="A31" s="246">
        <v>4</v>
      </c>
      <c r="B31" s="1109" t="s">
        <v>401</v>
      </c>
      <c r="C31" s="1110"/>
      <c r="D31" s="1110"/>
      <c r="E31" s="1110"/>
      <c r="F31" s="1110"/>
      <c r="G31" s="1110"/>
      <c r="H31" s="1110"/>
      <c r="I31" s="1110"/>
      <c r="J31" s="1110"/>
      <c r="K31" s="1110"/>
      <c r="L31" s="1110"/>
      <c r="M31" s="1110"/>
      <c r="N31" s="1110"/>
      <c r="O31" s="1110"/>
      <c r="P31" s="1111"/>
      <c r="Q31" s="1115">
        <v>28</v>
      </c>
      <c r="R31" s="1116"/>
      <c r="S31" s="1116"/>
      <c r="T31" s="1116"/>
      <c r="U31" s="1116"/>
      <c r="V31" s="1116">
        <v>2</v>
      </c>
      <c r="W31" s="1116"/>
      <c r="X31" s="1116"/>
      <c r="Y31" s="1116"/>
      <c r="Z31" s="1116"/>
      <c r="AA31" s="1116">
        <v>26</v>
      </c>
      <c r="AB31" s="1116"/>
      <c r="AC31" s="1116"/>
      <c r="AD31" s="1116"/>
      <c r="AE31" s="1117"/>
      <c r="AF31" s="1091">
        <v>26</v>
      </c>
      <c r="AG31" s="1092"/>
      <c r="AH31" s="1092"/>
      <c r="AI31" s="1092"/>
      <c r="AJ31" s="1093"/>
      <c r="AK31" s="1049" t="s">
        <v>592</v>
      </c>
      <c r="AL31" s="1040"/>
      <c r="AM31" s="1040"/>
      <c r="AN31" s="1040"/>
      <c r="AO31" s="1040"/>
      <c r="AP31" s="1040" t="s">
        <v>592</v>
      </c>
      <c r="AQ31" s="1040"/>
      <c r="AR31" s="1040"/>
      <c r="AS31" s="1040"/>
      <c r="AT31" s="1040"/>
      <c r="AU31" s="1040" t="s">
        <v>592</v>
      </c>
      <c r="AV31" s="1040"/>
      <c r="AW31" s="1040"/>
      <c r="AX31" s="1040"/>
      <c r="AY31" s="1040"/>
      <c r="AZ31" s="1114" t="s">
        <v>592</v>
      </c>
      <c r="BA31" s="1114"/>
      <c r="BB31" s="1114"/>
      <c r="BC31" s="1114"/>
      <c r="BD31" s="1114"/>
      <c r="BE31" s="1104" t="s">
        <v>400</v>
      </c>
      <c r="BF31" s="1104"/>
      <c r="BG31" s="1104"/>
      <c r="BH31" s="1104"/>
      <c r="BI31" s="1105"/>
      <c r="BJ31" s="232"/>
      <c r="BK31" s="232"/>
      <c r="BL31" s="232"/>
      <c r="BM31" s="232"/>
      <c r="BN31" s="232"/>
      <c r="BO31" s="245"/>
      <c r="BP31" s="245"/>
      <c r="BQ31" s="242">
        <v>25</v>
      </c>
      <c r="BR31" s="243"/>
      <c r="BS31" s="1086"/>
      <c r="BT31" s="1087"/>
      <c r="BU31" s="1087"/>
      <c r="BV31" s="1087"/>
      <c r="BW31" s="1087"/>
      <c r="BX31" s="1087"/>
      <c r="BY31" s="1087"/>
      <c r="BZ31" s="1087"/>
      <c r="CA31" s="1087"/>
      <c r="CB31" s="1087"/>
      <c r="CC31" s="1087"/>
      <c r="CD31" s="1087"/>
      <c r="CE31" s="1087"/>
      <c r="CF31" s="1087"/>
      <c r="CG31" s="1088"/>
      <c r="CH31" s="1061"/>
      <c r="CI31" s="1062"/>
      <c r="CJ31" s="1062"/>
      <c r="CK31" s="1062"/>
      <c r="CL31" s="1063"/>
      <c r="CM31" s="1061"/>
      <c r="CN31" s="1062"/>
      <c r="CO31" s="1062"/>
      <c r="CP31" s="1062"/>
      <c r="CQ31" s="1063"/>
      <c r="CR31" s="1061"/>
      <c r="CS31" s="1062"/>
      <c r="CT31" s="1062"/>
      <c r="CU31" s="1062"/>
      <c r="CV31" s="1063"/>
      <c r="CW31" s="1061"/>
      <c r="CX31" s="1062"/>
      <c r="CY31" s="1062"/>
      <c r="CZ31" s="1062"/>
      <c r="DA31" s="1063"/>
      <c r="DB31" s="1061"/>
      <c r="DC31" s="1062"/>
      <c r="DD31" s="1062"/>
      <c r="DE31" s="1062"/>
      <c r="DF31" s="1063"/>
      <c r="DG31" s="1061"/>
      <c r="DH31" s="1062"/>
      <c r="DI31" s="1062"/>
      <c r="DJ31" s="1062"/>
      <c r="DK31" s="1063"/>
      <c r="DL31" s="1061"/>
      <c r="DM31" s="1062"/>
      <c r="DN31" s="1062"/>
      <c r="DO31" s="1062"/>
      <c r="DP31" s="1063"/>
      <c r="DQ31" s="1061"/>
      <c r="DR31" s="1062"/>
      <c r="DS31" s="1062"/>
      <c r="DT31" s="1062"/>
      <c r="DU31" s="1063"/>
      <c r="DV31" s="1064"/>
      <c r="DW31" s="1065"/>
      <c r="DX31" s="1065"/>
      <c r="DY31" s="1065"/>
      <c r="DZ31" s="1066"/>
      <c r="EA31" s="226"/>
    </row>
    <row r="32" spans="1:131" s="227" customFormat="1" ht="26.25" customHeight="1">
      <c r="A32" s="246">
        <v>5</v>
      </c>
      <c r="B32" s="1109" t="s">
        <v>402</v>
      </c>
      <c r="C32" s="1110"/>
      <c r="D32" s="1110"/>
      <c r="E32" s="1110"/>
      <c r="F32" s="1110"/>
      <c r="G32" s="1110"/>
      <c r="H32" s="1110"/>
      <c r="I32" s="1110"/>
      <c r="J32" s="1110"/>
      <c r="K32" s="1110"/>
      <c r="L32" s="1110"/>
      <c r="M32" s="1110"/>
      <c r="N32" s="1110"/>
      <c r="O32" s="1110"/>
      <c r="P32" s="1111"/>
      <c r="Q32" s="1115">
        <v>164</v>
      </c>
      <c r="R32" s="1116"/>
      <c r="S32" s="1116"/>
      <c r="T32" s="1116"/>
      <c r="U32" s="1116"/>
      <c r="V32" s="1116">
        <v>32</v>
      </c>
      <c r="W32" s="1116"/>
      <c r="X32" s="1116"/>
      <c r="Y32" s="1116"/>
      <c r="Z32" s="1116"/>
      <c r="AA32" s="1116">
        <v>132</v>
      </c>
      <c r="AB32" s="1116"/>
      <c r="AC32" s="1116"/>
      <c r="AD32" s="1116"/>
      <c r="AE32" s="1117"/>
      <c r="AF32" s="1091">
        <v>132</v>
      </c>
      <c r="AG32" s="1092"/>
      <c r="AH32" s="1092"/>
      <c r="AI32" s="1092"/>
      <c r="AJ32" s="1093"/>
      <c r="AK32" s="1049">
        <v>135</v>
      </c>
      <c r="AL32" s="1040"/>
      <c r="AM32" s="1040"/>
      <c r="AN32" s="1040"/>
      <c r="AO32" s="1040"/>
      <c r="AP32" s="1040">
        <v>1039</v>
      </c>
      <c r="AQ32" s="1040"/>
      <c r="AR32" s="1040"/>
      <c r="AS32" s="1040"/>
      <c r="AT32" s="1040"/>
      <c r="AU32" s="1040">
        <v>73</v>
      </c>
      <c r="AV32" s="1040"/>
      <c r="AW32" s="1040"/>
      <c r="AX32" s="1040"/>
      <c r="AY32" s="1040"/>
      <c r="AZ32" s="1114" t="s">
        <v>592</v>
      </c>
      <c r="BA32" s="1114"/>
      <c r="BB32" s="1114"/>
      <c r="BC32" s="1114"/>
      <c r="BD32" s="1114"/>
      <c r="BE32" s="1104" t="s">
        <v>403</v>
      </c>
      <c r="BF32" s="1104"/>
      <c r="BG32" s="1104"/>
      <c r="BH32" s="1104"/>
      <c r="BI32" s="1105"/>
      <c r="BJ32" s="232"/>
      <c r="BK32" s="232"/>
      <c r="BL32" s="232"/>
      <c r="BM32" s="232"/>
      <c r="BN32" s="232"/>
      <c r="BO32" s="245"/>
      <c r="BP32" s="245"/>
      <c r="BQ32" s="242">
        <v>26</v>
      </c>
      <c r="BR32" s="243"/>
      <c r="BS32" s="1086"/>
      <c r="BT32" s="1087"/>
      <c r="BU32" s="1087"/>
      <c r="BV32" s="1087"/>
      <c r="BW32" s="1087"/>
      <c r="BX32" s="1087"/>
      <c r="BY32" s="1087"/>
      <c r="BZ32" s="1087"/>
      <c r="CA32" s="1087"/>
      <c r="CB32" s="1087"/>
      <c r="CC32" s="1087"/>
      <c r="CD32" s="1087"/>
      <c r="CE32" s="1087"/>
      <c r="CF32" s="1087"/>
      <c r="CG32" s="1088"/>
      <c r="CH32" s="1061"/>
      <c r="CI32" s="1062"/>
      <c r="CJ32" s="1062"/>
      <c r="CK32" s="1062"/>
      <c r="CL32" s="1063"/>
      <c r="CM32" s="1061"/>
      <c r="CN32" s="1062"/>
      <c r="CO32" s="1062"/>
      <c r="CP32" s="1062"/>
      <c r="CQ32" s="1063"/>
      <c r="CR32" s="1061"/>
      <c r="CS32" s="1062"/>
      <c r="CT32" s="1062"/>
      <c r="CU32" s="1062"/>
      <c r="CV32" s="1063"/>
      <c r="CW32" s="1061"/>
      <c r="CX32" s="1062"/>
      <c r="CY32" s="1062"/>
      <c r="CZ32" s="1062"/>
      <c r="DA32" s="1063"/>
      <c r="DB32" s="1061"/>
      <c r="DC32" s="1062"/>
      <c r="DD32" s="1062"/>
      <c r="DE32" s="1062"/>
      <c r="DF32" s="1063"/>
      <c r="DG32" s="1061"/>
      <c r="DH32" s="1062"/>
      <c r="DI32" s="1062"/>
      <c r="DJ32" s="1062"/>
      <c r="DK32" s="1063"/>
      <c r="DL32" s="1061"/>
      <c r="DM32" s="1062"/>
      <c r="DN32" s="1062"/>
      <c r="DO32" s="1062"/>
      <c r="DP32" s="1063"/>
      <c r="DQ32" s="1061"/>
      <c r="DR32" s="1062"/>
      <c r="DS32" s="1062"/>
      <c r="DT32" s="1062"/>
      <c r="DU32" s="1063"/>
      <c r="DV32" s="1064"/>
      <c r="DW32" s="1065"/>
      <c r="DX32" s="1065"/>
      <c r="DY32" s="1065"/>
      <c r="DZ32" s="1066"/>
      <c r="EA32" s="226"/>
    </row>
    <row r="33" spans="1:131" s="227" customFormat="1" ht="26.25" customHeight="1">
      <c r="A33" s="246">
        <v>6</v>
      </c>
      <c r="B33" s="1109" t="s">
        <v>404</v>
      </c>
      <c r="C33" s="1110"/>
      <c r="D33" s="1110"/>
      <c r="E33" s="1110"/>
      <c r="F33" s="1110"/>
      <c r="G33" s="1110"/>
      <c r="H33" s="1110"/>
      <c r="I33" s="1110"/>
      <c r="J33" s="1110"/>
      <c r="K33" s="1110"/>
      <c r="L33" s="1110"/>
      <c r="M33" s="1110"/>
      <c r="N33" s="1110"/>
      <c r="O33" s="1110"/>
      <c r="P33" s="1111"/>
      <c r="Q33" s="1115">
        <v>57</v>
      </c>
      <c r="R33" s="1116"/>
      <c r="S33" s="1116"/>
      <c r="T33" s="1116"/>
      <c r="U33" s="1116"/>
      <c r="V33" s="1116">
        <v>54</v>
      </c>
      <c r="W33" s="1116"/>
      <c r="X33" s="1116"/>
      <c r="Y33" s="1116"/>
      <c r="Z33" s="1116"/>
      <c r="AA33" s="1116">
        <v>3</v>
      </c>
      <c r="AB33" s="1116"/>
      <c r="AC33" s="1116"/>
      <c r="AD33" s="1116"/>
      <c r="AE33" s="1117"/>
      <c r="AF33" s="1091">
        <v>3</v>
      </c>
      <c r="AG33" s="1092"/>
      <c r="AH33" s="1092"/>
      <c r="AI33" s="1092"/>
      <c r="AJ33" s="1093"/>
      <c r="AK33" s="1049">
        <v>30</v>
      </c>
      <c r="AL33" s="1040"/>
      <c r="AM33" s="1040"/>
      <c r="AN33" s="1040"/>
      <c r="AO33" s="1040"/>
      <c r="AP33" s="1040">
        <v>210</v>
      </c>
      <c r="AQ33" s="1040"/>
      <c r="AR33" s="1040"/>
      <c r="AS33" s="1040"/>
      <c r="AT33" s="1040"/>
      <c r="AU33" s="1040">
        <v>164</v>
      </c>
      <c r="AV33" s="1040"/>
      <c r="AW33" s="1040"/>
      <c r="AX33" s="1040"/>
      <c r="AY33" s="1040"/>
      <c r="AZ33" s="1114" t="s">
        <v>591</v>
      </c>
      <c r="BA33" s="1114"/>
      <c r="BB33" s="1114"/>
      <c r="BC33" s="1114"/>
      <c r="BD33" s="1114"/>
      <c r="BE33" s="1104" t="s">
        <v>405</v>
      </c>
      <c r="BF33" s="1104"/>
      <c r="BG33" s="1104"/>
      <c r="BH33" s="1104"/>
      <c r="BI33" s="1105"/>
      <c r="BJ33" s="232"/>
      <c r="BK33" s="232"/>
      <c r="BL33" s="232"/>
      <c r="BM33" s="232"/>
      <c r="BN33" s="232"/>
      <c r="BO33" s="245"/>
      <c r="BP33" s="245"/>
      <c r="BQ33" s="242">
        <v>27</v>
      </c>
      <c r="BR33" s="243"/>
      <c r="BS33" s="1086"/>
      <c r="BT33" s="1087"/>
      <c r="BU33" s="1087"/>
      <c r="BV33" s="1087"/>
      <c r="BW33" s="1087"/>
      <c r="BX33" s="1087"/>
      <c r="BY33" s="1087"/>
      <c r="BZ33" s="1087"/>
      <c r="CA33" s="1087"/>
      <c r="CB33" s="1087"/>
      <c r="CC33" s="1087"/>
      <c r="CD33" s="1087"/>
      <c r="CE33" s="1087"/>
      <c r="CF33" s="1087"/>
      <c r="CG33" s="1088"/>
      <c r="CH33" s="1061"/>
      <c r="CI33" s="1062"/>
      <c r="CJ33" s="1062"/>
      <c r="CK33" s="1062"/>
      <c r="CL33" s="1063"/>
      <c r="CM33" s="1061"/>
      <c r="CN33" s="1062"/>
      <c r="CO33" s="1062"/>
      <c r="CP33" s="1062"/>
      <c r="CQ33" s="1063"/>
      <c r="CR33" s="1061"/>
      <c r="CS33" s="1062"/>
      <c r="CT33" s="1062"/>
      <c r="CU33" s="1062"/>
      <c r="CV33" s="1063"/>
      <c r="CW33" s="1061"/>
      <c r="CX33" s="1062"/>
      <c r="CY33" s="1062"/>
      <c r="CZ33" s="1062"/>
      <c r="DA33" s="1063"/>
      <c r="DB33" s="1061"/>
      <c r="DC33" s="1062"/>
      <c r="DD33" s="1062"/>
      <c r="DE33" s="1062"/>
      <c r="DF33" s="1063"/>
      <c r="DG33" s="1061"/>
      <c r="DH33" s="1062"/>
      <c r="DI33" s="1062"/>
      <c r="DJ33" s="1062"/>
      <c r="DK33" s="1063"/>
      <c r="DL33" s="1061"/>
      <c r="DM33" s="1062"/>
      <c r="DN33" s="1062"/>
      <c r="DO33" s="1062"/>
      <c r="DP33" s="1063"/>
      <c r="DQ33" s="1061"/>
      <c r="DR33" s="1062"/>
      <c r="DS33" s="1062"/>
      <c r="DT33" s="1062"/>
      <c r="DU33" s="1063"/>
      <c r="DV33" s="1064"/>
      <c r="DW33" s="1065"/>
      <c r="DX33" s="1065"/>
      <c r="DY33" s="1065"/>
      <c r="DZ33" s="1066"/>
      <c r="EA33" s="226"/>
    </row>
    <row r="34" spans="1:131" s="227" customFormat="1" ht="26.25" customHeight="1">
      <c r="A34" s="246">
        <v>7</v>
      </c>
      <c r="B34" s="1109" t="s">
        <v>406</v>
      </c>
      <c r="C34" s="1110"/>
      <c r="D34" s="1110"/>
      <c r="E34" s="1110"/>
      <c r="F34" s="1110"/>
      <c r="G34" s="1110"/>
      <c r="H34" s="1110"/>
      <c r="I34" s="1110"/>
      <c r="J34" s="1110"/>
      <c r="K34" s="1110"/>
      <c r="L34" s="1110"/>
      <c r="M34" s="1110"/>
      <c r="N34" s="1110"/>
      <c r="O34" s="1110"/>
      <c r="P34" s="1111"/>
      <c r="Q34" s="1115">
        <v>259</v>
      </c>
      <c r="R34" s="1116"/>
      <c r="S34" s="1116"/>
      <c r="T34" s="1116"/>
      <c r="U34" s="1116"/>
      <c r="V34" s="1116">
        <v>259</v>
      </c>
      <c r="W34" s="1116"/>
      <c r="X34" s="1116"/>
      <c r="Y34" s="1116"/>
      <c r="Z34" s="1116"/>
      <c r="AA34" s="1116">
        <v>0</v>
      </c>
      <c r="AB34" s="1116"/>
      <c r="AC34" s="1116"/>
      <c r="AD34" s="1116"/>
      <c r="AE34" s="1117"/>
      <c r="AF34" s="1091">
        <v>0</v>
      </c>
      <c r="AG34" s="1092"/>
      <c r="AH34" s="1092"/>
      <c r="AI34" s="1092"/>
      <c r="AJ34" s="1093"/>
      <c r="AK34" s="1049">
        <v>114</v>
      </c>
      <c r="AL34" s="1040"/>
      <c r="AM34" s="1040"/>
      <c r="AN34" s="1040"/>
      <c r="AO34" s="1040"/>
      <c r="AP34" s="1040">
        <v>1408</v>
      </c>
      <c r="AQ34" s="1040"/>
      <c r="AR34" s="1040"/>
      <c r="AS34" s="1040"/>
      <c r="AT34" s="1040"/>
      <c r="AU34" s="1040">
        <v>1142</v>
      </c>
      <c r="AV34" s="1040"/>
      <c r="AW34" s="1040"/>
      <c r="AX34" s="1040"/>
      <c r="AY34" s="1040"/>
      <c r="AZ34" s="1114" t="s">
        <v>591</v>
      </c>
      <c r="BA34" s="1114"/>
      <c r="BB34" s="1114"/>
      <c r="BC34" s="1114"/>
      <c r="BD34" s="1114"/>
      <c r="BE34" s="1104" t="s">
        <v>407</v>
      </c>
      <c r="BF34" s="1104"/>
      <c r="BG34" s="1104"/>
      <c r="BH34" s="1104"/>
      <c r="BI34" s="1105"/>
      <c r="BJ34" s="232"/>
      <c r="BK34" s="232"/>
      <c r="BL34" s="232"/>
      <c r="BM34" s="232"/>
      <c r="BN34" s="232"/>
      <c r="BO34" s="245"/>
      <c r="BP34" s="245"/>
      <c r="BQ34" s="242">
        <v>28</v>
      </c>
      <c r="BR34" s="243"/>
      <c r="BS34" s="1086"/>
      <c r="BT34" s="1087"/>
      <c r="BU34" s="1087"/>
      <c r="BV34" s="1087"/>
      <c r="BW34" s="1087"/>
      <c r="BX34" s="1087"/>
      <c r="BY34" s="1087"/>
      <c r="BZ34" s="1087"/>
      <c r="CA34" s="1087"/>
      <c r="CB34" s="1087"/>
      <c r="CC34" s="1087"/>
      <c r="CD34" s="1087"/>
      <c r="CE34" s="1087"/>
      <c r="CF34" s="1087"/>
      <c r="CG34" s="1088"/>
      <c r="CH34" s="1061"/>
      <c r="CI34" s="1062"/>
      <c r="CJ34" s="1062"/>
      <c r="CK34" s="1062"/>
      <c r="CL34" s="1063"/>
      <c r="CM34" s="1061"/>
      <c r="CN34" s="1062"/>
      <c r="CO34" s="1062"/>
      <c r="CP34" s="1062"/>
      <c r="CQ34" s="1063"/>
      <c r="CR34" s="1061"/>
      <c r="CS34" s="1062"/>
      <c r="CT34" s="1062"/>
      <c r="CU34" s="1062"/>
      <c r="CV34" s="1063"/>
      <c r="CW34" s="1061"/>
      <c r="CX34" s="1062"/>
      <c r="CY34" s="1062"/>
      <c r="CZ34" s="1062"/>
      <c r="DA34" s="1063"/>
      <c r="DB34" s="1061"/>
      <c r="DC34" s="1062"/>
      <c r="DD34" s="1062"/>
      <c r="DE34" s="1062"/>
      <c r="DF34" s="1063"/>
      <c r="DG34" s="1061"/>
      <c r="DH34" s="1062"/>
      <c r="DI34" s="1062"/>
      <c r="DJ34" s="1062"/>
      <c r="DK34" s="1063"/>
      <c r="DL34" s="1061"/>
      <c r="DM34" s="1062"/>
      <c r="DN34" s="1062"/>
      <c r="DO34" s="1062"/>
      <c r="DP34" s="1063"/>
      <c r="DQ34" s="1061"/>
      <c r="DR34" s="1062"/>
      <c r="DS34" s="1062"/>
      <c r="DT34" s="1062"/>
      <c r="DU34" s="1063"/>
      <c r="DV34" s="1064"/>
      <c r="DW34" s="1065"/>
      <c r="DX34" s="1065"/>
      <c r="DY34" s="1065"/>
      <c r="DZ34" s="1066"/>
      <c r="EA34" s="226"/>
    </row>
    <row r="35" spans="1:131" s="227" customFormat="1" ht="26.25" customHeight="1">
      <c r="A35" s="246">
        <v>8</v>
      </c>
      <c r="B35" s="1109" t="s">
        <v>408</v>
      </c>
      <c r="C35" s="1110"/>
      <c r="D35" s="1110"/>
      <c r="E35" s="1110"/>
      <c r="F35" s="1110"/>
      <c r="G35" s="1110"/>
      <c r="H35" s="1110"/>
      <c r="I35" s="1110"/>
      <c r="J35" s="1110"/>
      <c r="K35" s="1110"/>
      <c r="L35" s="1110"/>
      <c r="M35" s="1110"/>
      <c r="N35" s="1110"/>
      <c r="O35" s="1110"/>
      <c r="P35" s="1111"/>
      <c r="Q35" s="1115">
        <v>182</v>
      </c>
      <c r="R35" s="1116"/>
      <c r="S35" s="1116"/>
      <c r="T35" s="1116"/>
      <c r="U35" s="1116"/>
      <c r="V35" s="1116">
        <v>182</v>
      </c>
      <c r="W35" s="1116"/>
      <c r="X35" s="1116"/>
      <c r="Y35" s="1116"/>
      <c r="Z35" s="1116"/>
      <c r="AA35" s="1116">
        <v>0</v>
      </c>
      <c r="AB35" s="1116"/>
      <c r="AC35" s="1116"/>
      <c r="AD35" s="1116"/>
      <c r="AE35" s="1117"/>
      <c r="AF35" s="1091">
        <v>0</v>
      </c>
      <c r="AG35" s="1092"/>
      <c r="AH35" s="1092"/>
      <c r="AI35" s="1092"/>
      <c r="AJ35" s="1093"/>
      <c r="AK35" s="1049">
        <v>70</v>
      </c>
      <c r="AL35" s="1040"/>
      <c r="AM35" s="1040"/>
      <c r="AN35" s="1040"/>
      <c r="AO35" s="1040"/>
      <c r="AP35" s="1040">
        <v>1242</v>
      </c>
      <c r="AQ35" s="1040"/>
      <c r="AR35" s="1040"/>
      <c r="AS35" s="1040"/>
      <c r="AT35" s="1040"/>
      <c r="AU35" s="1040">
        <v>888</v>
      </c>
      <c r="AV35" s="1040"/>
      <c r="AW35" s="1040"/>
      <c r="AX35" s="1040"/>
      <c r="AY35" s="1040"/>
      <c r="AZ35" s="1114" t="s">
        <v>592</v>
      </c>
      <c r="BA35" s="1114"/>
      <c r="BB35" s="1114"/>
      <c r="BC35" s="1114"/>
      <c r="BD35" s="1114"/>
      <c r="BE35" s="1104" t="s">
        <v>407</v>
      </c>
      <c r="BF35" s="1104"/>
      <c r="BG35" s="1104"/>
      <c r="BH35" s="1104"/>
      <c r="BI35" s="1105"/>
      <c r="BJ35" s="232"/>
      <c r="BK35" s="232"/>
      <c r="BL35" s="232"/>
      <c r="BM35" s="232"/>
      <c r="BN35" s="232"/>
      <c r="BO35" s="245"/>
      <c r="BP35" s="245"/>
      <c r="BQ35" s="242">
        <v>29</v>
      </c>
      <c r="BR35" s="243"/>
      <c r="BS35" s="1086"/>
      <c r="BT35" s="1087"/>
      <c r="BU35" s="1087"/>
      <c r="BV35" s="1087"/>
      <c r="BW35" s="1087"/>
      <c r="BX35" s="1087"/>
      <c r="BY35" s="1087"/>
      <c r="BZ35" s="1087"/>
      <c r="CA35" s="1087"/>
      <c r="CB35" s="1087"/>
      <c r="CC35" s="1087"/>
      <c r="CD35" s="1087"/>
      <c r="CE35" s="1087"/>
      <c r="CF35" s="1087"/>
      <c r="CG35" s="1088"/>
      <c r="CH35" s="1061"/>
      <c r="CI35" s="1062"/>
      <c r="CJ35" s="1062"/>
      <c r="CK35" s="1062"/>
      <c r="CL35" s="1063"/>
      <c r="CM35" s="1061"/>
      <c r="CN35" s="1062"/>
      <c r="CO35" s="1062"/>
      <c r="CP35" s="1062"/>
      <c r="CQ35" s="1063"/>
      <c r="CR35" s="1061"/>
      <c r="CS35" s="1062"/>
      <c r="CT35" s="1062"/>
      <c r="CU35" s="1062"/>
      <c r="CV35" s="1063"/>
      <c r="CW35" s="1061"/>
      <c r="CX35" s="1062"/>
      <c r="CY35" s="1062"/>
      <c r="CZ35" s="1062"/>
      <c r="DA35" s="1063"/>
      <c r="DB35" s="1061"/>
      <c r="DC35" s="1062"/>
      <c r="DD35" s="1062"/>
      <c r="DE35" s="1062"/>
      <c r="DF35" s="1063"/>
      <c r="DG35" s="1061"/>
      <c r="DH35" s="1062"/>
      <c r="DI35" s="1062"/>
      <c r="DJ35" s="1062"/>
      <c r="DK35" s="1063"/>
      <c r="DL35" s="1061"/>
      <c r="DM35" s="1062"/>
      <c r="DN35" s="1062"/>
      <c r="DO35" s="1062"/>
      <c r="DP35" s="1063"/>
      <c r="DQ35" s="1061"/>
      <c r="DR35" s="1062"/>
      <c r="DS35" s="1062"/>
      <c r="DT35" s="1062"/>
      <c r="DU35" s="1063"/>
      <c r="DV35" s="1064"/>
      <c r="DW35" s="1065"/>
      <c r="DX35" s="1065"/>
      <c r="DY35" s="1065"/>
      <c r="DZ35" s="1066"/>
      <c r="EA35" s="226"/>
    </row>
    <row r="36" spans="1:131" s="227" customFormat="1" ht="26.25" customHeight="1">
      <c r="A36" s="246">
        <v>9</v>
      </c>
      <c r="B36" s="1109" t="s">
        <v>409</v>
      </c>
      <c r="C36" s="1110"/>
      <c r="D36" s="1110"/>
      <c r="E36" s="1110"/>
      <c r="F36" s="1110"/>
      <c r="G36" s="1110"/>
      <c r="H36" s="1110"/>
      <c r="I36" s="1110"/>
      <c r="J36" s="1110"/>
      <c r="K36" s="1110"/>
      <c r="L36" s="1110"/>
      <c r="M36" s="1110"/>
      <c r="N36" s="1110"/>
      <c r="O36" s="1110"/>
      <c r="P36" s="1111"/>
      <c r="Q36" s="1115">
        <v>84</v>
      </c>
      <c r="R36" s="1116"/>
      <c r="S36" s="1116"/>
      <c r="T36" s="1116"/>
      <c r="U36" s="1116"/>
      <c r="V36" s="1116">
        <v>84</v>
      </c>
      <c r="W36" s="1116"/>
      <c r="X36" s="1116"/>
      <c r="Y36" s="1116"/>
      <c r="Z36" s="1116"/>
      <c r="AA36" s="1116">
        <v>0</v>
      </c>
      <c r="AB36" s="1116"/>
      <c r="AC36" s="1116"/>
      <c r="AD36" s="1116"/>
      <c r="AE36" s="1117"/>
      <c r="AF36" s="1091">
        <v>0</v>
      </c>
      <c r="AG36" s="1092"/>
      <c r="AH36" s="1092"/>
      <c r="AI36" s="1092"/>
      <c r="AJ36" s="1093"/>
      <c r="AK36" s="1049" t="s">
        <v>592</v>
      </c>
      <c r="AL36" s="1040"/>
      <c r="AM36" s="1040"/>
      <c r="AN36" s="1040"/>
      <c r="AO36" s="1040"/>
      <c r="AP36" s="1040">
        <v>470</v>
      </c>
      <c r="AQ36" s="1040"/>
      <c r="AR36" s="1040"/>
      <c r="AS36" s="1040"/>
      <c r="AT36" s="1040"/>
      <c r="AU36" s="1040" t="s">
        <v>592</v>
      </c>
      <c r="AV36" s="1040"/>
      <c r="AW36" s="1040"/>
      <c r="AX36" s="1040"/>
      <c r="AY36" s="1040"/>
      <c r="AZ36" s="1114" t="s">
        <v>592</v>
      </c>
      <c r="BA36" s="1114"/>
      <c r="BB36" s="1114"/>
      <c r="BC36" s="1114"/>
      <c r="BD36" s="1114"/>
      <c r="BE36" s="1104" t="s">
        <v>407</v>
      </c>
      <c r="BF36" s="1104"/>
      <c r="BG36" s="1104"/>
      <c r="BH36" s="1104"/>
      <c r="BI36" s="1105"/>
      <c r="BJ36" s="232"/>
      <c r="BK36" s="232"/>
      <c r="BL36" s="232"/>
      <c r="BM36" s="232"/>
      <c r="BN36" s="232"/>
      <c r="BO36" s="245"/>
      <c r="BP36" s="245"/>
      <c r="BQ36" s="242">
        <v>30</v>
      </c>
      <c r="BR36" s="243"/>
      <c r="BS36" s="1086"/>
      <c r="BT36" s="1087"/>
      <c r="BU36" s="1087"/>
      <c r="BV36" s="1087"/>
      <c r="BW36" s="1087"/>
      <c r="BX36" s="1087"/>
      <c r="BY36" s="1087"/>
      <c r="BZ36" s="1087"/>
      <c r="CA36" s="1087"/>
      <c r="CB36" s="1087"/>
      <c r="CC36" s="1087"/>
      <c r="CD36" s="1087"/>
      <c r="CE36" s="1087"/>
      <c r="CF36" s="1087"/>
      <c r="CG36" s="1088"/>
      <c r="CH36" s="1061"/>
      <c r="CI36" s="1062"/>
      <c r="CJ36" s="1062"/>
      <c r="CK36" s="1062"/>
      <c r="CL36" s="1063"/>
      <c r="CM36" s="1061"/>
      <c r="CN36" s="1062"/>
      <c r="CO36" s="1062"/>
      <c r="CP36" s="1062"/>
      <c r="CQ36" s="1063"/>
      <c r="CR36" s="1061"/>
      <c r="CS36" s="1062"/>
      <c r="CT36" s="1062"/>
      <c r="CU36" s="1062"/>
      <c r="CV36" s="1063"/>
      <c r="CW36" s="1061"/>
      <c r="CX36" s="1062"/>
      <c r="CY36" s="1062"/>
      <c r="CZ36" s="1062"/>
      <c r="DA36" s="1063"/>
      <c r="DB36" s="1061"/>
      <c r="DC36" s="1062"/>
      <c r="DD36" s="1062"/>
      <c r="DE36" s="1062"/>
      <c r="DF36" s="1063"/>
      <c r="DG36" s="1061"/>
      <c r="DH36" s="1062"/>
      <c r="DI36" s="1062"/>
      <c r="DJ36" s="1062"/>
      <c r="DK36" s="1063"/>
      <c r="DL36" s="1061"/>
      <c r="DM36" s="1062"/>
      <c r="DN36" s="1062"/>
      <c r="DO36" s="1062"/>
      <c r="DP36" s="1063"/>
      <c r="DQ36" s="1061"/>
      <c r="DR36" s="1062"/>
      <c r="DS36" s="1062"/>
      <c r="DT36" s="1062"/>
      <c r="DU36" s="1063"/>
      <c r="DV36" s="1064"/>
      <c r="DW36" s="1065"/>
      <c r="DX36" s="1065"/>
      <c r="DY36" s="1065"/>
      <c r="DZ36" s="1066"/>
      <c r="EA36" s="226"/>
    </row>
    <row r="37" spans="1:131" s="227" customFormat="1" ht="26.25" customHeight="1">
      <c r="A37" s="246">
        <v>10</v>
      </c>
      <c r="B37" s="1109"/>
      <c r="C37" s="1110"/>
      <c r="D37" s="1110"/>
      <c r="E37" s="1110"/>
      <c r="F37" s="1110"/>
      <c r="G37" s="1110"/>
      <c r="H37" s="1110"/>
      <c r="I37" s="1110"/>
      <c r="J37" s="1110"/>
      <c r="K37" s="1110"/>
      <c r="L37" s="1110"/>
      <c r="M37" s="1110"/>
      <c r="N37" s="1110"/>
      <c r="O37" s="1110"/>
      <c r="P37" s="1111"/>
      <c r="Q37" s="1115"/>
      <c r="R37" s="1116"/>
      <c r="S37" s="1116"/>
      <c r="T37" s="1116"/>
      <c r="U37" s="1116"/>
      <c r="V37" s="1116"/>
      <c r="W37" s="1116"/>
      <c r="X37" s="1116"/>
      <c r="Y37" s="1116"/>
      <c r="Z37" s="1116"/>
      <c r="AA37" s="1116"/>
      <c r="AB37" s="1116"/>
      <c r="AC37" s="1116"/>
      <c r="AD37" s="1116"/>
      <c r="AE37" s="1117"/>
      <c r="AF37" s="1091"/>
      <c r="AG37" s="1092"/>
      <c r="AH37" s="1092"/>
      <c r="AI37" s="1092"/>
      <c r="AJ37" s="1093"/>
      <c r="AK37" s="1049"/>
      <c r="AL37" s="1040"/>
      <c r="AM37" s="1040"/>
      <c r="AN37" s="1040"/>
      <c r="AO37" s="1040"/>
      <c r="AP37" s="1040"/>
      <c r="AQ37" s="1040"/>
      <c r="AR37" s="1040"/>
      <c r="AS37" s="1040"/>
      <c r="AT37" s="1040"/>
      <c r="AU37" s="1040"/>
      <c r="AV37" s="1040"/>
      <c r="AW37" s="1040"/>
      <c r="AX37" s="1040"/>
      <c r="AY37" s="1040"/>
      <c r="AZ37" s="1114"/>
      <c r="BA37" s="1114"/>
      <c r="BB37" s="1114"/>
      <c r="BC37" s="1114"/>
      <c r="BD37" s="1114"/>
      <c r="BE37" s="1104"/>
      <c r="BF37" s="1104"/>
      <c r="BG37" s="1104"/>
      <c r="BH37" s="1104"/>
      <c r="BI37" s="1105"/>
      <c r="BJ37" s="232"/>
      <c r="BK37" s="232"/>
      <c r="BL37" s="232"/>
      <c r="BM37" s="232"/>
      <c r="BN37" s="232"/>
      <c r="BO37" s="245"/>
      <c r="BP37" s="245"/>
      <c r="BQ37" s="242">
        <v>31</v>
      </c>
      <c r="BR37" s="243"/>
      <c r="BS37" s="1086"/>
      <c r="BT37" s="1087"/>
      <c r="BU37" s="1087"/>
      <c r="BV37" s="1087"/>
      <c r="BW37" s="1087"/>
      <c r="BX37" s="1087"/>
      <c r="BY37" s="1087"/>
      <c r="BZ37" s="1087"/>
      <c r="CA37" s="1087"/>
      <c r="CB37" s="1087"/>
      <c r="CC37" s="1087"/>
      <c r="CD37" s="1087"/>
      <c r="CE37" s="1087"/>
      <c r="CF37" s="1087"/>
      <c r="CG37" s="1088"/>
      <c r="CH37" s="1061"/>
      <c r="CI37" s="1062"/>
      <c r="CJ37" s="1062"/>
      <c r="CK37" s="1062"/>
      <c r="CL37" s="1063"/>
      <c r="CM37" s="1061"/>
      <c r="CN37" s="1062"/>
      <c r="CO37" s="1062"/>
      <c r="CP37" s="1062"/>
      <c r="CQ37" s="1063"/>
      <c r="CR37" s="1061"/>
      <c r="CS37" s="1062"/>
      <c r="CT37" s="1062"/>
      <c r="CU37" s="1062"/>
      <c r="CV37" s="1063"/>
      <c r="CW37" s="1061"/>
      <c r="CX37" s="1062"/>
      <c r="CY37" s="1062"/>
      <c r="CZ37" s="1062"/>
      <c r="DA37" s="1063"/>
      <c r="DB37" s="1061"/>
      <c r="DC37" s="1062"/>
      <c r="DD37" s="1062"/>
      <c r="DE37" s="1062"/>
      <c r="DF37" s="1063"/>
      <c r="DG37" s="1061"/>
      <c r="DH37" s="1062"/>
      <c r="DI37" s="1062"/>
      <c r="DJ37" s="1062"/>
      <c r="DK37" s="1063"/>
      <c r="DL37" s="1061"/>
      <c r="DM37" s="1062"/>
      <c r="DN37" s="1062"/>
      <c r="DO37" s="1062"/>
      <c r="DP37" s="1063"/>
      <c r="DQ37" s="1061"/>
      <c r="DR37" s="1062"/>
      <c r="DS37" s="1062"/>
      <c r="DT37" s="1062"/>
      <c r="DU37" s="1063"/>
      <c r="DV37" s="1064"/>
      <c r="DW37" s="1065"/>
      <c r="DX37" s="1065"/>
      <c r="DY37" s="1065"/>
      <c r="DZ37" s="1066"/>
      <c r="EA37" s="226"/>
    </row>
    <row r="38" spans="1:131" s="227" customFormat="1" ht="26.25" customHeight="1">
      <c r="A38" s="246">
        <v>11</v>
      </c>
      <c r="B38" s="1109"/>
      <c r="C38" s="1110"/>
      <c r="D38" s="1110"/>
      <c r="E38" s="1110"/>
      <c r="F38" s="1110"/>
      <c r="G38" s="1110"/>
      <c r="H38" s="1110"/>
      <c r="I38" s="1110"/>
      <c r="J38" s="1110"/>
      <c r="K38" s="1110"/>
      <c r="L38" s="1110"/>
      <c r="M38" s="1110"/>
      <c r="N38" s="1110"/>
      <c r="O38" s="1110"/>
      <c r="P38" s="1111"/>
      <c r="Q38" s="1115"/>
      <c r="R38" s="1116"/>
      <c r="S38" s="1116"/>
      <c r="T38" s="1116"/>
      <c r="U38" s="1116"/>
      <c r="V38" s="1116"/>
      <c r="W38" s="1116"/>
      <c r="X38" s="1116"/>
      <c r="Y38" s="1116"/>
      <c r="Z38" s="1116"/>
      <c r="AA38" s="1116"/>
      <c r="AB38" s="1116"/>
      <c r="AC38" s="1116"/>
      <c r="AD38" s="1116"/>
      <c r="AE38" s="1117"/>
      <c r="AF38" s="1091"/>
      <c r="AG38" s="1092"/>
      <c r="AH38" s="1092"/>
      <c r="AI38" s="1092"/>
      <c r="AJ38" s="1093"/>
      <c r="AK38" s="1049"/>
      <c r="AL38" s="1040"/>
      <c r="AM38" s="1040"/>
      <c r="AN38" s="1040"/>
      <c r="AO38" s="1040"/>
      <c r="AP38" s="1040"/>
      <c r="AQ38" s="1040"/>
      <c r="AR38" s="1040"/>
      <c r="AS38" s="1040"/>
      <c r="AT38" s="1040"/>
      <c r="AU38" s="1040"/>
      <c r="AV38" s="1040"/>
      <c r="AW38" s="1040"/>
      <c r="AX38" s="1040"/>
      <c r="AY38" s="1040"/>
      <c r="AZ38" s="1114"/>
      <c r="BA38" s="1114"/>
      <c r="BB38" s="1114"/>
      <c r="BC38" s="1114"/>
      <c r="BD38" s="1114"/>
      <c r="BE38" s="1104"/>
      <c r="BF38" s="1104"/>
      <c r="BG38" s="1104"/>
      <c r="BH38" s="1104"/>
      <c r="BI38" s="1105"/>
      <c r="BJ38" s="232"/>
      <c r="BK38" s="232"/>
      <c r="BL38" s="232"/>
      <c r="BM38" s="232"/>
      <c r="BN38" s="232"/>
      <c r="BO38" s="245"/>
      <c r="BP38" s="245"/>
      <c r="BQ38" s="242">
        <v>32</v>
      </c>
      <c r="BR38" s="243"/>
      <c r="BS38" s="1086"/>
      <c r="BT38" s="1087"/>
      <c r="BU38" s="1087"/>
      <c r="BV38" s="1087"/>
      <c r="BW38" s="1087"/>
      <c r="BX38" s="1087"/>
      <c r="BY38" s="1087"/>
      <c r="BZ38" s="1087"/>
      <c r="CA38" s="1087"/>
      <c r="CB38" s="1087"/>
      <c r="CC38" s="1087"/>
      <c r="CD38" s="1087"/>
      <c r="CE38" s="1087"/>
      <c r="CF38" s="1087"/>
      <c r="CG38" s="1088"/>
      <c r="CH38" s="1061"/>
      <c r="CI38" s="1062"/>
      <c r="CJ38" s="1062"/>
      <c r="CK38" s="1062"/>
      <c r="CL38" s="1063"/>
      <c r="CM38" s="1061"/>
      <c r="CN38" s="1062"/>
      <c r="CO38" s="1062"/>
      <c r="CP38" s="1062"/>
      <c r="CQ38" s="1063"/>
      <c r="CR38" s="1061"/>
      <c r="CS38" s="1062"/>
      <c r="CT38" s="1062"/>
      <c r="CU38" s="1062"/>
      <c r="CV38" s="1063"/>
      <c r="CW38" s="1061"/>
      <c r="CX38" s="1062"/>
      <c r="CY38" s="1062"/>
      <c r="CZ38" s="1062"/>
      <c r="DA38" s="1063"/>
      <c r="DB38" s="1061"/>
      <c r="DC38" s="1062"/>
      <c r="DD38" s="1062"/>
      <c r="DE38" s="1062"/>
      <c r="DF38" s="1063"/>
      <c r="DG38" s="1061"/>
      <c r="DH38" s="1062"/>
      <c r="DI38" s="1062"/>
      <c r="DJ38" s="1062"/>
      <c r="DK38" s="1063"/>
      <c r="DL38" s="1061"/>
      <c r="DM38" s="1062"/>
      <c r="DN38" s="1062"/>
      <c r="DO38" s="1062"/>
      <c r="DP38" s="1063"/>
      <c r="DQ38" s="1061"/>
      <c r="DR38" s="1062"/>
      <c r="DS38" s="1062"/>
      <c r="DT38" s="1062"/>
      <c r="DU38" s="1063"/>
      <c r="DV38" s="1064"/>
      <c r="DW38" s="1065"/>
      <c r="DX38" s="1065"/>
      <c r="DY38" s="1065"/>
      <c r="DZ38" s="1066"/>
      <c r="EA38" s="226"/>
    </row>
    <row r="39" spans="1:131" s="227" customFormat="1" ht="26.25" customHeight="1">
      <c r="A39" s="246">
        <v>12</v>
      </c>
      <c r="B39" s="1109"/>
      <c r="C39" s="1110"/>
      <c r="D39" s="1110"/>
      <c r="E39" s="1110"/>
      <c r="F39" s="1110"/>
      <c r="G39" s="1110"/>
      <c r="H39" s="1110"/>
      <c r="I39" s="1110"/>
      <c r="J39" s="1110"/>
      <c r="K39" s="1110"/>
      <c r="L39" s="1110"/>
      <c r="M39" s="1110"/>
      <c r="N39" s="1110"/>
      <c r="O39" s="1110"/>
      <c r="P39" s="1111"/>
      <c r="Q39" s="1115"/>
      <c r="R39" s="1116"/>
      <c r="S39" s="1116"/>
      <c r="T39" s="1116"/>
      <c r="U39" s="1116"/>
      <c r="V39" s="1116"/>
      <c r="W39" s="1116"/>
      <c r="X39" s="1116"/>
      <c r="Y39" s="1116"/>
      <c r="Z39" s="1116"/>
      <c r="AA39" s="1116"/>
      <c r="AB39" s="1116"/>
      <c r="AC39" s="1116"/>
      <c r="AD39" s="1116"/>
      <c r="AE39" s="1117"/>
      <c r="AF39" s="1091"/>
      <c r="AG39" s="1092"/>
      <c r="AH39" s="1092"/>
      <c r="AI39" s="1092"/>
      <c r="AJ39" s="1093"/>
      <c r="AK39" s="1049"/>
      <c r="AL39" s="1040"/>
      <c r="AM39" s="1040"/>
      <c r="AN39" s="1040"/>
      <c r="AO39" s="1040"/>
      <c r="AP39" s="1040"/>
      <c r="AQ39" s="1040"/>
      <c r="AR39" s="1040"/>
      <c r="AS39" s="1040"/>
      <c r="AT39" s="1040"/>
      <c r="AU39" s="1040"/>
      <c r="AV39" s="1040"/>
      <c r="AW39" s="1040"/>
      <c r="AX39" s="1040"/>
      <c r="AY39" s="1040"/>
      <c r="AZ39" s="1114"/>
      <c r="BA39" s="1114"/>
      <c r="BB39" s="1114"/>
      <c r="BC39" s="1114"/>
      <c r="BD39" s="1114"/>
      <c r="BE39" s="1104"/>
      <c r="BF39" s="1104"/>
      <c r="BG39" s="1104"/>
      <c r="BH39" s="1104"/>
      <c r="BI39" s="1105"/>
      <c r="BJ39" s="232"/>
      <c r="BK39" s="232"/>
      <c r="BL39" s="232"/>
      <c r="BM39" s="232"/>
      <c r="BN39" s="232"/>
      <c r="BO39" s="245"/>
      <c r="BP39" s="245"/>
      <c r="BQ39" s="242">
        <v>33</v>
      </c>
      <c r="BR39" s="243"/>
      <c r="BS39" s="1086"/>
      <c r="BT39" s="1087"/>
      <c r="BU39" s="1087"/>
      <c r="BV39" s="1087"/>
      <c r="BW39" s="1087"/>
      <c r="BX39" s="1087"/>
      <c r="BY39" s="1087"/>
      <c r="BZ39" s="1087"/>
      <c r="CA39" s="1087"/>
      <c r="CB39" s="1087"/>
      <c r="CC39" s="1087"/>
      <c r="CD39" s="1087"/>
      <c r="CE39" s="1087"/>
      <c r="CF39" s="1087"/>
      <c r="CG39" s="1088"/>
      <c r="CH39" s="1061"/>
      <c r="CI39" s="1062"/>
      <c r="CJ39" s="1062"/>
      <c r="CK39" s="1062"/>
      <c r="CL39" s="1063"/>
      <c r="CM39" s="1061"/>
      <c r="CN39" s="1062"/>
      <c r="CO39" s="1062"/>
      <c r="CP39" s="1062"/>
      <c r="CQ39" s="1063"/>
      <c r="CR39" s="1061"/>
      <c r="CS39" s="1062"/>
      <c r="CT39" s="1062"/>
      <c r="CU39" s="1062"/>
      <c r="CV39" s="1063"/>
      <c r="CW39" s="1061"/>
      <c r="CX39" s="1062"/>
      <c r="CY39" s="1062"/>
      <c r="CZ39" s="1062"/>
      <c r="DA39" s="1063"/>
      <c r="DB39" s="1061"/>
      <c r="DC39" s="1062"/>
      <c r="DD39" s="1062"/>
      <c r="DE39" s="1062"/>
      <c r="DF39" s="1063"/>
      <c r="DG39" s="1061"/>
      <c r="DH39" s="1062"/>
      <c r="DI39" s="1062"/>
      <c r="DJ39" s="1062"/>
      <c r="DK39" s="1063"/>
      <c r="DL39" s="1061"/>
      <c r="DM39" s="1062"/>
      <c r="DN39" s="1062"/>
      <c r="DO39" s="1062"/>
      <c r="DP39" s="1063"/>
      <c r="DQ39" s="1061"/>
      <c r="DR39" s="1062"/>
      <c r="DS39" s="1062"/>
      <c r="DT39" s="1062"/>
      <c r="DU39" s="1063"/>
      <c r="DV39" s="1064"/>
      <c r="DW39" s="1065"/>
      <c r="DX39" s="1065"/>
      <c r="DY39" s="1065"/>
      <c r="DZ39" s="1066"/>
      <c r="EA39" s="226"/>
    </row>
    <row r="40" spans="1:131" s="227" customFormat="1" ht="26.25" customHeight="1">
      <c r="A40" s="241">
        <v>13</v>
      </c>
      <c r="B40" s="1109"/>
      <c r="C40" s="1110"/>
      <c r="D40" s="1110"/>
      <c r="E40" s="1110"/>
      <c r="F40" s="1110"/>
      <c r="G40" s="1110"/>
      <c r="H40" s="1110"/>
      <c r="I40" s="1110"/>
      <c r="J40" s="1110"/>
      <c r="K40" s="1110"/>
      <c r="L40" s="1110"/>
      <c r="M40" s="1110"/>
      <c r="N40" s="1110"/>
      <c r="O40" s="1110"/>
      <c r="P40" s="1111"/>
      <c r="Q40" s="1115"/>
      <c r="R40" s="1116"/>
      <c r="S40" s="1116"/>
      <c r="T40" s="1116"/>
      <c r="U40" s="1116"/>
      <c r="V40" s="1116"/>
      <c r="W40" s="1116"/>
      <c r="X40" s="1116"/>
      <c r="Y40" s="1116"/>
      <c r="Z40" s="1116"/>
      <c r="AA40" s="1116"/>
      <c r="AB40" s="1116"/>
      <c r="AC40" s="1116"/>
      <c r="AD40" s="1116"/>
      <c r="AE40" s="1117"/>
      <c r="AF40" s="1091"/>
      <c r="AG40" s="1092"/>
      <c r="AH40" s="1092"/>
      <c r="AI40" s="1092"/>
      <c r="AJ40" s="1093"/>
      <c r="AK40" s="1049"/>
      <c r="AL40" s="1040"/>
      <c r="AM40" s="1040"/>
      <c r="AN40" s="1040"/>
      <c r="AO40" s="1040"/>
      <c r="AP40" s="1040"/>
      <c r="AQ40" s="1040"/>
      <c r="AR40" s="1040"/>
      <c r="AS40" s="1040"/>
      <c r="AT40" s="1040"/>
      <c r="AU40" s="1040"/>
      <c r="AV40" s="1040"/>
      <c r="AW40" s="1040"/>
      <c r="AX40" s="1040"/>
      <c r="AY40" s="1040"/>
      <c r="AZ40" s="1114"/>
      <c r="BA40" s="1114"/>
      <c r="BB40" s="1114"/>
      <c r="BC40" s="1114"/>
      <c r="BD40" s="1114"/>
      <c r="BE40" s="1104"/>
      <c r="BF40" s="1104"/>
      <c r="BG40" s="1104"/>
      <c r="BH40" s="1104"/>
      <c r="BI40" s="1105"/>
      <c r="BJ40" s="232"/>
      <c r="BK40" s="232"/>
      <c r="BL40" s="232"/>
      <c r="BM40" s="232"/>
      <c r="BN40" s="232"/>
      <c r="BO40" s="245"/>
      <c r="BP40" s="245"/>
      <c r="BQ40" s="242">
        <v>34</v>
      </c>
      <c r="BR40" s="243"/>
      <c r="BS40" s="1086"/>
      <c r="BT40" s="1087"/>
      <c r="BU40" s="1087"/>
      <c r="BV40" s="1087"/>
      <c r="BW40" s="1087"/>
      <c r="BX40" s="1087"/>
      <c r="BY40" s="1087"/>
      <c r="BZ40" s="1087"/>
      <c r="CA40" s="1087"/>
      <c r="CB40" s="1087"/>
      <c r="CC40" s="1087"/>
      <c r="CD40" s="1087"/>
      <c r="CE40" s="1087"/>
      <c r="CF40" s="1087"/>
      <c r="CG40" s="1088"/>
      <c r="CH40" s="1061"/>
      <c r="CI40" s="1062"/>
      <c r="CJ40" s="1062"/>
      <c r="CK40" s="1062"/>
      <c r="CL40" s="1063"/>
      <c r="CM40" s="1061"/>
      <c r="CN40" s="1062"/>
      <c r="CO40" s="1062"/>
      <c r="CP40" s="1062"/>
      <c r="CQ40" s="1063"/>
      <c r="CR40" s="1061"/>
      <c r="CS40" s="1062"/>
      <c r="CT40" s="1062"/>
      <c r="CU40" s="1062"/>
      <c r="CV40" s="1063"/>
      <c r="CW40" s="1061"/>
      <c r="CX40" s="1062"/>
      <c r="CY40" s="1062"/>
      <c r="CZ40" s="1062"/>
      <c r="DA40" s="1063"/>
      <c r="DB40" s="1061"/>
      <c r="DC40" s="1062"/>
      <c r="DD40" s="1062"/>
      <c r="DE40" s="1062"/>
      <c r="DF40" s="1063"/>
      <c r="DG40" s="1061"/>
      <c r="DH40" s="1062"/>
      <c r="DI40" s="1062"/>
      <c r="DJ40" s="1062"/>
      <c r="DK40" s="1063"/>
      <c r="DL40" s="1061"/>
      <c r="DM40" s="1062"/>
      <c r="DN40" s="1062"/>
      <c r="DO40" s="1062"/>
      <c r="DP40" s="1063"/>
      <c r="DQ40" s="1061"/>
      <c r="DR40" s="1062"/>
      <c r="DS40" s="1062"/>
      <c r="DT40" s="1062"/>
      <c r="DU40" s="1063"/>
      <c r="DV40" s="1064"/>
      <c r="DW40" s="1065"/>
      <c r="DX40" s="1065"/>
      <c r="DY40" s="1065"/>
      <c r="DZ40" s="1066"/>
      <c r="EA40" s="226"/>
    </row>
    <row r="41" spans="1:131" s="227" customFormat="1" ht="26.25" customHeight="1">
      <c r="A41" s="241">
        <v>14</v>
      </c>
      <c r="B41" s="1109"/>
      <c r="C41" s="1110"/>
      <c r="D41" s="1110"/>
      <c r="E41" s="1110"/>
      <c r="F41" s="1110"/>
      <c r="G41" s="1110"/>
      <c r="H41" s="1110"/>
      <c r="I41" s="1110"/>
      <c r="J41" s="1110"/>
      <c r="K41" s="1110"/>
      <c r="L41" s="1110"/>
      <c r="M41" s="1110"/>
      <c r="N41" s="1110"/>
      <c r="O41" s="1110"/>
      <c r="P41" s="1111"/>
      <c r="Q41" s="1115"/>
      <c r="R41" s="1116"/>
      <c r="S41" s="1116"/>
      <c r="T41" s="1116"/>
      <c r="U41" s="1116"/>
      <c r="V41" s="1116"/>
      <c r="W41" s="1116"/>
      <c r="X41" s="1116"/>
      <c r="Y41" s="1116"/>
      <c r="Z41" s="1116"/>
      <c r="AA41" s="1116"/>
      <c r="AB41" s="1116"/>
      <c r="AC41" s="1116"/>
      <c r="AD41" s="1116"/>
      <c r="AE41" s="1117"/>
      <c r="AF41" s="1091"/>
      <c r="AG41" s="1092"/>
      <c r="AH41" s="1092"/>
      <c r="AI41" s="1092"/>
      <c r="AJ41" s="1093"/>
      <c r="AK41" s="1049"/>
      <c r="AL41" s="1040"/>
      <c r="AM41" s="1040"/>
      <c r="AN41" s="1040"/>
      <c r="AO41" s="1040"/>
      <c r="AP41" s="1040"/>
      <c r="AQ41" s="1040"/>
      <c r="AR41" s="1040"/>
      <c r="AS41" s="1040"/>
      <c r="AT41" s="1040"/>
      <c r="AU41" s="1040"/>
      <c r="AV41" s="1040"/>
      <c r="AW41" s="1040"/>
      <c r="AX41" s="1040"/>
      <c r="AY41" s="1040"/>
      <c r="AZ41" s="1114"/>
      <c r="BA41" s="1114"/>
      <c r="BB41" s="1114"/>
      <c r="BC41" s="1114"/>
      <c r="BD41" s="1114"/>
      <c r="BE41" s="1104"/>
      <c r="BF41" s="1104"/>
      <c r="BG41" s="1104"/>
      <c r="BH41" s="1104"/>
      <c r="BI41" s="1105"/>
      <c r="BJ41" s="232"/>
      <c r="BK41" s="232"/>
      <c r="BL41" s="232"/>
      <c r="BM41" s="232"/>
      <c r="BN41" s="232"/>
      <c r="BO41" s="245"/>
      <c r="BP41" s="245"/>
      <c r="BQ41" s="242">
        <v>35</v>
      </c>
      <c r="BR41" s="243"/>
      <c r="BS41" s="1086"/>
      <c r="BT41" s="1087"/>
      <c r="BU41" s="1087"/>
      <c r="BV41" s="1087"/>
      <c r="BW41" s="1087"/>
      <c r="BX41" s="1087"/>
      <c r="BY41" s="1087"/>
      <c r="BZ41" s="1087"/>
      <c r="CA41" s="1087"/>
      <c r="CB41" s="1087"/>
      <c r="CC41" s="1087"/>
      <c r="CD41" s="1087"/>
      <c r="CE41" s="1087"/>
      <c r="CF41" s="1087"/>
      <c r="CG41" s="1088"/>
      <c r="CH41" s="1061"/>
      <c r="CI41" s="1062"/>
      <c r="CJ41" s="1062"/>
      <c r="CK41" s="1062"/>
      <c r="CL41" s="1063"/>
      <c r="CM41" s="1061"/>
      <c r="CN41" s="1062"/>
      <c r="CO41" s="1062"/>
      <c r="CP41" s="1062"/>
      <c r="CQ41" s="1063"/>
      <c r="CR41" s="1061"/>
      <c r="CS41" s="1062"/>
      <c r="CT41" s="1062"/>
      <c r="CU41" s="1062"/>
      <c r="CV41" s="1063"/>
      <c r="CW41" s="1061"/>
      <c r="CX41" s="1062"/>
      <c r="CY41" s="1062"/>
      <c r="CZ41" s="1062"/>
      <c r="DA41" s="1063"/>
      <c r="DB41" s="1061"/>
      <c r="DC41" s="1062"/>
      <c r="DD41" s="1062"/>
      <c r="DE41" s="1062"/>
      <c r="DF41" s="1063"/>
      <c r="DG41" s="1061"/>
      <c r="DH41" s="1062"/>
      <c r="DI41" s="1062"/>
      <c r="DJ41" s="1062"/>
      <c r="DK41" s="1063"/>
      <c r="DL41" s="1061"/>
      <c r="DM41" s="1062"/>
      <c r="DN41" s="1062"/>
      <c r="DO41" s="1062"/>
      <c r="DP41" s="1063"/>
      <c r="DQ41" s="1061"/>
      <c r="DR41" s="1062"/>
      <c r="DS41" s="1062"/>
      <c r="DT41" s="1062"/>
      <c r="DU41" s="1063"/>
      <c r="DV41" s="1064"/>
      <c r="DW41" s="1065"/>
      <c r="DX41" s="1065"/>
      <c r="DY41" s="1065"/>
      <c r="DZ41" s="1066"/>
      <c r="EA41" s="226"/>
    </row>
    <row r="42" spans="1:131" s="227" customFormat="1" ht="26.25" customHeight="1">
      <c r="A42" s="241">
        <v>15</v>
      </c>
      <c r="B42" s="1109"/>
      <c r="C42" s="1110"/>
      <c r="D42" s="1110"/>
      <c r="E42" s="1110"/>
      <c r="F42" s="1110"/>
      <c r="G42" s="1110"/>
      <c r="H42" s="1110"/>
      <c r="I42" s="1110"/>
      <c r="J42" s="1110"/>
      <c r="K42" s="1110"/>
      <c r="L42" s="1110"/>
      <c r="M42" s="1110"/>
      <c r="N42" s="1110"/>
      <c r="O42" s="1110"/>
      <c r="P42" s="1111"/>
      <c r="Q42" s="1115"/>
      <c r="R42" s="1116"/>
      <c r="S42" s="1116"/>
      <c r="T42" s="1116"/>
      <c r="U42" s="1116"/>
      <c r="V42" s="1116"/>
      <c r="W42" s="1116"/>
      <c r="X42" s="1116"/>
      <c r="Y42" s="1116"/>
      <c r="Z42" s="1116"/>
      <c r="AA42" s="1116"/>
      <c r="AB42" s="1116"/>
      <c r="AC42" s="1116"/>
      <c r="AD42" s="1116"/>
      <c r="AE42" s="1117"/>
      <c r="AF42" s="1091"/>
      <c r="AG42" s="1092"/>
      <c r="AH42" s="1092"/>
      <c r="AI42" s="1092"/>
      <c r="AJ42" s="1093"/>
      <c r="AK42" s="1049"/>
      <c r="AL42" s="1040"/>
      <c r="AM42" s="1040"/>
      <c r="AN42" s="1040"/>
      <c r="AO42" s="1040"/>
      <c r="AP42" s="1040"/>
      <c r="AQ42" s="1040"/>
      <c r="AR42" s="1040"/>
      <c r="AS42" s="1040"/>
      <c r="AT42" s="1040"/>
      <c r="AU42" s="1040"/>
      <c r="AV42" s="1040"/>
      <c r="AW42" s="1040"/>
      <c r="AX42" s="1040"/>
      <c r="AY42" s="1040"/>
      <c r="AZ42" s="1114"/>
      <c r="BA42" s="1114"/>
      <c r="BB42" s="1114"/>
      <c r="BC42" s="1114"/>
      <c r="BD42" s="1114"/>
      <c r="BE42" s="1104"/>
      <c r="BF42" s="1104"/>
      <c r="BG42" s="1104"/>
      <c r="BH42" s="1104"/>
      <c r="BI42" s="1105"/>
      <c r="BJ42" s="232"/>
      <c r="BK42" s="232"/>
      <c r="BL42" s="232"/>
      <c r="BM42" s="232"/>
      <c r="BN42" s="232"/>
      <c r="BO42" s="245"/>
      <c r="BP42" s="245"/>
      <c r="BQ42" s="242">
        <v>36</v>
      </c>
      <c r="BR42" s="243"/>
      <c r="BS42" s="1086"/>
      <c r="BT42" s="1087"/>
      <c r="BU42" s="1087"/>
      <c r="BV42" s="1087"/>
      <c r="BW42" s="1087"/>
      <c r="BX42" s="1087"/>
      <c r="BY42" s="1087"/>
      <c r="BZ42" s="1087"/>
      <c r="CA42" s="1087"/>
      <c r="CB42" s="1087"/>
      <c r="CC42" s="1087"/>
      <c r="CD42" s="1087"/>
      <c r="CE42" s="1087"/>
      <c r="CF42" s="1087"/>
      <c r="CG42" s="1088"/>
      <c r="CH42" s="1061"/>
      <c r="CI42" s="1062"/>
      <c r="CJ42" s="1062"/>
      <c r="CK42" s="1062"/>
      <c r="CL42" s="1063"/>
      <c r="CM42" s="1061"/>
      <c r="CN42" s="1062"/>
      <c r="CO42" s="1062"/>
      <c r="CP42" s="1062"/>
      <c r="CQ42" s="1063"/>
      <c r="CR42" s="1061"/>
      <c r="CS42" s="1062"/>
      <c r="CT42" s="1062"/>
      <c r="CU42" s="1062"/>
      <c r="CV42" s="1063"/>
      <c r="CW42" s="1061"/>
      <c r="CX42" s="1062"/>
      <c r="CY42" s="1062"/>
      <c r="CZ42" s="1062"/>
      <c r="DA42" s="1063"/>
      <c r="DB42" s="1061"/>
      <c r="DC42" s="1062"/>
      <c r="DD42" s="1062"/>
      <c r="DE42" s="1062"/>
      <c r="DF42" s="1063"/>
      <c r="DG42" s="1061"/>
      <c r="DH42" s="1062"/>
      <c r="DI42" s="1062"/>
      <c r="DJ42" s="1062"/>
      <c r="DK42" s="1063"/>
      <c r="DL42" s="1061"/>
      <c r="DM42" s="1062"/>
      <c r="DN42" s="1062"/>
      <c r="DO42" s="1062"/>
      <c r="DP42" s="1063"/>
      <c r="DQ42" s="1061"/>
      <c r="DR42" s="1062"/>
      <c r="DS42" s="1062"/>
      <c r="DT42" s="1062"/>
      <c r="DU42" s="1063"/>
      <c r="DV42" s="1064"/>
      <c r="DW42" s="1065"/>
      <c r="DX42" s="1065"/>
      <c r="DY42" s="1065"/>
      <c r="DZ42" s="1066"/>
      <c r="EA42" s="226"/>
    </row>
    <row r="43" spans="1:131" s="227" customFormat="1" ht="26.25" customHeight="1">
      <c r="A43" s="241">
        <v>16</v>
      </c>
      <c r="B43" s="1109"/>
      <c r="C43" s="1110"/>
      <c r="D43" s="1110"/>
      <c r="E43" s="1110"/>
      <c r="F43" s="1110"/>
      <c r="G43" s="1110"/>
      <c r="H43" s="1110"/>
      <c r="I43" s="1110"/>
      <c r="J43" s="1110"/>
      <c r="K43" s="1110"/>
      <c r="L43" s="1110"/>
      <c r="M43" s="1110"/>
      <c r="N43" s="1110"/>
      <c r="O43" s="1110"/>
      <c r="P43" s="1111"/>
      <c r="Q43" s="1115"/>
      <c r="R43" s="1116"/>
      <c r="S43" s="1116"/>
      <c r="T43" s="1116"/>
      <c r="U43" s="1116"/>
      <c r="V43" s="1116"/>
      <c r="W43" s="1116"/>
      <c r="X43" s="1116"/>
      <c r="Y43" s="1116"/>
      <c r="Z43" s="1116"/>
      <c r="AA43" s="1116"/>
      <c r="AB43" s="1116"/>
      <c r="AC43" s="1116"/>
      <c r="AD43" s="1116"/>
      <c r="AE43" s="1117"/>
      <c r="AF43" s="1091"/>
      <c r="AG43" s="1092"/>
      <c r="AH43" s="1092"/>
      <c r="AI43" s="1092"/>
      <c r="AJ43" s="1093"/>
      <c r="AK43" s="1049"/>
      <c r="AL43" s="1040"/>
      <c r="AM43" s="1040"/>
      <c r="AN43" s="1040"/>
      <c r="AO43" s="1040"/>
      <c r="AP43" s="1040"/>
      <c r="AQ43" s="1040"/>
      <c r="AR43" s="1040"/>
      <c r="AS43" s="1040"/>
      <c r="AT43" s="1040"/>
      <c r="AU43" s="1040"/>
      <c r="AV43" s="1040"/>
      <c r="AW43" s="1040"/>
      <c r="AX43" s="1040"/>
      <c r="AY43" s="1040"/>
      <c r="AZ43" s="1114"/>
      <c r="BA43" s="1114"/>
      <c r="BB43" s="1114"/>
      <c r="BC43" s="1114"/>
      <c r="BD43" s="1114"/>
      <c r="BE43" s="1104"/>
      <c r="BF43" s="1104"/>
      <c r="BG43" s="1104"/>
      <c r="BH43" s="1104"/>
      <c r="BI43" s="1105"/>
      <c r="BJ43" s="232"/>
      <c r="BK43" s="232"/>
      <c r="BL43" s="232"/>
      <c r="BM43" s="232"/>
      <c r="BN43" s="232"/>
      <c r="BO43" s="245"/>
      <c r="BP43" s="245"/>
      <c r="BQ43" s="242">
        <v>37</v>
      </c>
      <c r="BR43" s="243"/>
      <c r="BS43" s="1086"/>
      <c r="BT43" s="1087"/>
      <c r="BU43" s="1087"/>
      <c r="BV43" s="1087"/>
      <c r="BW43" s="1087"/>
      <c r="BX43" s="1087"/>
      <c r="BY43" s="1087"/>
      <c r="BZ43" s="1087"/>
      <c r="CA43" s="1087"/>
      <c r="CB43" s="1087"/>
      <c r="CC43" s="1087"/>
      <c r="CD43" s="1087"/>
      <c r="CE43" s="1087"/>
      <c r="CF43" s="1087"/>
      <c r="CG43" s="1088"/>
      <c r="CH43" s="1061"/>
      <c r="CI43" s="1062"/>
      <c r="CJ43" s="1062"/>
      <c r="CK43" s="1062"/>
      <c r="CL43" s="1063"/>
      <c r="CM43" s="1061"/>
      <c r="CN43" s="1062"/>
      <c r="CO43" s="1062"/>
      <c r="CP43" s="1062"/>
      <c r="CQ43" s="1063"/>
      <c r="CR43" s="1061"/>
      <c r="CS43" s="1062"/>
      <c r="CT43" s="1062"/>
      <c r="CU43" s="1062"/>
      <c r="CV43" s="1063"/>
      <c r="CW43" s="1061"/>
      <c r="CX43" s="1062"/>
      <c r="CY43" s="1062"/>
      <c r="CZ43" s="1062"/>
      <c r="DA43" s="1063"/>
      <c r="DB43" s="1061"/>
      <c r="DC43" s="1062"/>
      <c r="DD43" s="1062"/>
      <c r="DE43" s="1062"/>
      <c r="DF43" s="1063"/>
      <c r="DG43" s="1061"/>
      <c r="DH43" s="1062"/>
      <c r="DI43" s="1062"/>
      <c r="DJ43" s="1062"/>
      <c r="DK43" s="1063"/>
      <c r="DL43" s="1061"/>
      <c r="DM43" s="1062"/>
      <c r="DN43" s="1062"/>
      <c r="DO43" s="1062"/>
      <c r="DP43" s="1063"/>
      <c r="DQ43" s="1061"/>
      <c r="DR43" s="1062"/>
      <c r="DS43" s="1062"/>
      <c r="DT43" s="1062"/>
      <c r="DU43" s="1063"/>
      <c r="DV43" s="1064"/>
      <c r="DW43" s="1065"/>
      <c r="DX43" s="1065"/>
      <c r="DY43" s="1065"/>
      <c r="DZ43" s="1066"/>
      <c r="EA43" s="226"/>
    </row>
    <row r="44" spans="1:131" s="227" customFormat="1" ht="26.25" customHeight="1">
      <c r="A44" s="241">
        <v>17</v>
      </c>
      <c r="B44" s="1109"/>
      <c r="C44" s="1110"/>
      <c r="D44" s="1110"/>
      <c r="E44" s="1110"/>
      <c r="F44" s="1110"/>
      <c r="G44" s="1110"/>
      <c r="H44" s="1110"/>
      <c r="I44" s="1110"/>
      <c r="J44" s="1110"/>
      <c r="K44" s="1110"/>
      <c r="L44" s="1110"/>
      <c r="M44" s="1110"/>
      <c r="N44" s="1110"/>
      <c r="O44" s="1110"/>
      <c r="P44" s="1111"/>
      <c r="Q44" s="1115"/>
      <c r="R44" s="1116"/>
      <c r="S44" s="1116"/>
      <c r="T44" s="1116"/>
      <c r="U44" s="1116"/>
      <c r="V44" s="1116"/>
      <c r="W44" s="1116"/>
      <c r="X44" s="1116"/>
      <c r="Y44" s="1116"/>
      <c r="Z44" s="1116"/>
      <c r="AA44" s="1116"/>
      <c r="AB44" s="1116"/>
      <c r="AC44" s="1116"/>
      <c r="AD44" s="1116"/>
      <c r="AE44" s="1117"/>
      <c r="AF44" s="1091"/>
      <c r="AG44" s="1092"/>
      <c r="AH44" s="1092"/>
      <c r="AI44" s="1092"/>
      <c r="AJ44" s="1093"/>
      <c r="AK44" s="1049"/>
      <c r="AL44" s="1040"/>
      <c r="AM44" s="1040"/>
      <c r="AN44" s="1040"/>
      <c r="AO44" s="1040"/>
      <c r="AP44" s="1040"/>
      <c r="AQ44" s="1040"/>
      <c r="AR44" s="1040"/>
      <c r="AS44" s="1040"/>
      <c r="AT44" s="1040"/>
      <c r="AU44" s="1040"/>
      <c r="AV44" s="1040"/>
      <c r="AW44" s="1040"/>
      <c r="AX44" s="1040"/>
      <c r="AY44" s="1040"/>
      <c r="AZ44" s="1114"/>
      <c r="BA44" s="1114"/>
      <c r="BB44" s="1114"/>
      <c r="BC44" s="1114"/>
      <c r="BD44" s="1114"/>
      <c r="BE44" s="1104"/>
      <c r="BF44" s="1104"/>
      <c r="BG44" s="1104"/>
      <c r="BH44" s="1104"/>
      <c r="BI44" s="1105"/>
      <c r="BJ44" s="232"/>
      <c r="BK44" s="232"/>
      <c r="BL44" s="232"/>
      <c r="BM44" s="232"/>
      <c r="BN44" s="232"/>
      <c r="BO44" s="245"/>
      <c r="BP44" s="245"/>
      <c r="BQ44" s="242">
        <v>38</v>
      </c>
      <c r="BR44" s="243"/>
      <c r="BS44" s="1086"/>
      <c r="BT44" s="1087"/>
      <c r="BU44" s="1087"/>
      <c r="BV44" s="1087"/>
      <c r="BW44" s="1087"/>
      <c r="BX44" s="1087"/>
      <c r="BY44" s="1087"/>
      <c r="BZ44" s="1087"/>
      <c r="CA44" s="1087"/>
      <c r="CB44" s="1087"/>
      <c r="CC44" s="1087"/>
      <c r="CD44" s="1087"/>
      <c r="CE44" s="1087"/>
      <c r="CF44" s="1087"/>
      <c r="CG44" s="1088"/>
      <c r="CH44" s="1061"/>
      <c r="CI44" s="1062"/>
      <c r="CJ44" s="1062"/>
      <c r="CK44" s="1062"/>
      <c r="CL44" s="1063"/>
      <c r="CM44" s="1061"/>
      <c r="CN44" s="1062"/>
      <c r="CO44" s="1062"/>
      <c r="CP44" s="1062"/>
      <c r="CQ44" s="1063"/>
      <c r="CR44" s="1061"/>
      <c r="CS44" s="1062"/>
      <c r="CT44" s="1062"/>
      <c r="CU44" s="1062"/>
      <c r="CV44" s="1063"/>
      <c r="CW44" s="1061"/>
      <c r="CX44" s="1062"/>
      <c r="CY44" s="1062"/>
      <c r="CZ44" s="1062"/>
      <c r="DA44" s="1063"/>
      <c r="DB44" s="1061"/>
      <c r="DC44" s="1062"/>
      <c r="DD44" s="1062"/>
      <c r="DE44" s="1062"/>
      <c r="DF44" s="1063"/>
      <c r="DG44" s="1061"/>
      <c r="DH44" s="1062"/>
      <c r="DI44" s="1062"/>
      <c r="DJ44" s="1062"/>
      <c r="DK44" s="1063"/>
      <c r="DL44" s="1061"/>
      <c r="DM44" s="1062"/>
      <c r="DN44" s="1062"/>
      <c r="DO44" s="1062"/>
      <c r="DP44" s="1063"/>
      <c r="DQ44" s="1061"/>
      <c r="DR44" s="1062"/>
      <c r="DS44" s="1062"/>
      <c r="DT44" s="1062"/>
      <c r="DU44" s="1063"/>
      <c r="DV44" s="1064"/>
      <c r="DW44" s="1065"/>
      <c r="DX44" s="1065"/>
      <c r="DY44" s="1065"/>
      <c r="DZ44" s="1066"/>
      <c r="EA44" s="226"/>
    </row>
    <row r="45" spans="1:131" s="227" customFormat="1" ht="26.25" customHeight="1">
      <c r="A45" s="241">
        <v>18</v>
      </c>
      <c r="B45" s="1109"/>
      <c r="C45" s="1110"/>
      <c r="D45" s="1110"/>
      <c r="E45" s="1110"/>
      <c r="F45" s="1110"/>
      <c r="G45" s="1110"/>
      <c r="H45" s="1110"/>
      <c r="I45" s="1110"/>
      <c r="J45" s="1110"/>
      <c r="K45" s="1110"/>
      <c r="L45" s="1110"/>
      <c r="M45" s="1110"/>
      <c r="N45" s="1110"/>
      <c r="O45" s="1110"/>
      <c r="P45" s="1111"/>
      <c r="Q45" s="1115"/>
      <c r="R45" s="1116"/>
      <c r="S45" s="1116"/>
      <c r="T45" s="1116"/>
      <c r="U45" s="1116"/>
      <c r="V45" s="1116"/>
      <c r="W45" s="1116"/>
      <c r="X45" s="1116"/>
      <c r="Y45" s="1116"/>
      <c r="Z45" s="1116"/>
      <c r="AA45" s="1116"/>
      <c r="AB45" s="1116"/>
      <c r="AC45" s="1116"/>
      <c r="AD45" s="1116"/>
      <c r="AE45" s="1117"/>
      <c r="AF45" s="1091"/>
      <c r="AG45" s="1092"/>
      <c r="AH45" s="1092"/>
      <c r="AI45" s="1092"/>
      <c r="AJ45" s="1093"/>
      <c r="AK45" s="1049"/>
      <c r="AL45" s="1040"/>
      <c r="AM45" s="1040"/>
      <c r="AN45" s="1040"/>
      <c r="AO45" s="1040"/>
      <c r="AP45" s="1040"/>
      <c r="AQ45" s="1040"/>
      <c r="AR45" s="1040"/>
      <c r="AS45" s="1040"/>
      <c r="AT45" s="1040"/>
      <c r="AU45" s="1040"/>
      <c r="AV45" s="1040"/>
      <c r="AW45" s="1040"/>
      <c r="AX45" s="1040"/>
      <c r="AY45" s="1040"/>
      <c r="AZ45" s="1114"/>
      <c r="BA45" s="1114"/>
      <c r="BB45" s="1114"/>
      <c r="BC45" s="1114"/>
      <c r="BD45" s="1114"/>
      <c r="BE45" s="1104"/>
      <c r="BF45" s="1104"/>
      <c r="BG45" s="1104"/>
      <c r="BH45" s="1104"/>
      <c r="BI45" s="1105"/>
      <c r="BJ45" s="232"/>
      <c r="BK45" s="232"/>
      <c r="BL45" s="232"/>
      <c r="BM45" s="232"/>
      <c r="BN45" s="232"/>
      <c r="BO45" s="245"/>
      <c r="BP45" s="245"/>
      <c r="BQ45" s="242">
        <v>39</v>
      </c>
      <c r="BR45" s="243"/>
      <c r="BS45" s="1086"/>
      <c r="BT45" s="1087"/>
      <c r="BU45" s="1087"/>
      <c r="BV45" s="1087"/>
      <c r="BW45" s="1087"/>
      <c r="BX45" s="1087"/>
      <c r="BY45" s="1087"/>
      <c r="BZ45" s="1087"/>
      <c r="CA45" s="1087"/>
      <c r="CB45" s="1087"/>
      <c r="CC45" s="1087"/>
      <c r="CD45" s="1087"/>
      <c r="CE45" s="1087"/>
      <c r="CF45" s="1087"/>
      <c r="CG45" s="1088"/>
      <c r="CH45" s="1061"/>
      <c r="CI45" s="1062"/>
      <c r="CJ45" s="1062"/>
      <c r="CK45" s="1062"/>
      <c r="CL45" s="1063"/>
      <c r="CM45" s="1061"/>
      <c r="CN45" s="1062"/>
      <c r="CO45" s="1062"/>
      <c r="CP45" s="1062"/>
      <c r="CQ45" s="1063"/>
      <c r="CR45" s="1061"/>
      <c r="CS45" s="1062"/>
      <c r="CT45" s="1062"/>
      <c r="CU45" s="1062"/>
      <c r="CV45" s="1063"/>
      <c r="CW45" s="1061"/>
      <c r="CX45" s="1062"/>
      <c r="CY45" s="1062"/>
      <c r="CZ45" s="1062"/>
      <c r="DA45" s="1063"/>
      <c r="DB45" s="1061"/>
      <c r="DC45" s="1062"/>
      <c r="DD45" s="1062"/>
      <c r="DE45" s="1062"/>
      <c r="DF45" s="1063"/>
      <c r="DG45" s="1061"/>
      <c r="DH45" s="1062"/>
      <c r="DI45" s="1062"/>
      <c r="DJ45" s="1062"/>
      <c r="DK45" s="1063"/>
      <c r="DL45" s="1061"/>
      <c r="DM45" s="1062"/>
      <c r="DN45" s="1062"/>
      <c r="DO45" s="1062"/>
      <c r="DP45" s="1063"/>
      <c r="DQ45" s="1061"/>
      <c r="DR45" s="1062"/>
      <c r="DS45" s="1062"/>
      <c r="DT45" s="1062"/>
      <c r="DU45" s="1063"/>
      <c r="DV45" s="1064"/>
      <c r="DW45" s="1065"/>
      <c r="DX45" s="1065"/>
      <c r="DY45" s="1065"/>
      <c r="DZ45" s="1066"/>
      <c r="EA45" s="226"/>
    </row>
    <row r="46" spans="1:131" s="227" customFormat="1" ht="26.25" customHeight="1">
      <c r="A46" s="241">
        <v>19</v>
      </c>
      <c r="B46" s="1109"/>
      <c r="C46" s="1110"/>
      <c r="D46" s="1110"/>
      <c r="E46" s="1110"/>
      <c r="F46" s="1110"/>
      <c r="G46" s="1110"/>
      <c r="H46" s="1110"/>
      <c r="I46" s="1110"/>
      <c r="J46" s="1110"/>
      <c r="K46" s="1110"/>
      <c r="L46" s="1110"/>
      <c r="M46" s="1110"/>
      <c r="N46" s="1110"/>
      <c r="O46" s="1110"/>
      <c r="P46" s="1111"/>
      <c r="Q46" s="1115"/>
      <c r="R46" s="1116"/>
      <c r="S46" s="1116"/>
      <c r="T46" s="1116"/>
      <c r="U46" s="1116"/>
      <c r="V46" s="1116"/>
      <c r="W46" s="1116"/>
      <c r="X46" s="1116"/>
      <c r="Y46" s="1116"/>
      <c r="Z46" s="1116"/>
      <c r="AA46" s="1116"/>
      <c r="AB46" s="1116"/>
      <c r="AC46" s="1116"/>
      <c r="AD46" s="1116"/>
      <c r="AE46" s="1117"/>
      <c r="AF46" s="1091"/>
      <c r="AG46" s="1092"/>
      <c r="AH46" s="1092"/>
      <c r="AI46" s="1092"/>
      <c r="AJ46" s="1093"/>
      <c r="AK46" s="1049"/>
      <c r="AL46" s="1040"/>
      <c r="AM46" s="1040"/>
      <c r="AN46" s="1040"/>
      <c r="AO46" s="1040"/>
      <c r="AP46" s="1040"/>
      <c r="AQ46" s="1040"/>
      <c r="AR46" s="1040"/>
      <c r="AS46" s="1040"/>
      <c r="AT46" s="1040"/>
      <c r="AU46" s="1040"/>
      <c r="AV46" s="1040"/>
      <c r="AW46" s="1040"/>
      <c r="AX46" s="1040"/>
      <c r="AY46" s="1040"/>
      <c r="AZ46" s="1114"/>
      <c r="BA46" s="1114"/>
      <c r="BB46" s="1114"/>
      <c r="BC46" s="1114"/>
      <c r="BD46" s="1114"/>
      <c r="BE46" s="1104"/>
      <c r="BF46" s="1104"/>
      <c r="BG46" s="1104"/>
      <c r="BH46" s="1104"/>
      <c r="BI46" s="1105"/>
      <c r="BJ46" s="232"/>
      <c r="BK46" s="232"/>
      <c r="BL46" s="232"/>
      <c r="BM46" s="232"/>
      <c r="BN46" s="232"/>
      <c r="BO46" s="245"/>
      <c r="BP46" s="245"/>
      <c r="BQ46" s="242">
        <v>40</v>
      </c>
      <c r="BR46" s="243"/>
      <c r="BS46" s="1086"/>
      <c r="BT46" s="1087"/>
      <c r="BU46" s="1087"/>
      <c r="BV46" s="1087"/>
      <c r="BW46" s="1087"/>
      <c r="BX46" s="1087"/>
      <c r="BY46" s="1087"/>
      <c r="BZ46" s="1087"/>
      <c r="CA46" s="1087"/>
      <c r="CB46" s="1087"/>
      <c r="CC46" s="1087"/>
      <c r="CD46" s="1087"/>
      <c r="CE46" s="1087"/>
      <c r="CF46" s="1087"/>
      <c r="CG46" s="1088"/>
      <c r="CH46" s="1061"/>
      <c r="CI46" s="1062"/>
      <c r="CJ46" s="1062"/>
      <c r="CK46" s="1062"/>
      <c r="CL46" s="1063"/>
      <c r="CM46" s="1061"/>
      <c r="CN46" s="1062"/>
      <c r="CO46" s="1062"/>
      <c r="CP46" s="1062"/>
      <c r="CQ46" s="1063"/>
      <c r="CR46" s="1061"/>
      <c r="CS46" s="1062"/>
      <c r="CT46" s="1062"/>
      <c r="CU46" s="1062"/>
      <c r="CV46" s="1063"/>
      <c r="CW46" s="1061"/>
      <c r="CX46" s="1062"/>
      <c r="CY46" s="1062"/>
      <c r="CZ46" s="1062"/>
      <c r="DA46" s="1063"/>
      <c r="DB46" s="1061"/>
      <c r="DC46" s="1062"/>
      <c r="DD46" s="1062"/>
      <c r="DE46" s="1062"/>
      <c r="DF46" s="1063"/>
      <c r="DG46" s="1061"/>
      <c r="DH46" s="1062"/>
      <c r="DI46" s="1062"/>
      <c r="DJ46" s="1062"/>
      <c r="DK46" s="1063"/>
      <c r="DL46" s="1061"/>
      <c r="DM46" s="1062"/>
      <c r="DN46" s="1062"/>
      <c r="DO46" s="1062"/>
      <c r="DP46" s="1063"/>
      <c r="DQ46" s="1061"/>
      <c r="DR46" s="1062"/>
      <c r="DS46" s="1062"/>
      <c r="DT46" s="1062"/>
      <c r="DU46" s="1063"/>
      <c r="DV46" s="1064"/>
      <c r="DW46" s="1065"/>
      <c r="DX46" s="1065"/>
      <c r="DY46" s="1065"/>
      <c r="DZ46" s="1066"/>
      <c r="EA46" s="226"/>
    </row>
    <row r="47" spans="1:131" s="227" customFormat="1" ht="26.25" customHeight="1">
      <c r="A47" s="241">
        <v>20</v>
      </c>
      <c r="B47" s="1109"/>
      <c r="C47" s="1110"/>
      <c r="D47" s="1110"/>
      <c r="E47" s="1110"/>
      <c r="F47" s="1110"/>
      <c r="G47" s="1110"/>
      <c r="H47" s="1110"/>
      <c r="I47" s="1110"/>
      <c r="J47" s="1110"/>
      <c r="K47" s="1110"/>
      <c r="L47" s="1110"/>
      <c r="M47" s="1110"/>
      <c r="N47" s="1110"/>
      <c r="O47" s="1110"/>
      <c r="P47" s="1111"/>
      <c r="Q47" s="1115"/>
      <c r="R47" s="1116"/>
      <c r="S47" s="1116"/>
      <c r="T47" s="1116"/>
      <c r="U47" s="1116"/>
      <c r="V47" s="1116"/>
      <c r="W47" s="1116"/>
      <c r="X47" s="1116"/>
      <c r="Y47" s="1116"/>
      <c r="Z47" s="1116"/>
      <c r="AA47" s="1116"/>
      <c r="AB47" s="1116"/>
      <c r="AC47" s="1116"/>
      <c r="AD47" s="1116"/>
      <c r="AE47" s="1117"/>
      <c r="AF47" s="1091"/>
      <c r="AG47" s="1092"/>
      <c r="AH47" s="1092"/>
      <c r="AI47" s="1092"/>
      <c r="AJ47" s="1093"/>
      <c r="AK47" s="1049"/>
      <c r="AL47" s="1040"/>
      <c r="AM47" s="1040"/>
      <c r="AN47" s="1040"/>
      <c r="AO47" s="1040"/>
      <c r="AP47" s="1040"/>
      <c r="AQ47" s="1040"/>
      <c r="AR47" s="1040"/>
      <c r="AS47" s="1040"/>
      <c r="AT47" s="1040"/>
      <c r="AU47" s="1040"/>
      <c r="AV47" s="1040"/>
      <c r="AW47" s="1040"/>
      <c r="AX47" s="1040"/>
      <c r="AY47" s="1040"/>
      <c r="AZ47" s="1114"/>
      <c r="BA47" s="1114"/>
      <c r="BB47" s="1114"/>
      <c r="BC47" s="1114"/>
      <c r="BD47" s="1114"/>
      <c r="BE47" s="1104"/>
      <c r="BF47" s="1104"/>
      <c r="BG47" s="1104"/>
      <c r="BH47" s="1104"/>
      <c r="BI47" s="1105"/>
      <c r="BJ47" s="232"/>
      <c r="BK47" s="232"/>
      <c r="BL47" s="232"/>
      <c r="BM47" s="232"/>
      <c r="BN47" s="232"/>
      <c r="BO47" s="245"/>
      <c r="BP47" s="245"/>
      <c r="BQ47" s="242">
        <v>41</v>
      </c>
      <c r="BR47" s="243"/>
      <c r="BS47" s="1086"/>
      <c r="BT47" s="1087"/>
      <c r="BU47" s="1087"/>
      <c r="BV47" s="1087"/>
      <c r="BW47" s="1087"/>
      <c r="BX47" s="1087"/>
      <c r="BY47" s="1087"/>
      <c r="BZ47" s="1087"/>
      <c r="CA47" s="1087"/>
      <c r="CB47" s="1087"/>
      <c r="CC47" s="1087"/>
      <c r="CD47" s="1087"/>
      <c r="CE47" s="1087"/>
      <c r="CF47" s="1087"/>
      <c r="CG47" s="1088"/>
      <c r="CH47" s="1061"/>
      <c r="CI47" s="1062"/>
      <c r="CJ47" s="1062"/>
      <c r="CK47" s="1062"/>
      <c r="CL47" s="1063"/>
      <c r="CM47" s="1061"/>
      <c r="CN47" s="1062"/>
      <c r="CO47" s="1062"/>
      <c r="CP47" s="1062"/>
      <c r="CQ47" s="1063"/>
      <c r="CR47" s="1061"/>
      <c r="CS47" s="1062"/>
      <c r="CT47" s="1062"/>
      <c r="CU47" s="1062"/>
      <c r="CV47" s="1063"/>
      <c r="CW47" s="1061"/>
      <c r="CX47" s="1062"/>
      <c r="CY47" s="1062"/>
      <c r="CZ47" s="1062"/>
      <c r="DA47" s="1063"/>
      <c r="DB47" s="1061"/>
      <c r="DC47" s="1062"/>
      <c r="DD47" s="1062"/>
      <c r="DE47" s="1062"/>
      <c r="DF47" s="1063"/>
      <c r="DG47" s="1061"/>
      <c r="DH47" s="1062"/>
      <c r="DI47" s="1062"/>
      <c r="DJ47" s="1062"/>
      <c r="DK47" s="1063"/>
      <c r="DL47" s="1061"/>
      <c r="DM47" s="1062"/>
      <c r="DN47" s="1062"/>
      <c r="DO47" s="1062"/>
      <c r="DP47" s="1063"/>
      <c r="DQ47" s="1061"/>
      <c r="DR47" s="1062"/>
      <c r="DS47" s="1062"/>
      <c r="DT47" s="1062"/>
      <c r="DU47" s="1063"/>
      <c r="DV47" s="1064"/>
      <c r="DW47" s="1065"/>
      <c r="DX47" s="1065"/>
      <c r="DY47" s="1065"/>
      <c r="DZ47" s="1066"/>
      <c r="EA47" s="226"/>
    </row>
    <row r="48" spans="1:131" s="227" customFormat="1" ht="26.25" customHeight="1">
      <c r="A48" s="241">
        <v>21</v>
      </c>
      <c r="B48" s="1109"/>
      <c r="C48" s="1110"/>
      <c r="D48" s="1110"/>
      <c r="E48" s="1110"/>
      <c r="F48" s="1110"/>
      <c r="G48" s="1110"/>
      <c r="H48" s="1110"/>
      <c r="I48" s="1110"/>
      <c r="J48" s="1110"/>
      <c r="K48" s="1110"/>
      <c r="L48" s="1110"/>
      <c r="M48" s="1110"/>
      <c r="N48" s="1110"/>
      <c r="O48" s="1110"/>
      <c r="P48" s="1111"/>
      <c r="Q48" s="1115"/>
      <c r="R48" s="1116"/>
      <c r="S48" s="1116"/>
      <c r="T48" s="1116"/>
      <c r="U48" s="1116"/>
      <c r="V48" s="1116"/>
      <c r="W48" s="1116"/>
      <c r="X48" s="1116"/>
      <c r="Y48" s="1116"/>
      <c r="Z48" s="1116"/>
      <c r="AA48" s="1116"/>
      <c r="AB48" s="1116"/>
      <c r="AC48" s="1116"/>
      <c r="AD48" s="1116"/>
      <c r="AE48" s="1117"/>
      <c r="AF48" s="1091"/>
      <c r="AG48" s="1092"/>
      <c r="AH48" s="1092"/>
      <c r="AI48" s="1092"/>
      <c r="AJ48" s="1093"/>
      <c r="AK48" s="1049"/>
      <c r="AL48" s="1040"/>
      <c r="AM48" s="1040"/>
      <c r="AN48" s="1040"/>
      <c r="AO48" s="1040"/>
      <c r="AP48" s="1040"/>
      <c r="AQ48" s="1040"/>
      <c r="AR48" s="1040"/>
      <c r="AS48" s="1040"/>
      <c r="AT48" s="1040"/>
      <c r="AU48" s="1040"/>
      <c r="AV48" s="1040"/>
      <c r="AW48" s="1040"/>
      <c r="AX48" s="1040"/>
      <c r="AY48" s="1040"/>
      <c r="AZ48" s="1114"/>
      <c r="BA48" s="1114"/>
      <c r="BB48" s="1114"/>
      <c r="BC48" s="1114"/>
      <c r="BD48" s="1114"/>
      <c r="BE48" s="1104"/>
      <c r="BF48" s="1104"/>
      <c r="BG48" s="1104"/>
      <c r="BH48" s="1104"/>
      <c r="BI48" s="1105"/>
      <c r="BJ48" s="232"/>
      <c r="BK48" s="232"/>
      <c r="BL48" s="232"/>
      <c r="BM48" s="232"/>
      <c r="BN48" s="232"/>
      <c r="BO48" s="245"/>
      <c r="BP48" s="245"/>
      <c r="BQ48" s="242">
        <v>42</v>
      </c>
      <c r="BR48" s="243"/>
      <c r="BS48" s="1086"/>
      <c r="BT48" s="1087"/>
      <c r="BU48" s="1087"/>
      <c r="BV48" s="1087"/>
      <c r="BW48" s="1087"/>
      <c r="BX48" s="1087"/>
      <c r="BY48" s="1087"/>
      <c r="BZ48" s="1087"/>
      <c r="CA48" s="1087"/>
      <c r="CB48" s="1087"/>
      <c r="CC48" s="1087"/>
      <c r="CD48" s="1087"/>
      <c r="CE48" s="1087"/>
      <c r="CF48" s="1087"/>
      <c r="CG48" s="1088"/>
      <c r="CH48" s="1061"/>
      <c r="CI48" s="1062"/>
      <c r="CJ48" s="1062"/>
      <c r="CK48" s="1062"/>
      <c r="CL48" s="1063"/>
      <c r="CM48" s="1061"/>
      <c r="CN48" s="1062"/>
      <c r="CO48" s="1062"/>
      <c r="CP48" s="1062"/>
      <c r="CQ48" s="1063"/>
      <c r="CR48" s="1061"/>
      <c r="CS48" s="1062"/>
      <c r="CT48" s="1062"/>
      <c r="CU48" s="1062"/>
      <c r="CV48" s="1063"/>
      <c r="CW48" s="1061"/>
      <c r="CX48" s="1062"/>
      <c r="CY48" s="1062"/>
      <c r="CZ48" s="1062"/>
      <c r="DA48" s="1063"/>
      <c r="DB48" s="1061"/>
      <c r="DC48" s="1062"/>
      <c r="DD48" s="1062"/>
      <c r="DE48" s="1062"/>
      <c r="DF48" s="1063"/>
      <c r="DG48" s="1061"/>
      <c r="DH48" s="1062"/>
      <c r="DI48" s="1062"/>
      <c r="DJ48" s="1062"/>
      <c r="DK48" s="1063"/>
      <c r="DL48" s="1061"/>
      <c r="DM48" s="1062"/>
      <c r="DN48" s="1062"/>
      <c r="DO48" s="1062"/>
      <c r="DP48" s="1063"/>
      <c r="DQ48" s="1061"/>
      <c r="DR48" s="1062"/>
      <c r="DS48" s="1062"/>
      <c r="DT48" s="1062"/>
      <c r="DU48" s="1063"/>
      <c r="DV48" s="1064"/>
      <c r="DW48" s="1065"/>
      <c r="DX48" s="1065"/>
      <c r="DY48" s="1065"/>
      <c r="DZ48" s="1066"/>
      <c r="EA48" s="226"/>
    </row>
    <row r="49" spans="1:131" s="227" customFormat="1" ht="26.25" customHeight="1">
      <c r="A49" s="241">
        <v>22</v>
      </c>
      <c r="B49" s="1109"/>
      <c r="C49" s="1110"/>
      <c r="D49" s="1110"/>
      <c r="E49" s="1110"/>
      <c r="F49" s="1110"/>
      <c r="G49" s="1110"/>
      <c r="H49" s="1110"/>
      <c r="I49" s="1110"/>
      <c r="J49" s="1110"/>
      <c r="K49" s="1110"/>
      <c r="L49" s="1110"/>
      <c r="M49" s="1110"/>
      <c r="N49" s="1110"/>
      <c r="O49" s="1110"/>
      <c r="P49" s="1111"/>
      <c r="Q49" s="1115"/>
      <c r="R49" s="1116"/>
      <c r="S49" s="1116"/>
      <c r="T49" s="1116"/>
      <c r="U49" s="1116"/>
      <c r="V49" s="1116"/>
      <c r="W49" s="1116"/>
      <c r="X49" s="1116"/>
      <c r="Y49" s="1116"/>
      <c r="Z49" s="1116"/>
      <c r="AA49" s="1116"/>
      <c r="AB49" s="1116"/>
      <c r="AC49" s="1116"/>
      <c r="AD49" s="1116"/>
      <c r="AE49" s="1117"/>
      <c r="AF49" s="1091"/>
      <c r="AG49" s="1092"/>
      <c r="AH49" s="1092"/>
      <c r="AI49" s="1092"/>
      <c r="AJ49" s="1093"/>
      <c r="AK49" s="1049"/>
      <c r="AL49" s="1040"/>
      <c r="AM49" s="1040"/>
      <c r="AN49" s="1040"/>
      <c r="AO49" s="1040"/>
      <c r="AP49" s="1040"/>
      <c r="AQ49" s="1040"/>
      <c r="AR49" s="1040"/>
      <c r="AS49" s="1040"/>
      <c r="AT49" s="1040"/>
      <c r="AU49" s="1040"/>
      <c r="AV49" s="1040"/>
      <c r="AW49" s="1040"/>
      <c r="AX49" s="1040"/>
      <c r="AY49" s="1040"/>
      <c r="AZ49" s="1114"/>
      <c r="BA49" s="1114"/>
      <c r="BB49" s="1114"/>
      <c r="BC49" s="1114"/>
      <c r="BD49" s="1114"/>
      <c r="BE49" s="1104"/>
      <c r="BF49" s="1104"/>
      <c r="BG49" s="1104"/>
      <c r="BH49" s="1104"/>
      <c r="BI49" s="1105"/>
      <c r="BJ49" s="232"/>
      <c r="BK49" s="232"/>
      <c r="BL49" s="232"/>
      <c r="BM49" s="232"/>
      <c r="BN49" s="232"/>
      <c r="BO49" s="245"/>
      <c r="BP49" s="245"/>
      <c r="BQ49" s="242">
        <v>43</v>
      </c>
      <c r="BR49" s="243"/>
      <c r="BS49" s="1086"/>
      <c r="BT49" s="1087"/>
      <c r="BU49" s="1087"/>
      <c r="BV49" s="1087"/>
      <c r="BW49" s="1087"/>
      <c r="BX49" s="1087"/>
      <c r="BY49" s="1087"/>
      <c r="BZ49" s="1087"/>
      <c r="CA49" s="1087"/>
      <c r="CB49" s="1087"/>
      <c r="CC49" s="1087"/>
      <c r="CD49" s="1087"/>
      <c r="CE49" s="1087"/>
      <c r="CF49" s="1087"/>
      <c r="CG49" s="1088"/>
      <c r="CH49" s="1061"/>
      <c r="CI49" s="1062"/>
      <c r="CJ49" s="1062"/>
      <c r="CK49" s="1062"/>
      <c r="CL49" s="1063"/>
      <c r="CM49" s="1061"/>
      <c r="CN49" s="1062"/>
      <c r="CO49" s="1062"/>
      <c r="CP49" s="1062"/>
      <c r="CQ49" s="1063"/>
      <c r="CR49" s="1061"/>
      <c r="CS49" s="1062"/>
      <c r="CT49" s="1062"/>
      <c r="CU49" s="1062"/>
      <c r="CV49" s="1063"/>
      <c r="CW49" s="1061"/>
      <c r="CX49" s="1062"/>
      <c r="CY49" s="1062"/>
      <c r="CZ49" s="1062"/>
      <c r="DA49" s="1063"/>
      <c r="DB49" s="1061"/>
      <c r="DC49" s="1062"/>
      <c r="DD49" s="1062"/>
      <c r="DE49" s="1062"/>
      <c r="DF49" s="1063"/>
      <c r="DG49" s="1061"/>
      <c r="DH49" s="1062"/>
      <c r="DI49" s="1062"/>
      <c r="DJ49" s="1062"/>
      <c r="DK49" s="1063"/>
      <c r="DL49" s="1061"/>
      <c r="DM49" s="1062"/>
      <c r="DN49" s="1062"/>
      <c r="DO49" s="1062"/>
      <c r="DP49" s="1063"/>
      <c r="DQ49" s="1061"/>
      <c r="DR49" s="1062"/>
      <c r="DS49" s="1062"/>
      <c r="DT49" s="1062"/>
      <c r="DU49" s="1063"/>
      <c r="DV49" s="1064"/>
      <c r="DW49" s="1065"/>
      <c r="DX49" s="1065"/>
      <c r="DY49" s="1065"/>
      <c r="DZ49" s="1066"/>
      <c r="EA49" s="226"/>
    </row>
    <row r="50" spans="1:131" s="227" customFormat="1" ht="26.25" customHeight="1">
      <c r="A50" s="241">
        <v>23</v>
      </c>
      <c r="B50" s="1109"/>
      <c r="C50" s="1110"/>
      <c r="D50" s="1110"/>
      <c r="E50" s="1110"/>
      <c r="F50" s="1110"/>
      <c r="G50" s="1110"/>
      <c r="H50" s="1110"/>
      <c r="I50" s="1110"/>
      <c r="J50" s="1110"/>
      <c r="K50" s="1110"/>
      <c r="L50" s="1110"/>
      <c r="M50" s="1110"/>
      <c r="N50" s="1110"/>
      <c r="O50" s="1110"/>
      <c r="P50" s="1111"/>
      <c r="Q50" s="1112"/>
      <c r="R50" s="1095"/>
      <c r="S50" s="1095"/>
      <c r="T50" s="1095"/>
      <c r="U50" s="1095"/>
      <c r="V50" s="1095"/>
      <c r="W50" s="1095"/>
      <c r="X50" s="1095"/>
      <c r="Y50" s="1095"/>
      <c r="Z50" s="1095"/>
      <c r="AA50" s="1095"/>
      <c r="AB50" s="1095"/>
      <c r="AC50" s="1095"/>
      <c r="AD50" s="1095"/>
      <c r="AE50" s="1113"/>
      <c r="AF50" s="1091"/>
      <c r="AG50" s="1092"/>
      <c r="AH50" s="1092"/>
      <c r="AI50" s="1092"/>
      <c r="AJ50" s="1093"/>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104"/>
      <c r="BF50" s="1104"/>
      <c r="BG50" s="1104"/>
      <c r="BH50" s="1104"/>
      <c r="BI50" s="1105"/>
      <c r="BJ50" s="232"/>
      <c r="BK50" s="232"/>
      <c r="BL50" s="232"/>
      <c r="BM50" s="232"/>
      <c r="BN50" s="232"/>
      <c r="BO50" s="245"/>
      <c r="BP50" s="245"/>
      <c r="BQ50" s="242">
        <v>44</v>
      </c>
      <c r="BR50" s="243"/>
      <c r="BS50" s="1086"/>
      <c r="BT50" s="1087"/>
      <c r="BU50" s="1087"/>
      <c r="BV50" s="1087"/>
      <c r="BW50" s="1087"/>
      <c r="BX50" s="1087"/>
      <c r="BY50" s="1087"/>
      <c r="BZ50" s="1087"/>
      <c r="CA50" s="1087"/>
      <c r="CB50" s="1087"/>
      <c r="CC50" s="1087"/>
      <c r="CD50" s="1087"/>
      <c r="CE50" s="1087"/>
      <c r="CF50" s="1087"/>
      <c r="CG50" s="1088"/>
      <c r="CH50" s="1061"/>
      <c r="CI50" s="1062"/>
      <c r="CJ50" s="1062"/>
      <c r="CK50" s="1062"/>
      <c r="CL50" s="1063"/>
      <c r="CM50" s="1061"/>
      <c r="CN50" s="1062"/>
      <c r="CO50" s="1062"/>
      <c r="CP50" s="1062"/>
      <c r="CQ50" s="1063"/>
      <c r="CR50" s="1061"/>
      <c r="CS50" s="1062"/>
      <c r="CT50" s="1062"/>
      <c r="CU50" s="1062"/>
      <c r="CV50" s="1063"/>
      <c r="CW50" s="1061"/>
      <c r="CX50" s="1062"/>
      <c r="CY50" s="1062"/>
      <c r="CZ50" s="1062"/>
      <c r="DA50" s="1063"/>
      <c r="DB50" s="1061"/>
      <c r="DC50" s="1062"/>
      <c r="DD50" s="1062"/>
      <c r="DE50" s="1062"/>
      <c r="DF50" s="1063"/>
      <c r="DG50" s="1061"/>
      <c r="DH50" s="1062"/>
      <c r="DI50" s="1062"/>
      <c r="DJ50" s="1062"/>
      <c r="DK50" s="1063"/>
      <c r="DL50" s="1061"/>
      <c r="DM50" s="1062"/>
      <c r="DN50" s="1062"/>
      <c r="DO50" s="1062"/>
      <c r="DP50" s="1063"/>
      <c r="DQ50" s="1061"/>
      <c r="DR50" s="1062"/>
      <c r="DS50" s="1062"/>
      <c r="DT50" s="1062"/>
      <c r="DU50" s="1063"/>
      <c r="DV50" s="1064"/>
      <c r="DW50" s="1065"/>
      <c r="DX50" s="1065"/>
      <c r="DY50" s="1065"/>
      <c r="DZ50" s="1066"/>
      <c r="EA50" s="226"/>
    </row>
    <row r="51" spans="1:131" s="227" customFormat="1" ht="26.25" customHeight="1">
      <c r="A51" s="241">
        <v>24</v>
      </c>
      <c r="B51" s="1109"/>
      <c r="C51" s="1110"/>
      <c r="D51" s="1110"/>
      <c r="E51" s="1110"/>
      <c r="F51" s="1110"/>
      <c r="G51" s="1110"/>
      <c r="H51" s="1110"/>
      <c r="I51" s="1110"/>
      <c r="J51" s="1110"/>
      <c r="K51" s="1110"/>
      <c r="L51" s="1110"/>
      <c r="M51" s="1110"/>
      <c r="N51" s="1110"/>
      <c r="O51" s="1110"/>
      <c r="P51" s="1111"/>
      <c r="Q51" s="1112"/>
      <c r="R51" s="1095"/>
      <c r="S51" s="1095"/>
      <c r="T51" s="1095"/>
      <c r="U51" s="1095"/>
      <c r="V51" s="1095"/>
      <c r="W51" s="1095"/>
      <c r="X51" s="1095"/>
      <c r="Y51" s="1095"/>
      <c r="Z51" s="1095"/>
      <c r="AA51" s="1095"/>
      <c r="AB51" s="1095"/>
      <c r="AC51" s="1095"/>
      <c r="AD51" s="1095"/>
      <c r="AE51" s="1113"/>
      <c r="AF51" s="1091"/>
      <c r="AG51" s="1092"/>
      <c r="AH51" s="1092"/>
      <c r="AI51" s="1092"/>
      <c r="AJ51" s="1093"/>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104"/>
      <c r="BF51" s="1104"/>
      <c r="BG51" s="1104"/>
      <c r="BH51" s="1104"/>
      <c r="BI51" s="1105"/>
      <c r="BJ51" s="232"/>
      <c r="BK51" s="232"/>
      <c r="BL51" s="232"/>
      <c r="BM51" s="232"/>
      <c r="BN51" s="232"/>
      <c r="BO51" s="245"/>
      <c r="BP51" s="245"/>
      <c r="BQ51" s="242">
        <v>45</v>
      </c>
      <c r="BR51" s="243"/>
      <c r="BS51" s="1086"/>
      <c r="BT51" s="1087"/>
      <c r="BU51" s="1087"/>
      <c r="BV51" s="1087"/>
      <c r="BW51" s="1087"/>
      <c r="BX51" s="1087"/>
      <c r="BY51" s="1087"/>
      <c r="BZ51" s="1087"/>
      <c r="CA51" s="1087"/>
      <c r="CB51" s="1087"/>
      <c r="CC51" s="1087"/>
      <c r="CD51" s="1087"/>
      <c r="CE51" s="1087"/>
      <c r="CF51" s="1087"/>
      <c r="CG51" s="1088"/>
      <c r="CH51" s="1061"/>
      <c r="CI51" s="1062"/>
      <c r="CJ51" s="1062"/>
      <c r="CK51" s="1062"/>
      <c r="CL51" s="1063"/>
      <c r="CM51" s="1061"/>
      <c r="CN51" s="1062"/>
      <c r="CO51" s="1062"/>
      <c r="CP51" s="1062"/>
      <c r="CQ51" s="1063"/>
      <c r="CR51" s="1061"/>
      <c r="CS51" s="1062"/>
      <c r="CT51" s="1062"/>
      <c r="CU51" s="1062"/>
      <c r="CV51" s="1063"/>
      <c r="CW51" s="1061"/>
      <c r="CX51" s="1062"/>
      <c r="CY51" s="1062"/>
      <c r="CZ51" s="1062"/>
      <c r="DA51" s="1063"/>
      <c r="DB51" s="1061"/>
      <c r="DC51" s="1062"/>
      <c r="DD51" s="1062"/>
      <c r="DE51" s="1062"/>
      <c r="DF51" s="1063"/>
      <c r="DG51" s="1061"/>
      <c r="DH51" s="1062"/>
      <c r="DI51" s="1062"/>
      <c r="DJ51" s="1062"/>
      <c r="DK51" s="1063"/>
      <c r="DL51" s="1061"/>
      <c r="DM51" s="1062"/>
      <c r="DN51" s="1062"/>
      <c r="DO51" s="1062"/>
      <c r="DP51" s="1063"/>
      <c r="DQ51" s="1061"/>
      <c r="DR51" s="1062"/>
      <c r="DS51" s="1062"/>
      <c r="DT51" s="1062"/>
      <c r="DU51" s="1063"/>
      <c r="DV51" s="1064"/>
      <c r="DW51" s="1065"/>
      <c r="DX51" s="1065"/>
      <c r="DY51" s="1065"/>
      <c r="DZ51" s="1066"/>
      <c r="EA51" s="226"/>
    </row>
    <row r="52" spans="1:131" s="227" customFormat="1" ht="26.25" customHeight="1">
      <c r="A52" s="241">
        <v>25</v>
      </c>
      <c r="B52" s="1109"/>
      <c r="C52" s="1110"/>
      <c r="D52" s="1110"/>
      <c r="E52" s="1110"/>
      <c r="F52" s="1110"/>
      <c r="G52" s="1110"/>
      <c r="H52" s="1110"/>
      <c r="I52" s="1110"/>
      <c r="J52" s="1110"/>
      <c r="K52" s="1110"/>
      <c r="L52" s="1110"/>
      <c r="M52" s="1110"/>
      <c r="N52" s="1110"/>
      <c r="O52" s="1110"/>
      <c r="P52" s="1111"/>
      <c r="Q52" s="1112"/>
      <c r="R52" s="1095"/>
      <c r="S52" s="1095"/>
      <c r="T52" s="1095"/>
      <c r="U52" s="1095"/>
      <c r="V52" s="1095"/>
      <c r="W52" s="1095"/>
      <c r="X52" s="1095"/>
      <c r="Y52" s="1095"/>
      <c r="Z52" s="1095"/>
      <c r="AA52" s="1095"/>
      <c r="AB52" s="1095"/>
      <c r="AC52" s="1095"/>
      <c r="AD52" s="1095"/>
      <c r="AE52" s="1113"/>
      <c r="AF52" s="1091"/>
      <c r="AG52" s="1092"/>
      <c r="AH52" s="1092"/>
      <c r="AI52" s="1092"/>
      <c r="AJ52" s="1093"/>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104"/>
      <c r="BF52" s="1104"/>
      <c r="BG52" s="1104"/>
      <c r="BH52" s="1104"/>
      <c r="BI52" s="1105"/>
      <c r="BJ52" s="232"/>
      <c r="BK52" s="232"/>
      <c r="BL52" s="232"/>
      <c r="BM52" s="232"/>
      <c r="BN52" s="232"/>
      <c r="BO52" s="245"/>
      <c r="BP52" s="245"/>
      <c r="BQ52" s="242">
        <v>46</v>
      </c>
      <c r="BR52" s="243"/>
      <c r="BS52" s="1086"/>
      <c r="BT52" s="1087"/>
      <c r="BU52" s="1087"/>
      <c r="BV52" s="1087"/>
      <c r="BW52" s="1087"/>
      <c r="BX52" s="1087"/>
      <c r="BY52" s="1087"/>
      <c r="BZ52" s="1087"/>
      <c r="CA52" s="1087"/>
      <c r="CB52" s="1087"/>
      <c r="CC52" s="1087"/>
      <c r="CD52" s="1087"/>
      <c r="CE52" s="1087"/>
      <c r="CF52" s="1087"/>
      <c r="CG52" s="1088"/>
      <c r="CH52" s="1061"/>
      <c r="CI52" s="1062"/>
      <c r="CJ52" s="1062"/>
      <c r="CK52" s="1062"/>
      <c r="CL52" s="1063"/>
      <c r="CM52" s="1061"/>
      <c r="CN52" s="1062"/>
      <c r="CO52" s="1062"/>
      <c r="CP52" s="1062"/>
      <c r="CQ52" s="1063"/>
      <c r="CR52" s="1061"/>
      <c r="CS52" s="1062"/>
      <c r="CT52" s="1062"/>
      <c r="CU52" s="1062"/>
      <c r="CV52" s="1063"/>
      <c r="CW52" s="1061"/>
      <c r="CX52" s="1062"/>
      <c r="CY52" s="1062"/>
      <c r="CZ52" s="1062"/>
      <c r="DA52" s="1063"/>
      <c r="DB52" s="1061"/>
      <c r="DC52" s="1062"/>
      <c r="DD52" s="1062"/>
      <c r="DE52" s="1062"/>
      <c r="DF52" s="1063"/>
      <c r="DG52" s="1061"/>
      <c r="DH52" s="1062"/>
      <c r="DI52" s="1062"/>
      <c r="DJ52" s="1062"/>
      <c r="DK52" s="1063"/>
      <c r="DL52" s="1061"/>
      <c r="DM52" s="1062"/>
      <c r="DN52" s="1062"/>
      <c r="DO52" s="1062"/>
      <c r="DP52" s="1063"/>
      <c r="DQ52" s="1061"/>
      <c r="DR52" s="1062"/>
      <c r="DS52" s="1062"/>
      <c r="DT52" s="1062"/>
      <c r="DU52" s="1063"/>
      <c r="DV52" s="1064"/>
      <c r="DW52" s="1065"/>
      <c r="DX52" s="1065"/>
      <c r="DY52" s="1065"/>
      <c r="DZ52" s="1066"/>
      <c r="EA52" s="226"/>
    </row>
    <row r="53" spans="1:131" s="227" customFormat="1" ht="26.25" customHeight="1">
      <c r="A53" s="241">
        <v>26</v>
      </c>
      <c r="B53" s="1109"/>
      <c r="C53" s="1110"/>
      <c r="D53" s="1110"/>
      <c r="E53" s="1110"/>
      <c r="F53" s="1110"/>
      <c r="G53" s="1110"/>
      <c r="H53" s="1110"/>
      <c r="I53" s="1110"/>
      <c r="J53" s="1110"/>
      <c r="K53" s="1110"/>
      <c r="L53" s="1110"/>
      <c r="M53" s="1110"/>
      <c r="N53" s="1110"/>
      <c r="O53" s="1110"/>
      <c r="P53" s="1111"/>
      <c r="Q53" s="1112"/>
      <c r="R53" s="1095"/>
      <c r="S53" s="1095"/>
      <c r="T53" s="1095"/>
      <c r="U53" s="1095"/>
      <c r="V53" s="1095"/>
      <c r="W53" s="1095"/>
      <c r="X53" s="1095"/>
      <c r="Y53" s="1095"/>
      <c r="Z53" s="1095"/>
      <c r="AA53" s="1095"/>
      <c r="AB53" s="1095"/>
      <c r="AC53" s="1095"/>
      <c r="AD53" s="1095"/>
      <c r="AE53" s="1113"/>
      <c r="AF53" s="1091"/>
      <c r="AG53" s="1092"/>
      <c r="AH53" s="1092"/>
      <c r="AI53" s="1092"/>
      <c r="AJ53" s="1093"/>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104"/>
      <c r="BF53" s="1104"/>
      <c r="BG53" s="1104"/>
      <c r="BH53" s="1104"/>
      <c r="BI53" s="1105"/>
      <c r="BJ53" s="232"/>
      <c r="BK53" s="232"/>
      <c r="BL53" s="232"/>
      <c r="BM53" s="232"/>
      <c r="BN53" s="232"/>
      <c r="BO53" s="245"/>
      <c r="BP53" s="245"/>
      <c r="BQ53" s="242">
        <v>47</v>
      </c>
      <c r="BR53" s="243"/>
      <c r="BS53" s="1086"/>
      <c r="BT53" s="1087"/>
      <c r="BU53" s="1087"/>
      <c r="BV53" s="1087"/>
      <c r="BW53" s="1087"/>
      <c r="BX53" s="1087"/>
      <c r="BY53" s="1087"/>
      <c r="BZ53" s="1087"/>
      <c r="CA53" s="1087"/>
      <c r="CB53" s="1087"/>
      <c r="CC53" s="1087"/>
      <c r="CD53" s="1087"/>
      <c r="CE53" s="1087"/>
      <c r="CF53" s="1087"/>
      <c r="CG53" s="1088"/>
      <c r="CH53" s="1061"/>
      <c r="CI53" s="1062"/>
      <c r="CJ53" s="1062"/>
      <c r="CK53" s="1062"/>
      <c r="CL53" s="1063"/>
      <c r="CM53" s="1061"/>
      <c r="CN53" s="1062"/>
      <c r="CO53" s="1062"/>
      <c r="CP53" s="1062"/>
      <c r="CQ53" s="1063"/>
      <c r="CR53" s="1061"/>
      <c r="CS53" s="1062"/>
      <c r="CT53" s="1062"/>
      <c r="CU53" s="1062"/>
      <c r="CV53" s="1063"/>
      <c r="CW53" s="1061"/>
      <c r="CX53" s="1062"/>
      <c r="CY53" s="1062"/>
      <c r="CZ53" s="1062"/>
      <c r="DA53" s="1063"/>
      <c r="DB53" s="1061"/>
      <c r="DC53" s="1062"/>
      <c r="DD53" s="1062"/>
      <c r="DE53" s="1062"/>
      <c r="DF53" s="1063"/>
      <c r="DG53" s="1061"/>
      <c r="DH53" s="1062"/>
      <c r="DI53" s="1062"/>
      <c r="DJ53" s="1062"/>
      <c r="DK53" s="1063"/>
      <c r="DL53" s="1061"/>
      <c r="DM53" s="1062"/>
      <c r="DN53" s="1062"/>
      <c r="DO53" s="1062"/>
      <c r="DP53" s="1063"/>
      <c r="DQ53" s="1061"/>
      <c r="DR53" s="1062"/>
      <c r="DS53" s="1062"/>
      <c r="DT53" s="1062"/>
      <c r="DU53" s="1063"/>
      <c r="DV53" s="1064"/>
      <c r="DW53" s="1065"/>
      <c r="DX53" s="1065"/>
      <c r="DY53" s="1065"/>
      <c r="DZ53" s="1066"/>
      <c r="EA53" s="226"/>
    </row>
    <row r="54" spans="1:131" s="227" customFormat="1" ht="26.25" customHeight="1">
      <c r="A54" s="241">
        <v>27</v>
      </c>
      <c r="B54" s="1109"/>
      <c r="C54" s="1110"/>
      <c r="D54" s="1110"/>
      <c r="E54" s="1110"/>
      <c r="F54" s="1110"/>
      <c r="G54" s="1110"/>
      <c r="H54" s="1110"/>
      <c r="I54" s="1110"/>
      <c r="J54" s="1110"/>
      <c r="K54" s="1110"/>
      <c r="L54" s="1110"/>
      <c r="M54" s="1110"/>
      <c r="N54" s="1110"/>
      <c r="O54" s="1110"/>
      <c r="P54" s="1111"/>
      <c r="Q54" s="1112"/>
      <c r="R54" s="1095"/>
      <c r="S54" s="1095"/>
      <c r="T54" s="1095"/>
      <c r="U54" s="1095"/>
      <c r="V54" s="1095"/>
      <c r="W54" s="1095"/>
      <c r="X54" s="1095"/>
      <c r="Y54" s="1095"/>
      <c r="Z54" s="1095"/>
      <c r="AA54" s="1095"/>
      <c r="AB54" s="1095"/>
      <c r="AC54" s="1095"/>
      <c r="AD54" s="1095"/>
      <c r="AE54" s="1113"/>
      <c r="AF54" s="1091"/>
      <c r="AG54" s="1092"/>
      <c r="AH54" s="1092"/>
      <c r="AI54" s="1092"/>
      <c r="AJ54" s="1093"/>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104"/>
      <c r="BF54" s="1104"/>
      <c r="BG54" s="1104"/>
      <c r="BH54" s="1104"/>
      <c r="BI54" s="1105"/>
      <c r="BJ54" s="232"/>
      <c r="BK54" s="232"/>
      <c r="BL54" s="232"/>
      <c r="BM54" s="232"/>
      <c r="BN54" s="232"/>
      <c r="BO54" s="245"/>
      <c r="BP54" s="245"/>
      <c r="BQ54" s="242">
        <v>48</v>
      </c>
      <c r="BR54" s="243"/>
      <c r="BS54" s="1086"/>
      <c r="BT54" s="1087"/>
      <c r="BU54" s="1087"/>
      <c r="BV54" s="1087"/>
      <c r="BW54" s="1087"/>
      <c r="BX54" s="1087"/>
      <c r="BY54" s="1087"/>
      <c r="BZ54" s="1087"/>
      <c r="CA54" s="1087"/>
      <c r="CB54" s="1087"/>
      <c r="CC54" s="1087"/>
      <c r="CD54" s="1087"/>
      <c r="CE54" s="1087"/>
      <c r="CF54" s="1087"/>
      <c r="CG54" s="1088"/>
      <c r="CH54" s="1061"/>
      <c r="CI54" s="1062"/>
      <c r="CJ54" s="1062"/>
      <c r="CK54" s="1062"/>
      <c r="CL54" s="1063"/>
      <c r="CM54" s="1061"/>
      <c r="CN54" s="1062"/>
      <c r="CO54" s="1062"/>
      <c r="CP54" s="1062"/>
      <c r="CQ54" s="1063"/>
      <c r="CR54" s="1061"/>
      <c r="CS54" s="1062"/>
      <c r="CT54" s="1062"/>
      <c r="CU54" s="1062"/>
      <c r="CV54" s="1063"/>
      <c r="CW54" s="1061"/>
      <c r="CX54" s="1062"/>
      <c r="CY54" s="1062"/>
      <c r="CZ54" s="1062"/>
      <c r="DA54" s="1063"/>
      <c r="DB54" s="1061"/>
      <c r="DC54" s="1062"/>
      <c r="DD54" s="1062"/>
      <c r="DE54" s="1062"/>
      <c r="DF54" s="1063"/>
      <c r="DG54" s="1061"/>
      <c r="DH54" s="1062"/>
      <c r="DI54" s="1062"/>
      <c r="DJ54" s="1062"/>
      <c r="DK54" s="1063"/>
      <c r="DL54" s="1061"/>
      <c r="DM54" s="1062"/>
      <c r="DN54" s="1062"/>
      <c r="DO54" s="1062"/>
      <c r="DP54" s="1063"/>
      <c r="DQ54" s="1061"/>
      <c r="DR54" s="1062"/>
      <c r="DS54" s="1062"/>
      <c r="DT54" s="1062"/>
      <c r="DU54" s="1063"/>
      <c r="DV54" s="1064"/>
      <c r="DW54" s="1065"/>
      <c r="DX54" s="1065"/>
      <c r="DY54" s="1065"/>
      <c r="DZ54" s="1066"/>
      <c r="EA54" s="226"/>
    </row>
    <row r="55" spans="1:131" s="227" customFormat="1" ht="26.25" customHeight="1">
      <c r="A55" s="241">
        <v>28</v>
      </c>
      <c r="B55" s="1109"/>
      <c r="C55" s="1110"/>
      <c r="D55" s="1110"/>
      <c r="E55" s="1110"/>
      <c r="F55" s="1110"/>
      <c r="G55" s="1110"/>
      <c r="H55" s="1110"/>
      <c r="I55" s="1110"/>
      <c r="J55" s="1110"/>
      <c r="K55" s="1110"/>
      <c r="L55" s="1110"/>
      <c r="M55" s="1110"/>
      <c r="N55" s="1110"/>
      <c r="O55" s="1110"/>
      <c r="P55" s="1111"/>
      <c r="Q55" s="1112"/>
      <c r="R55" s="1095"/>
      <c r="S55" s="1095"/>
      <c r="T55" s="1095"/>
      <c r="U55" s="1095"/>
      <c r="V55" s="1095"/>
      <c r="W55" s="1095"/>
      <c r="X55" s="1095"/>
      <c r="Y55" s="1095"/>
      <c r="Z55" s="1095"/>
      <c r="AA55" s="1095"/>
      <c r="AB55" s="1095"/>
      <c r="AC55" s="1095"/>
      <c r="AD55" s="1095"/>
      <c r="AE55" s="1113"/>
      <c r="AF55" s="1091"/>
      <c r="AG55" s="1092"/>
      <c r="AH55" s="1092"/>
      <c r="AI55" s="1092"/>
      <c r="AJ55" s="1093"/>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104"/>
      <c r="BF55" s="1104"/>
      <c r="BG55" s="1104"/>
      <c r="BH55" s="1104"/>
      <c r="BI55" s="1105"/>
      <c r="BJ55" s="232"/>
      <c r="BK55" s="232"/>
      <c r="BL55" s="232"/>
      <c r="BM55" s="232"/>
      <c r="BN55" s="232"/>
      <c r="BO55" s="245"/>
      <c r="BP55" s="245"/>
      <c r="BQ55" s="242">
        <v>49</v>
      </c>
      <c r="BR55" s="243"/>
      <c r="BS55" s="1086"/>
      <c r="BT55" s="1087"/>
      <c r="BU55" s="1087"/>
      <c r="BV55" s="1087"/>
      <c r="BW55" s="1087"/>
      <c r="BX55" s="1087"/>
      <c r="BY55" s="1087"/>
      <c r="BZ55" s="1087"/>
      <c r="CA55" s="1087"/>
      <c r="CB55" s="1087"/>
      <c r="CC55" s="1087"/>
      <c r="CD55" s="1087"/>
      <c r="CE55" s="1087"/>
      <c r="CF55" s="1087"/>
      <c r="CG55" s="1088"/>
      <c r="CH55" s="1061"/>
      <c r="CI55" s="1062"/>
      <c r="CJ55" s="1062"/>
      <c r="CK55" s="1062"/>
      <c r="CL55" s="1063"/>
      <c r="CM55" s="1061"/>
      <c r="CN55" s="1062"/>
      <c r="CO55" s="1062"/>
      <c r="CP55" s="1062"/>
      <c r="CQ55" s="1063"/>
      <c r="CR55" s="1061"/>
      <c r="CS55" s="1062"/>
      <c r="CT55" s="1062"/>
      <c r="CU55" s="1062"/>
      <c r="CV55" s="1063"/>
      <c r="CW55" s="1061"/>
      <c r="CX55" s="1062"/>
      <c r="CY55" s="1062"/>
      <c r="CZ55" s="1062"/>
      <c r="DA55" s="1063"/>
      <c r="DB55" s="1061"/>
      <c r="DC55" s="1062"/>
      <c r="DD55" s="1062"/>
      <c r="DE55" s="1062"/>
      <c r="DF55" s="1063"/>
      <c r="DG55" s="1061"/>
      <c r="DH55" s="1062"/>
      <c r="DI55" s="1062"/>
      <c r="DJ55" s="1062"/>
      <c r="DK55" s="1063"/>
      <c r="DL55" s="1061"/>
      <c r="DM55" s="1062"/>
      <c r="DN55" s="1062"/>
      <c r="DO55" s="1062"/>
      <c r="DP55" s="1063"/>
      <c r="DQ55" s="1061"/>
      <c r="DR55" s="1062"/>
      <c r="DS55" s="1062"/>
      <c r="DT55" s="1062"/>
      <c r="DU55" s="1063"/>
      <c r="DV55" s="1064"/>
      <c r="DW55" s="1065"/>
      <c r="DX55" s="1065"/>
      <c r="DY55" s="1065"/>
      <c r="DZ55" s="1066"/>
      <c r="EA55" s="226"/>
    </row>
    <row r="56" spans="1:131" s="227" customFormat="1" ht="26.25" customHeight="1">
      <c r="A56" s="241">
        <v>29</v>
      </c>
      <c r="B56" s="1109"/>
      <c r="C56" s="1110"/>
      <c r="D56" s="1110"/>
      <c r="E56" s="1110"/>
      <c r="F56" s="1110"/>
      <c r="G56" s="1110"/>
      <c r="H56" s="1110"/>
      <c r="I56" s="1110"/>
      <c r="J56" s="1110"/>
      <c r="K56" s="1110"/>
      <c r="L56" s="1110"/>
      <c r="M56" s="1110"/>
      <c r="N56" s="1110"/>
      <c r="O56" s="1110"/>
      <c r="P56" s="1111"/>
      <c r="Q56" s="1112"/>
      <c r="R56" s="1095"/>
      <c r="S56" s="1095"/>
      <c r="T56" s="1095"/>
      <c r="U56" s="1095"/>
      <c r="V56" s="1095"/>
      <c r="W56" s="1095"/>
      <c r="X56" s="1095"/>
      <c r="Y56" s="1095"/>
      <c r="Z56" s="1095"/>
      <c r="AA56" s="1095"/>
      <c r="AB56" s="1095"/>
      <c r="AC56" s="1095"/>
      <c r="AD56" s="1095"/>
      <c r="AE56" s="1113"/>
      <c r="AF56" s="1091"/>
      <c r="AG56" s="1092"/>
      <c r="AH56" s="1092"/>
      <c r="AI56" s="1092"/>
      <c r="AJ56" s="1093"/>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104"/>
      <c r="BF56" s="1104"/>
      <c r="BG56" s="1104"/>
      <c r="BH56" s="1104"/>
      <c r="BI56" s="1105"/>
      <c r="BJ56" s="232"/>
      <c r="BK56" s="232"/>
      <c r="BL56" s="232"/>
      <c r="BM56" s="232"/>
      <c r="BN56" s="232"/>
      <c r="BO56" s="245"/>
      <c r="BP56" s="245"/>
      <c r="BQ56" s="242">
        <v>50</v>
      </c>
      <c r="BR56" s="243"/>
      <c r="BS56" s="1086"/>
      <c r="BT56" s="1087"/>
      <c r="BU56" s="1087"/>
      <c r="BV56" s="1087"/>
      <c r="BW56" s="1087"/>
      <c r="BX56" s="1087"/>
      <c r="BY56" s="1087"/>
      <c r="BZ56" s="1087"/>
      <c r="CA56" s="1087"/>
      <c r="CB56" s="1087"/>
      <c r="CC56" s="1087"/>
      <c r="CD56" s="1087"/>
      <c r="CE56" s="1087"/>
      <c r="CF56" s="1087"/>
      <c r="CG56" s="1088"/>
      <c r="CH56" s="1061"/>
      <c r="CI56" s="1062"/>
      <c r="CJ56" s="1062"/>
      <c r="CK56" s="1062"/>
      <c r="CL56" s="1063"/>
      <c r="CM56" s="1061"/>
      <c r="CN56" s="1062"/>
      <c r="CO56" s="1062"/>
      <c r="CP56" s="1062"/>
      <c r="CQ56" s="1063"/>
      <c r="CR56" s="1061"/>
      <c r="CS56" s="1062"/>
      <c r="CT56" s="1062"/>
      <c r="CU56" s="1062"/>
      <c r="CV56" s="1063"/>
      <c r="CW56" s="1061"/>
      <c r="CX56" s="1062"/>
      <c r="CY56" s="1062"/>
      <c r="CZ56" s="1062"/>
      <c r="DA56" s="1063"/>
      <c r="DB56" s="1061"/>
      <c r="DC56" s="1062"/>
      <c r="DD56" s="1062"/>
      <c r="DE56" s="1062"/>
      <c r="DF56" s="1063"/>
      <c r="DG56" s="1061"/>
      <c r="DH56" s="1062"/>
      <c r="DI56" s="1062"/>
      <c r="DJ56" s="1062"/>
      <c r="DK56" s="1063"/>
      <c r="DL56" s="1061"/>
      <c r="DM56" s="1062"/>
      <c r="DN56" s="1062"/>
      <c r="DO56" s="1062"/>
      <c r="DP56" s="1063"/>
      <c r="DQ56" s="1061"/>
      <c r="DR56" s="1062"/>
      <c r="DS56" s="1062"/>
      <c r="DT56" s="1062"/>
      <c r="DU56" s="1063"/>
      <c r="DV56" s="1064"/>
      <c r="DW56" s="1065"/>
      <c r="DX56" s="1065"/>
      <c r="DY56" s="1065"/>
      <c r="DZ56" s="1066"/>
      <c r="EA56" s="226"/>
    </row>
    <row r="57" spans="1:131" s="227" customFormat="1" ht="26.25" customHeight="1">
      <c r="A57" s="241">
        <v>30</v>
      </c>
      <c r="B57" s="1109"/>
      <c r="C57" s="1110"/>
      <c r="D57" s="1110"/>
      <c r="E57" s="1110"/>
      <c r="F57" s="1110"/>
      <c r="G57" s="1110"/>
      <c r="H57" s="1110"/>
      <c r="I57" s="1110"/>
      <c r="J57" s="1110"/>
      <c r="K57" s="1110"/>
      <c r="L57" s="1110"/>
      <c r="M57" s="1110"/>
      <c r="N57" s="1110"/>
      <c r="O57" s="1110"/>
      <c r="P57" s="1111"/>
      <c r="Q57" s="1112"/>
      <c r="R57" s="1095"/>
      <c r="S57" s="1095"/>
      <c r="T57" s="1095"/>
      <c r="U57" s="1095"/>
      <c r="V57" s="1095"/>
      <c r="W57" s="1095"/>
      <c r="X57" s="1095"/>
      <c r="Y57" s="1095"/>
      <c r="Z57" s="1095"/>
      <c r="AA57" s="1095"/>
      <c r="AB57" s="1095"/>
      <c r="AC57" s="1095"/>
      <c r="AD57" s="1095"/>
      <c r="AE57" s="1113"/>
      <c r="AF57" s="1091"/>
      <c r="AG57" s="1092"/>
      <c r="AH57" s="1092"/>
      <c r="AI57" s="1092"/>
      <c r="AJ57" s="1093"/>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104"/>
      <c r="BF57" s="1104"/>
      <c r="BG57" s="1104"/>
      <c r="BH57" s="1104"/>
      <c r="BI57" s="1105"/>
      <c r="BJ57" s="232"/>
      <c r="BK57" s="232"/>
      <c r="BL57" s="232"/>
      <c r="BM57" s="232"/>
      <c r="BN57" s="232"/>
      <c r="BO57" s="245"/>
      <c r="BP57" s="245"/>
      <c r="BQ57" s="242">
        <v>51</v>
      </c>
      <c r="BR57" s="243"/>
      <c r="BS57" s="1086"/>
      <c r="BT57" s="1087"/>
      <c r="BU57" s="1087"/>
      <c r="BV57" s="1087"/>
      <c r="BW57" s="1087"/>
      <c r="BX57" s="1087"/>
      <c r="BY57" s="1087"/>
      <c r="BZ57" s="1087"/>
      <c r="CA57" s="1087"/>
      <c r="CB57" s="1087"/>
      <c r="CC57" s="1087"/>
      <c r="CD57" s="1087"/>
      <c r="CE57" s="1087"/>
      <c r="CF57" s="1087"/>
      <c r="CG57" s="1088"/>
      <c r="CH57" s="1061"/>
      <c r="CI57" s="1062"/>
      <c r="CJ57" s="1062"/>
      <c r="CK57" s="1062"/>
      <c r="CL57" s="1063"/>
      <c r="CM57" s="1061"/>
      <c r="CN57" s="1062"/>
      <c r="CO57" s="1062"/>
      <c r="CP57" s="1062"/>
      <c r="CQ57" s="1063"/>
      <c r="CR57" s="1061"/>
      <c r="CS57" s="1062"/>
      <c r="CT57" s="1062"/>
      <c r="CU57" s="1062"/>
      <c r="CV57" s="1063"/>
      <c r="CW57" s="1061"/>
      <c r="CX57" s="1062"/>
      <c r="CY57" s="1062"/>
      <c r="CZ57" s="1062"/>
      <c r="DA57" s="1063"/>
      <c r="DB57" s="1061"/>
      <c r="DC57" s="1062"/>
      <c r="DD57" s="1062"/>
      <c r="DE57" s="1062"/>
      <c r="DF57" s="1063"/>
      <c r="DG57" s="1061"/>
      <c r="DH57" s="1062"/>
      <c r="DI57" s="1062"/>
      <c r="DJ57" s="1062"/>
      <c r="DK57" s="1063"/>
      <c r="DL57" s="1061"/>
      <c r="DM57" s="1062"/>
      <c r="DN57" s="1062"/>
      <c r="DO57" s="1062"/>
      <c r="DP57" s="1063"/>
      <c r="DQ57" s="1061"/>
      <c r="DR57" s="1062"/>
      <c r="DS57" s="1062"/>
      <c r="DT57" s="1062"/>
      <c r="DU57" s="1063"/>
      <c r="DV57" s="1064"/>
      <c r="DW57" s="1065"/>
      <c r="DX57" s="1065"/>
      <c r="DY57" s="1065"/>
      <c r="DZ57" s="1066"/>
      <c r="EA57" s="226"/>
    </row>
    <row r="58" spans="1:131" s="227" customFormat="1" ht="26.25" customHeight="1">
      <c r="A58" s="241">
        <v>31</v>
      </c>
      <c r="B58" s="1109"/>
      <c r="C58" s="1110"/>
      <c r="D58" s="1110"/>
      <c r="E58" s="1110"/>
      <c r="F58" s="1110"/>
      <c r="G58" s="1110"/>
      <c r="H58" s="1110"/>
      <c r="I58" s="1110"/>
      <c r="J58" s="1110"/>
      <c r="K58" s="1110"/>
      <c r="L58" s="1110"/>
      <c r="M58" s="1110"/>
      <c r="N58" s="1110"/>
      <c r="O58" s="1110"/>
      <c r="P58" s="1111"/>
      <c r="Q58" s="1112"/>
      <c r="R58" s="1095"/>
      <c r="S58" s="1095"/>
      <c r="T58" s="1095"/>
      <c r="U58" s="1095"/>
      <c r="V58" s="1095"/>
      <c r="W58" s="1095"/>
      <c r="X58" s="1095"/>
      <c r="Y58" s="1095"/>
      <c r="Z58" s="1095"/>
      <c r="AA58" s="1095"/>
      <c r="AB58" s="1095"/>
      <c r="AC58" s="1095"/>
      <c r="AD58" s="1095"/>
      <c r="AE58" s="1113"/>
      <c r="AF58" s="1091"/>
      <c r="AG58" s="1092"/>
      <c r="AH58" s="1092"/>
      <c r="AI58" s="1092"/>
      <c r="AJ58" s="1093"/>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104"/>
      <c r="BF58" s="1104"/>
      <c r="BG58" s="1104"/>
      <c r="BH58" s="1104"/>
      <c r="BI58" s="1105"/>
      <c r="BJ58" s="232"/>
      <c r="BK58" s="232"/>
      <c r="BL58" s="232"/>
      <c r="BM58" s="232"/>
      <c r="BN58" s="232"/>
      <c r="BO58" s="245"/>
      <c r="BP58" s="245"/>
      <c r="BQ58" s="242">
        <v>52</v>
      </c>
      <c r="BR58" s="243"/>
      <c r="BS58" s="1086"/>
      <c r="BT58" s="1087"/>
      <c r="BU58" s="1087"/>
      <c r="BV58" s="1087"/>
      <c r="BW58" s="1087"/>
      <c r="BX58" s="1087"/>
      <c r="BY58" s="1087"/>
      <c r="BZ58" s="1087"/>
      <c r="CA58" s="1087"/>
      <c r="CB58" s="1087"/>
      <c r="CC58" s="1087"/>
      <c r="CD58" s="1087"/>
      <c r="CE58" s="1087"/>
      <c r="CF58" s="1087"/>
      <c r="CG58" s="1088"/>
      <c r="CH58" s="1061"/>
      <c r="CI58" s="1062"/>
      <c r="CJ58" s="1062"/>
      <c r="CK58" s="1062"/>
      <c r="CL58" s="1063"/>
      <c r="CM58" s="1061"/>
      <c r="CN58" s="1062"/>
      <c r="CO58" s="1062"/>
      <c r="CP58" s="1062"/>
      <c r="CQ58" s="1063"/>
      <c r="CR58" s="1061"/>
      <c r="CS58" s="1062"/>
      <c r="CT58" s="1062"/>
      <c r="CU58" s="1062"/>
      <c r="CV58" s="1063"/>
      <c r="CW58" s="1061"/>
      <c r="CX58" s="1062"/>
      <c r="CY58" s="1062"/>
      <c r="CZ58" s="1062"/>
      <c r="DA58" s="1063"/>
      <c r="DB58" s="1061"/>
      <c r="DC58" s="1062"/>
      <c r="DD58" s="1062"/>
      <c r="DE58" s="1062"/>
      <c r="DF58" s="1063"/>
      <c r="DG58" s="1061"/>
      <c r="DH58" s="1062"/>
      <c r="DI58" s="1062"/>
      <c r="DJ58" s="1062"/>
      <c r="DK58" s="1063"/>
      <c r="DL58" s="1061"/>
      <c r="DM58" s="1062"/>
      <c r="DN58" s="1062"/>
      <c r="DO58" s="1062"/>
      <c r="DP58" s="1063"/>
      <c r="DQ58" s="1061"/>
      <c r="DR58" s="1062"/>
      <c r="DS58" s="1062"/>
      <c r="DT58" s="1062"/>
      <c r="DU58" s="1063"/>
      <c r="DV58" s="1064"/>
      <c r="DW58" s="1065"/>
      <c r="DX58" s="1065"/>
      <c r="DY58" s="1065"/>
      <c r="DZ58" s="1066"/>
      <c r="EA58" s="226"/>
    </row>
    <row r="59" spans="1:131" s="227" customFormat="1" ht="26.25" customHeight="1">
      <c r="A59" s="241">
        <v>32</v>
      </c>
      <c r="B59" s="1109"/>
      <c r="C59" s="1110"/>
      <c r="D59" s="1110"/>
      <c r="E59" s="1110"/>
      <c r="F59" s="1110"/>
      <c r="G59" s="1110"/>
      <c r="H59" s="1110"/>
      <c r="I59" s="1110"/>
      <c r="J59" s="1110"/>
      <c r="K59" s="1110"/>
      <c r="L59" s="1110"/>
      <c r="M59" s="1110"/>
      <c r="N59" s="1110"/>
      <c r="O59" s="1110"/>
      <c r="P59" s="1111"/>
      <c r="Q59" s="1112"/>
      <c r="R59" s="1095"/>
      <c r="S59" s="1095"/>
      <c r="T59" s="1095"/>
      <c r="U59" s="1095"/>
      <c r="V59" s="1095"/>
      <c r="W59" s="1095"/>
      <c r="X59" s="1095"/>
      <c r="Y59" s="1095"/>
      <c r="Z59" s="1095"/>
      <c r="AA59" s="1095"/>
      <c r="AB59" s="1095"/>
      <c r="AC59" s="1095"/>
      <c r="AD59" s="1095"/>
      <c r="AE59" s="1113"/>
      <c r="AF59" s="1091"/>
      <c r="AG59" s="1092"/>
      <c r="AH59" s="1092"/>
      <c r="AI59" s="1092"/>
      <c r="AJ59" s="1093"/>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104"/>
      <c r="BF59" s="1104"/>
      <c r="BG59" s="1104"/>
      <c r="BH59" s="1104"/>
      <c r="BI59" s="1105"/>
      <c r="BJ59" s="232"/>
      <c r="BK59" s="232"/>
      <c r="BL59" s="232"/>
      <c r="BM59" s="232"/>
      <c r="BN59" s="232"/>
      <c r="BO59" s="245"/>
      <c r="BP59" s="245"/>
      <c r="BQ59" s="242">
        <v>53</v>
      </c>
      <c r="BR59" s="243"/>
      <c r="BS59" s="1086"/>
      <c r="BT59" s="1087"/>
      <c r="BU59" s="1087"/>
      <c r="BV59" s="1087"/>
      <c r="BW59" s="1087"/>
      <c r="BX59" s="1087"/>
      <c r="BY59" s="1087"/>
      <c r="BZ59" s="1087"/>
      <c r="CA59" s="1087"/>
      <c r="CB59" s="1087"/>
      <c r="CC59" s="1087"/>
      <c r="CD59" s="1087"/>
      <c r="CE59" s="1087"/>
      <c r="CF59" s="1087"/>
      <c r="CG59" s="1088"/>
      <c r="CH59" s="1061"/>
      <c r="CI59" s="1062"/>
      <c r="CJ59" s="1062"/>
      <c r="CK59" s="1062"/>
      <c r="CL59" s="1063"/>
      <c r="CM59" s="1061"/>
      <c r="CN59" s="1062"/>
      <c r="CO59" s="1062"/>
      <c r="CP59" s="1062"/>
      <c r="CQ59" s="1063"/>
      <c r="CR59" s="1061"/>
      <c r="CS59" s="1062"/>
      <c r="CT59" s="1062"/>
      <c r="CU59" s="1062"/>
      <c r="CV59" s="1063"/>
      <c r="CW59" s="1061"/>
      <c r="CX59" s="1062"/>
      <c r="CY59" s="1062"/>
      <c r="CZ59" s="1062"/>
      <c r="DA59" s="1063"/>
      <c r="DB59" s="1061"/>
      <c r="DC59" s="1062"/>
      <c r="DD59" s="1062"/>
      <c r="DE59" s="1062"/>
      <c r="DF59" s="1063"/>
      <c r="DG59" s="1061"/>
      <c r="DH59" s="1062"/>
      <c r="DI59" s="1062"/>
      <c r="DJ59" s="1062"/>
      <c r="DK59" s="1063"/>
      <c r="DL59" s="1061"/>
      <c r="DM59" s="1062"/>
      <c r="DN59" s="1062"/>
      <c r="DO59" s="1062"/>
      <c r="DP59" s="1063"/>
      <c r="DQ59" s="1061"/>
      <c r="DR59" s="1062"/>
      <c r="DS59" s="1062"/>
      <c r="DT59" s="1062"/>
      <c r="DU59" s="1063"/>
      <c r="DV59" s="1064"/>
      <c r="DW59" s="1065"/>
      <c r="DX59" s="1065"/>
      <c r="DY59" s="1065"/>
      <c r="DZ59" s="1066"/>
      <c r="EA59" s="226"/>
    </row>
    <row r="60" spans="1:131" s="227" customFormat="1" ht="26.25" customHeight="1">
      <c r="A60" s="241">
        <v>33</v>
      </c>
      <c r="B60" s="1109"/>
      <c r="C60" s="1110"/>
      <c r="D60" s="1110"/>
      <c r="E60" s="1110"/>
      <c r="F60" s="1110"/>
      <c r="G60" s="1110"/>
      <c r="H60" s="1110"/>
      <c r="I60" s="1110"/>
      <c r="J60" s="1110"/>
      <c r="K60" s="1110"/>
      <c r="L60" s="1110"/>
      <c r="M60" s="1110"/>
      <c r="N60" s="1110"/>
      <c r="O60" s="1110"/>
      <c r="P60" s="1111"/>
      <c r="Q60" s="1112"/>
      <c r="R60" s="1095"/>
      <c r="S60" s="1095"/>
      <c r="T60" s="1095"/>
      <c r="U60" s="1095"/>
      <c r="V60" s="1095"/>
      <c r="W60" s="1095"/>
      <c r="X60" s="1095"/>
      <c r="Y60" s="1095"/>
      <c r="Z60" s="1095"/>
      <c r="AA60" s="1095"/>
      <c r="AB60" s="1095"/>
      <c r="AC60" s="1095"/>
      <c r="AD60" s="1095"/>
      <c r="AE60" s="1113"/>
      <c r="AF60" s="1091"/>
      <c r="AG60" s="1092"/>
      <c r="AH60" s="1092"/>
      <c r="AI60" s="1092"/>
      <c r="AJ60" s="1093"/>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104"/>
      <c r="BF60" s="1104"/>
      <c r="BG60" s="1104"/>
      <c r="BH60" s="1104"/>
      <c r="BI60" s="1105"/>
      <c r="BJ60" s="232"/>
      <c r="BK60" s="232"/>
      <c r="BL60" s="232"/>
      <c r="BM60" s="232"/>
      <c r="BN60" s="232"/>
      <c r="BO60" s="245"/>
      <c r="BP60" s="245"/>
      <c r="BQ60" s="242">
        <v>54</v>
      </c>
      <c r="BR60" s="243"/>
      <c r="BS60" s="1086"/>
      <c r="BT60" s="1087"/>
      <c r="BU60" s="1087"/>
      <c r="BV60" s="1087"/>
      <c r="BW60" s="1087"/>
      <c r="BX60" s="1087"/>
      <c r="BY60" s="1087"/>
      <c r="BZ60" s="1087"/>
      <c r="CA60" s="1087"/>
      <c r="CB60" s="1087"/>
      <c r="CC60" s="1087"/>
      <c r="CD60" s="1087"/>
      <c r="CE60" s="1087"/>
      <c r="CF60" s="1087"/>
      <c r="CG60" s="1088"/>
      <c r="CH60" s="1061"/>
      <c r="CI60" s="1062"/>
      <c r="CJ60" s="1062"/>
      <c r="CK60" s="1062"/>
      <c r="CL60" s="1063"/>
      <c r="CM60" s="1061"/>
      <c r="CN60" s="1062"/>
      <c r="CO60" s="1062"/>
      <c r="CP60" s="1062"/>
      <c r="CQ60" s="1063"/>
      <c r="CR60" s="1061"/>
      <c r="CS60" s="1062"/>
      <c r="CT60" s="1062"/>
      <c r="CU60" s="1062"/>
      <c r="CV60" s="1063"/>
      <c r="CW60" s="1061"/>
      <c r="CX60" s="1062"/>
      <c r="CY60" s="1062"/>
      <c r="CZ60" s="1062"/>
      <c r="DA60" s="1063"/>
      <c r="DB60" s="1061"/>
      <c r="DC60" s="1062"/>
      <c r="DD60" s="1062"/>
      <c r="DE60" s="1062"/>
      <c r="DF60" s="1063"/>
      <c r="DG60" s="1061"/>
      <c r="DH60" s="1062"/>
      <c r="DI60" s="1062"/>
      <c r="DJ60" s="1062"/>
      <c r="DK60" s="1063"/>
      <c r="DL60" s="1061"/>
      <c r="DM60" s="1062"/>
      <c r="DN60" s="1062"/>
      <c r="DO60" s="1062"/>
      <c r="DP60" s="1063"/>
      <c r="DQ60" s="1061"/>
      <c r="DR60" s="1062"/>
      <c r="DS60" s="1062"/>
      <c r="DT60" s="1062"/>
      <c r="DU60" s="1063"/>
      <c r="DV60" s="1064"/>
      <c r="DW60" s="1065"/>
      <c r="DX60" s="1065"/>
      <c r="DY60" s="1065"/>
      <c r="DZ60" s="1066"/>
      <c r="EA60" s="226"/>
    </row>
    <row r="61" spans="1:131" s="227" customFormat="1" ht="26.25" customHeight="1" thickBot="1">
      <c r="A61" s="241">
        <v>34</v>
      </c>
      <c r="B61" s="1109"/>
      <c r="C61" s="1110"/>
      <c r="D61" s="1110"/>
      <c r="E61" s="1110"/>
      <c r="F61" s="1110"/>
      <c r="G61" s="1110"/>
      <c r="H61" s="1110"/>
      <c r="I61" s="1110"/>
      <c r="J61" s="1110"/>
      <c r="K61" s="1110"/>
      <c r="L61" s="1110"/>
      <c r="M61" s="1110"/>
      <c r="N61" s="1110"/>
      <c r="O61" s="1110"/>
      <c r="P61" s="1111"/>
      <c r="Q61" s="1112"/>
      <c r="R61" s="1095"/>
      <c r="S61" s="1095"/>
      <c r="T61" s="1095"/>
      <c r="U61" s="1095"/>
      <c r="V61" s="1095"/>
      <c r="W61" s="1095"/>
      <c r="X61" s="1095"/>
      <c r="Y61" s="1095"/>
      <c r="Z61" s="1095"/>
      <c r="AA61" s="1095"/>
      <c r="AB61" s="1095"/>
      <c r="AC61" s="1095"/>
      <c r="AD61" s="1095"/>
      <c r="AE61" s="1113"/>
      <c r="AF61" s="1091"/>
      <c r="AG61" s="1092"/>
      <c r="AH61" s="1092"/>
      <c r="AI61" s="1092"/>
      <c r="AJ61" s="1093"/>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104"/>
      <c r="BF61" s="1104"/>
      <c r="BG61" s="1104"/>
      <c r="BH61" s="1104"/>
      <c r="BI61" s="1105"/>
      <c r="BJ61" s="232"/>
      <c r="BK61" s="232"/>
      <c r="BL61" s="232"/>
      <c r="BM61" s="232"/>
      <c r="BN61" s="232"/>
      <c r="BO61" s="245"/>
      <c r="BP61" s="245"/>
      <c r="BQ61" s="242">
        <v>55</v>
      </c>
      <c r="BR61" s="243"/>
      <c r="BS61" s="1086"/>
      <c r="BT61" s="1087"/>
      <c r="BU61" s="1087"/>
      <c r="BV61" s="1087"/>
      <c r="BW61" s="1087"/>
      <c r="BX61" s="1087"/>
      <c r="BY61" s="1087"/>
      <c r="BZ61" s="1087"/>
      <c r="CA61" s="1087"/>
      <c r="CB61" s="1087"/>
      <c r="CC61" s="1087"/>
      <c r="CD61" s="1087"/>
      <c r="CE61" s="1087"/>
      <c r="CF61" s="1087"/>
      <c r="CG61" s="1088"/>
      <c r="CH61" s="1061"/>
      <c r="CI61" s="1062"/>
      <c r="CJ61" s="1062"/>
      <c r="CK61" s="1062"/>
      <c r="CL61" s="1063"/>
      <c r="CM61" s="1061"/>
      <c r="CN61" s="1062"/>
      <c r="CO61" s="1062"/>
      <c r="CP61" s="1062"/>
      <c r="CQ61" s="1063"/>
      <c r="CR61" s="1061"/>
      <c r="CS61" s="1062"/>
      <c r="CT61" s="1062"/>
      <c r="CU61" s="1062"/>
      <c r="CV61" s="1063"/>
      <c r="CW61" s="1061"/>
      <c r="CX61" s="1062"/>
      <c r="CY61" s="1062"/>
      <c r="CZ61" s="1062"/>
      <c r="DA61" s="1063"/>
      <c r="DB61" s="1061"/>
      <c r="DC61" s="1062"/>
      <c r="DD61" s="1062"/>
      <c r="DE61" s="1062"/>
      <c r="DF61" s="1063"/>
      <c r="DG61" s="1061"/>
      <c r="DH61" s="1062"/>
      <c r="DI61" s="1062"/>
      <c r="DJ61" s="1062"/>
      <c r="DK61" s="1063"/>
      <c r="DL61" s="1061"/>
      <c r="DM61" s="1062"/>
      <c r="DN61" s="1062"/>
      <c r="DO61" s="1062"/>
      <c r="DP61" s="1063"/>
      <c r="DQ61" s="1061"/>
      <c r="DR61" s="1062"/>
      <c r="DS61" s="1062"/>
      <c r="DT61" s="1062"/>
      <c r="DU61" s="1063"/>
      <c r="DV61" s="1064"/>
      <c r="DW61" s="1065"/>
      <c r="DX61" s="1065"/>
      <c r="DY61" s="1065"/>
      <c r="DZ61" s="1066"/>
      <c r="EA61" s="226"/>
    </row>
    <row r="62" spans="1:131" s="227" customFormat="1" ht="26.25" customHeight="1">
      <c r="A62" s="241">
        <v>35</v>
      </c>
      <c r="B62" s="1109"/>
      <c r="C62" s="1110"/>
      <c r="D62" s="1110"/>
      <c r="E62" s="1110"/>
      <c r="F62" s="1110"/>
      <c r="G62" s="1110"/>
      <c r="H62" s="1110"/>
      <c r="I62" s="1110"/>
      <c r="J62" s="1110"/>
      <c r="K62" s="1110"/>
      <c r="L62" s="1110"/>
      <c r="M62" s="1110"/>
      <c r="N62" s="1110"/>
      <c r="O62" s="1110"/>
      <c r="P62" s="1111"/>
      <c r="Q62" s="1112"/>
      <c r="R62" s="1095"/>
      <c r="S62" s="1095"/>
      <c r="T62" s="1095"/>
      <c r="U62" s="1095"/>
      <c r="V62" s="1095"/>
      <c r="W62" s="1095"/>
      <c r="X62" s="1095"/>
      <c r="Y62" s="1095"/>
      <c r="Z62" s="1095"/>
      <c r="AA62" s="1095"/>
      <c r="AB62" s="1095"/>
      <c r="AC62" s="1095"/>
      <c r="AD62" s="1095"/>
      <c r="AE62" s="1113"/>
      <c r="AF62" s="1091"/>
      <c r="AG62" s="1092"/>
      <c r="AH62" s="1092"/>
      <c r="AI62" s="1092"/>
      <c r="AJ62" s="1093"/>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104"/>
      <c r="BF62" s="1104"/>
      <c r="BG62" s="1104"/>
      <c r="BH62" s="1104"/>
      <c r="BI62" s="1105"/>
      <c r="BJ62" s="1106" t="s">
        <v>410</v>
      </c>
      <c r="BK62" s="1107"/>
      <c r="BL62" s="1107"/>
      <c r="BM62" s="1107"/>
      <c r="BN62" s="1108"/>
      <c r="BO62" s="245"/>
      <c r="BP62" s="245"/>
      <c r="BQ62" s="242">
        <v>56</v>
      </c>
      <c r="BR62" s="243"/>
      <c r="BS62" s="1086"/>
      <c r="BT62" s="1087"/>
      <c r="BU62" s="1087"/>
      <c r="BV62" s="1087"/>
      <c r="BW62" s="1087"/>
      <c r="BX62" s="1087"/>
      <c r="BY62" s="1087"/>
      <c r="BZ62" s="1087"/>
      <c r="CA62" s="1087"/>
      <c r="CB62" s="1087"/>
      <c r="CC62" s="1087"/>
      <c r="CD62" s="1087"/>
      <c r="CE62" s="1087"/>
      <c r="CF62" s="1087"/>
      <c r="CG62" s="1088"/>
      <c r="CH62" s="1061"/>
      <c r="CI62" s="1062"/>
      <c r="CJ62" s="1062"/>
      <c r="CK62" s="1062"/>
      <c r="CL62" s="1063"/>
      <c r="CM62" s="1061"/>
      <c r="CN62" s="1062"/>
      <c r="CO62" s="1062"/>
      <c r="CP62" s="1062"/>
      <c r="CQ62" s="1063"/>
      <c r="CR62" s="1061"/>
      <c r="CS62" s="1062"/>
      <c r="CT62" s="1062"/>
      <c r="CU62" s="1062"/>
      <c r="CV62" s="1063"/>
      <c r="CW62" s="1061"/>
      <c r="CX62" s="1062"/>
      <c r="CY62" s="1062"/>
      <c r="CZ62" s="1062"/>
      <c r="DA62" s="1063"/>
      <c r="DB62" s="1061"/>
      <c r="DC62" s="1062"/>
      <c r="DD62" s="1062"/>
      <c r="DE62" s="1062"/>
      <c r="DF62" s="1063"/>
      <c r="DG62" s="1061"/>
      <c r="DH62" s="1062"/>
      <c r="DI62" s="1062"/>
      <c r="DJ62" s="1062"/>
      <c r="DK62" s="1063"/>
      <c r="DL62" s="1061"/>
      <c r="DM62" s="1062"/>
      <c r="DN62" s="1062"/>
      <c r="DO62" s="1062"/>
      <c r="DP62" s="1063"/>
      <c r="DQ62" s="1061"/>
      <c r="DR62" s="1062"/>
      <c r="DS62" s="1062"/>
      <c r="DT62" s="1062"/>
      <c r="DU62" s="1063"/>
      <c r="DV62" s="1064"/>
      <c r="DW62" s="1065"/>
      <c r="DX62" s="1065"/>
      <c r="DY62" s="1065"/>
      <c r="DZ62" s="1066"/>
      <c r="EA62" s="226"/>
    </row>
    <row r="63" spans="1:131" s="227" customFormat="1" ht="26.25" customHeight="1" thickBot="1">
      <c r="A63" s="244" t="s">
        <v>385</v>
      </c>
      <c r="B63" s="1013" t="s">
        <v>411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100"/>
      <c r="AF63" s="1101">
        <v>407</v>
      </c>
      <c r="AG63" s="1028"/>
      <c r="AH63" s="1028"/>
      <c r="AI63" s="1028"/>
      <c r="AJ63" s="1102"/>
      <c r="AK63" s="1103"/>
      <c r="AL63" s="1032"/>
      <c r="AM63" s="1032"/>
      <c r="AN63" s="1032"/>
      <c r="AO63" s="1032"/>
      <c r="AP63" s="1028">
        <v>7604</v>
      </c>
      <c r="AQ63" s="1028"/>
      <c r="AR63" s="1028"/>
      <c r="AS63" s="1028"/>
      <c r="AT63" s="1028"/>
      <c r="AU63" s="1028">
        <v>4004</v>
      </c>
      <c r="AV63" s="1028"/>
      <c r="AW63" s="1028"/>
      <c r="AX63" s="1028"/>
      <c r="AY63" s="1028"/>
      <c r="AZ63" s="1097"/>
      <c r="BA63" s="1097"/>
      <c r="BB63" s="1097"/>
      <c r="BC63" s="1097"/>
      <c r="BD63" s="1097"/>
      <c r="BE63" s="1029"/>
      <c r="BF63" s="1029"/>
      <c r="BG63" s="1029"/>
      <c r="BH63" s="1029"/>
      <c r="BI63" s="1030"/>
      <c r="BJ63" s="1098" t="s">
        <v>412</v>
      </c>
      <c r="BK63" s="1020"/>
      <c r="BL63" s="1020"/>
      <c r="BM63" s="1020"/>
      <c r="BN63" s="1099"/>
      <c r="BO63" s="245"/>
      <c r="BP63" s="245"/>
      <c r="BQ63" s="242">
        <v>57</v>
      </c>
      <c r="BR63" s="243"/>
      <c r="BS63" s="1086"/>
      <c r="BT63" s="1087"/>
      <c r="BU63" s="1087"/>
      <c r="BV63" s="1087"/>
      <c r="BW63" s="1087"/>
      <c r="BX63" s="1087"/>
      <c r="BY63" s="1087"/>
      <c r="BZ63" s="1087"/>
      <c r="CA63" s="1087"/>
      <c r="CB63" s="1087"/>
      <c r="CC63" s="1087"/>
      <c r="CD63" s="1087"/>
      <c r="CE63" s="1087"/>
      <c r="CF63" s="1087"/>
      <c r="CG63" s="1088"/>
      <c r="CH63" s="1061"/>
      <c r="CI63" s="1062"/>
      <c r="CJ63" s="1062"/>
      <c r="CK63" s="1062"/>
      <c r="CL63" s="1063"/>
      <c r="CM63" s="1061"/>
      <c r="CN63" s="1062"/>
      <c r="CO63" s="1062"/>
      <c r="CP63" s="1062"/>
      <c r="CQ63" s="1063"/>
      <c r="CR63" s="1061"/>
      <c r="CS63" s="1062"/>
      <c r="CT63" s="1062"/>
      <c r="CU63" s="1062"/>
      <c r="CV63" s="1063"/>
      <c r="CW63" s="1061"/>
      <c r="CX63" s="1062"/>
      <c r="CY63" s="1062"/>
      <c r="CZ63" s="1062"/>
      <c r="DA63" s="1063"/>
      <c r="DB63" s="1061"/>
      <c r="DC63" s="1062"/>
      <c r="DD63" s="1062"/>
      <c r="DE63" s="1062"/>
      <c r="DF63" s="1063"/>
      <c r="DG63" s="1061"/>
      <c r="DH63" s="1062"/>
      <c r="DI63" s="1062"/>
      <c r="DJ63" s="1062"/>
      <c r="DK63" s="1063"/>
      <c r="DL63" s="1061"/>
      <c r="DM63" s="1062"/>
      <c r="DN63" s="1062"/>
      <c r="DO63" s="1062"/>
      <c r="DP63" s="1063"/>
      <c r="DQ63" s="1061"/>
      <c r="DR63" s="1062"/>
      <c r="DS63" s="1062"/>
      <c r="DT63" s="1062"/>
      <c r="DU63" s="1063"/>
      <c r="DV63" s="1064"/>
      <c r="DW63" s="1065"/>
      <c r="DX63" s="1065"/>
      <c r="DY63" s="1065"/>
      <c r="DZ63" s="106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6"/>
      <c r="BT64" s="1087"/>
      <c r="BU64" s="1087"/>
      <c r="BV64" s="1087"/>
      <c r="BW64" s="1087"/>
      <c r="BX64" s="1087"/>
      <c r="BY64" s="1087"/>
      <c r="BZ64" s="1087"/>
      <c r="CA64" s="1087"/>
      <c r="CB64" s="1087"/>
      <c r="CC64" s="1087"/>
      <c r="CD64" s="1087"/>
      <c r="CE64" s="1087"/>
      <c r="CF64" s="1087"/>
      <c r="CG64" s="1088"/>
      <c r="CH64" s="1061"/>
      <c r="CI64" s="1062"/>
      <c r="CJ64" s="1062"/>
      <c r="CK64" s="1062"/>
      <c r="CL64" s="1063"/>
      <c r="CM64" s="1061"/>
      <c r="CN64" s="1062"/>
      <c r="CO64" s="1062"/>
      <c r="CP64" s="1062"/>
      <c r="CQ64" s="1063"/>
      <c r="CR64" s="1061"/>
      <c r="CS64" s="1062"/>
      <c r="CT64" s="1062"/>
      <c r="CU64" s="1062"/>
      <c r="CV64" s="1063"/>
      <c r="CW64" s="1061"/>
      <c r="CX64" s="1062"/>
      <c r="CY64" s="1062"/>
      <c r="CZ64" s="1062"/>
      <c r="DA64" s="1063"/>
      <c r="DB64" s="1061"/>
      <c r="DC64" s="1062"/>
      <c r="DD64" s="1062"/>
      <c r="DE64" s="1062"/>
      <c r="DF64" s="1063"/>
      <c r="DG64" s="1061"/>
      <c r="DH64" s="1062"/>
      <c r="DI64" s="1062"/>
      <c r="DJ64" s="1062"/>
      <c r="DK64" s="1063"/>
      <c r="DL64" s="1061"/>
      <c r="DM64" s="1062"/>
      <c r="DN64" s="1062"/>
      <c r="DO64" s="1062"/>
      <c r="DP64" s="1063"/>
      <c r="DQ64" s="1061"/>
      <c r="DR64" s="1062"/>
      <c r="DS64" s="1062"/>
      <c r="DT64" s="1062"/>
      <c r="DU64" s="1063"/>
      <c r="DV64" s="1064"/>
      <c r="DW64" s="1065"/>
      <c r="DX64" s="1065"/>
      <c r="DY64" s="1065"/>
      <c r="DZ64" s="1066"/>
      <c r="EA64" s="226"/>
    </row>
    <row r="65" spans="1:131" s="227" customFormat="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6"/>
      <c r="BT65" s="1087"/>
      <c r="BU65" s="1087"/>
      <c r="BV65" s="1087"/>
      <c r="BW65" s="1087"/>
      <c r="BX65" s="1087"/>
      <c r="BY65" s="1087"/>
      <c r="BZ65" s="1087"/>
      <c r="CA65" s="1087"/>
      <c r="CB65" s="1087"/>
      <c r="CC65" s="1087"/>
      <c r="CD65" s="1087"/>
      <c r="CE65" s="1087"/>
      <c r="CF65" s="1087"/>
      <c r="CG65" s="1088"/>
      <c r="CH65" s="1061"/>
      <c r="CI65" s="1062"/>
      <c r="CJ65" s="1062"/>
      <c r="CK65" s="1062"/>
      <c r="CL65" s="1063"/>
      <c r="CM65" s="1061"/>
      <c r="CN65" s="1062"/>
      <c r="CO65" s="1062"/>
      <c r="CP65" s="1062"/>
      <c r="CQ65" s="1063"/>
      <c r="CR65" s="1061"/>
      <c r="CS65" s="1062"/>
      <c r="CT65" s="1062"/>
      <c r="CU65" s="1062"/>
      <c r="CV65" s="1063"/>
      <c r="CW65" s="1061"/>
      <c r="CX65" s="1062"/>
      <c r="CY65" s="1062"/>
      <c r="CZ65" s="1062"/>
      <c r="DA65" s="1063"/>
      <c r="DB65" s="1061"/>
      <c r="DC65" s="1062"/>
      <c r="DD65" s="1062"/>
      <c r="DE65" s="1062"/>
      <c r="DF65" s="1063"/>
      <c r="DG65" s="1061"/>
      <c r="DH65" s="1062"/>
      <c r="DI65" s="1062"/>
      <c r="DJ65" s="1062"/>
      <c r="DK65" s="1063"/>
      <c r="DL65" s="1061"/>
      <c r="DM65" s="1062"/>
      <c r="DN65" s="1062"/>
      <c r="DO65" s="1062"/>
      <c r="DP65" s="1063"/>
      <c r="DQ65" s="1061"/>
      <c r="DR65" s="1062"/>
      <c r="DS65" s="1062"/>
      <c r="DT65" s="1062"/>
      <c r="DU65" s="1063"/>
      <c r="DV65" s="1064"/>
      <c r="DW65" s="1065"/>
      <c r="DX65" s="1065"/>
      <c r="DY65" s="1065"/>
      <c r="DZ65" s="1066"/>
      <c r="EA65" s="226"/>
    </row>
    <row r="66" spans="1:131" s="227" customFormat="1" ht="26.25" customHeight="1">
      <c r="A66" s="1067" t="s">
        <v>414</v>
      </c>
      <c r="B66" s="1068"/>
      <c r="C66" s="1068"/>
      <c r="D66" s="1068"/>
      <c r="E66" s="1068"/>
      <c r="F66" s="1068"/>
      <c r="G66" s="1068"/>
      <c r="H66" s="1068"/>
      <c r="I66" s="1068"/>
      <c r="J66" s="1068"/>
      <c r="K66" s="1068"/>
      <c r="L66" s="1068"/>
      <c r="M66" s="1068"/>
      <c r="N66" s="1068"/>
      <c r="O66" s="1068"/>
      <c r="P66" s="1069"/>
      <c r="Q66" s="1073" t="s">
        <v>415</v>
      </c>
      <c r="R66" s="1074"/>
      <c r="S66" s="1074"/>
      <c r="T66" s="1074"/>
      <c r="U66" s="1075"/>
      <c r="V66" s="1073" t="s">
        <v>416</v>
      </c>
      <c r="W66" s="1074"/>
      <c r="X66" s="1074"/>
      <c r="Y66" s="1074"/>
      <c r="Z66" s="1075"/>
      <c r="AA66" s="1073" t="s">
        <v>391</v>
      </c>
      <c r="AB66" s="1074"/>
      <c r="AC66" s="1074"/>
      <c r="AD66" s="1074"/>
      <c r="AE66" s="1075"/>
      <c r="AF66" s="1079" t="s">
        <v>392</v>
      </c>
      <c r="AG66" s="1080"/>
      <c r="AH66" s="1080"/>
      <c r="AI66" s="1080"/>
      <c r="AJ66" s="1081"/>
      <c r="AK66" s="1073" t="s">
        <v>417</v>
      </c>
      <c r="AL66" s="1068"/>
      <c r="AM66" s="1068"/>
      <c r="AN66" s="1068"/>
      <c r="AO66" s="1069"/>
      <c r="AP66" s="1073" t="s">
        <v>418</v>
      </c>
      <c r="AQ66" s="1074"/>
      <c r="AR66" s="1074"/>
      <c r="AS66" s="1074"/>
      <c r="AT66" s="1075"/>
      <c r="AU66" s="1073" t="s">
        <v>419</v>
      </c>
      <c r="AV66" s="1074"/>
      <c r="AW66" s="1074"/>
      <c r="AX66" s="1074"/>
      <c r="AY66" s="1075"/>
      <c r="AZ66" s="1073" t="s">
        <v>371</v>
      </c>
      <c r="BA66" s="1074"/>
      <c r="BB66" s="1074"/>
      <c r="BC66" s="1074"/>
      <c r="BD66" s="1089"/>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70"/>
      <c r="B67" s="1071"/>
      <c r="C67" s="1071"/>
      <c r="D67" s="1071"/>
      <c r="E67" s="1071"/>
      <c r="F67" s="1071"/>
      <c r="G67" s="1071"/>
      <c r="H67" s="1071"/>
      <c r="I67" s="1071"/>
      <c r="J67" s="1071"/>
      <c r="K67" s="1071"/>
      <c r="L67" s="1071"/>
      <c r="M67" s="1071"/>
      <c r="N67" s="1071"/>
      <c r="O67" s="1071"/>
      <c r="P67" s="1072"/>
      <c r="Q67" s="1076"/>
      <c r="R67" s="1077"/>
      <c r="S67" s="1077"/>
      <c r="T67" s="1077"/>
      <c r="U67" s="1078"/>
      <c r="V67" s="1076"/>
      <c r="W67" s="1077"/>
      <c r="X67" s="1077"/>
      <c r="Y67" s="1077"/>
      <c r="Z67" s="1078"/>
      <c r="AA67" s="1076"/>
      <c r="AB67" s="1077"/>
      <c r="AC67" s="1077"/>
      <c r="AD67" s="1077"/>
      <c r="AE67" s="1078"/>
      <c r="AF67" s="1082"/>
      <c r="AG67" s="1083"/>
      <c r="AH67" s="1083"/>
      <c r="AI67" s="1083"/>
      <c r="AJ67" s="1084"/>
      <c r="AK67" s="1085"/>
      <c r="AL67" s="1071"/>
      <c r="AM67" s="1071"/>
      <c r="AN67" s="1071"/>
      <c r="AO67" s="1072"/>
      <c r="AP67" s="1076"/>
      <c r="AQ67" s="1077"/>
      <c r="AR67" s="1077"/>
      <c r="AS67" s="1077"/>
      <c r="AT67" s="1078"/>
      <c r="AU67" s="1076"/>
      <c r="AV67" s="1077"/>
      <c r="AW67" s="1077"/>
      <c r="AX67" s="1077"/>
      <c r="AY67" s="1078"/>
      <c r="AZ67" s="1076"/>
      <c r="BA67" s="1077"/>
      <c r="BB67" s="1077"/>
      <c r="BC67" s="1077"/>
      <c r="BD67" s="1090"/>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7" t="s">
        <v>588</v>
      </c>
      <c r="C68" s="1058"/>
      <c r="D68" s="1058"/>
      <c r="E68" s="1058"/>
      <c r="F68" s="1058"/>
      <c r="G68" s="1058"/>
      <c r="H68" s="1058"/>
      <c r="I68" s="1058"/>
      <c r="J68" s="1058"/>
      <c r="K68" s="1058"/>
      <c r="L68" s="1058"/>
      <c r="M68" s="1058"/>
      <c r="N68" s="1058"/>
      <c r="O68" s="1058"/>
      <c r="P68" s="1059"/>
      <c r="Q68" s="1060">
        <v>4278</v>
      </c>
      <c r="R68" s="1054"/>
      <c r="S68" s="1054"/>
      <c r="T68" s="1054"/>
      <c r="U68" s="1054"/>
      <c r="V68" s="1054">
        <v>4069</v>
      </c>
      <c r="W68" s="1054"/>
      <c r="X68" s="1054"/>
      <c r="Y68" s="1054"/>
      <c r="Z68" s="1054"/>
      <c r="AA68" s="1054">
        <v>208</v>
      </c>
      <c r="AB68" s="1054"/>
      <c r="AC68" s="1054"/>
      <c r="AD68" s="1054"/>
      <c r="AE68" s="1054"/>
      <c r="AF68" s="1054">
        <v>208</v>
      </c>
      <c r="AG68" s="1054"/>
      <c r="AH68" s="1054"/>
      <c r="AI68" s="1054"/>
      <c r="AJ68" s="1054"/>
      <c r="AK68" s="1054">
        <v>1980</v>
      </c>
      <c r="AL68" s="1054"/>
      <c r="AM68" s="1054"/>
      <c r="AN68" s="1054"/>
      <c r="AO68" s="1054"/>
      <c r="AP68" s="1054" t="s">
        <v>578</v>
      </c>
      <c r="AQ68" s="1054"/>
      <c r="AR68" s="1054"/>
      <c r="AS68" s="1054"/>
      <c r="AT68" s="1054"/>
      <c r="AU68" s="1054" t="s">
        <v>578</v>
      </c>
      <c r="AV68" s="1054"/>
      <c r="AW68" s="1054"/>
      <c r="AX68" s="1054"/>
      <c r="AY68" s="1054"/>
      <c r="AZ68" s="1055" t="s">
        <v>589</v>
      </c>
      <c r="BA68" s="1055"/>
      <c r="BB68" s="1055"/>
      <c r="BC68" s="1055"/>
      <c r="BD68" s="1056"/>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584</v>
      </c>
      <c r="C69" s="1044"/>
      <c r="D69" s="1044"/>
      <c r="E69" s="1044"/>
      <c r="F69" s="1044"/>
      <c r="G69" s="1044"/>
      <c r="H69" s="1044"/>
      <c r="I69" s="1044"/>
      <c r="J69" s="1044"/>
      <c r="K69" s="1044"/>
      <c r="L69" s="1044"/>
      <c r="M69" s="1044"/>
      <c r="N69" s="1044"/>
      <c r="O69" s="1044"/>
      <c r="P69" s="1045"/>
      <c r="Q69" s="1047">
        <v>266</v>
      </c>
      <c r="R69" s="1048"/>
      <c r="S69" s="1048"/>
      <c r="T69" s="1048"/>
      <c r="U69" s="1049"/>
      <c r="V69" s="1050">
        <v>207</v>
      </c>
      <c r="W69" s="1048"/>
      <c r="X69" s="1048"/>
      <c r="Y69" s="1048"/>
      <c r="Z69" s="1049"/>
      <c r="AA69" s="1050">
        <v>59</v>
      </c>
      <c r="AB69" s="1048"/>
      <c r="AC69" s="1048"/>
      <c r="AD69" s="1048"/>
      <c r="AE69" s="1049"/>
      <c r="AF69" s="1050">
        <v>59</v>
      </c>
      <c r="AG69" s="1048"/>
      <c r="AH69" s="1048"/>
      <c r="AI69" s="1048"/>
      <c r="AJ69" s="1049"/>
      <c r="AK69" s="1050" t="s">
        <v>577</v>
      </c>
      <c r="AL69" s="1048"/>
      <c r="AM69" s="1048"/>
      <c r="AN69" s="1048"/>
      <c r="AO69" s="1049"/>
      <c r="AP69" s="1050" t="s">
        <v>577</v>
      </c>
      <c r="AQ69" s="1048"/>
      <c r="AR69" s="1048"/>
      <c r="AS69" s="1048"/>
      <c r="AT69" s="1049"/>
      <c r="AU69" s="1050" t="s">
        <v>577</v>
      </c>
      <c r="AV69" s="1048"/>
      <c r="AW69" s="1048"/>
      <c r="AX69" s="1048"/>
      <c r="AY69" s="1049"/>
      <c r="AZ69" s="1051" t="s">
        <v>582</v>
      </c>
      <c r="BA69" s="1052"/>
      <c r="BB69" s="1052"/>
      <c r="BC69" s="1052"/>
      <c r="BD69" s="1053"/>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585</v>
      </c>
      <c r="C70" s="1044"/>
      <c r="D70" s="1044"/>
      <c r="E70" s="1044"/>
      <c r="F70" s="1044"/>
      <c r="G70" s="1044"/>
      <c r="H70" s="1044"/>
      <c r="I70" s="1044"/>
      <c r="J70" s="1044"/>
      <c r="K70" s="1044"/>
      <c r="L70" s="1044"/>
      <c r="M70" s="1044"/>
      <c r="N70" s="1044"/>
      <c r="O70" s="1044"/>
      <c r="P70" s="1045"/>
      <c r="Q70" s="1047">
        <v>5914</v>
      </c>
      <c r="R70" s="1048"/>
      <c r="S70" s="1048"/>
      <c r="T70" s="1048"/>
      <c r="U70" s="1049"/>
      <c r="V70" s="1050">
        <v>5862</v>
      </c>
      <c r="W70" s="1048"/>
      <c r="X70" s="1048"/>
      <c r="Y70" s="1048"/>
      <c r="Z70" s="1049"/>
      <c r="AA70" s="1050">
        <v>53</v>
      </c>
      <c r="AB70" s="1048"/>
      <c r="AC70" s="1048"/>
      <c r="AD70" s="1048"/>
      <c r="AE70" s="1049"/>
      <c r="AF70" s="1050">
        <v>4</v>
      </c>
      <c r="AG70" s="1048"/>
      <c r="AH70" s="1048"/>
      <c r="AI70" s="1048"/>
      <c r="AJ70" s="1049"/>
      <c r="AK70" s="1050">
        <v>367</v>
      </c>
      <c r="AL70" s="1048"/>
      <c r="AM70" s="1048"/>
      <c r="AN70" s="1048"/>
      <c r="AO70" s="1049"/>
      <c r="AP70" s="1050">
        <v>151</v>
      </c>
      <c r="AQ70" s="1048"/>
      <c r="AR70" s="1048"/>
      <c r="AS70" s="1048"/>
      <c r="AT70" s="1049"/>
      <c r="AU70" s="1050">
        <v>151</v>
      </c>
      <c r="AV70" s="1048"/>
      <c r="AW70" s="1048"/>
      <c r="AX70" s="1048"/>
      <c r="AY70" s="1049"/>
      <c r="AZ70" s="1051" t="s">
        <v>582</v>
      </c>
      <c r="BA70" s="1052"/>
      <c r="BB70" s="1052"/>
      <c r="BC70" s="1052"/>
      <c r="BD70" s="1053"/>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586</v>
      </c>
      <c r="C71" s="1044"/>
      <c r="D71" s="1044"/>
      <c r="E71" s="1044"/>
      <c r="F71" s="1044"/>
      <c r="G71" s="1044"/>
      <c r="H71" s="1044"/>
      <c r="I71" s="1044"/>
      <c r="J71" s="1044"/>
      <c r="K71" s="1044"/>
      <c r="L71" s="1044"/>
      <c r="M71" s="1044"/>
      <c r="N71" s="1044"/>
      <c r="O71" s="1044"/>
      <c r="P71" s="1045"/>
      <c r="Q71" s="1047">
        <v>515</v>
      </c>
      <c r="R71" s="1048"/>
      <c r="S71" s="1048"/>
      <c r="T71" s="1048"/>
      <c r="U71" s="1049"/>
      <c r="V71" s="1050">
        <v>512</v>
      </c>
      <c r="W71" s="1048"/>
      <c r="X71" s="1048"/>
      <c r="Y71" s="1048"/>
      <c r="Z71" s="1049"/>
      <c r="AA71" s="1050">
        <v>3</v>
      </c>
      <c r="AB71" s="1048"/>
      <c r="AC71" s="1048"/>
      <c r="AD71" s="1048"/>
      <c r="AE71" s="1049"/>
      <c r="AF71" s="1050">
        <v>3</v>
      </c>
      <c r="AG71" s="1048"/>
      <c r="AH71" s="1048"/>
      <c r="AI71" s="1048"/>
      <c r="AJ71" s="1049"/>
      <c r="AK71" s="1050">
        <v>19</v>
      </c>
      <c r="AL71" s="1048"/>
      <c r="AM71" s="1048"/>
      <c r="AN71" s="1048"/>
      <c r="AO71" s="1049"/>
      <c r="AP71" s="1050" t="s">
        <v>577</v>
      </c>
      <c r="AQ71" s="1048"/>
      <c r="AR71" s="1048"/>
      <c r="AS71" s="1048"/>
      <c r="AT71" s="1049"/>
      <c r="AU71" s="1050" t="s">
        <v>577</v>
      </c>
      <c r="AV71" s="1048"/>
      <c r="AW71" s="1048"/>
      <c r="AX71" s="1048"/>
      <c r="AY71" s="1049"/>
      <c r="AZ71" s="1051" t="s">
        <v>582</v>
      </c>
      <c r="BA71" s="1052"/>
      <c r="BB71" s="1052"/>
      <c r="BC71" s="1052"/>
      <c r="BD71" s="1053"/>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586</v>
      </c>
      <c r="C72" s="1044"/>
      <c r="D72" s="1044"/>
      <c r="E72" s="1044"/>
      <c r="F72" s="1044"/>
      <c r="G72" s="1044"/>
      <c r="H72" s="1044"/>
      <c r="I72" s="1044"/>
      <c r="J72" s="1044"/>
      <c r="K72" s="1044"/>
      <c r="L72" s="1044"/>
      <c r="M72" s="1044"/>
      <c r="N72" s="1044"/>
      <c r="O72" s="1044"/>
      <c r="P72" s="1045"/>
      <c r="Q72" s="1047">
        <v>3027</v>
      </c>
      <c r="R72" s="1048"/>
      <c r="S72" s="1048"/>
      <c r="T72" s="1048"/>
      <c r="U72" s="1049"/>
      <c r="V72" s="1050">
        <v>2923</v>
      </c>
      <c r="W72" s="1048"/>
      <c r="X72" s="1048"/>
      <c r="Y72" s="1048"/>
      <c r="Z72" s="1049"/>
      <c r="AA72" s="1050">
        <v>104</v>
      </c>
      <c r="AB72" s="1048"/>
      <c r="AC72" s="1048"/>
      <c r="AD72" s="1048"/>
      <c r="AE72" s="1049"/>
      <c r="AF72" s="1050">
        <v>104</v>
      </c>
      <c r="AG72" s="1048"/>
      <c r="AH72" s="1048"/>
      <c r="AI72" s="1048"/>
      <c r="AJ72" s="1049"/>
      <c r="AK72" s="1050">
        <v>395</v>
      </c>
      <c r="AL72" s="1048"/>
      <c r="AM72" s="1048"/>
      <c r="AN72" s="1048"/>
      <c r="AO72" s="1049"/>
      <c r="AP72" s="1050" t="s">
        <v>577</v>
      </c>
      <c r="AQ72" s="1048"/>
      <c r="AR72" s="1048"/>
      <c r="AS72" s="1048"/>
      <c r="AT72" s="1049"/>
      <c r="AU72" s="1050" t="s">
        <v>577</v>
      </c>
      <c r="AV72" s="1048"/>
      <c r="AW72" s="1048"/>
      <c r="AX72" s="1048"/>
      <c r="AY72" s="1049"/>
      <c r="AZ72" s="1051" t="s">
        <v>583</v>
      </c>
      <c r="BA72" s="1052"/>
      <c r="BB72" s="1052"/>
      <c r="BC72" s="1052"/>
      <c r="BD72" s="1053"/>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587</v>
      </c>
      <c r="C73" s="1044"/>
      <c r="D73" s="1044"/>
      <c r="E73" s="1044"/>
      <c r="F73" s="1044"/>
      <c r="G73" s="1044"/>
      <c r="H73" s="1044"/>
      <c r="I73" s="1044"/>
      <c r="J73" s="1044"/>
      <c r="K73" s="1044"/>
      <c r="L73" s="1044"/>
      <c r="M73" s="1044"/>
      <c r="N73" s="1044"/>
      <c r="O73" s="1044"/>
      <c r="P73" s="1045"/>
      <c r="Q73" s="1047">
        <v>568</v>
      </c>
      <c r="R73" s="1048"/>
      <c r="S73" s="1048"/>
      <c r="T73" s="1048"/>
      <c r="U73" s="1049"/>
      <c r="V73" s="1050">
        <v>563</v>
      </c>
      <c r="W73" s="1048"/>
      <c r="X73" s="1048"/>
      <c r="Y73" s="1048"/>
      <c r="Z73" s="1049"/>
      <c r="AA73" s="1050">
        <v>5</v>
      </c>
      <c r="AB73" s="1048"/>
      <c r="AC73" s="1048"/>
      <c r="AD73" s="1048"/>
      <c r="AE73" s="1049"/>
      <c r="AF73" s="1050">
        <v>5</v>
      </c>
      <c r="AG73" s="1048"/>
      <c r="AH73" s="1048"/>
      <c r="AI73" s="1048"/>
      <c r="AJ73" s="1049"/>
      <c r="AK73" s="1050">
        <v>71</v>
      </c>
      <c r="AL73" s="1048"/>
      <c r="AM73" s="1048"/>
      <c r="AN73" s="1048"/>
      <c r="AO73" s="1049"/>
      <c r="AP73" s="1050" t="s">
        <v>577</v>
      </c>
      <c r="AQ73" s="1048"/>
      <c r="AR73" s="1048"/>
      <c r="AS73" s="1048"/>
      <c r="AT73" s="1049"/>
      <c r="AU73" s="1050" t="s">
        <v>577</v>
      </c>
      <c r="AV73" s="1048"/>
      <c r="AW73" s="1048"/>
      <c r="AX73" s="1048"/>
      <c r="AY73" s="1049"/>
      <c r="AZ73" s="1051" t="s">
        <v>582</v>
      </c>
      <c r="BA73" s="1052"/>
      <c r="BB73" s="1052"/>
      <c r="BC73" s="1052"/>
      <c r="BD73" s="1053"/>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587</v>
      </c>
      <c r="C74" s="1044"/>
      <c r="D74" s="1044"/>
      <c r="E74" s="1044"/>
      <c r="F74" s="1044"/>
      <c r="G74" s="1044"/>
      <c r="H74" s="1044"/>
      <c r="I74" s="1044"/>
      <c r="J74" s="1044"/>
      <c r="K74" s="1044"/>
      <c r="L74" s="1044"/>
      <c r="M74" s="1044"/>
      <c r="N74" s="1044"/>
      <c r="O74" s="1044"/>
      <c r="P74" s="1045"/>
      <c r="Q74" s="1047">
        <v>82672</v>
      </c>
      <c r="R74" s="1048"/>
      <c r="S74" s="1048"/>
      <c r="T74" s="1048"/>
      <c r="U74" s="1049"/>
      <c r="V74" s="1050">
        <v>80207</v>
      </c>
      <c r="W74" s="1048"/>
      <c r="X74" s="1048"/>
      <c r="Y74" s="1048"/>
      <c r="Z74" s="1049"/>
      <c r="AA74" s="1050">
        <v>2465</v>
      </c>
      <c r="AB74" s="1048"/>
      <c r="AC74" s="1048"/>
      <c r="AD74" s="1048"/>
      <c r="AE74" s="1049"/>
      <c r="AF74" s="1050">
        <v>2465</v>
      </c>
      <c r="AG74" s="1048"/>
      <c r="AH74" s="1048"/>
      <c r="AI74" s="1048"/>
      <c r="AJ74" s="1049"/>
      <c r="AK74" s="1050">
        <v>801</v>
      </c>
      <c r="AL74" s="1048"/>
      <c r="AM74" s="1048"/>
      <c r="AN74" s="1048"/>
      <c r="AO74" s="1049"/>
      <c r="AP74" s="1040" t="s">
        <v>577</v>
      </c>
      <c r="AQ74" s="1040"/>
      <c r="AR74" s="1040"/>
      <c r="AS74" s="1040"/>
      <c r="AT74" s="1040"/>
      <c r="AU74" s="1040" t="s">
        <v>577</v>
      </c>
      <c r="AV74" s="1040"/>
      <c r="AW74" s="1040"/>
      <c r="AX74" s="1040"/>
      <c r="AY74" s="1040"/>
      <c r="AZ74" s="1041" t="s">
        <v>583</v>
      </c>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51"/>
      <c r="BA75" s="1052"/>
      <c r="BB75" s="1052"/>
      <c r="BC75" s="1052"/>
      <c r="BD75" s="1053"/>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40"/>
      <c r="AQ76" s="1040"/>
      <c r="AR76" s="1040"/>
      <c r="AS76" s="1040"/>
      <c r="AT76" s="1040"/>
      <c r="AU76" s="1040"/>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385</v>
      </c>
      <c r="B88" s="1013" t="s">
        <v>420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2848</v>
      </c>
      <c r="AG88" s="1028"/>
      <c r="AH88" s="1028"/>
      <c r="AI88" s="1028"/>
      <c r="AJ88" s="1028"/>
      <c r="AK88" s="1032"/>
      <c r="AL88" s="1032"/>
      <c r="AM88" s="1032"/>
      <c r="AN88" s="1032"/>
      <c r="AO88" s="1032"/>
      <c r="AP88" s="1028">
        <v>151</v>
      </c>
      <c r="AQ88" s="1028"/>
      <c r="AR88" s="1028"/>
      <c r="AS88" s="1028"/>
      <c r="AT88" s="1028"/>
      <c r="AU88" s="1028">
        <v>151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28</v>
      </c>
      <c r="CS102" s="1020"/>
      <c r="CT102" s="1020"/>
      <c r="CU102" s="1020"/>
      <c r="CV102" s="1021"/>
      <c r="CW102" s="1019">
        <v>7</v>
      </c>
      <c r="CX102" s="1020"/>
      <c r="CY102" s="1020"/>
      <c r="CZ102" s="1020"/>
      <c r="DA102" s="1021"/>
      <c r="DB102" s="1019" t="s">
        <v>596</v>
      </c>
      <c r="DC102" s="1020"/>
      <c r="DD102" s="1020"/>
      <c r="DE102" s="1020"/>
      <c r="DF102" s="1021"/>
      <c r="DG102" s="1019" t="s">
        <v>596</v>
      </c>
      <c r="DH102" s="1020"/>
      <c r="DI102" s="1020"/>
      <c r="DJ102" s="1020"/>
      <c r="DK102" s="1021"/>
      <c r="DL102" s="1019" t="s">
        <v>596</v>
      </c>
      <c r="DM102" s="1020"/>
      <c r="DN102" s="1020"/>
      <c r="DO102" s="1020"/>
      <c r="DP102" s="1021"/>
      <c r="DQ102" s="1019" t="s">
        <v>596</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302</v>
      </c>
      <c r="AG109" s="963"/>
      <c r="AH109" s="963"/>
      <c r="AI109" s="963"/>
      <c r="AJ109" s="964"/>
      <c r="AK109" s="965" t="s">
        <v>301</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302</v>
      </c>
      <c r="BW109" s="963"/>
      <c r="BX109" s="963"/>
      <c r="BY109" s="963"/>
      <c r="BZ109" s="964"/>
      <c r="CA109" s="965" t="s">
        <v>301</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302</v>
      </c>
      <c r="DM109" s="963"/>
      <c r="DN109" s="963"/>
      <c r="DO109" s="963"/>
      <c r="DP109" s="964"/>
      <c r="DQ109" s="965" t="s">
        <v>301</v>
      </c>
      <c r="DR109" s="963"/>
      <c r="DS109" s="963"/>
      <c r="DT109" s="963"/>
      <c r="DU109" s="964"/>
      <c r="DV109" s="965" t="s">
        <v>430</v>
      </c>
      <c r="DW109" s="963"/>
      <c r="DX109" s="963"/>
      <c r="DY109" s="963"/>
      <c r="DZ109" s="994"/>
    </row>
    <row r="110" spans="1:131" s="226" customFormat="1" ht="26.25" customHeight="1">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859005</v>
      </c>
      <c r="AB110" s="956"/>
      <c r="AC110" s="956"/>
      <c r="AD110" s="956"/>
      <c r="AE110" s="957"/>
      <c r="AF110" s="958">
        <v>856913</v>
      </c>
      <c r="AG110" s="956"/>
      <c r="AH110" s="956"/>
      <c r="AI110" s="956"/>
      <c r="AJ110" s="957"/>
      <c r="AK110" s="958">
        <v>800005</v>
      </c>
      <c r="AL110" s="956"/>
      <c r="AM110" s="956"/>
      <c r="AN110" s="956"/>
      <c r="AO110" s="957"/>
      <c r="AP110" s="959">
        <v>21.9</v>
      </c>
      <c r="AQ110" s="960"/>
      <c r="AR110" s="960"/>
      <c r="AS110" s="960"/>
      <c r="AT110" s="961"/>
      <c r="AU110" s="995" t="s">
        <v>67</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7069958</v>
      </c>
      <c r="BR110" s="903"/>
      <c r="BS110" s="903"/>
      <c r="BT110" s="903"/>
      <c r="BU110" s="903"/>
      <c r="BV110" s="903">
        <v>6711682</v>
      </c>
      <c r="BW110" s="903"/>
      <c r="BX110" s="903"/>
      <c r="BY110" s="903"/>
      <c r="BZ110" s="903"/>
      <c r="CA110" s="903">
        <v>6436801</v>
      </c>
      <c r="CB110" s="903"/>
      <c r="CC110" s="903"/>
      <c r="CD110" s="903"/>
      <c r="CE110" s="903"/>
      <c r="CF110" s="927">
        <v>176.3</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124</v>
      </c>
      <c r="DH110" s="903"/>
      <c r="DI110" s="903"/>
      <c r="DJ110" s="903"/>
      <c r="DK110" s="903"/>
      <c r="DL110" s="903" t="s">
        <v>436</v>
      </c>
      <c r="DM110" s="903"/>
      <c r="DN110" s="903"/>
      <c r="DO110" s="903"/>
      <c r="DP110" s="903"/>
      <c r="DQ110" s="903" t="s">
        <v>436</v>
      </c>
      <c r="DR110" s="903"/>
      <c r="DS110" s="903"/>
      <c r="DT110" s="903"/>
      <c r="DU110" s="903"/>
      <c r="DV110" s="904" t="s">
        <v>436</v>
      </c>
      <c r="DW110" s="904"/>
      <c r="DX110" s="904"/>
      <c r="DY110" s="904"/>
      <c r="DZ110" s="905"/>
    </row>
    <row r="111" spans="1:131" s="226" customFormat="1" ht="26.25" customHeight="1">
      <c r="A111" s="832" t="s">
        <v>437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412</v>
      </c>
      <c r="AB111" s="984"/>
      <c r="AC111" s="984"/>
      <c r="AD111" s="984"/>
      <c r="AE111" s="985"/>
      <c r="AF111" s="986" t="s">
        <v>124</v>
      </c>
      <c r="AG111" s="984"/>
      <c r="AH111" s="984"/>
      <c r="AI111" s="984"/>
      <c r="AJ111" s="985"/>
      <c r="AK111" s="986" t="s">
        <v>438</v>
      </c>
      <c r="AL111" s="984"/>
      <c r="AM111" s="984"/>
      <c r="AN111" s="984"/>
      <c r="AO111" s="985"/>
      <c r="AP111" s="987" t="s">
        <v>124</v>
      </c>
      <c r="AQ111" s="988"/>
      <c r="AR111" s="988"/>
      <c r="AS111" s="988"/>
      <c r="AT111" s="989"/>
      <c r="AU111" s="997"/>
      <c r="AV111" s="998"/>
      <c r="AW111" s="998"/>
      <c r="AX111" s="998"/>
      <c r="AY111" s="998"/>
      <c r="AZ111" s="873" t="s">
        <v>439</v>
      </c>
      <c r="BA111" s="808"/>
      <c r="BB111" s="808"/>
      <c r="BC111" s="808"/>
      <c r="BD111" s="808"/>
      <c r="BE111" s="808"/>
      <c r="BF111" s="808"/>
      <c r="BG111" s="808"/>
      <c r="BH111" s="808"/>
      <c r="BI111" s="808"/>
      <c r="BJ111" s="808"/>
      <c r="BK111" s="808"/>
      <c r="BL111" s="808"/>
      <c r="BM111" s="808"/>
      <c r="BN111" s="808"/>
      <c r="BO111" s="808"/>
      <c r="BP111" s="809"/>
      <c r="BQ111" s="874" t="s">
        <v>124</v>
      </c>
      <c r="BR111" s="875"/>
      <c r="BS111" s="875"/>
      <c r="BT111" s="875"/>
      <c r="BU111" s="875"/>
      <c r="BV111" s="875" t="s">
        <v>124</v>
      </c>
      <c r="BW111" s="875"/>
      <c r="BX111" s="875"/>
      <c r="BY111" s="875"/>
      <c r="BZ111" s="875"/>
      <c r="CA111" s="875" t="s">
        <v>124</v>
      </c>
      <c r="CB111" s="875"/>
      <c r="CC111" s="875"/>
      <c r="CD111" s="875"/>
      <c r="CE111" s="875"/>
      <c r="CF111" s="936" t="s">
        <v>436</v>
      </c>
      <c r="CG111" s="937"/>
      <c r="CH111" s="937"/>
      <c r="CI111" s="937"/>
      <c r="CJ111" s="937"/>
      <c r="CK111" s="992"/>
      <c r="CL111" s="879"/>
      <c r="CM111" s="882" t="s">
        <v>440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436</v>
      </c>
      <c r="DH111" s="875"/>
      <c r="DI111" s="875"/>
      <c r="DJ111" s="875"/>
      <c r="DK111" s="875"/>
      <c r="DL111" s="875" t="s">
        <v>436</v>
      </c>
      <c r="DM111" s="875"/>
      <c r="DN111" s="875"/>
      <c r="DO111" s="875"/>
      <c r="DP111" s="875"/>
      <c r="DQ111" s="875" t="s">
        <v>124</v>
      </c>
      <c r="DR111" s="875"/>
      <c r="DS111" s="875"/>
      <c r="DT111" s="875"/>
      <c r="DU111" s="875"/>
      <c r="DV111" s="852" t="s">
        <v>124</v>
      </c>
      <c r="DW111" s="852"/>
      <c r="DX111" s="852"/>
      <c r="DY111" s="852"/>
      <c r="DZ111" s="853"/>
    </row>
    <row r="112" spans="1:131" s="226" customFormat="1" ht="26.25" customHeight="1">
      <c r="A112" s="977" t="s">
        <v>441</v>
      </c>
      <c r="B112" s="978"/>
      <c r="C112" s="808" t="s">
        <v>442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124</v>
      </c>
      <c r="AB112" s="838"/>
      <c r="AC112" s="838"/>
      <c r="AD112" s="838"/>
      <c r="AE112" s="839"/>
      <c r="AF112" s="840" t="s">
        <v>438</v>
      </c>
      <c r="AG112" s="838"/>
      <c r="AH112" s="838"/>
      <c r="AI112" s="838"/>
      <c r="AJ112" s="839"/>
      <c r="AK112" s="840" t="s">
        <v>438</v>
      </c>
      <c r="AL112" s="838"/>
      <c r="AM112" s="838"/>
      <c r="AN112" s="838"/>
      <c r="AO112" s="839"/>
      <c r="AP112" s="885" t="s">
        <v>124</v>
      </c>
      <c r="AQ112" s="886"/>
      <c r="AR112" s="886"/>
      <c r="AS112" s="886"/>
      <c r="AT112" s="887"/>
      <c r="AU112" s="997"/>
      <c r="AV112" s="998"/>
      <c r="AW112" s="998"/>
      <c r="AX112" s="998"/>
      <c r="AY112" s="998"/>
      <c r="AZ112" s="873" t="s">
        <v>443</v>
      </c>
      <c r="BA112" s="808"/>
      <c r="BB112" s="808"/>
      <c r="BC112" s="808"/>
      <c r="BD112" s="808"/>
      <c r="BE112" s="808"/>
      <c r="BF112" s="808"/>
      <c r="BG112" s="808"/>
      <c r="BH112" s="808"/>
      <c r="BI112" s="808"/>
      <c r="BJ112" s="808"/>
      <c r="BK112" s="808"/>
      <c r="BL112" s="808"/>
      <c r="BM112" s="808"/>
      <c r="BN112" s="808"/>
      <c r="BO112" s="808"/>
      <c r="BP112" s="809"/>
      <c r="BQ112" s="874">
        <v>3870761</v>
      </c>
      <c r="BR112" s="875"/>
      <c r="BS112" s="875"/>
      <c r="BT112" s="875"/>
      <c r="BU112" s="875"/>
      <c r="BV112" s="875">
        <v>3838560</v>
      </c>
      <c r="BW112" s="875"/>
      <c r="BX112" s="875"/>
      <c r="BY112" s="875"/>
      <c r="BZ112" s="875"/>
      <c r="CA112" s="875">
        <v>4004027</v>
      </c>
      <c r="CB112" s="875"/>
      <c r="CC112" s="875"/>
      <c r="CD112" s="875"/>
      <c r="CE112" s="875"/>
      <c r="CF112" s="936">
        <v>109.7</v>
      </c>
      <c r="CG112" s="937"/>
      <c r="CH112" s="937"/>
      <c r="CI112" s="937"/>
      <c r="CJ112" s="937"/>
      <c r="CK112" s="992"/>
      <c r="CL112" s="879"/>
      <c r="CM112" s="882" t="s">
        <v>444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124</v>
      </c>
      <c r="DH112" s="875"/>
      <c r="DI112" s="875"/>
      <c r="DJ112" s="875"/>
      <c r="DK112" s="875"/>
      <c r="DL112" s="875" t="s">
        <v>438</v>
      </c>
      <c r="DM112" s="875"/>
      <c r="DN112" s="875"/>
      <c r="DO112" s="875"/>
      <c r="DP112" s="875"/>
      <c r="DQ112" s="875" t="s">
        <v>124</v>
      </c>
      <c r="DR112" s="875"/>
      <c r="DS112" s="875"/>
      <c r="DT112" s="875"/>
      <c r="DU112" s="875"/>
      <c r="DV112" s="852" t="s">
        <v>124</v>
      </c>
      <c r="DW112" s="852"/>
      <c r="DX112" s="852"/>
      <c r="DY112" s="852"/>
      <c r="DZ112" s="853"/>
    </row>
    <row r="113" spans="1:130" s="226" customFormat="1" ht="26.25" customHeight="1">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236115</v>
      </c>
      <c r="AB113" s="984"/>
      <c r="AC113" s="984"/>
      <c r="AD113" s="984"/>
      <c r="AE113" s="985"/>
      <c r="AF113" s="986">
        <v>428902</v>
      </c>
      <c r="AG113" s="984"/>
      <c r="AH113" s="984"/>
      <c r="AI113" s="984"/>
      <c r="AJ113" s="985"/>
      <c r="AK113" s="986">
        <v>367222</v>
      </c>
      <c r="AL113" s="984"/>
      <c r="AM113" s="984"/>
      <c r="AN113" s="984"/>
      <c r="AO113" s="985"/>
      <c r="AP113" s="987">
        <v>10.1</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203736</v>
      </c>
      <c r="BR113" s="875"/>
      <c r="BS113" s="875"/>
      <c r="BT113" s="875"/>
      <c r="BU113" s="875"/>
      <c r="BV113" s="875">
        <v>175736</v>
      </c>
      <c r="BW113" s="875"/>
      <c r="BX113" s="875"/>
      <c r="BY113" s="875"/>
      <c r="BZ113" s="875"/>
      <c r="CA113" s="875">
        <v>150859</v>
      </c>
      <c r="CB113" s="875"/>
      <c r="CC113" s="875"/>
      <c r="CD113" s="875"/>
      <c r="CE113" s="875"/>
      <c r="CF113" s="936">
        <v>4.0999999999999996</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124</v>
      </c>
      <c r="DH113" s="838"/>
      <c r="DI113" s="838"/>
      <c r="DJ113" s="838"/>
      <c r="DK113" s="839"/>
      <c r="DL113" s="840" t="s">
        <v>438</v>
      </c>
      <c r="DM113" s="838"/>
      <c r="DN113" s="838"/>
      <c r="DO113" s="838"/>
      <c r="DP113" s="839"/>
      <c r="DQ113" s="840" t="s">
        <v>124</v>
      </c>
      <c r="DR113" s="838"/>
      <c r="DS113" s="838"/>
      <c r="DT113" s="838"/>
      <c r="DU113" s="839"/>
      <c r="DV113" s="885" t="s">
        <v>124</v>
      </c>
      <c r="DW113" s="886"/>
      <c r="DX113" s="886"/>
      <c r="DY113" s="886"/>
      <c r="DZ113" s="887"/>
    </row>
    <row r="114" spans="1:130" s="226" customFormat="1" ht="26.25" customHeight="1">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30602</v>
      </c>
      <c r="AB114" s="838"/>
      <c r="AC114" s="838"/>
      <c r="AD114" s="838"/>
      <c r="AE114" s="839"/>
      <c r="AF114" s="840">
        <v>29570</v>
      </c>
      <c r="AG114" s="838"/>
      <c r="AH114" s="838"/>
      <c r="AI114" s="838"/>
      <c r="AJ114" s="839"/>
      <c r="AK114" s="840">
        <v>39113</v>
      </c>
      <c r="AL114" s="838"/>
      <c r="AM114" s="838"/>
      <c r="AN114" s="838"/>
      <c r="AO114" s="839"/>
      <c r="AP114" s="885">
        <v>1.1000000000000001</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454254</v>
      </c>
      <c r="BR114" s="875"/>
      <c r="BS114" s="875"/>
      <c r="BT114" s="875"/>
      <c r="BU114" s="875"/>
      <c r="BV114" s="875">
        <v>251297</v>
      </c>
      <c r="BW114" s="875"/>
      <c r="BX114" s="875"/>
      <c r="BY114" s="875"/>
      <c r="BZ114" s="875"/>
      <c r="CA114" s="875" t="s">
        <v>124</v>
      </c>
      <c r="CB114" s="875"/>
      <c r="CC114" s="875"/>
      <c r="CD114" s="875"/>
      <c r="CE114" s="875"/>
      <c r="CF114" s="936" t="s">
        <v>436</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436</v>
      </c>
      <c r="DH114" s="838"/>
      <c r="DI114" s="838"/>
      <c r="DJ114" s="838"/>
      <c r="DK114" s="839"/>
      <c r="DL114" s="840" t="s">
        <v>438</v>
      </c>
      <c r="DM114" s="838"/>
      <c r="DN114" s="838"/>
      <c r="DO114" s="838"/>
      <c r="DP114" s="839"/>
      <c r="DQ114" s="840" t="s">
        <v>124</v>
      </c>
      <c r="DR114" s="838"/>
      <c r="DS114" s="838"/>
      <c r="DT114" s="838"/>
      <c r="DU114" s="839"/>
      <c r="DV114" s="885" t="s">
        <v>124</v>
      </c>
      <c r="DW114" s="886"/>
      <c r="DX114" s="886"/>
      <c r="DY114" s="886"/>
      <c r="DZ114" s="887"/>
    </row>
    <row r="115" spans="1:130" s="226" customFormat="1" ht="26.25" customHeight="1">
      <c r="A115" s="979"/>
      <c r="B115" s="980"/>
      <c r="C115" s="808" t="s">
        <v>451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19</v>
      </c>
      <c r="AB115" s="984"/>
      <c r="AC115" s="984"/>
      <c r="AD115" s="984"/>
      <c r="AE115" s="985"/>
      <c r="AF115" s="986">
        <v>15</v>
      </c>
      <c r="AG115" s="984"/>
      <c r="AH115" s="984"/>
      <c r="AI115" s="984"/>
      <c r="AJ115" s="985"/>
      <c r="AK115" s="986">
        <v>12</v>
      </c>
      <c r="AL115" s="984"/>
      <c r="AM115" s="984"/>
      <c r="AN115" s="984"/>
      <c r="AO115" s="985"/>
      <c r="AP115" s="987">
        <v>0</v>
      </c>
      <c r="AQ115" s="988"/>
      <c r="AR115" s="988"/>
      <c r="AS115" s="988"/>
      <c r="AT115" s="989"/>
      <c r="AU115" s="997"/>
      <c r="AV115" s="998"/>
      <c r="AW115" s="998"/>
      <c r="AX115" s="998"/>
      <c r="AY115" s="998"/>
      <c r="AZ115" s="873" t="s">
        <v>452</v>
      </c>
      <c r="BA115" s="808"/>
      <c r="BB115" s="808"/>
      <c r="BC115" s="808"/>
      <c r="BD115" s="808"/>
      <c r="BE115" s="808"/>
      <c r="BF115" s="808"/>
      <c r="BG115" s="808"/>
      <c r="BH115" s="808"/>
      <c r="BI115" s="808"/>
      <c r="BJ115" s="808"/>
      <c r="BK115" s="808"/>
      <c r="BL115" s="808"/>
      <c r="BM115" s="808"/>
      <c r="BN115" s="808"/>
      <c r="BO115" s="808"/>
      <c r="BP115" s="809"/>
      <c r="BQ115" s="874" t="s">
        <v>124</v>
      </c>
      <c r="BR115" s="875"/>
      <c r="BS115" s="875"/>
      <c r="BT115" s="875"/>
      <c r="BU115" s="875"/>
      <c r="BV115" s="875" t="s">
        <v>124</v>
      </c>
      <c r="BW115" s="875"/>
      <c r="BX115" s="875"/>
      <c r="BY115" s="875"/>
      <c r="BZ115" s="875"/>
      <c r="CA115" s="875" t="s">
        <v>124</v>
      </c>
      <c r="CB115" s="875"/>
      <c r="CC115" s="875"/>
      <c r="CD115" s="875"/>
      <c r="CE115" s="875"/>
      <c r="CF115" s="936" t="s">
        <v>438</v>
      </c>
      <c r="CG115" s="937"/>
      <c r="CH115" s="937"/>
      <c r="CI115" s="937"/>
      <c r="CJ115" s="937"/>
      <c r="CK115" s="992"/>
      <c r="CL115" s="879"/>
      <c r="CM115" s="873" t="s">
        <v>453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436</v>
      </c>
      <c r="DH115" s="838"/>
      <c r="DI115" s="838"/>
      <c r="DJ115" s="838"/>
      <c r="DK115" s="839"/>
      <c r="DL115" s="840" t="s">
        <v>124</v>
      </c>
      <c r="DM115" s="838"/>
      <c r="DN115" s="838"/>
      <c r="DO115" s="838"/>
      <c r="DP115" s="839"/>
      <c r="DQ115" s="840" t="s">
        <v>124</v>
      </c>
      <c r="DR115" s="838"/>
      <c r="DS115" s="838"/>
      <c r="DT115" s="838"/>
      <c r="DU115" s="839"/>
      <c r="DV115" s="885" t="s">
        <v>124</v>
      </c>
      <c r="DW115" s="886"/>
      <c r="DX115" s="886"/>
      <c r="DY115" s="886"/>
      <c r="DZ115" s="887"/>
    </row>
    <row r="116" spans="1:130" s="226" customFormat="1" ht="26.25" customHeight="1">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124</v>
      </c>
      <c r="AB116" s="838"/>
      <c r="AC116" s="838"/>
      <c r="AD116" s="838"/>
      <c r="AE116" s="839"/>
      <c r="AF116" s="840" t="s">
        <v>124</v>
      </c>
      <c r="AG116" s="838"/>
      <c r="AH116" s="838"/>
      <c r="AI116" s="838"/>
      <c r="AJ116" s="839"/>
      <c r="AK116" s="840" t="s">
        <v>124</v>
      </c>
      <c r="AL116" s="838"/>
      <c r="AM116" s="838"/>
      <c r="AN116" s="838"/>
      <c r="AO116" s="839"/>
      <c r="AP116" s="885" t="s">
        <v>124</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124</v>
      </c>
      <c r="BR116" s="875"/>
      <c r="BS116" s="875"/>
      <c r="BT116" s="875"/>
      <c r="BU116" s="875"/>
      <c r="BV116" s="875" t="s">
        <v>124</v>
      </c>
      <c r="BW116" s="875"/>
      <c r="BX116" s="875"/>
      <c r="BY116" s="875"/>
      <c r="BZ116" s="875"/>
      <c r="CA116" s="875" t="s">
        <v>124</v>
      </c>
      <c r="CB116" s="875"/>
      <c r="CC116" s="875"/>
      <c r="CD116" s="875"/>
      <c r="CE116" s="875"/>
      <c r="CF116" s="936" t="s">
        <v>124</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438</v>
      </c>
      <c r="DH116" s="838"/>
      <c r="DI116" s="838"/>
      <c r="DJ116" s="838"/>
      <c r="DK116" s="839"/>
      <c r="DL116" s="840" t="s">
        <v>124</v>
      </c>
      <c r="DM116" s="838"/>
      <c r="DN116" s="838"/>
      <c r="DO116" s="838"/>
      <c r="DP116" s="839"/>
      <c r="DQ116" s="840" t="s">
        <v>124</v>
      </c>
      <c r="DR116" s="838"/>
      <c r="DS116" s="838"/>
      <c r="DT116" s="838"/>
      <c r="DU116" s="839"/>
      <c r="DV116" s="885" t="s">
        <v>124</v>
      </c>
      <c r="DW116" s="886"/>
      <c r="DX116" s="886"/>
      <c r="DY116" s="886"/>
      <c r="DZ116" s="887"/>
    </row>
    <row r="117" spans="1:130" s="226" customFormat="1" ht="26.25" customHeight="1">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1125741</v>
      </c>
      <c r="AB117" s="970"/>
      <c r="AC117" s="970"/>
      <c r="AD117" s="970"/>
      <c r="AE117" s="971"/>
      <c r="AF117" s="972">
        <v>1315400</v>
      </c>
      <c r="AG117" s="970"/>
      <c r="AH117" s="970"/>
      <c r="AI117" s="970"/>
      <c r="AJ117" s="971"/>
      <c r="AK117" s="972">
        <v>1206352</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436</v>
      </c>
      <c r="BR117" s="875"/>
      <c r="BS117" s="875"/>
      <c r="BT117" s="875"/>
      <c r="BU117" s="875"/>
      <c r="BV117" s="875" t="s">
        <v>436</v>
      </c>
      <c r="BW117" s="875"/>
      <c r="BX117" s="875"/>
      <c r="BY117" s="875"/>
      <c r="BZ117" s="875"/>
      <c r="CA117" s="875" t="s">
        <v>436</v>
      </c>
      <c r="CB117" s="875"/>
      <c r="CC117" s="875"/>
      <c r="CD117" s="875"/>
      <c r="CE117" s="875"/>
      <c r="CF117" s="936" t="s">
        <v>436</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436</v>
      </c>
      <c r="DH117" s="838"/>
      <c r="DI117" s="838"/>
      <c r="DJ117" s="838"/>
      <c r="DK117" s="839"/>
      <c r="DL117" s="840" t="s">
        <v>436</v>
      </c>
      <c r="DM117" s="838"/>
      <c r="DN117" s="838"/>
      <c r="DO117" s="838"/>
      <c r="DP117" s="839"/>
      <c r="DQ117" s="840" t="s">
        <v>436</v>
      </c>
      <c r="DR117" s="838"/>
      <c r="DS117" s="838"/>
      <c r="DT117" s="838"/>
      <c r="DU117" s="839"/>
      <c r="DV117" s="885" t="s">
        <v>436</v>
      </c>
      <c r="DW117" s="886"/>
      <c r="DX117" s="886"/>
      <c r="DY117" s="886"/>
      <c r="DZ117" s="887"/>
    </row>
    <row r="118" spans="1:130" s="226" customFormat="1" ht="26.25" customHeight="1">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302</v>
      </c>
      <c r="AG118" s="963"/>
      <c r="AH118" s="963"/>
      <c r="AI118" s="963"/>
      <c r="AJ118" s="964"/>
      <c r="AK118" s="965" t="s">
        <v>301</v>
      </c>
      <c r="AL118" s="963"/>
      <c r="AM118" s="963"/>
      <c r="AN118" s="963"/>
      <c r="AO118" s="964"/>
      <c r="AP118" s="966" t="s">
        <v>430</v>
      </c>
      <c r="AQ118" s="967"/>
      <c r="AR118" s="967"/>
      <c r="AS118" s="967"/>
      <c r="AT118" s="968"/>
      <c r="AU118" s="997"/>
      <c r="AV118" s="998"/>
      <c r="AW118" s="998"/>
      <c r="AX118" s="998"/>
      <c r="AY118" s="998"/>
      <c r="AZ118" s="940" t="s">
        <v>460</v>
      </c>
      <c r="BA118" s="941"/>
      <c r="BB118" s="941"/>
      <c r="BC118" s="941"/>
      <c r="BD118" s="941"/>
      <c r="BE118" s="941"/>
      <c r="BF118" s="941"/>
      <c r="BG118" s="941"/>
      <c r="BH118" s="941"/>
      <c r="BI118" s="941"/>
      <c r="BJ118" s="941"/>
      <c r="BK118" s="941"/>
      <c r="BL118" s="941"/>
      <c r="BM118" s="941"/>
      <c r="BN118" s="941"/>
      <c r="BO118" s="941"/>
      <c r="BP118" s="942"/>
      <c r="BQ118" s="943" t="s">
        <v>436</v>
      </c>
      <c r="BR118" s="906"/>
      <c r="BS118" s="906"/>
      <c r="BT118" s="906"/>
      <c r="BU118" s="906"/>
      <c r="BV118" s="906" t="s">
        <v>436</v>
      </c>
      <c r="BW118" s="906"/>
      <c r="BX118" s="906"/>
      <c r="BY118" s="906"/>
      <c r="BZ118" s="906"/>
      <c r="CA118" s="906" t="s">
        <v>436</v>
      </c>
      <c r="CB118" s="906"/>
      <c r="CC118" s="906"/>
      <c r="CD118" s="906"/>
      <c r="CE118" s="906"/>
      <c r="CF118" s="936" t="s">
        <v>436</v>
      </c>
      <c r="CG118" s="937"/>
      <c r="CH118" s="937"/>
      <c r="CI118" s="937"/>
      <c r="CJ118" s="937"/>
      <c r="CK118" s="992"/>
      <c r="CL118" s="879"/>
      <c r="CM118" s="882" t="s">
        <v>461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436</v>
      </c>
      <c r="DH118" s="838"/>
      <c r="DI118" s="838"/>
      <c r="DJ118" s="838"/>
      <c r="DK118" s="839"/>
      <c r="DL118" s="840" t="s">
        <v>436</v>
      </c>
      <c r="DM118" s="838"/>
      <c r="DN118" s="838"/>
      <c r="DO118" s="838"/>
      <c r="DP118" s="839"/>
      <c r="DQ118" s="840" t="s">
        <v>436</v>
      </c>
      <c r="DR118" s="838"/>
      <c r="DS118" s="838"/>
      <c r="DT118" s="838"/>
      <c r="DU118" s="839"/>
      <c r="DV118" s="885" t="s">
        <v>436</v>
      </c>
      <c r="DW118" s="886"/>
      <c r="DX118" s="886"/>
      <c r="DY118" s="886"/>
      <c r="DZ118" s="887"/>
    </row>
    <row r="119" spans="1:130" s="226" customFormat="1" ht="26.25" customHeight="1">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436</v>
      </c>
      <c r="AB119" s="956"/>
      <c r="AC119" s="956"/>
      <c r="AD119" s="956"/>
      <c r="AE119" s="957"/>
      <c r="AF119" s="958" t="s">
        <v>436</v>
      </c>
      <c r="AG119" s="956"/>
      <c r="AH119" s="956"/>
      <c r="AI119" s="956"/>
      <c r="AJ119" s="957"/>
      <c r="AK119" s="958" t="s">
        <v>436</v>
      </c>
      <c r="AL119" s="956"/>
      <c r="AM119" s="956"/>
      <c r="AN119" s="956"/>
      <c r="AO119" s="957"/>
      <c r="AP119" s="959" t="s">
        <v>436</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462</v>
      </c>
      <c r="BP119" s="939"/>
      <c r="BQ119" s="943">
        <v>11598709</v>
      </c>
      <c r="BR119" s="906"/>
      <c r="BS119" s="906"/>
      <c r="BT119" s="906"/>
      <c r="BU119" s="906"/>
      <c r="BV119" s="906">
        <v>10977275</v>
      </c>
      <c r="BW119" s="906"/>
      <c r="BX119" s="906"/>
      <c r="BY119" s="906"/>
      <c r="BZ119" s="906"/>
      <c r="CA119" s="906">
        <v>10591687</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124</v>
      </c>
      <c r="DH119" s="821"/>
      <c r="DI119" s="821"/>
      <c r="DJ119" s="821"/>
      <c r="DK119" s="822"/>
      <c r="DL119" s="823" t="s">
        <v>436</v>
      </c>
      <c r="DM119" s="821"/>
      <c r="DN119" s="821"/>
      <c r="DO119" s="821"/>
      <c r="DP119" s="822"/>
      <c r="DQ119" s="823" t="s">
        <v>436</v>
      </c>
      <c r="DR119" s="821"/>
      <c r="DS119" s="821"/>
      <c r="DT119" s="821"/>
      <c r="DU119" s="822"/>
      <c r="DV119" s="909" t="s">
        <v>124</v>
      </c>
      <c r="DW119" s="910"/>
      <c r="DX119" s="910"/>
      <c r="DY119" s="910"/>
      <c r="DZ119" s="911"/>
    </row>
    <row r="120" spans="1:130" s="226" customFormat="1" ht="26.25" customHeight="1">
      <c r="A120" s="878"/>
      <c r="B120" s="879"/>
      <c r="C120" s="882" t="s">
        <v>440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124</v>
      </c>
      <c r="AB120" s="838"/>
      <c r="AC120" s="838"/>
      <c r="AD120" s="838"/>
      <c r="AE120" s="839"/>
      <c r="AF120" s="840" t="s">
        <v>124</v>
      </c>
      <c r="AG120" s="838"/>
      <c r="AH120" s="838"/>
      <c r="AI120" s="838"/>
      <c r="AJ120" s="839"/>
      <c r="AK120" s="840" t="s">
        <v>124</v>
      </c>
      <c r="AL120" s="838"/>
      <c r="AM120" s="838"/>
      <c r="AN120" s="838"/>
      <c r="AO120" s="839"/>
      <c r="AP120" s="885" t="s">
        <v>124</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2753179</v>
      </c>
      <c r="BR120" s="903"/>
      <c r="BS120" s="903"/>
      <c r="BT120" s="903"/>
      <c r="BU120" s="903"/>
      <c r="BV120" s="903">
        <v>2835618</v>
      </c>
      <c r="BW120" s="903"/>
      <c r="BX120" s="903"/>
      <c r="BY120" s="903"/>
      <c r="BZ120" s="903"/>
      <c r="CA120" s="903">
        <v>2669582</v>
      </c>
      <c r="CB120" s="903"/>
      <c r="CC120" s="903"/>
      <c r="CD120" s="903"/>
      <c r="CE120" s="903"/>
      <c r="CF120" s="927">
        <v>73.099999999999994</v>
      </c>
      <c r="CG120" s="928"/>
      <c r="CH120" s="928"/>
      <c r="CI120" s="928"/>
      <c r="CJ120" s="928"/>
      <c r="CK120" s="929" t="s">
        <v>466</v>
      </c>
      <c r="CL120" s="913"/>
      <c r="CM120" s="913"/>
      <c r="CN120" s="913"/>
      <c r="CO120" s="914"/>
      <c r="CP120" s="933" t="s">
        <v>467</v>
      </c>
      <c r="CQ120" s="934"/>
      <c r="CR120" s="934"/>
      <c r="CS120" s="934"/>
      <c r="CT120" s="934"/>
      <c r="CU120" s="934"/>
      <c r="CV120" s="934"/>
      <c r="CW120" s="934"/>
      <c r="CX120" s="934"/>
      <c r="CY120" s="934"/>
      <c r="CZ120" s="934"/>
      <c r="DA120" s="934"/>
      <c r="DB120" s="934"/>
      <c r="DC120" s="934"/>
      <c r="DD120" s="934"/>
      <c r="DE120" s="934"/>
      <c r="DF120" s="935"/>
      <c r="DG120" s="922">
        <v>1815222</v>
      </c>
      <c r="DH120" s="903"/>
      <c r="DI120" s="903"/>
      <c r="DJ120" s="903"/>
      <c r="DK120" s="903"/>
      <c r="DL120" s="903">
        <v>1533362</v>
      </c>
      <c r="DM120" s="903"/>
      <c r="DN120" s="903"/>
      <c r="DO120" s="903"/>
      <c r="DP120" s="903"/>
      <c r="DQ120" s="903">
        <v>1737111</v>
      </c>
      <c r="DR120" s="903"/>
      <c r="DS120" s="903"/>
      <c r="DT120" s="903"/>
      <c r="DU120" s="903"/>
      <c r="DV120" s="904">
        <v>47.6</v>
      </c>
      <c r="DW120" s="904"/>
      <c r="DX120" s="904"/>
      <c r="DY120" s="904"/>
      <c r="DZ120" s="905"/>
    </row>
    <row r="121" spans="1:130" s="226" customFormat="1" ht="26.25" customHeight="1">
      <c r="A121" s="878"/>
      <c r="B121" s="879"/>
      <c r="C121" s="924" t="s">
        <v>468</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124</v>
      </c>
      <c r="AB121" s="838"/>
      <c r="AC121" s="838"/>
      <c r="AD121" s="838"/>
      <c r="AE121" s="839"/>
      <c r="AF121" s="840" t="s">
        <v>124</v>
      </c>
      <c r="AG121" s="838"/>
      <c r="AH121" s="838"/>
      <c r="AI121" s="838"/>
      <c r="AJ121" s="839"/>
      <c r="AK121" s="840" t="s">
        <v>436</v>
      </c>
      <c r="AL121" s="838"/>
      <c r="AM121" s="838"/>
      <c r="AN121" s="838"/>
      <c r="AO121" s="839"/>
      <c r="AP121" s="885" t="s">
        <v>436</v>
      </c>
      <c r="AQ121" s="886"/>
      <c r="AR121" s="886"/>
      <c r="AS121" s="886"/>
      <c r="AT121" s="887"/>
      <c r="AU121" s="947"/>
      <c r="AV121" s="948"/>
      <c r="AW121" s="948"/>
      <c r="AX121" s="948"/>
      <c r="AY121" s="949"/>
      <c r="AZ121" s="873" t="s">
        <v>469</v>
      </c>
      <c r="BA121" s="808"/>
      <c r="BB121" s="808"/>
      <c r="BC121" s="808"/>
      <c r="BD121" s="808"/>
      <c r="BE121" s="808"/>
      <c r="BF121" s="808"/>
      <c r="BG121" s="808"/>
      <c r="BH121" s="808"/>
      <c r="BI121" s="808"/>
      <c r="BJ121" s="808"/>
      <c r="BK121" s="808"/>
      <c r="BL121" s="808"/>
      <c r="BM121" s="808"/>
      <c r="BN121" s="808"/>
      <c r="BO121" s="808"/>
      <c r="BP121" s="809"/>
      <c r="BQ121" s="874">
        <v>193620</v>
      </c>
      <c r="BR121" s="875"/>
      <c r="BS121" s="875"/>
      <c r="BT121" s="875"/>
      <c r="BU121" s="875"/>
      <c r="BV121" s="875">
        <v>142574</v>
      </c>
      <c r="BW121" s="875"/>
      <c r="BX121" s="875"/>
      <c r="BY121" s="875"/>
      <c r="BZ121" s="875"/>
      <c r="CA121" s="875">
        <v>103267</v>
      </c>
      <c r="CB121" s="875"/>
      <c r="CC121" s="875"/>
      <c r="CD121" s="875"/>
      <c r="CE121" s="875"/>
      <c r="CF121" s="936">
        <v>2.8</v>
      </c>
      <c r="CG121" s="937"/>
      <c r="CH121" s="937"/>
      <c r="CI121" s="937"/>
      <c r="CJ121" s="937"/>
      <c r="CK121" s="930"/>
      <c r="CL121" s="916"/>
      <c r="CM121" s="916"/>
      <c r="CN121" s="916"/>
      <c r="CO121" s="917"/>
      <c r="CP121" s="896" t="s">
        <v>470</v>
      </c>
      <c r="CQ121" s="897"/>
      <c r="CR121" s="897"/>
      <c r="CS121" s="897"/>
      <c r="CT121" s="897"/>
      <c r="CU121" s="897"/>
      <c r="CV121" s="897"/>
      <c r="CW121" s="897"/>
      <c r="CX121" s="897"/>
      <c r="CY121" s="897"/>
      <c r="CZ121" s="897"/>
      <c r="DA121" s="897"/>
      <c r="DB121" s="897"/>
      <c r="DC121" s="897"/>
      <c r="DD121" s="897"/>
      <c r="DE121" s="897"/>
      <c r="DF121" s="898"/>
      <c r="DG121" s="874">
        <v>1071746</v>
      </c>
      <c r="DH121" s="875"/>
      <c r="DI121" s="875"/>
      <c r="DJ121" s="875"/>
      <c r="DK121" s="875"/>
      <c r="DL121" s="875">
        <v>1184423</v>
      </c>
      <c r="DM121" s="875"/>
      <c r="DN121" s="875"/>
      <c r="DO121" s="875"/>
      <c r="DP121" s="875"/>
      <c r="DQ121" s="875">
        <v>1142136</v>
      </c>
      <c r="DR121" s="875"/>
      <c r="DS121" s="875"/>
      <c r="DT121" s="875"/>
      <c r="DU121" s="875"/>
      <c r="DV121" s="852">
        <v>31.3</v>
      </c>
      <c r="DW121" s="852"/>
      <c r="DX121" s="852"/>
      <c r="DY121" s="852"/>
      <c r="DZ121" s="853"/>
    </row>
    <row r="122" spans="1:130" s="226" customFormat="1" ht="26.25" customHeight="1">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124</v>
      </c>
      <c r="AB122" s="838"/>
      <c r="AC122" s="838"/>
      <c r="AD122" s="838"/>
      <c r="AE122" s="839"/>
      <c r="AF122" s="840" t="s">
        <v>124</v>
      </c>
      <c r="AG122" s="838"/>
      <c r="AH122" s="838"/>
      <c r="AI122" s="838"/>
      <c r="AJ122" s="839"/>
      <c r="AK122" s="840" t="s">
        <v>124</v>
      </c>
      <c r="AL122" s="838"/>
      <c r="AM122" s="838"/>
      <c r="AN122" s="838"/>
      <c r="AO122" s="839"/>
      <c r="AP122" s="885" t="s">
        <v>124</v>
      </c>
      <c r="AQ122" s="886"/>
      <c r="AR122" s="886"/>
      <c r="AS122" s="886"/>
      <c r="AT122" s="887"/>
      <c r="AU122" s="947"/>
      <c r="AV122" s="948"/>
      <c r="AW122" s="948"/>
      <c r="AX122" s="948"/>
      <c r="AY122" s="949"/>
      <c r="AZ122" s="940" t="s">
        <v>471</v>
      </c>
      <c r="BA122" s="941"/>
      <c r="BB122" s="941"/>
      <c r="BC122" s="941"/>
      <c r="BD122" s="941"/>
      <c r="BE122" s="941"/>
      <c r="BF122" s="941"/>
      <c r="BG122" s="941"/>
      <c r="BH122" s="941"/>
      <c r="BI122" s="941"/>
      <c r="BJ122" s="941"/>
      <c r="BK122" s="941"/>
      <c r="BL122" s="941"/>
      <c r="BM122" s="941"/>
      <c r="BN122" s="941"/>
      <c r="BO122" s="941"/>
      <c r="BP122" s="942"/>
      <c r="BQ122" s="943">
        <v>7739771</v>
      </c>
      <c r="BR122" s="906"/>
      <c r="BS122" s="906"/>
      <c r="BT122" s="906"/>
      <c r="BU122" s="906"/>
      <c r="BV122" s="906">
        <v>7459409</v>
      </c>
      <c r="BW122" s="906"/>
      <c r="BX122" s="906"/>
      <c r="BY122" s="906"/>
      <c r="BZ122" s="906"/>
      <c r="CA122" s="906">
        <v>7192310</v>
      </c>
      <c r="CB122" s="906"/>
      <c r="CC122" s="906"/>
      <c r="CD122" s="906"/>
      <c r="CE122" s="906"/>
      <c r="CF122" s="907">
        <v>197</v>
      </c>
      <c r="CG122" s="908"/>
      <c r="CH122" s="908"/>
      <c r="CI122" s="908"/>
      <c r="CJ122" s="908"/>
      <c r="CK122" s="930"/>
      <c r="CL122" s="916"/>
      <c r="CM122" s="916"/>
      <c r="CN122" s="916"/>
      <c r="CO122" s="917"/>
      <c r="CP122" s="896" t="s">
        <v>472</v>
      </c>
      <c r="CQ122" s="897"/>
      <c r="CR122" s="897"/>
      <c r="CS122" s="897"/>
      <c r="CT122" s="897"/>
      <c r="CU122" s="897"/>
      <c r="CV122" s="897"/>
      <c r="CW122" s="897"/>
      <c r="CX122" s="897"/>
      <c r="CY122" s="897"/>
      <c r="CZ122" s="897"/>
      <c r="DA122" s="897"/>
      <c r="DB122" s="897"/>
      <c r="DC122" s="897"/>
      <c r="DD122" s="897"/>
      <c r="DE122" s="897"/>
      <c r="DF122" s="898"/>
      <c r="DG122" s="874">
        <v>748363</v>
      </c>
      <c r="DH122" s="875"/>
      <c r="DI122" s="875"/>
      <c r="DJ122" s="875"/>
      <c r="DK122" s="875"/>
      <c r="DL122" s="875">
        <v>875087</v>
      </c>
      <c r="DM122" s="875"/>
      <c r="DN122" s="875"/>
      <c r="DO122" s="875"/>
      <c r="DP122" s="875"/>
      <c r="DQ122" s="875">
        <v>888312</v>
      </c>
      <c r="DR122" s="875"/>
      <c r="DS122" s="875"/>
      <c r="DT122" s="875"/>
      <c r="DU122" s="875"/>
      <c r="DV122" s="852">
        <v>24.3</v>
      </c>
      <c r="DW122" s="852"/>
      <c r="DX122" s="852"/>
      <c r="DY122" s="852"/>
      <c r="DZ122" s="853"/>
    </row>
    <row r="123" spans="1:130" s="226" customFormat="1" ht="26.25" customHeight="1">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124</v>
      </c>
      <c r="AB123" s="838"/>
      <c r="AC123" s="838"/>
      <c r="AD123" s="838"/>
      <c r="AE123" s="839"/>
      <c r="AF123" s="840" t="s">
        <v>124</v>
      </c>
      <c r="AG123" s="838"/>
      <c r="AH123" s="838"/>
      <c r="AI123" s="838"/>
      <c r="AJ123" s="839"/>
      <c r="AK123" s="840" t="s">
        <v>436</v>
      </c>
      <c r="AL123" s="838"/>
      <c r="AM123" s="838"/>
      <c r="AN123" s="838"/>
      <c r="AO123" s="839"/>
      <c r="AP123" s="885" t="s">
        <v>124</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473</v>
      </c>
      <c r="BP123" s="939"/>
      <c r="BQ123" s="893">
        <v>10686570</v>
      </c>
      <c r="BR123" s="894"/>
      <c r="BS123" s="894"/>
      <c r="BT123" s="894"/>
      <c r="BU123" s="894"/>
      <c r="BV123" s="894">
        <v>10437601</v>
      </c>
      <c r="BW123" s="894"/>
      <c r="BX123" s="894"/>
      <c r="BY123" s="894"/>
      <c r="BZ123" s="894"/>
      <c r="CA123" s="894">
        <v>9965159</v>
      </c>
      <c r="CB123" s="894"/>
      <c r="CC123" s="894"/>
      <c r="CD123" s="894"/>
      <c r="CE123" s="894"/>
      <c r="CF123" s="804"/>
      <c r="CG123" s="805"/>
      <c r="CH123" s="805"/>
      <c r="CI123" s="805"/>
      <c r="CJ123" s="895"/>
      <c r="CK123" s="930"/>
      <c r="CL123" s="916"/>
      <c r="CM123" s="916"/>
      <c r="CN123" s="916"/>
      <c r="CO123" s="917"/>
      <c r="CP123" s="896" t="s">
        <v>474</v>
      </c>
      <c r="CQ123" s="897"/>
      <c r="CR123" s="897"/>
      <c r="CS123" s="897"/>
      <c r="CT123" s="897"/>
      <c r="CU123" s="897"/>
      <c r="CV123" s="897"/>
      <c r="CW123" s="897"/>
      <c r="CX123" s="897"/>
      <c r="CY123" s="897"/>
      <c r="CZ123" s="897"/>
      <c r="DA123" s="897"/>
      <c r="DB123" s="897"/>
      <c r="DC123" s="897"/>
      <c r="DD123" s="897"/>
      <c r="DE123" s="897"/>
      <c r="DF123" s="898"/>
      <c r="DG123" s="837">
        <v>146458</v>
      </c>
      <c r="DH123" s="838"/>
      <c r="DI123" s="838"/>
      <c r="DJ123" s="838"/>
      <c r="DK123" s="839"/>
      <c r="DL123" s="840">
        <v>152412</v>
      </c>
      <c r="DM123" s="838"/>
      <c r="DN123" s="838"/>
      <c r="DO123" s="838"/>
      <c r="DP123" s="839"/>
      <c r="DQ123" s="840">
        <v>163755</v>
      </c>
      <c r="DR123" s="838"/>
      <c r="DS123" s="838"/>
      <c r="DT123" s="838"/>
      <c r="DU123" s="839"/>
      <c r="DV123" s="885">
        <v>4.5</v>
      </c>
      <c r="DW123" s="886"/>
      <c r="DX123" s="886"/>
      <c r="DY123" s="886"/>
      <c r="DZ123" s="887"/>
    </row>
    <row r="124" spans="1:130" s="226" customFormat="1" ht="26.25" customHeight="1" thickBot="1">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124</v>
      </c>
      <c r="AB124" s="838"/>
      <c r="AC124" s="838"/>
      <c r="AD124" s="838"/>
      <c r="AE124" s="839"/>
      <c r="AF124" s="840" t="s">
        <v>124</v>
      </c>
      <c r="AG124" s="838"/>
      <c r="AH124" s="838"/>
      <c r="AI124" s="838"/>
      <c r="AJ124" s="839"/>
      <c r="AK124" s="840" t="s">
        <v>124</v>
      </c>
      <c r="AL124" s="838"/>
      <c r="AM124" s="838"/>
      <c r="AN124" s="838"/>
      <c r="AO124" s="839"/>
      <c r="AP124" s="885" t="s">
        <v>436</v>
      </c>
      <c r="AQ124" s="886"/>
      <c r="AR124" s="886"/>
      <c r="AS124" s="886"/>
      <c r="AT124" s="887"/>
      <c r="AU124" s="888" t="s">
        <v>475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24.7</v>
      </c>
      <c r="BR124" s="892"/>
      <c r="BS124" s="892"/>
      <c r="BT124" s="892"/>
      <c r="BU124" s="892"/>
      <c r="BV124" s="892">
        <v>14.9</v>
      </c>
      <c r="BW124" s="892"/>
      <c r="BX124" s="892"/>
      <c r="BY124" s="892"/>
      <c r="BZ124" s="892"/>
      <c r="CA124" s="892">
        <v>17.100000000000001</v>
      </c>
      <c r="CB124" s="892"/>
      <c r="CC124" s="892"/>
      <c r="CD124" s="892"/>
      <c r="CE124" s="892"/>
      <c r="CF124" s="782"/>
      <c r="CG124" s="783"/>
      <c r="CH124" s="783"/>
      <c r="CI124" s="783"/>
      <c r="CJ124" s="923"/>
      <c r="CK124" s="931"/>
      <c r="CL124" s="931"/>
      <c r="CM124" s="931"/>
      <c r="CN124" s="931"/>
      <c r="CO124" s="932"/>
      <c r="CP124" s="896" t="s">
        <v>476</v>
      </c>
      <c r="CQ124" s="897"/>
      <c r="CR124" s="897"/>
      <c r="CS124" s="897"/>
      <c r="CT124" s="897"/>
      <c r="CU124" s="897"/>
      <c r="CV124" s="897"/>
      <c r="CW124" s="897"/>
      <c r="CX124" s="897"/>
      <c r="CY124" s="897"/>
      <c r="CZ124" s="897"/>
      <c r="DA124" s="897"/>
      <c r="DB124" s="897"/>
      <c r="DC124" s="897"/>
      <c r="DD124" s="897"/>
      <c r="DE124" s="897"/>
      <c r="DF124" s="898"/>
      <c r="DG124" s="820">
        <v>88972</v>
      </c>
      <c r="DH124" s="821"/>
      <c r="DI124" s="821"/>
      <c r="DJ124" s="821"/>
      <c r="DK124" s="822"/>
      <c r="DL124" s="823">
        <v>93276</v>
      </c>
      <c r="DM124" s="821"/>
      <c r="DN124" s="821"/>
      <c r="DO124" s="821"/>
      <c r="DP124" s="822"/>
      <c r="DQ124" s="823">
        <v>72713</v>
      </c>
      <c r="DR124" s="821"/>
      <c r="DS124" s="821"/>
      <c r="DT124" s="821"/>
      <c r="DU124" s="822"/>
      <c r="DV124" s="909">
        <v>2</v>
      </c>
      <c r="DW124" s="910"/>
      <c r="DX124" s="910"/>
      <c r="DY124" s="910"/>
      <c r="DZ124" s="911"/>
    </row>
    <row r="125" spans="1:130" s="226" customFormat="1" ht="26.25" customHeight="1">
      <c r="A125" s="878"/>
      <c r="B125" s="879"/>
      <c r="C125" s="882" t="s">
        <v>461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124</v>
      </c>
      <c r="AB125" s="838"/>
      <c r="AC125" s="838"/>
      <c r="AD125" s="838"/>
      <c r="AE125" s="839"/>
      <c r="AF125" s="840" t="s">
        <v>124</v>
      </c>
      <c r="AG125" s="838"/>
      <c r="AH125" s="838"/>
      <c r="AI125" s="838"/>
      <c r="AJ125" s="839"/>
      <c r="AK125" s="840" t="s">
        <v>436</v>
      </c>
      <c r="AL125" s="838"/>
      <c r="AM125" s="838"/>
      <c r="AN125" s="838"/>
      <c r="AO125" s="839"/>
      <c r="AP125" s="885" t="s">
        <v>436</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477</v>
      </c>
      <c r="CL125" s="913"/>
      <c r="CM125" s="913"/>
      <c r="CN125" s="913"/>
      <c r="CO125" s="914"/>
      <c r="CP125" s="921" t="s">
        <v>478</v>
      </c>
      <c r="CQ125" s="866"/>
      <c r="CR125" s="866"/>
      <c r="CS125" s="866"/>
      <c r="CT125" s="866"/>
      <c r="CU125" s="866"/>
      <c r="CV125" s="866"/>
      <c r="CW125" s="866"/>
      <c r="CX125" s="866"/>
      <c r="CY125" s="866"/>
      <c r="CZ125" s="866"/>
      <c r="DA125" s="866"/>
      <c r="DB125" s="866"/>
      <c r="DC125" s="866"/>
      <c r="DD125" s="866"/>
      <c r="DE125" s="866"/>
      <c r="DF125" s="867"/>
      <c r="DG125" s="922" t="s">
        <v>124</v>
      </c>
      <c r="DH125" s="903"/>
      <c r="DI125" s="903"/>
      <c r="DJ125" s="903"/>
      <c r="DK125" s="903"/>
      <c r="DL125" s="903" t="s">
        <v>124</v>
      </c>
      <c r="DM125" s="903"/>
      <c r="DN125" s="903"/>
      <c r="DO125" s="903"/>
      <c r="DP125" s="903"/>
      <c r="DQ125" s="903" t="s">
        <v>436</v>
      </c>
      <c r="DR125" s="903"/>
      <c r="DS125" s="903"/>
      <c r="DT125" s="903"/>
      <c r="DU125" s="903"/>
      <c r="DV125" s="904" t="s">
        <v>436</v>
      </c>
      <c r="DW125" s="904"/>
      <c r="DX125" s="904"/>
      <c r="DY125" s="904"/>
      <c r="DZ125" s="905"/>
    </row>
    <row r="126" spans="1:130" s="226" customFormat="1" ht="26.25" customHeight="1" thickBot="1">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124</v>
      </c>
      <c r="AB126" s="838"/>
      <c r="AC126" s="838"/>
      <c r="AD126" s="838"/>
      <c r="AE126" s="839"/>
      <c r="AF126" s="840" t="s">
        <v>124</v>
      </c>
      <c r="AG126" s="838"/>
      <c r="AH126" s="838"/>
      <c r="AI126" s="838"/>
      <c r="AJ126" s="839"/>
      <c r="AK126" s="840" t="s">
        <v>436</v>
      </c>
      <c r="AL126" s="838"/>
      <c r="AM126" s="838"/>
      <c r="AN126" s="838"/>
      <c r="AO126" s="839"/>
      <c r="AP126" s="885" t="s">
        <v>436</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479</v>
      </c>
      <c r="CQ126" s="808"/>
      <c r="CR126" s="808"/>
      <c r="CS126" s="808"/>
      <c r="CT126" s="808"/>
      <c r="CU126" s="808"/>
      <c r="CV126" s="808"/>
      <c r="CW126" s="808"/>
      <c r="CX126" s="808"/>
      <c r="CY126" s="808"/>
      <c r="CZ126" s="808"/>
      <c r="DA126" s="808"/>
      <c r="DB126" s="808"/>
      <c r="DC126" s="808"/>
      <c r="DD126" s="808"/>
      <c r="DE126" s="808"/>
      <c r="DF126" s="809"/>
      <c r="DG126" s="874" t="s">
        <v>124</v>
      </c>
      <c r="DH126" s="875"/>
      <c r="DI126" s="875"/>
      <c r="DJ126" s="875"/>
      <c r="DK126" s="875"/>
      <c r="DL126" s="875" t="s">
        <v>436</v>
      </c>
      <c r="DM126" s="875"/>
      <c r="DN126" s="875"/>
      <c r="DO126" s="875"/>
      <c r="DP126" s="875"/>
      <c r="DQ126" s="875" t="s">
        <v>436</v>
      </c>
      <c r="DR126" s="875"/>
      <c r="DS126" s="875"/>
      <c r="DT126" s="875"/>
      <c r="DU126" s="875"/>
      <c r="DV126" s="852" t="s">
        <v>124</v>
      </c>
      <c r="DW126" s="852"/>
      <c r="DX126" s="852"/>
      <c r="DY126" s="852"/>
      <c r="DZ126" s="853"/>
    </row>
    <row r="127" spans="1:130" s="226" customFormat="1" ht="26.25" customHeight="1">
      <c r="A127" s="880"/>
      <c r="B127" s="881"/>
      <c r="C127" s="899" t="s">
        <v>480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19</v>
      </c>
      <c r="AB127" s="838"/>
      <c r="AC127" s="838"/>
      <c r="AD127" s="838"/>
      <c r="AE127" s="839"/>
      <c r="AF127" s="840">
        <v>15</v>
      </c>
      <c r="AG127" s="838"/>
      <c r="AH127" s="838"/>
      <c r="AI127" s="838"/>
      <c r="AJ127" s="839"/>
      <c r="AK127" s="840">
        <v>12</v>
      </c>
      <c r="AL127" s="838"/>
      <c r="AM127" s="838"/>
      <c r="AN127" s="838"/>
      <c r="AO127" s="839"/>
      <c r="AP127" s="885">
        <v>0</v>
      </c>
      <c r="AQ127" s="886"/>
      <c r="AR127" s="886"/>
      <c r="AS127" s="886"/>
      <c r="AT127" s="887"/>
      <c r="AU127" s="262"/>
      <c r="AV127" s="262"/>
      <c r="AW127" s="262"/>
      <c r="AX127" s="902" t="s">
        <v>481</v>
      </c>
      <c r="AY127" s="870"/>
      <c r="AZ127" s="870"/>
      <c r="BA127" s="870"/>
      <c r="BB127" s="870"/>
      <c r="BC127" s="870"/>
      <c r="BD127" s="870"/>
      <c r="BE127" s="871"/>
      <c r="BF127" s="869" t="s">
        <v>482</v>
      </c>
      <c r="BG127" s="870"/>
      <c r="BH127" s="870"/>
      <c r="BI127" s="870"/>
      <c r="BJ127" s="870"/>
      <c r="BK127" s="870"/>
      <c r="BL127" s="871"/>
      <c r="BM127" s="869" t="s">
        <v>483</v>
      </c>
      <c r="BN127" s="870"/>
      <c r="BO127" s="870"/>
      <c r="BP127" s="870"/>
      <c r="BQ127" s="870"/>
      <c r="BR127" s="870"/>
      <c r="BS127" s="871"/>
      <c r="BT127" s="869" t="s">
        <v>484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485</v>
      </c>
      <c r="CQ127" s="808"/>
      <c r="CR127" s="808"/>
      <c r="CS127" s="808"/>
      <c r="CT127" s="808"/>
      <c r="CU127" s="808"/>
      <c r="CV127" s="808"/>
      <c r="CW127" s="808"/>
      <c r="CX127" s="808"/>
      <c r="CY127" s="808"/>
      <c r="CZ127" s="808"/>
      <c r="DA127" s="808"/>
      <c r="DB127" s="808"/>
      <c r="DC127" s="808"/>
      <c r="DD127" s="808"/>
      <c r="DE127" s="808"/>
      <c r="DF127" s="809"/>
      <c r="DG127" s="874" t="s">
        <v>436</v>
      </c>
      <c r="DH127" s="875"/>
      <c r="DI127" s="875"/>
      <c r="DJ127" s="875"/>
      <c r="DK127" s="875"/>
      <c r="DL127" s="875" t="s">
        <v>436</v>
      </c>
      <c r="DM127" s="875"/>
      <c r="DN127" s="875"/>
      <c r="DO127" s="875"/>
      <c r="DP127" s="875"/>
      <c r="DQ127" s="875" t="s">
        <v>436</v>
      </c>
      <c r="DR127" s="875"/>
      <c r="DS127" s="875"/>
      <c r="DT127" s="875"/>
      <c r="DU127" s="875"/>
      <c r="DV127" s="852" t="s">
        <v>124</v>
      </c>
      <c r="DW127" s="852"/>
      <c r="DX127" s="852"/>
      <c r="DY127" s="852"/>
      <c r="DZ127" s="853"/>
    </row>
    <row r="128" spans="1:130" s="226" customFormat="1" ht="26.25" customHeight="1" thickBot="1">
      <c r="A128" s="854" t="s">
        <v>486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487</v>
      </c>
      <c r="X128" s="856"/>
      <c r="Y128" s="856"/>
      <c r="Z128" s="857"/>
      <c r="AA128" s="858">
        <v>27946</v>
      </c>
      <c r="AB128" s="859"/>
      <c r="AC128" s="859"/>
      <c r="AD128" s="859"/>
      <c r="AE128" s="860"/>
      <c r="AF128" s="861">
        <v>16136</v>
      </c>
      <c r="AG128" s="859"/>
      <c r="AH128" s="859"/>
      <c r="AI128" s="859"/>
      <c r="AJ128" s="860"/>
      <c r="AK128" s="861">
        <v>16134</v>
      </c>
      <c r="AL128" s="859"/>
      <c r="AM128" s="859"/>
      <c r="AN128" s="859"/>
      <c r="AO128" s="860"/>
      <c r="AP128" s="862"/>
      <c r="AQ128" s="863"/>
      <c r="AR128" s="863"/>
      <c r="AS128" s="863"/>
      <c r="AT128" s="864"/>
      <c r="AU128" s="262"/>
      <c r="AV128" s="262"/>
      <c r="AW128" s="262"/>
      <c r="AX128" s="865" t="s">
        <v>488</v>
      </c>
      <c r="AY128" s="866"/>
      <c r="AZ128" s="866"/>
      <c r="BA128" s="866"/>
      <c r="BB128" s="866"/>
      <c r="BC128" s="866"/>
      <c r="BD128" s="866"/>
      <c r="BE128" s="867"/>
      <c r="BF128" s="844" t="s">
        <v>436</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489</v>
      </c>
      <c r="CQ128" s="786"/>
      <c r="CR128" s="786"/>
      <c r="CS128" s="786"/>
      <c r="CT128" s="786"/>
      <c r="CU128" s="786"/>
      <c r="CV128" s="786"/>
      <c r="CW128" s="786"/>
      <c r="CX128" s="786"/>
      <c r="CY128" s="786"/>
      <c r="CZ128" s="786"/>
      <c r="DA128" s="786"/>
      <c r="DB128" s="786"/>
      <c r="DC128" s="786"/>
      <c r="DD128" s="786"/>
      <c r="DE128" s="786"/>
      <c r="DF128" s="787"/>
      <c r="DG128" s="848" t="s">
        <v>124</v>
      </c>
      <c r="DH128" s="849"/>
      <c r="DI128" s="849"/>
      <c r="DJ128" s="849"/>
      <c r="DK128" s="849"/>
      <c r="DL128" s="849" t="s">
        <v>124</v>
      </c>
      <c r="DM128" s="849"/>
      <c r="DN128" s="849"/>
      <c r="DO128" s="849"/>
      <c r="DP128" s="849"/>
      <c r="DQ128" s="849" t="s">
        <v>124</v>
      </c>
      <c r="DR128" s="849"/>
      <c r="DS128" s="849"/>
      <c r="DT128" s="849"/>
      <c r="DU128" s="849"/>
      <c r="DV128" s="850" t="s">
        <v>436</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490</v>
      </c>
      <c r="X129" s="835"/>
      <c r="Y129" s="835"/>
      <c r="Z129" s="836"/>
      <c r="AA129" s="837">
        <v>4422389</v>
      </c>
      <c r="AB129" s="838"/>
      <c r="AC129" s="838"/>
      <c r="AD129" s="838"/>
      <c r="AE129" s="839"/>
      <c r="AF129" s="840">
        <v>4345780</v>
      </c>
      <c r="AG129" s="838"/>
      <c r="AH129" s="838"/>
      <c r="AI129" s="838"/>
      <c r="AJ129" s="839"/>
      <c r="AK129" s="840">
        <v>4354648</v>
      </c>
      <c r="AL129" s="838"/>
      <c r="AM129" s="838"/>
      <c r="AN129" s="838"/>
      <c r="AO129" s="839"/>
      <c r="AP129" s="841"/>
      <c r="AQ129" s="842"/>
      <c r="AR129" s="842"/>
      <c r="AS129" s="842"/>
      <c r="AT129" s="843"/>
      <c r="AU129" s="264"/>
      <c r="AV129" s="264"/>
      <c r="AW129" s="264"/>
      <c r="AX129" s="807" t="s">
        <v>491</v>
      </c>
      <c r="AY129" s="808"/>
      <c r="AZ129" s="808"/>
      <c r="BA129" s="808"/>
      <c r="BB129" s="808"/>
      <c r="BC129" s="808"/>
      <c r="BD129" s="808"/>
      <c r="BE129" s="809"/>
      <c r="BF129" s="827" t="s">
        <v>124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493</v>
      </c>
      <c r="X130" s="835"/>
      <c r="Y130" s="835"/>
      <c r="Z130" s="836"/>
      <c r="AA130" s="837">
        <v>742627</v>
      </c>
      <c r="AB130" s="838"/>
      <c r="AC130" s="838"/>
      <c r="AD130" s="838"/>
      <c r="AE130" s="839"/>
      <c r="AF130" s="840">
        <v>741280</v>
      </c>
      <c r="AG130" s="838"/>
      <c r="AH130" s="838"/>
      <c r="AI130" s="838"/>
      <c r="AJ130" s="839"/>
      <c r="AK130" s="840">
        <v>703955</v>
      </c>
      <c r="AL130" s="838"/>
      <c r="AM130" s="838"/>
      <c r="AN130" s="838"/>
      <c r="AO130" s="839"/>
      <c r="AP130" s="841"/>
      <c r="AQ130" s="842"/>
      <c r="AR130" s="842"/>
      <c r="AS130" s="842"/>
      <c r="AT130" s="843"/>
      <c r="AU130" s="264"/>
      <c r="AV130" s="264"/>
      <c r="AW130" s="264"/>
      <c r="AX130" s="807" t="s">
        <v>494</v>
      </c>
      <c r="AY130" s="808"/>
      <c r="AZ130" s="808"/>
      <c r="BA130" s="808"/>
      <c r="BB130" s="808"/>
      <c r="BC130" s="808"/>
      <c r="BD130" s="808"/>
      <c r="BE130" s="809"/>
      <c r="BF130" s="810">
        <v>12.8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495</v>
      </c>
      <c r="X131" s="818"/>
      <c r="Y131" s="818"/>
      <c r="Z131" s="819"/>
      <c r="AA131" s="820">
        <v>3679762</v>
      </c>
      <c r="AB131" s="821"/>
      <c r="AC131" s="821"/>
      <c r="AD131" s="821"/>
      <c r="AE131" s="822"/>
      <c r="AF131" s="823">
        <v>3604500</v>
      </c>
      <c r="AG131" s="821"/>
      <c r="AH131" s="821"/>
      <c r="AI131" s="821"/>
      <c r="AJ131" s="822"/>
      <c r="AK131" s="823">
        <v>3650693</v>
      </c>
      <c r="AL131" s="821"/>
      <c r="AM131" s="821"/>
      <c r="AN131" s="821"/>
      <c r="AO131" s="822"/>
      <c r="AP131" s="824"/>
      <c r="AQ131" s="825"/>
      <c r="AR131" s="825"/>
      <c r="AS131" s="825"/>
      <c r="AT131" s="826"/>
      <c r="AU131" s="264"/>
      <c r="AV131" s="264"/>
      <c r="AW131" s="264"/>
      <c r="AX131" s="785" t="s">
        <v>496</v>
      </c>
      <c r="AY131" s="786"/>
      <c r="AZ131" s="786"/>
      <c r="BA131" s="786"/>
      <c r="BB131" s="786"/>
      <c r="BC131" s="786"/>
      <c r="BD131" s="786"/>
      <c r="BE131" s="787"/>
      <c r="BF131" s="788">
        <v>17.100000000000001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498</v>
      </c>
      <c r="W132" s="798"/>
      <c r="X132" s="798"/>
      <c r="Y132" s="798"/>
      <c r="Z132" s="799"/>
      <c r="AA132" s="800">
        <v>9.6519285759999995</v>
      </c>
      <c r="AB132" s="801"/>
      <c r="AC132" s="801"/>
      <c r="AD132" s="801"/>
      <c r="AE132" s="802"/>
      <c r="AF132" s="803">
        <v>15.4802053</v>
      </c>
      <c r="AG132" s="801"/>
      <c r="AH132" s="801"/>
      <c r="AI132" s="801"/>
      <c r="AJ132" s="802"/>
      <c r="AK132" s="803">
        <v>13.31974505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499</v>
      </c>
      <c r="W133" s="777"/>
      <c r="X133" s="777"/>
      <c r="Y133" s="777"/>
      <c r="Z133" s="778"/>
      <c r="AA133" s="779">
        <v>10.1</v>
      </c>
      <c r="AB133" s="780"/>
      <c r="AC133" s="780"/>
      <c r="AD133" s="780"/>
      <c r="AE133" s="781"/>
      <c r="AF133" s="779">
        <v>11.8</v>
      </c>
      <c r="AG133" s="780"/>
      <c r="AH133" s="780"/>
      <c r="AI133" s="780"/>
      <c r="AJ133" s="781"/>
      <c r="AK133" s="779">
        <v>12.8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ZBw6eJMsPefbk0tK8tLcSSV8//E6iJAEXAzRvN1R1X9GSUQ2ZhdgoyD+xDOn7SN45+uu4Kk6bk3/TVDy1tXR8g==" saltValue="aKfv/ink0fgi9ZRsdQ+s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0" zoomScaleNormal="85" zoomScaleSheetLayoutView="80" workbookViewId="0">
      <selection activeCell="BB11" sqref="BB11"/>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kjkK3b6Ou4ft0gomPlkufNm05TqiGQs6GbJnPBak8D0ij++4PdmzxhIer7I/fLcpe2XvS40QLeyPvRCt790UUg==" saltValue="1rlld42DUSpUSJUMFd56m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view="pageBreakPreview" zoomScale="80" zoomScaleNormal="100" zoomScaleSheetLayoutView="80" workbookViewId="0">
      <selection activeCell="BB11" sqref="BB11"/>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YjWHg99OHepSTuQbmM3h17TMeGuudwJlCFbH4GdmQEUA+6RInw99ZSleGd9I9ibBh5gZUP2dgG624VtFk2/0g==" saltValue="vMoU0YdQ3tbJg+tGwZ0w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election activeCell="BB11" sqref="BB11"/>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9" t="s">
        <v>508</v>
      </c>
      <c r="AL9" s="1210"/>
      <c r="AM9" s="1210"/>
      <c r="AN9" s="1211"/>
      <c r="AO9" s="292">
        <v>1024978</v>
      </c>
      <c r="AP9" s="292">
        <v>92424</v>
      </c>
      <c r="AQ9" s="293">
        <v>87072</v>
      </c>
      <c r="AR9" s="294">
        <v>6.1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9" t="s">
        <v>509</v>
      </c>
      <c r="AL10" s="1210"/>
      <c r="AM10" s="1210"/>
      <c r="AN10" s="1211"/>
      <c r="AO10" s="295">
        <v>67920</v>
      </c>
      <c r="AP10" s="295">
        <v>6124</v>
      </c>
      <c r="AQ10" s="296">
        <v>10235</v>
      </c>
      <c r="AR10" s="297">
        <v>-40.200000000000003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9" t="s">
        <v>510</v>
      </c>
      <c r="AL11" s="1210"/>
      <c r="AM11" s="1210"/>
      <c r="AN11" s="1211"/>
      <c r="AO11" s="295">
        <v>156941</v>
      </c>
      <c r="AP11" s="295">
        <v>14152</v>
      </c>
      <c r="AQ11" s="296">
        <v>13554</v>
      </c>
      <c r="AR11" s="297">
        <v>4.4000000000000004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9" t="s">
        <v>511</v>
      </c>
      <c r="AL12" s="1210"/>
      <c r="AM12" s="1210"/>
      <c r="AN12" s="1211"/>
      <c r="AO12" s="295" t="s">
        <v>512</v>
      </c>
      <c r="AP12" s="295" t="s">
        <v>512</v>
      </c>
      <c r="AQ12" s="296">
        <v>777</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9" t="s">
        <v>513</v>
      </c>
      <c r="AL13" s="1210"/>
      <c r="AM13" s="1210"/>
      <c r="AN13" s="1211"/>
      <c r="AO13" s="295" t="s">
        <v>512</v>
      </c>
      <c r="AP13" s="295" t="s">
        <v>512</v>
      </c>
      <c r="AQ13" s="296">
        <v>1</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9" t="s">
        <v>514</v>
      </c>
      <c r="AL14" s="1210"/>
      <c r="AM14" s="1210"/>
      <c r="AN14" s="1211"/>
      <c r="AO14" s="295">
        <v>23865</v>
      </c>
      <c r="AP14" s="295">
        <v>2152</v>
      </c>
      <c r="AQ14" s="296">
        <v>4055</v>
      </c>
      <c r="AR14" s="297">
        <v>-46.9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9" t="s">
        <v>515</v>
      </c>
      <c r="AL15" s="1210"/>
      <c r="AM15" s="1210"/>
      <c r="AN15" s="1211"/>
      <c r="AO15" s="295">
        <v>33287</v>
      </c>
      <c r="AP15" s="295">
        <v>3002</v>
      </c>
      <c r="AQ15" s="296">
        <v>1927</v>
      </c>
      <c r="AR15" s="297">
        <v>55.8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2" t="s">
        <v>516</v>
      </c>
      <c r="AL16" s="1213"/>
      <c r="AM16" s="1213"/>
      <c r="AN16" s="1214"/>
      <c r="AO16" s="295">
        <v>-97648</v>
      </c>
      <c r="AP16" s="295">
        <v>-8805</v>
      </c>
      <c r="AQ16" s="296">
        <v>-9107</v>
      </c>
      <c r="AR16" s="297">
        <v>-3.3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2" t="s">
        <v>182</v>
      </c>
      <c r="AL17" s="1213"/>
      <c r="AM17" s="1213"/>
      <c r="AN17" s="1214"/>
      <c r="AO17" s="295">
        <v>1209343</v>
      </c>
      <c r="AP17" s="295">
        <v>109048</v>
      </c>
      <c r="AQ17" s="296">
        <v>108514</v>
      </c>
      <c r="AR17" s="297">
        <v>0.5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6" t="s">
        <v>521</v>
      </c>
      <c r="AL21" s="1207"/>
      <c r="AM21" s="1207"/>
      <c r="AN21" s="1208"/>
      <c r="AO21" s="307">
        <v>10.01</v>
      </c>
      <c r="AP21" s="308">
        <v>10.050000000000001</v>
      </c>
      <c r="AQ21" s="309">
        <v>-0.04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6" t="s">
        <v>522</v>
      </c>
      <c r="AL22" s="1207"/>
      <c r="AM22" s="1207"/>
      <c r="AN22" s="1208"/>
      <c r="AO22" s="312">
        <v>92.5</v>
      </c>
      <c r="AP22" s="313">
        <v>96.5</v>
      </c>
      <c r="AQ22" s="314">
        <v>-4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7" t="s">
        <v>527</v>
      </c>
      <c r="AL32" s="1198"/>
      <c r="AM32" s="1198"/>
      <c r="AN32" s="1199"/>
      <c r="AO32" s="322">
        <v>800005</v>
      </c>
      <c r="AP32" s="322">
        <v>72138</v>
      </c>
      <c r="AQ32" s="323">
        <v>51702</v>
      </c>
      <c r="AR32" s="324">
        <v>39.5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7" t="s">
        <v>528</v>
      </c>
      <c r="AL33" s="1198"/>
      <c r="AM33" s="1198"/>
      <c r="AN33" s="1199"/>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7" t="s">
        <v>529</v>
      </c>
      <c r="AL34" s="1198"/>
      <c r="AM34" s="1198"/>
      <c r="AN34" s="1199"/>
      <c r="AO34" s="322" t="s">
        <v>512</v>
      </c>
      <c r="AP34" s="322" t="s">
        <v>512</v>
      </c>
      <c r="AQ34" s="323">
        <v>10</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7" t="s">
        <v>530</v>
      </c>
      <c r="AL35" s="1198"/>
      <c r="AM35" s="1198"/>
      <c r="AN35" s="1199"/>
      <c r="AO35" s="322">
        <v>367222</v>
      </c>
      <c r="AP35" s="322">
        <v>33113</v>
      </c>
      <c r="AQ35" s="323">
        <v>15257</v>
      </c>
      <c r="AR35" s="324">
        <v>117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7" t="s">
        <v>531</v>
      </c>
      <c r="AL36" s="1198"/>
      <c r="AM36" s="1198"/>
      <c r="AN36" s="1199"/>
      <c r="AO36" s="322">
        <v>39113</v>
      </c>
      <c r="AP36" s="322">
        <v>3527</v>
      </c>
      <c r="AQ36" s="323">
        <v>3750</v>
      </c>
      <c r="AR36" s="324">
        <v>-5.9</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7" t="s">
        <v>532</v>
      </c>
      <c r="AL37" s="1198"/>
      <c r="AM37" s="1198"/>
      <c r="AN37" s="1199"/>
      <c r="AO37" s="322">
        <v>12</v>
      </c>
      <c r="AP37" s="322">
        <v>1</v>
      </c>
      <c r="AQ37" s="323">
        <v>880</v>
      </c>
      <c r="AR37" s="324">
        <v>-99.9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0" t="s">
        <v>533</v>
      </c>
      <c r="AL38" s="1201"/>
      <c r="AM38" s="1201"/>
      <c r="AN38" s="1202"/>
      <c r="AO38" s="325" t="s">
        <v>512</v>
      </c>
      <c r="AP38" s="325" t="s">
        <v>512</v>
      </c>
      <c r="AQ38" s="326">
        <v>8</v>
      </c>
      <c r="AR38" s="314" t="s">
        <v>512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0" t="s">
        <v>534</v>
      </c>
      <c r="AL39" s="1201"/>
      <c r="AM39" s="1201"/>
      <c r="AN39" s="1202"/>
      <c r="AO39" s="322">
        <v>-16134</v>
      </c>
      <c r="AP39" s="322">
        <v>-1455</v>
      </c>
      <c r="AQ39" s="323">
        <v>-2230</v>
      </c>
      <c r="AR39" s="324">
        <v>-34.799999999999997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7" t="s">
        <v>535</v>
      </c>
      <c r="AL40" s="1198"/>
      <c r="AM40" s="1198"/>
      <c r="AN40" s="1199"/>
      <c r="AO40" s="322">
        <v>-703955</v>
      </c>
      <c r="AP40" s="322">
        <v>-63477</v>
      </c>
      <c r="AQ40" s="323">
        <v>-47794</v>
      </c>
      <c r="AR40" s="324">
        <v>32.799999999999997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3" t="s">
        <v>296</v>
      </c>
      <c r="AL41" s="1204"/>
      <c r="AM41" s="1204"/>
      <c r="AN41" s="1205"/>
      <c r="AO41" s="322">
        <v>486263</v>
      </c>
      <c r="AP41" s="322">
        <v>43847</v>
      </c>
      <c r="AQ41" s="323">
        <v>21582</v>
      </c>
      <c r="AR41" s="324">
        <v>103.2</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0" t="s">
        <v>503</v>
      </c>
      <c r="AN49" s="1192" t="s">
        <v>539</v>
      </c>
      <c r="AO49" s="1193"/>
      <c r="AP49" s="1193"/>
      <c r="AQ49" s="1193"/>
      <c r="AR49" s="119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1"/>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724700</v>
      </c>
      <c r="AN51" s="344">
        <v>63067</v>
      </c>
      <c r="AO51" s="345">
        <v>25.9</v>
      </c>
      <c r="AP51" s="346">
        <v>82748</v>
      </c>
      <c r="AQ51" s="347">
        <v>24.4</v>
      </c>
      <c r="AR51" s="348">
        <v>1.5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617358</v>
      </c>
      <c r="AN52" s="352">
        <v>53725</v>
      </c>
      <c r="AO52" s="353">
        <v>71.5</v>
      </c>
      <c r="AP52" s="354">
        <v>44732</v>
      </c>
      <c r="AQ52" s="355">
        <v>22.5</v>
      </c>
      <c r="AR52" s="356">
        <v>49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1243005</v>
      </c>
      <c r="AN53" s="344">
        <v>109275</v>
      </c>
      <c r="AO53" s="345">
        <v>73.3</v>
      </c>
      <c r="AP53" s="346">
        <v>91837</v>
      </c>
      <c r="AQ53" s="347">
        <v>11</v>
      </c>
      <c r="AR53" s="348">
        <v>62.3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1092390</v>
      </c>
      <c r="AN54" s="352">
        <v>96034</v>
      </c>
      <c r="AO54" s="353">
        <v>78.8</v>
      </c>
      <c r="AP54" s="354">
        <v>54439</v>
      </c>
      <c r="AQ54" s="355">
        <v>21.7</v>
      </c>
      <c r="AR54" s="356">
        <v>57.1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817033</v>
      </c>
      <c r="AN55" s="344">
        <v>72670</v>
      </c>
      <c r="AO55" s="345">
        <v>-33.5</v>
      </c>
      <c r="AP55" s="346">
        <v>106092</v>
      </c>
      <c r="AQ55" s="347">
        <v>15.5</v>
      </c>
      <c r="AR55" s="348">
        <v>-49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659997</v>
      </c>
      <c r="AN56" s="352">
        <v>58703</v>
      </c>
      <c r="AO56" s="353">
        <v>-38.9</v>
      </c>
      <c r="AP56" s="354">
        <v>44299</v>
      </c>
      <c r="AQ56" s="355">
        <v>-18.600000000000001</v>
      </c>
      <c r="AR56" s="356">
        <v>-20.3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768256</v>
      </c>
      <c r="AN57" s="344">
        <v>68692</v>
      </c>
      <c r="AO57" s="345">
        <v>-5.5</v>
      </c>
      <c r="AP57" s="346">
        <v>79466</v>
      </c>
      <c r="AQ57" s="347">
        <v>-25.1</v>
      </c>
      <c r="AR57" s="348">
        <v>19.600000000000001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350837</v>
      </c>
      <c r="AN58" s="352">
        <v>31370</v>
      </c>
      <c r="AO58" s="353">
        <v>-46.6</v>
      </c>
      <c r="AP58" s="354">
        <v>44645</v>
      </c>
      <c r="AQ58" s="355">
        <v>0.8</v>
      </c>
      <c r="AR58" s="356">
        <v>-47.4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893426</v>
      </c>
      <c r="AN59" s="344">
        <v>80561</v>
      </c>
      <c r="AO59" s="345">
        <v>17.3</v>
      </c>
      <c r="AP59" s="346">
        <v>90072</v>
      </c>
      <c r="AQ59" s="347">
        <v>13.3</v>
      </c>
      <c r="AR59" s="348">
        <v>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564732</v>
      </c>
      <c r="AN60" s="352">
        <v>50923</v>
      </c>
      <c r="AO60" s="353">
        <v>62.3</v>
      </c>
      <c r="AP60" s="354">
        <v>46083</v>
      </c>
      <c r="AQ60" s="355">
        <v>3.2</v>
      </c>
      <c r="AR60" s="356">
        <v>59.1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889284</v>
      </c>
      <c r="AN61" s="359">
        <v>78853</v>
      </c>
      <c r="AO61" s="360">
        <v>15.5</v>
      </c>
      <c r="AP61" s="361">
        <v>90043</v>
      </c>
      <c r="AQ61" s="362">
        <v>7.8</v>
      </c>
      <c r="AR61" s="348">
        <v>7.7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657063</v>
      </c>
      <c r="AN62" s="352">
        <v>58151</v>
      </c>
      <c r="AO62" s="353">
        <v>25.4</v>
      </c>
      <c r="AP62" s="354">
        <v>46840</v>
      </c>
      <c r="AQ62" s="355">
        <v>5.9</v>
      </c>
      <c r="AR62" s="356">
        <v>19.5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PqG8NUWF5lyWvNqbptG1u4Tz0mGz+vxzFqFXHPXk9ZBHn5SwOXwzeZT6KbZYe6YyjkYmdr3TrHdLxgCNvtF4A==" saltValue="uCzH3VGm/kTkHyWxdDqIt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election activeCell="BB11" sqref="BB11"/>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qZufj0QVOTd3Ltc+Rspu2/EkNvnKTRSdFW912kP/dF4aGYEnIYIL8NOrOz/sAOJMtL9YuFS3BqR6djZOazq4A==" saltValue="BB9yV2bquAH3/RfTIwTB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election activeCell="BB11" sqref="BB11"/>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FaLwX4h+KP4AtCBKbbMTONahpgLHFde8lwkjQZqD7JAQvIq2REiVWWQG7rEzBc+7TER7JSdZTjdRi13zsow==" saltValue="k/8xk+/NzIPpM+byiEOA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BB11" sqref="BB11"/>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5" t="s">
        <v>3</v>
      </c>
      <c r="D47" s="1215"/>
      <c r="E47" s="1216"/>
      <c r="F47" s="11">
        <v>13.43</v>
      </c>
      <c r="G47" s="12">
        <v>13.54</v>
      </c>
      <c r="H47" s="12">
        <v>16.8</v>
      </c>
      <c r="I47" s="12">
        <v>18.86</v>
      </c>
      <c r="J47" s="13">
        <v>18.84</v>
      </c>
    </row>
    <row r="48" spans="2:10" ht="57.75" customHeight="1">
      <c r="B48" s="14"/>
      <c r="C48" s="1217" t="s">
        <v>4</v>
      </c>
      <c r="D48" s="1217"/>
      <c r="E48" s="1218"/>
      <c r="F48" s="15">
        <v>3.64</v>
      </c>
      <c r="G48" s="16">
        <v>3.84</v>
      </c>
      <c r="H48" s="16">
        <v>4.2300000000000004</v>
      </c>
      <c r="I48" s="16">
        <v>3.53</v>
      </c>
      <c r="J48" s="17">
        <v>3.82</v>
      </c>
    </row>
    <row r="49" spans="2:10" ht="57.75" customHeight="1" thickBot="1">
      <c r="B49" s="18"/>
      <c r="C49" s="1219" t="s">
        <v>5</v>
      </c>
      <c r="D49" s="1219"/>
      <c r="E49" s="1220"/>
      <c r="F49" s="19" t="s">
        <v>560</v>
      </c>
      <c r="G49" s="20">
        <v>0.19</v>
      </c>
      <c r="H49" s="20">
        <v>3.91</v>
      </c>
      <c r="I49" s="20">
        <v>0.99</v>
      </c>
      <c r="J49" s="21">
        <v>0.31</v>
      </c>
    </row>
    <row r="50" spans="2:10" ht="13.5" customHeight="1"/>
    <row r="51" spans="2:10" ht="13.5" hidden="1" customHeight="1"/>
    <row r="52" spans="2:10" ht="13.5" hidden="1" customHeight="1"/>
    <row r="53" spans="2:10" ht="13.5" hidden="1" customHeight="1"/>
  </sheetData>
  <sheetProtection algorithmName="SHA-512" hashValue="XRiXbF72ZcHHvSp0zjmR+FkbefGC4IfQqqsQOGLKRmvQaInNIRcP7cUxIF4CGAAp/spyk5QS2+1PGshUXmjhrg==" saltValue="a4zNqdhDQzapTsw/cai+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鳥取県庁</cp:lastModifiedBy>
  <cp:lastPrinted>2019-10-28T08:48:18Z</cp:lastPrinted>
  <dcterms:created xsi:type="dcterms:W3CDTF">2019-02-14T04:08:59Z</dcterms:created>
  <dcterms:modified xsi:type="dcterms:W3CDTF">2019-10-28T08:49:54Z</dcterms:modified>
  <cp:category/>
</cp:coreProperties>
</file>