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2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14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<sst xmlns="http://schemas.openxmlformats.org/spreadsheetml/2006/main" count="7700" uniqueCount="97">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</sst>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332</v>
      </c>
      <c r="C9" s="17">
        <f>SUM(C10:C30)</f>
        <v>161</v>
      </c>
      <c r="D9" s="17">
        <f>SUM(D10:D30)</f>
        <v>171</v>
      </c>
      <c r="E9" s="17">
        <f>F9+G9</f>
        <v>44</v>
      </c>
      <c r="F9" s="17">
        <f>SUM(F10:F30)</f>
        <v>13</v>
      </c>
      <c r="G9" s="17">
        <f>SUM(G10:G30)</f>
        <v>31</v>
      </c>
      <c r="H9" s="15">
        <f>IF(B9=E9,0,(1-(B9/(B9-E9)))*-100)</f>
        <v>15.277777777777768</v>
      </c>
      <c r="I9" s="15">
        <f>IF(C9=F9,0,(1-(C9/(C9-F9)))*-100)</f>
        <v>8.7837837837837931</v>
      </c>
      <c r="J9" s="15">
        <f>IF(D9=G9,0,(1-(D9/(D9-G9)))*-100)</f>
        <v>22.142857142857153</v>
      </c>
      <c r="K9" s="17">
        <f>L9+M9</f>
        <v>71</v>
      </c>
      <c r="L9" s="17">
        <f>SUM(L10:L30)</f>
        <v>27</v>
      </c>
      <c r="M9" s="17">
        <f>SUM(M10:M30)</f>
        <v>44</v>
      </c>
      <c r="N9" s="15">
        <f>IF(B9=K9,0,(1-(B9/(B9-K9)))*-100)</f>
        <v>27.203065134099624</v>
      </c>
      <c r="O9" s="15">
        <f t="shared" ref="O9" si="0">IF(C9=L9,0,(1-(C9/(C9-L9)))*-100)</f>
        <v>20.149253731343286</v>
      </c>
      <c r="P9" s="15">
        <f>IF(D9=M9,0,(1-(D9/(D9-M9)))*-100)</f>
        <v>34.645669291338585</v>
      </c>
      <c r="Q9" s="17">
        <f>R9+S9</f>
        <v>703</v>
      </c>
      <c r="R9" s="17">
        <f>SUM(R10:R30)</f>
        <v>316</v>
      </c>
      <c r="S9" s="17">
        <f>SUM(S10:S30)</f>
        <v>387</v>
      </c>
      <c r="T9" s="17">
        <f>U9+V9</f>
        <v>79</v>
      </c>
      <c r="U9" s="17">
        <f>SUM(U10:U30)</f>
        <v>5</v>
      </c>
      <c r="V9" s="17">
        <f>SUM(V10:V30)</f>
        <v>74</v>
      </c>
      <c r="W9" s="15">
        <f>IF(Q9=T9,IF(Q9&gt;0,"皆増",0),(1-(Q9/(Q9-T9)))*-100)</f>
        <v>12.660256410256409</v>
      </c>
      <c r="X9" s="15">
        <f t="shared" ref="X9:Y30" si="1">IF(R9=U9,IF(R9&gt;0,"皆増",0),(1-(R9/(R9-U9)))*-100)</f>
        <v>1.6077170418006492</v>
      </c>
      <c r="Y9" s="15">
        <f t="shared" si="1"/>
        <v>23.642172523961658</v>
      </c>
      <c r="Z9" s="17">
        <f>AA9+AB9</f>
        <v>100</v>
      </c>
      <c r="AA9" s="17">
        <f>SUM(AA10:AA30)</f>
        <v>22</v>
      </c>
      <c r="AB9" s="17">
        <f>SUM(AB10:AB30)</f>
        <v>78</v>
      </c>
      <c r="AC9" s="15">
        <f>IF(Q9=Z9,IF(Q9&gt;0,"皆増",0),(1-(Q9/(Q9-Z9)))*-100)</f>
        <v>16.583747927031499</v>
      </c>
      <c r="AD9" s="15">
        <f t="shared" ref="AD9:AE30" si="2">IF(R9=AA9,IF(R9&gt;0,"皆増",0),(1-(R9/(R9-AA9)))*-100)</f>
        <v>7.4829931972789199</v>
      </c>
      <c r="AE9" s="15">
        <f t="shared" si="2"/>
        <v>25.242718446601952</v>
      </c>
      <c r="AH9" s="4">
        <f t="shared" ref="AH9:AH30" si="3">Q9-T9</f>
        <v>624</v>
      </c>
      <c r="AI9" s="4">
        <f t="shared" ref="AI9:AI30" si="4">R9-U9</f>
        <v>311</v>
      </c>
      <c r="AJ9" s="4">
        <f t="shared" ref="AJ9:AJ30" si="5">S9-V9</f>
        <v>313</v>
      </c>
      <c r="AK9" s="4">
        <f t="shared" ref="AK9:AK30" si="6">Q9-Z9</f>
        <v>603</v>
      </c>
      <c r="AL9" s="4">
        <f t="shared" ref="AL9:AL30" si="7">R9-AA9</f>
        <v>294</v>
      </c>
      <c r="AM9" s="4">
        <f t="shared" ref="AM9:AM30" si="8">S9-AB9</f>
        <v>309</v>
      </c>
    </row>
    <row r="10" spans="1:39" s="1" customFormat="1" ht="18" customHeight="1" x14ac:dyDescent="0.15">
      <c r="A10" s="4" t="s">
        <v>1</v>
      </c>
      <c r="B10" s="17">
        <f t="shared" ref="B10" si="9">C10+D10</f>
        <v>332</v>
      </c>
      <c r="C10" s="17">
        <v>161</v>
      </c>
      <c r="D10" s="17">
        <v>171</v>
      </c>
      <c r="E10" s="17">
        <f t="shared" ref="E10" si="10">F10+G10</f>
        <v>44</v>
      </c>
      <c r="F10" s="17">
        <v>13</v>
      </c>
      <c r="G10" s="17">
        <v>31</v>
      </c>
      <c r="H10" s="15">
        <f>IF(B10=E10,0,(1-(B10/(B10-E10)))*-100)</f>
        <v>15.277777777777768</v>
      </c>
      <c r="I10" s="15">
        <f t="shared" ref="I10" si="11">IF(C10=F10,0,(1-(C10/(C10-F10)))*-100)</f>
        <v>8.7837837837837931</v>
      </c>
      <c r="J10" s="15">
        <f>IF(D10=G10,0,(1-(D10/(D10-G10)))*-100)</f>
        <v>22.142857142857153</v>
      </c>
      <c r="K10" s="17">
        <f t="shared" ref="K10" si="12">L10+M10</f>
        <v>71</v>
      </c>
      <c r="L10" s="17">
        <v>27</v>
      </c>
      <c r="M10" s="17">
        <v>44</v>
      </c>
      <c r="N10" s="15">
        <f>IF(B10=K10,0,(1-(B10/(B10-K10)))*-100)</f>
        <v>27.203065134099624</v>
      </c>
      <c r="O10" s="15">
        <f t="shared" ref="O10" si="13">IF(C10=L10,0,(1-(C10/(C10-L10)))*-100)</f>
        <v>20.149253731343286</v>
      </c>
      <c r="P10" s="15">
        <f t="shared" ref="P10" si="14">IF(D10=M10,0,(1-(D10/(D10-M10)))*-100)</f>
        <v>34.645669291338585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1</v>
      </c>
      <c r="AA10" s="17">
        <v>1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-2</v>
      </c>
      <c r="U16" s="17">
        <v>-2</v>
      </c>
      <c r="V16" s="17">
        <v>0</v>
      </c>
      <c r="W16" s="15">
        <f t="shared" si="17"/>
        <v>-66.666666666666671</v>
      </c>
      <c r="X16" s="15">
        <f t="shared" si="1"/>
        <v>-66.666666666666671</v>
      </c>
      <c r="Y16" s="15">
        <f t="shared" si="1"/>
        <v>0</v>
      </c>
      <c r="Z16" s="17">
        <f t="shared" si="18"/>
        <v>-1</v>
      </c>
      <c r="AA16" s="17">
        <v>0</v>
      </c>
      <c r="AB16" s="17">
        <v>-1</v>
      </c>
      <c r="AC16" s="15">
        <f t="shared" si="19"/>
        <v>-50</v>
      </c>
      <c r="AD16" s="15">
        <f t="shared" si="2"/>
        <v>0</v>
      </c>
      <c r="AE16" s="15">
        <f t="shared" si="2"/>
        <v>-100</v>
      </c>
      <c r="AH16" s="4">
        <f t="shared" si="3"/>
        <v>3</v>
      </c>
      <c r="AI16" s="4">
        <f t="shared" si="4"/>
        <v>3</v>
      </c>
      <c r="AJ16" s="4">
        <f t="shared" si="5"/>
        <v>0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-2</v>
      </c>
      <c r="U17" s="17">
        <v>-1</v>
      </c>
      <c r="V17" s="17">
        <v>-1</v>
      </c>
      <c r="W17" s="15">
        <f t="shared" si="17"/>
        <v>-100</v>
      </c>
      <c r="X17" s="15">
        <f t="shared" si="1"/>
        <v>-100</v>
      </c>
      <c r="Y17" s="15">
        <f t="shared" si="1"/>
        <v>-100</v>
      </c>
      <c r="Z17" s="17">
        <f t="shared" si="18"/>
        <v>-2</v>
      </c>
      <c r="AA17" s="17">
        <v>0</v>
      </c>
      <c r="AB17" s="17">
        <v>-2</v>
      </c>
      <c r="AC17" s="15">
        <f t="shared" si="19"/>
        <v>-100</v>
      </c>
      <c r="AD17" s="15">
        <f t="shared" si="2"/>
        <v>0</v>
      </c>
      <c r="AE17" s="15">
        <f t="shared" si="2"/>
        <v>-100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2</v>
      </c>
      <c r="AL17" s="4">
        <f t="shared" si="7"/>
        <v>0</v>
      </c>
      <c r="AM17" s="4">
        <f t="shared" si="8"/>
        <v>2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0</v>
      </c>
      <c r="S18" s="17">
        <v>1</v>
      </c>
      <c r="T18" s="17">
        <f t="shared" si="16"/>
        <v>-1</v>
      </c>
      <c r="U18" s="17">
        <v>-2</v>
      </c>
      <c r="V18" s="17">
        <v>1</v>
      </c>
      <c r="W18" s="15">
        <f t="shared" si="17"/>
        <v>-50</v>
      </c>
      <c r="X18" s="15">
        <f t="shared" si="1"/>
        <v>-100</v>
      </c>
      <c r="Y18" s="15" t="str">
        <f t="shared" si="1"/>
        <v>皆増</v>
      </c>
      <c r="Z18" s="17">
        <f t="shared" si="18"/>
        <v>-1</v>
      </c>
      <c r="AA18" s="17">
        <v>-2</v>
      </c>
      <c r="AB18" s="17">
        <v>1</v>
      </c>
      <c r="AC18" s="15">
        <f t="shared" si="19"/>
        <v>-50</v>
      </c>
      <c r="AD18" s="15">
        <f t="shared" si="2"/>
        <v>-100</v>
      </c>
      <c r="AE18" s="15" t="str">
        <f t="shared" si="2"/>
        <v>皆増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10</v>
      </c>
      <c r="R19" s="17">
        <v>5</v>
      </c>
      <c r="S19" s="17">
        <v>5</v>
      </c>
      <c r="T19" s="17">
        <f t="shared" si="16"/>
        <v>8</v>
      </c>
      <c r="U19" s="17">
        <v>4</v>
      </c>
      <c r="V19" s="17">
        <v>4</v>
      </c>
      <c r="W19" s="15">
        <f t="shared" si="17"/>
        <v>400</v>
      </c>
      <c r="X19" s="15">
        <f t="shared" si="1"/>
        <v>400</v>
      </c>
      <c r="Y19" s="15">
        <f t="shared" si="1"/>
        <v>400</v>
      </c>
      <c r="Z19" s="17">
        <f t="shared" si="18"/>
        <v>6</v>
      </c>
      <c r="AA19" s="17">
        <v>2</v>
      </c>
      <c r="AB19" s="17">
        <v>4</v>
      </c>
      <c r="AC19" s="15">
        <f t="shared" si="19"/>
        <v>150</v>
      </c>
      <c r="AD19" s="15">
        <f t="shared" si="2"/>
        <v>66.666666666666671</v>
      </c>
      <c r="AE19" s="15">
        <f t="shared" si="2"/>
        <v>400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4</v>
      </c>
      <c r="AL19" s="4">
        <f t="shared" si="7"/>
        <v>3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7</v>
      </c>
      <c r="S20" s="17">
        <v>1</v>
      </c>
      <c r="T20" s="17">
        <f t="shared" si="16"/>
        <v>3</v>
      </c>
      <c r="U20" s="17">
        <v>3</v>
      </c>
      <c r="V20" s="17">
        <v>0</v>
      </c>
      <c r="W20" s="15">
        <f t="shared" si="17"/>
        <v>60.000000000000007</v>
      </c>
      <c r="X20" s="15">
        <f t="shared" si="1"/>
        <v>75</v>
      </c>
      <c r="Y20" s="15">
        <f t="shared" si="1"/>
        <v>0</v>
      </c>
      <c r="Z20" s="17">
        <f t="shared" si="18"/>
        <v>1</v>
      </c>
      <c r="AA20" s="17">
        <v>3</v>
      </c>
      <c r="AB20" s="17">
        <v>-2</v>
      </c>
      <c r="AC20" s="15">
        <f t="shared" si="19"/>
        <v>14.285714285714279</v>
      </c>
      <c r="AD20" s="15">
        <f t="shared" si="2"/>
        <v>75</v>
      </c>
      <c r="AE20" s="15">
        <f t="shared" si="2"/>
        <v>-66.666666666666671</v>
      </c>
      <c r="AH20" s="4">
        <f t="shared" si="3"/>
        <v>5</v>
      </c>
      <c r="AI20" s="4">
        <f t="shared" si="4"/>
        <v>4</v>
      </c>
      <c r="AJ20" s="4">
        <f t="shared" si="5"/>
        <v>1</v>
      </c>
      <c r="AK20" s="4">
        <f t="shared" si="6"/>
        <v>7</v>
      </c>
      <c r="AL20" s="4">
        <f t="shared" si="7"/>
        <v>4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4</v>
      </c>
      <c r="R21" s="17">
        <v>3</v>
      </c>
      <c r="S21" s="17">
        <v>1</v>
      </c>
      <c r="T21" s="17">
        <f t="shared" si="16"/>
        <v>-11</v>
      </c>
      <c r="U21" s="17">
        <v>-6</v>
      </c>
      <c r="V21" s="17">
        <v>-5</v>
      </c>
      <c r="W21" s="15">
        <f t="shared" si="17"/>
        <v>-73.333333333333343</v>
      </c>
      <c r="X21" s="15">
        <f t="shared" si="1"/>
        <v>-66.666666666666671</v>
      </c>
      <c r="Y21" s="15">
        <f t="shared" si="1"/>
        <v>-83.333333333333343</v>
      </c>
      <c r="Z21" s="17">
        <f t="shared" si="18"/>
        <v>-4</v>
      </c>
      <c r="AA21" s="17">
        <v>-3</v>
      </c>
      <c r="AB21" s="17">
        <v>-1</v>
      </c>
      <c r="AC21" s="15">
        <f t="shared" si="19"/>
        <v>-50</v>
      </c>
      <c r="AD21" s="15">
        <f t="shared" si="2"/>
        <v>-50</v>
      </c>
      <c r="AE21" s="15">
        <f t="shared" si="2"/>
        <v>-50</v>
      </c>
      <c r="AH21" s="4">
        <f t="shared" si="3"/>
        <v>15</v>
      </c>
      <c r="AI21" s="4">
        <f t="shared" si="4"/>
        <v>9</v>
      </c>
      <c r="AJ21" s="4">
        <f t="shared" si="5"/>
        <v>6</v>
      </c>
      <c r="AK21" s="4">
        <f t="shared" si="6"/>
        <v>8</v>
      </c>
      <c r="AL21" s="4">
        <f t="shared" si="7"/>
        <v>6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15</v>
      </c>
      <c r="R22" s="17">
        <v>9</v>
      </c>
      <c r="S22" s="17">
        <v>6</v>
      </c>
      <c r="T22" s="17">
        <f t="shared" si="16"/>
        <v>1</v>
      </c>
      <c r="U22" s="17">
        <v>-1</v>
      </c>
      <c r="V22" s="17">
        <v>2</v>
      </c>
      <c r="W22" s="15">
        <f t="shared" si="17"/>
        <v>7.1428571428571397</v>
      </c>
      <c r="X22" s="15">
        <f t="shared" si="1"/>
        <v>-9.9999999999999982</v>
      </c>
      <c r="Y22" s="15">
        <f t="shared" si="1"/>
        <v>50</v>
      </c>
      <c r="Z22" s="17">
        <f t="shared" si="18"/>
        <v>-16</v>
      </c>
      <c r="AA22" s="17">
        <v>-16</v>
      </c>
      <c r="AB22" s="17">
        <v>0</v>
      </c>
      <c r="AC22" s="15">
        <f t="shared" si="19"/>
        <v>-51.612903225806448</v>
      </c>
      <c r="AD22" s="15">
        <f t="shared" si="2"/>
        <v>-64</v>
      </c>
      <c r="AE22" s="15">
        <f t="shared" si="2"/>
        <v>0</v>
      </c>
      <c r="AH22" s="4">
        <f t="shared" si="3"/>
        <v>14</v>
      </c>
      <c r="AI22" s="4">
        <f t="shared" si="4"/>
        <v>10</v>
      </c>
      <c r="AJ22" s="4">
        <f t="shared" si="5"/>
        <v>4</v>
      </c>
      <c r="AK22" s="4">
        <f t="shared" si="6"/>
        <v>31</v>
      </c>
      <c r="AL22" s="4">
        <f t="shared" si="7"/>
        <v>25</v>
      </c>
      <c r="AM22" s="4">
        <f t="shared" si="8"/>
        <v>6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28</v>
      </c>
      <c r="R23" s="17">
        <v>21</v>
      </c>
      <c r="S23" s="17">
        <v>7</v>
      </c>
      <c r="T23" s="17">
        <f t="shared" si="16"/>
        <v>-6</v>
      </c>
      <c r="U23" s="17">
        <v>-6</v>
      </c>
      <c r="V23" s="17">
        <v>0</v>
      </c>
      <c r="W23" s="15">
        <f t="shared" si="17"/>
        <v>-17.647058823529417</v>
      </c>
      <c r="X23" s="15">
        <f t="shared" si="1"/>
        <v>-22.222222222222221</v>
      </c>
      <c r="Y23" s="15">
        <f t="shared" si="1"/>
        <v>0</v>
      </c>
      <c r="Z23" s="17">
        <f t="shared" si="18"/>
        <v>-2</v>
      </c>
      <c r="AA23" s="17">
        <v>-6</v>
      </c>
      <c r="AB23" s="17">
        <v>4</v>
      </c>
      <c r="AC23" s="15">
        <f t="shared" si="19"/>
        <v>-6.6666666666666652</v>
      </c>
      <c r="AD23" s="15">
        <f t="shared" si="2"/>
        <v>-22.222222222222221</v>
      </c>
      <c r="AE23" s="15">
        <f t="shared" si="2"/>
        <v>133.33333333333334</v>
      </c>
      <c r="AH23" s="4">
        <f t="shared" si="3"/>
        <v>34</v>
      </c>
      <c r="AI23" s="4">
        <f t="shared" si="4"/>
        <v>27</v>
      </c>
      <c r="AJ23" s="4">
        <f t="shared" si="5"/>
        <v>7</v>
      </c>
      <c r="AK23" s="4">
        <f t="shared" si="6"/>
        <v>30</v>
      </c>
      <c r="AL23" s="4">
        <f t="shared" si="7"/>
        <v>27</v>
      </c>
      <c r="AM23" s="4">
        <f t="shared" si="8"/>
        <v>3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61</v>
      </c>
      <c r="R24" s="17">
        <v>38</v>
      </c>
      <c r="S24" s="17">
        <v>23</v>
      </c>
      <c r="T24" s="17">
        <f t="shared" si="16"/>
        <v>1</v>
      </c>
      <c r="U24" s="17">
        <v>-10</v>
      </c>
      <c r="V24" s="17">
        <v>11</v>
      </c>
      <c r="W24" s="15">
        <f t="shared" si="17"/>
        <v>1.6666666666666607</v>
      </c>
      <c r="X24" s="15">
        <f t="shared" si="1"/>
        <v>-20.833333333333336</v>
      </c>
      <c r="Y24" s="15">
        <f t="shared" si="1"/>
        <v>91.666666666666671</v>
      </c>
      <c r="Z24" s="17">
        <f t="shared" si="18"/>
        <v>7</v>
      </c>
      <c r="AA24" s="17">
        <v>-3</v>
      </c>
      <c r="AB24" s="17">
        <v>10</v>
      </c>
      <c r="AC24" s="15">
        <f t="shared" si="19"/>
        <v>12.962962962962955</v>
      </c>
      <c r="AD24" s="15">
        <f t="shared" si="2"/>
        <v>-7.3170731707317032</v>
      </c>
      <c r="AE24" s="15">
        <f t="shared" si="2"/>
        <v>76.92307692307692</v>
      </c>
      <c r="AH24" s="4">
        <f t="shared" si="3"/>
        <v>60</v>
      </c>
      <c r="AI24" s="4">
        <f t="shared" si="4"/>
        <v>48</v>
      </c>
      <c r="AJ24" s="4">
        <f t="shared" si="5"/>
        <v>12</v>
      </c>
      <c r="AK24" s="4">
        <f t="shared" si="6"/>
        <v>54</v>
      </c>
      <c r="AL24" s="4">
        <f t="shared" si="7"/>
        <v>41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59</v>
      </c>
      <c r="R25" s="17">
        <v>38</v>
      </c>
      <c r="S25" s="17">
        <v>21</v>
      </c>
      <c r="T25" s="17">
        <f t="shared" si="16"/>
        <v>14</v>
      </c>
      <c r="U25" s="17">
        <v>8</v>
      </c>
      <c r="V25" s="17">
        <v>6</v>
      </c>
      <c r="W25" s="15">
        <f t="shared" si="17"/>
        <v>31.111111111111111</v>
      </c>
      <c r="X25" s="15">
        <f t="shared" si="1"/>
        <v>26.666666666666661</v>
      </c>
      <c r="Y25" s="15">
        <f t="shared" si="1"/>
        <v>39.999999999999993</v>
      </c>
      <c r="Z25" s="17">
        <f t="shared" si="18"/>
        <v>3</v>
      </c>
      <c r="AA25" s="17">
        <v>0</v>
      </c>
      <c r="AB25" s="17">
        <v>3</v>
      </c>
      <c r="AC25" s="15">
        <f t="shared" si="19"/>
        <v>5.3571428571428603</v>
      </c>
      <c r="AD25" s="15">
        <f t="shared" si="2"/>
        <v>0</v>
      </c>
      <c r="AE25" s="15">
        <f t="shared" si="2"/>
        <v>16.666666666666675</v>
      </c>
      <c r="AH25" s="4">
        <f t="shared" si="3"/>
        <v>45</v>
      </c>
      <c r="AI25" s="4">
        <f t="shared" si="4"/>
        <v>30</v>
      </c>
      <c r="AJ25" s="4">
        <f t="shared" si="5"/>
        <v>15</v>
      </c>
      <c r="AK25" s="4">
        <f t="shared" si="6"/>
        <v>56</v>
      </c>
      <c r="AL25" s="4">
        <f t="shared" si="7"/>
        <v>38</v>
      </c>
      <c r="AM25" s="4">
        <f t="shared" si="8"/>
        <v>18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106</v>
      </c>
      <c r="R26" s="17">
        <v>63</v>
      </c>
      <c r="S26" s="17">
        <v>43</v>
      </c>
      <c r="T26" s="17">
        <f t="shared" si="16"/>
        <v>23</v>
      </c>
      <c r="U26" s="17">
        <v>19</v>
      </c>
      <c r="V26" s="17">
        <v>4</v>
      </c>
      <c r="W26" s="15">
        <f t="shared" si="17"/>
        <v>27.710843373493965</v>
      </c>
      <c r="X26" s="15">
        <f t="shared" si="1"/>
        <v>43.181818181818187</v>
      </c>
      <c r="Y26" s="15">
        <f t="shared" si="1"/>
        <v>10.256410256410264</v>
      </c>
      <c r="Z26" s="17">
        <f t="shared" si="18"/>
        <v>37</v>
      </c>
      <c r="AA26" s="17">
        <v>27</v>
      </c>
      <c r="AB26" s="17">
        <v>10</v>
      </c>
      <c r="AC26" s="15">
        <f t="shared" si="19"/>
        <v>53.623188405797094</v>
      </c>
      <c r="AD26" s="15">
        <f t="shared" si="2"/>
        <v>75</v>
      </c>
      <c r="AE26" s="15">
        <f t="shared" si="2"/>
        <v>30.303030303030297</v>
      </c>
      <c r="AH26" s="4">
        <f t="shared" si="3"/>
        <v>83</v>
      </c>
      <c r="AI26" s="4">
        <f t="shared" si="4"/>
        <v>44</v>
      </c>
      <c r="AJ26" s="4">
        <f t="shared" si="5"/>
        <v>39</v>
      </c>
      <c r="AK26" s="4">
        <f t="shared" si="6"/>
        <v>69</v>
      </c>
      <c r="AL26" s="4">
        <f t="shared" si="7"/>
        <v>36</v>
      </c>
      <c r="AM26" s="4">
        <f t="shared" si="8"/>
        <v>33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123</v>
      </c>
      <c r="R27" s="17">
        <v>51</v>
      </c>
      <c r="S27" s="17">
        <v>72</v>
      </c>
      <c r="T27" s="17">
        <f t="shared" si="16"/>
        <v>4</v>
      </c>
      <c r="U27" s="17">
        <v>1</v>
      </c>
      <c r="V27" s="17">
        <v>3</v>
      </c>
      <c r="W27" s="15">
        <f t="shared" si="17"/>
        <v>3.3613445378151363</v>
      </c>
      <c r="X27" s="15">
        <f t="shared" si="1"/>
        <v>2.0000000000000018</v>
      </c>
      <c r="Y27" s="15">
        <f t="shared" si="1"/>
        <v>4.3478260869565188</v>
      </c>
      <c r="Z27" s="17">
        <f t="shared" si="18"/>
        <v>2</v>
      </c>
      <c r="AA27" s="17">
        <v>-12</v>
      </c>
      <c r="AB27" s="17">
        <v>14</v>
      </c>
      <c r="AC27" s="15">
        <f t="shared" si="19"/>
        <v>1.6528925619834656</v>
      </c>
      <c r="AD27" s="15">
        <f t="shared" si="2"/>
        <v>-19.047619047619047</v>
      </c>
      <c r="AE27" s="15">
        <f t="shared" si="2"/>
        <v>24.137931034482762</v>
      </c>
      <c r="AH27" s="4">
        <f t="shared" si="3"/>
        <v>119</v>
      </c>
      <c r="AI27" s="4">
        <f t="shared" si="4"/>
        <v>50</v>
      </c>
      <c r="AJ27" s="4">
        <f t="shared" si="5"/>
        <v>69</v>
      </c>
      <c r="AK27" s="4">
        <f t="shared" si="6"/>
        <v>121</v>
      </c>
      <c r="AL27" s="4">
        <f t="shared" si="7"/>
        <v>63</v>
      </c>
      <c r="AM27" s="4">
        <f t="shared" si="8"/>
        <v>58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172</v>
      </c>
      <c r="R28" s="17">
        <v>54</v>
      </c>
      <c r="S28" s="17">
        <v>118</v>
      </c>
      <c r="T28" s="17">
        <f t="shared" si="16"/>
        <v>40</v>
      </c>
      <c r="U28" s="17">
        <v>-1</v>
      </c>
      <c r="V28" s="17">
        <v>41</v>
      </c>
      <c r="W28" s="15">
        <f t="shared" si="17"/>
        <v>30.303030303030297</v>
      </c>
      <c r="X28" s="15">
        <f t="shared" si="1"/>
        <v>-1.8181818181818188</v>
      </c>
      <c r="Y28" s="15">
        <f t="shared" si="1"/>
        <v>53.246753246753251</v>
      </c>
      <c r="Z28" s="17">
        <f t="shared" si="18"/>
        <v>42</v>
      </c>
      <c r="AA28" s="17">
        <v>18</v>
      </c>
      <c r="AB28" s="17">
        <v>24</v>
      </c>
      <c r="AC28" s="15">
        <f t="shared" si="19"/>
        <v>32.307692307692307</v>
      </c>
      <c r="AD28" s="15">
        <f t="shared" si="2"/>
        <v>50</v>
      </c>
      <c r="AE28" s="15">
        <f t="shared" si="2"/>
        <v>25.531914893617014</v>
      </c>
      <c r="AH28" s="4">
        <f t="shared" si="3"/>
        <v>132</v>
      </c>
      <c r="AI28" s="4">
        <f t="shared" si="4"/>
        <v>55</v>
      </c>
      <c r="AJ28" s="4">
        <f t="shared" si="5"/>
        <v>77</v>
      </c>
      <c r="AK28" s="4">
        <f t="shared" si="6"/>
        <v>130</v>
      </c>
      <c r="AL28" s="4">
        <f t="shared" si="7"/>
        <v>36</v>
      </c>
      <c r="AM28" s="4">
        <f t="shared" si="8"/>
        <v>94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95</v>
      </c>
      <c r="R29" s="17">
        <v>22</v>
      </c>
      <c r="S29" s="17">
        <v>73</v>
      </c>
      <c r="T29" s="17">
        <f t="shared" si="16"/>
        <v>16</v>
      </c>
      <c r="U29" s="17">
        <v>-3</v>
      </c>
      <c r="V29" s="17">
        <v>19</v>
      </c>
      <c r="W29" s="15">
        <f t="shared" si="17"/>
        <v>20.253164556962023</v>
      </c>
      <c r="X29" s="15">
        <f t="shared" si="1"/>
        <v>-12</v>
      </c>
      <c r="Y29" s="15">
        <f t="shared" si="1"/>
        <v>35.185185185185183</v>
      </c>
      <c r="Z29" s="17">
        <f t="shared" si="18"/>
        <v>21</v>
      </c>
      <c r="AA29" s="17">
        <v>10</v>
      </c>
      <c r="AB29" s="17">
        <v>11</v>
      </c>
      <c r="AC29" s="15">
        <f t="shared" si="19"/>
        <v>28.378378378378379</v>
      </c>
      <c r="AD29" s="15">
        <f t="shared" si="2"/>
        <v>83.333333333333329</v>
      </c>
      <c r="AE29" s="15">
        <f t="shared" si="2"/>
        <v>17.741935483870975</v>
      </c>
      <c r="AH29" s="4">
        <f t="shared" si="3"/>
        <v>79</v>
      </c>
      <c r="AI29" s="4">
        <f t="shared" si="4"/>
        <v>25</v>
      </c>
      <c r="AJ29" s="4">
        <f t="shared" si="5"/>
        <v>54</v>
      </c>
      <c r="AK29" s="4">
        <f t="shared" si="6"/>
        <v>74</v>
      </c>
      <c r="AL29" s="4">
        <f t="shared" si="7"/>
        <v>12</v>
      </c>
      <c r="AM29" s="4">
        <f t="shared" si="8"/>
        <v>62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18</v>
      </c>
      <c r="R30" s="17">
        <v>2</v>
      </c>
      <c r="S30" s="17">
        <v>16</v>
      </c>
      <c r="T30" s="17">
        <f t="shared" si="16"/>
        <v>-10</v>
      </c>
      <c r="U30" s="17">
        <v>1</v>
      </c>
      <c r="V30" s="17">
        <v>-11</v>
      </c>
      <c r="W30" s="15">
        <f t="shared" si="17"/>
        <v>-35.714285714285708</v>
      </c>
      <c r="X30" s="15">
        <f t="shared" si="1"/>
        <v>100</v>
      </c>
      <c r="Y30" s="15">
        <f t="shared" si="1"/>
        <v>-40.740740740740748</v>
      </c>
      <c r="Z30" s="17">
        <f t="shared" si="18"/>
        <v>5</v>
      </c>
      <c r="AA30" s="17">
        <v>2</v>
      </c>
      <c r="AB30" s="17">
        <v>3</v>
      </c>
      <c r="AC30" s="15">
        <f t="shared" si="19"/>
        <v>38.46153846153846</v>
      </c>
      <c r="AD30" s="15" t="str">
        <f t="shared" si="2"/>
        <v>皆増</v>
      </c>
      <c r="AE30" s="15">
        <f t="shared" si="2"/>
        <v>23.076923076923084</v>
      </c>
      <c r="AH30" s="4">
        <f t="shared" si="3"/>
        <v>28</v>
      </c>
      <c r="AI30" s="4">
        <f t="shared" si="4"/>
        <v>1</v>
      </c>
      <c r="AJ30" s="4">
        <f t="shared" si="5"/>
        <v>27</v>
      </c>
      <c r="AK30" s="4">
        <f t="shared" si="6"/>
        <v>13</v>
      </c>
      <c r="AL30" s="4">
        <f t="shared" si="7"/>
        <v>0</v>
      </c>
      <c r="AM30" s="4">
        <f t="shared" si="8"/>
        <v>13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40</v>
      </c>
      <c r="R33" s="17">
        <f t="shared" si="24"/>
        <v>26</v>
      </c>
      <c r="S33" s="17">
        <f>SUM(S13:S22)</f>
        <v>14</v>
      </c>
      <c r="T33" s="17">
        <f t="shared" si="24"/>
        <v>-3</v>
      </c>
      <c r="U33" s="17">
        <f t="shared" si="24"/>
        <v>-4</v>
      </c>
      <c r="V33" s="17">
        <f t="shared" si="24"/>
        <v>1</v>
      </c>
      <c r="W33" s="15">
        <f t="shared" si="21"/>
        <v>-6.9767441860465134</v>
      </c>
      <c r="X33" s="15">
        <f t="shared" si="21"/>
        <v>-13.33333333333333</v>
      </c>
      <c r="Y33" s="15">
        <f t="shared" si="21"/>
        <v>7.6923076923076872</v>
      </c>
      <c r="Z33" s="17">
        <f t="shared" si="24"/>
        <v>-16</v>
      </c>
      <c r="AA33" s="17">
        <f t="shared" si="24"/>
        <v>-15</v>
      </c>
      <c r="AB33" s="17">
        <f t="shared" si="24"/>
        <v>-1</v>
      </c>
      <c r="AC33" s="15">
        <f t="shared" si="22"/>
        <v>-28.571428571428569</v>
      </c>
      <c r="AD33" s="15">
        <f t="shared" si="22"/>
        <v>-36.585365853658537</v>
      </c>
      <c r="AE33" s="15">
        <f t="shared" si="22"/>
        <v>-6.6666666666666652</v>
      </c>
      <c r="AH33" s="4">
        <f t="shared" ref="AH33:AI33" si="25">SUM(AH13:AH22)</f>
        <v>43</v>
      </c>
      <c r="AI33" s="4">
        <f t="shared" si="25"/>
        <v>30</v>
      </c>
      <c r="AJ33" s="4">
        <f t="shared" ref="AJ33" si="26">SUM(AJ13:AJ22)</f>
        <v>13</v>
      </c>
      <c r="AK33" s="4">
        <f>SUM(AK13:AK22)</f>
        <v>56</v>
      </c>
      <c r="AL33" s="4">
        <f>SUM(AL13:AL22)</f>
        <v>41</v>
      </c>
      <c r="AM33" s="4">
        <f>SUM(AM13:AM22)</f>
        <v>15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662</v>
      </c>
      <c r="R34" s="17">
        <f t="shared" si="27"/>
        <v>289</v>
      </c>
      <c r="S34" s="17">
        <f t="shared" si="27"/>
        <v>373</v>
      </c>
      <c r="T34" s="17">
        <f t="shared" si="27"/>
        <v>82</v>
      </c>
      <c r="U34" s="17">
        <f t="shared" si="27"/>
        <v>9</v>
      </c>
      <c r="V34" s="17">
        <f t="shared" si="27"/>
        <v>73</v>
      </c>
      <c r="W34" s="15">
        <f t="shared" si="21"/>
        <v>14.137931034482754</v>
      </c>
      <c r="X34" s="15">
        <f t="shared" si="21"/>
        <v>3.2142857142857251</v>
      </c>
      <c r="Y34" s="15">
        <f t="shared" si="21"/>
        <v>24.333333333333339</v>
      </c>
      <c r="Z34" s="17">
        <f t="shared" si="27"/>
        <v>115</v>
      </c>
      <c r="AA34" s="17">
        <f t="shared" si="27"/>
        <v>36</v>
      </c>
      <c r="AB34" s="17">
        <f t="shared" si="27"/>
        <v>79</v>
      </c>
      <c r="AC34" s="15">
        <f t="shared" si="22"/>
        <v>21.023765996343702</v>
      </c>
      <c r="AD34" s="15">
        <f t="shared" si="22"/>
        <v>14.229249011857714</v>
      </c>
      <c r="AE34" s="15">
        <f t="shared" si="22"/>
        <v>26.870748299319725</v>
      </c>
      <c r="AH34" s="4">
        <f t="shared" ref="AH34:AI34" si="28">SUM(AH23:AH30)</f>
        <v>580</v>
      </c>
      <c r="AI34" s="4">
        <f t="shared" si="28"/>
        <v>280</v>
      </c>
      <c r="AJ34" s="4">
        <f t="shared" ref="AJ34" si="29">SUM(AJ23:AJ30)</f>
        <v>300</v>
      </c>
      <c r="AK34" s="4">
        <f>SUM(AK23:AK30)</f>
        <v>547</v>
      </c>
      <c r="AL34" s="4">
        <f>SUM(AL23:AL30)</f>
        <v>253</v>
      </c>
      <c r="AM34" s="4">
        <f>SUM(AM23:AM30)</f>
        <v>294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573</v>
      </c>
      <c r="R35" s="17">
        <f t="shared" si="30"/>
        <v>230</v>
      </c>
      <c r="S35" s="17">
        <f t="shared" si="30"/>
        <v>343</v>
      </c>
      <c r="T35" s="17">
        <f t="shared" si="30"/>
        <v>87</v>
      </c>
      <c r="U35" s="17">
        <f t="shared" si="30"/>
        <v>25</v>
      </c>
      <c r="V35" s="17">
        <f t="shared" si="30"/>
        <v>62</v>
      </c>
      <c r="W35" s="15">
        <f t="shared" si="21"/>
        <v>17.901234567901227</v>
      </c>
      <c r="X35" s="15">
        <f t="shared" si="21"/>
        <v>12.195121951219523</v>
      </c>
      <c r="Y35" s="15">
        <f t="shared" si="21"/>
        <v>22.064056939501775</v>
      </c>
      <c r="Z35" s="17">
        <f t="shared" si="30"/>
        <v>110</v>
      </c>
      <c r="AA35" s="17">
        <f t="shared" si="30"/>
        <v>45</v>
      </c>
      <c r="AB35" s="17">
        <f t="shared" si="30"/>
        <v>65</v>
      </c>
      <c r="AC35" s="15">
        <f t="shared" si="22"/>
        <v>23.758099352051843</v>
      </c>
      <c r="AD35" s="15">
        <f t="shared" si="22"/>
        <v>24.324324324324319</v>
      </c>
      <c r="AE35" s="15">
        <f t="shared" si="22"/>
        <v>23.381294964028786</v>
      </c>
      <c r="AH35" s="4">
        <f t="shared" ref="AH35:AI35" si="31">SUM(AH25:AH30)</f>
        <v>486</v>
      </c>
      <c r="AI35" s="4">
        <f t="shared" si="31"/>
        <v>205</v>
      </c>
      <c r="AJ35" s="4">
        <f t="shared" ref="AJ35" si="32">SUM(AJ25:AJ30)</f>
        <v>281</v>
      </c>
      <c r="AK35" s="4">
        <f>SUM(AK25:AK30)</f>
        <v>463</v>
      </c>
      <c r="AL35" s="4">
        <f>SUM(AL25:AL30)</f>
        <v>185</v>
      </c>
      <c r="AM35" s="4">
        <f>SUM(AM25:AM30)</f>
        <v>278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408</v>
      </c>
      <c r="R36" s="17">
        <f t="shared" si="33"/>
        <v>129</v>
      </c>
      <c r="S36" s="17">
        <f t="shared" si="33"/>
        <v>279</v>
      </c>
      <c r="T36" s="17">
        <f t="shared" si="33"/>
        <v>50</v>
      </c>
      <c r="U36" s="17">
        <f t="shared" si="33"/>
        <v>-2</v>
      </c>
      <c r="V36" s="17">
        <f t="shared" si="33"/>
        <v>52</v>
      </c>
      <c r="W36" s="15">
        <f t="shared" si="21"/>
        <v>13.966480446927365</v>
      </c>
      <c r="X36" s="15">
        <f t="shared" si="21"/>
        <v>-1.5267175572519109</v>
      </c>
      <c r="Y36" s="15">
        <f t="shared" si="21"/>
        <v>22.907488986784141</v>
      </c>
      <c r="Z36" s="17">
        <f t="shared" si="33"/>
        <v>70</v>
      </c>
      <c r="AA36" s="17">
        <f t="shared" si="33"/>
        <v>18</v>
      </c>
      <c r="AB36" s="17">
        <f t="shared" si="33"/>
        <v>52</v>
      </c>
      <c r="AC36" s="15">
        <f t="shared" si="22"/>
        <v>20.710059171597628</v>
      </c>
      <c r="AD36" s="15">
        <f t="shared" si="22"/>
        <v>16.216216216216207</v>
      </c>
      <c r="AE36" s="15">
        <f t="shared" si="22"/>
        <v>22.907488986784141</v>
      </c>
      <c r="AH36" s="4">
        <f t="shared" ref="AH36:AI36" si="34">SUM(AH27:AH30)</f>
        <v>358</v>
      </c>
      <c r="AI36" s="4">
        <f t="shared" si="34"/>
        <v>131</v>
      </c>
      <c r="AJ36" s="4">
        <f t="shared" ref="AJ36" si="35">SUM(AJ27:AJ30)</f>
        <v>227</v>
      </c>
      <c r="AK36" s="4">
        <f>SUM(AK27:AK30)</f>
        <v>338</v>
      </c>
      <c r="AL36" s="4">
        <f>SUM(AL27:AL30)</f>
        <v>111</v>
      </c>
      <c r="AM36" s="4">
        <f>SUM(AM27:AM30)</f>
        <v>227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0.14224751066856331</v>
      </c>
      <c r="R38" s="12">
        <f t="shared" si="36"/>
        <v>0.31645569620253167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-1.8008899587846933E-2</v>
      </c>
      <c r="X38" s="12">
        <f t="shared" ref="X38:Y42" si="38">R38-AI38</f>
        <v>-5.0877121575969575E-3</v>
      </c>
      <c r="Y38" s="12">
        <f t="shared" si="38"/>
        <v>0</v>
      </c>
      <c r="Z38" s="12">
        <f>Z32/Z9*100</f>
        <v>1</v>
      </c>
      <c r="AA38" s="12">
        <f t="shared" ref="AA38:AB38" si="39">AA32/AA9*100</f>
        <v>4.5454545454545459</v>
      </c>
      <c r="AB38" s="12">
        <f t="shared" si="39"/>
        <v>0</v>
      </c>
      <c r="AC38" s="12">
        <f>Q38-AK38</f>
        <v>0.14224751066856331</v>
      </c>
      <c r="AD38" s="12">
        <f t="shared" ref="AD38:AE42" si="40">R38-AL38</f>
        <v>0.31645569620253167</v>
      </c>
      <c r="AE38" s="12">
        <f t="shared" si="40"/>
        <v>0</v>
      </c>
      <c r="AH38" s="12">
        <f t="shared" ref="AH38:AI38" si="41">AH32/AH9*100</f>
        <v>0.16025641025641024</v>
      </c>
      <c r="AI38" s="12">
        <f t="shared" si="41"/>
        <v>0.32154340836012862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5.6899004267425317</v>
      </c>
      <c r="R39" s="12">
        <f>R33/R9*100</f>
        <v>8.2278481012658222</v>
      </c>
      <c r="S39" s="13">
        <f t="shared" si="43"/>
        <v>3.6175710594315245</v>
      </c>
      <c r="T39" s="12">
        <f>T33/T9*100</f>
        <v>-3.79746835443038</v>
      </c>
      <c r="U39" s="12">
        <f t="shared" ref="U39:V39" si="44">U33/U9*100</f>
        <v>-80</v>
      </c>
      <c r="V39" s="12">
        <f t="shared" si="44"/>
        <v>1.3513513513513513</v>
      </c>
      <c r="W39" s="12">
        <f>Q39-AH39</f>
        <v>-1.2011252142831097</v>
      </c>
      <c r="X39" s="12">
        <f t="shared" si="38"/>
        <v>-1.4184541495380358</v>
      </c>
      <c r="Y39" s="12">
        <f>S39-AJ39</f>
        <v>-0.53578357315633518</v>
      </c>
      <c r="Z39" s="12">
        <f t="shared" si="43"/>
        <v>-16</v>
      </c>
      <c r="AA39" s="12">
        <f t="shared" ref="AA39:AB39" si="45">AA33/AA9*100</f>
        <v>-68.181818181818173</v>
      </c>
      <c r="AB39" s="12">
        <f t="shared" si="45"/>
        <v>-1.2820512820512819</v>
      </c>
      <c r="AC39" s="12">
        <f>Q39-AK39</f>
        <v>-3.596998412395112</v>
      </c>
      <c r="AD39" s="12">
        <f t="shared" si="40"/>
        <v>-5.7177301300266929</v>
      </c>
      <c r="AE39" s="12">
        <f t="shared" si="40"/>
        <v>-1.2367978726073101</v>
      </c>
      <c r="AH39" s="12">
        <f t="shared" ref="AH39:AI39" si="46">AH33/AH9*100</f>
        <v>6.8910256410256414</v>
      </c>
      <c r="AI39" s="12">
        <f t="shared" si="46"/>
        <v>9.6463022508038581</v>
      </c>
      <c r="AJ39" s="12">
        <f t="shared" ref="AJ39" si="47">AJ33/AJ9*100</f>
        <v>4.1533546325878596</v>
      </c>
      <c r="AK39" s="12">
        <f>AK33/AK9*100</f>
        <v>9.2868988391376437</v>
      </c>
      <c r="AL39" s="12">
        <f>AL33/AL9*100</f>
        <v>13.945578231292515</v>
      </c>
      <c r="AM39" s="12">
        <f>AM33/AM9*100</f>
        <v>4.8543689320388346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94.167852062588906</v>
      </c>
      <c r="R40" s="12">
        <f t="shared" si="48"/>
        <v>91.455696202531641</v>
      </c>
      <c r="S40" s="12">
        <f t="shared" si="48"/>
        <v>96.382428940568474</v>
      </c>
      <c r="T40" s="12">
        <f>T34/T9*100</f>
        <v>103.79746835443038</v>
      </c>
      <c r="U40" s="12">
        <f t="shared" ref="U40:V40" si="49">U34/U9*100</f>
        <v>180</v>
      </c>
      <c r="V40" s="12">
        <f t="shared" si="49"/>
        <v>98.648648648648646</v>
      </c>
      <c r="W40" s="12">
        <f t="shared" ref="W40:W42" si="50">Q40-AH40</f>
        <v>1.2191341138709504</v>
      </c>
      <c r="X40" s="12">
        <f t="shared" si="38"/>
        <v>1.4235418616956252</v>
      </c>
      <c r="Y40" s="12">
        <f>S40-AJ40</f>
        <v>0.53578357315633696</v>
      </c>
      <c r="Z40" s="12">
        <f>Z34/Z9*100</f>
        <v>114.99999999999999</v>
      </c>
      <c r="AA40" s="12">
        <f t="shared" ref="AA40:AB40" si="51">AA34/AA9*100</f>
        <v>163.63636363636365</v>
      </c>
      <c r="AB40" s="12">
        <f t="shared" si="51"/>
        <v>101.28205128205127</v>
      </c>
      <c r="AC40" s="12">
        <f t="shared" ref="AC40:AC42" si="52">Q40-AK40</f>
        <v>3.4547509017265554</v>
      </c>
      <c r="AD40" s="12">
        <f t="shared" si="40"/>
        <v>5.4012744338241561</v>
      </c>
      <c r="AE40" s="12">
        <f t="shared" si="40"/>
        <v>1.2367978726073119</v>
      </c>
      <c r="AH40" s="12">
        <f t="shared" ref="AH40:AI40" si="53">AH34/AH9*100</f>
        <v>92.948717948717956</v>
      </c>
      <c r="AI40" s="12">
        <f t="shared" si="53"/>
        <v>90.032154340836016</v>
      </c>
      <c r="AJ40" s="12">
        <f t="shared" ref="AJ40" si="54">AJ34/AJ9*100</f>
        <v>95.846645367412137</v>
      </c>
      <c r="AK40" s="12">
        <f>AK34/AK9*100</f>
        <v>90.713101160862351</v>
      </c>
      <c r="AL40" s="12">
        <f>AL34/AL9*100</f>
        <v>86.054421768707485</v>
      </c>
      <c r="AM40" s="12">
        <f>AM34/AM9*100</f>
        <v>95.145631067961162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81.507823613086771</v>
      </c>
      <c r="R41" s="12">
        <f t="shared" si="55"/>
        <v>72.784810126582272</v>
      </c>
      <c r="S41" s="12">
        <f t="shared" si="55"/>
        <v>88.63049095607235</v>
      </c>
      <c r="T41" s="12">
        <f>T35/T9*100</f>
        <v>110.12658227848102</v>
      </c>
      <c r="U41" s="12">
        <f t="shared" ref="U41:V41" si="56">U35/U9*100</f>
        <v>500</v>
      </c>
      <c r="V41" s="12">
        <f t="shared" si="56"/>
        <v>83.78378378378379</v>
      </c>
      <c r="W41" s="12">
        <f t="shared" si="50"/>
        <v>3.623208228471384</v>
      </c>
      <c r="X41" s="12">
        <f t="shared" si="38"/>
        <v>6.8684114127559042</v>
      </c>
      <c r="Y41" s="12">
        <f>S41-AJ41</f>
        <v>-1.1458668714036833</v>
      </c>
      <c r="Z41" s="12">
        <f>Z35/Z9*100</f>
        <v>110.00000000000001</v>
      </c>
      <c r="AA41" s="12">
        <f t="shared" ref="AA41:AB41" si="57">AA35/AA9*100</f>
        <v>204.54545454545453</v>
      </c>
      <c r="AB41" s="12">
        <f t="shared" si="57"/>
        <v>83.333333333333343</v>
      </c>
      <c r="AC41" s="12">
        <f t="shared" si="52"/>
        <v>4.7250707109308934</v>
      </c>
      <c r="AD41" s="12">
        <f>R41-AL41</f>
        <v>9.8596400585550583</v>
      </c>
      <c r="AE41" s="12">
        <f t="shared" si="40"/>
        <v>-1.3371465843807187</v>
      </c>
      <c r="AH41" s="12">
        <f>AH35/AH9*100</f>
        <v>77.884615384615387</v>
      </c>
      <c r="AI41" s="12">
        <f>AI35/AI9*100</f>
        <v>65.916398713826368</v>
      </c>
      <c r="AJ41" s="12">
        <f>AJ35/AJ9*100</f>
        <v>89.776357827476033</v>
      </c>
      <c r="AK41" s="12">
        <f t="shared" ref="AK41:AL41" si="58">AK35/AK9*100</f>
        <v>76.782752902155877</v>
      </c>
      <c r="AL41" s="12">
        <f t="shared" si="58"/>
        <v>62.925170068027214</v>
      </c>
      <c r="AM41" s="12">
        <f t="shared" ref="AM41" si="59">AM35/AM9*100</f>
        <v>89.967637540453069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58.036984352773821</v>
      </c>
      <c r="R42" s="12">
        <f t="shared" si="60"/>
        <v>40.822784810126585</v>
      </c>
      <c r="S42" s="12">
        <f t="shared" si="60"/>
        <v>72.093023255813947</v>
      </c>
      <c r="T42" s="12">
        <f t="shared" ref="T42:V42" si="61">T36/T9*100</f>
        <v>63.291139240506332</v>
      </c>
      <c r="U42" s="12">
        <f t="shared" si="61"/>
        <v>-40</v>
      </c>
      <c r="V42" s="12">
        <f t="shared" si="61"/>
        <v>70.270270270270274</v>
      </c>
      <c r="W42" s="12">
        <f t="shared" si="50"/>
        <v>0.66518948097895247</v>
      </c>
      <c r="X42" s="12">
        <f t="shared" si="38"/>
        <v>-1.2994016850502632</v>
      </c>
      <c r="Y42" s="12">
        <f>S42-AJ42</f>
        <v>-0.43093840552791107</v>
      </c>
      <c r="Z42" s="12">
        <f t="shared" si="60"/>
        <v>70</v>
      </c>
      <c r="AA42" s="12">
        <f t="shared" ref="AA42:AB42" si="62">AA36/AA9*100</f>
        <v>81.818181818181827</v>
      </c>
      <c r="AB42" s="12">
        <f t="shared" si="62"/>
        <v>66.666666666666657</v>
      </c>
      <c r="AC42" s="12">
        <f t="shared" si="52"/>
        <v>1.983916359407317</v>
      </c>
      <c r="AD42" s="12">
        <f>R42-AL42</f>
        <v>3.0676827693102595</v>
      </c>
      <c r="AE42" s="12">
        <f t="shared" si="40"/>
        <v>-1.3697599157070925</v>
      </c>
      <c r="AH42" s="12">
        <f t="shared" ref="AH42:AI42" si="63">AH36/AH9*100</f>
        <v>57.371794871794869</v>
      </c>
      <c r="AI42" s="12">
        <f t="shared" si="63"/>
        <v>42.122186495176848</v>
      </c>
      <c r="AJ42" s="12">
        <f t="shared" ref="AJ42" si="64">AJ36/AJ9*100</f>
        <v>72.523961661341858</v>
      </c>
      <c r="AK42" s="12">
        <f>AK36/AK9*100</f>
        <v>56.053067993366504</v>
      </c>
      <c r="AL42" s="12">
        <f>AL36/AL9*100</f>
        <v>37.755102040816325</v>
      </c>
      <c r="AM42" s="12">
        <f>AM36/AM9*100</f>
        <v>73.462783171521039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-7.6923076923076872</v>
      </c>
      <c r="X9" s="15">
        <f t="shared" ref="X9:Y30" si="1">IF(R9=U9,IF(R9&gt;0,"皆増",0),(1-(R9/(R9-U9)))*-100)</f>
        <v>-14.28571428571429</v>
      </c>
      <c r="Y9" s="15">
        <f t="shared" si="1"/>
        <v>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50</v>
      </c>
      <c r="AE9" s="15">
        <f t="shared" si="2"/>
        <v>19.999999999999996</v>
      </c>
      <c r="AH9" s="4">
        <f t="shared" ref="AH9:AJ30" si="3">Q9-T9</f>
        <v>13</v>
      </c>
      <c r="AI9" s="4">
        <f t="shared" si="3"/>
        <v>7</v>
      </c>
      <c r="AJ9" s="4">
        <f t="shared" si="3"/>
        <v>6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-6</v>
      </c>
      <c r="U27" s="17">
        <v>-3</v>
      </c>
      <c r="V27" s="17">
        <v>-3</v>
      </c>
      <c r="W27" s="15">
        <f t="shared" si="11"/>
        <v>-85.714285714285722</v>
      </c>
      <c r="X27" s="15">
        <f t="shared" si="1"/>
        <v>-100</v>
      </c>
      <c r="Y27" s="15">
        <f t="shared" si="1"/>
        <v>-75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4</v>
      </c>
      <c r="U28" s="17">
        <v>1</v>
      </c>
      <c r="V28" s="17">
        <v>3</v>
      </c>
      <c r="W28" s="15">
        <f t="shared" si="11"/>
        <v>400</v>
      </c>
      <c r="X28" s="15">
        <f t="shared" si="1"/>
        <v>100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25</v>
      </c>
      <c r="AD28" s="15">
        <f t="shared" si="2"/>
        <v>0</v>
      </c>
      <c r="AE28" s="15">
        <f t="shared" si="2"/>
        <v>50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-23.076923076923073</v>
      </c>
      <c r="X34" s="15">
        <f t="shared" si="15"/>
        <v>-42.857142857142861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11.111111111111116</v>
      </c>
      <c r="AD34" s="15">
        <f t="shared" si="17"/>
        <v>0</v>
      </c>
      <c r="AE34" s="15">
        <f t="shared" si="17"/>
        <v>19.999999999999996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3</v>
      </c>
      <c r="S35" s="17">
        <f t="shared" si="25"/>
        <v>6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-30.76923076923077</v>
      </c>
      <c r="X35" s="15">
        <f t="shared" si="15"/>
        <v>-57.142857142857139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12.5</v>
      </c>
      <c r="AD35" s="15">
        <f t="shared" si="17"/>
        <v>0</v>
      </c>
      <c r="AE35" s="15">
        <f t="shared" si="17"/>
        <v>19.999999999999996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-19.999999999999996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33.333333333333329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8.3333333333333321</v>
      </c>
      <c r="R38" s="12">
        <f t="shared" si="31"/>
        <v>16.666666666666664</v>
      </c>
      <c r="S38" s="12">
        <f t="shared" si="31"/>
        <v>0</v>
      </c>
      <c r="T38" s="12">
        <f>T32/T9*100</f>
        <v>-100</v>
      </c>
      <c r="U38" s="12">
        <f t="shared" ref="U38:V38" si="32">U32/U9*100</f>
        <v>-100</v>
      </c>
      <c r="V38" s="12" t="e">
        <f t="shared" si="32"/>
        <v>#DIV/0!</v>
      </c>
      <c r="W38" s="12">
        <f>Q38-AH38</f>
        <v>8.3333333333333321</v>
      </c>
      <c r="X38" s="12">
        <f t="shared" ref="X38:Y42" si="33">R38-AI38</f>
        <v>16.666666666666664</v>
      </c>
      <c r="Y38" s="12">
        <f t="shared" si="33"/>
        <v>0</v>
      </c>
      <c r="Z38" s="12">
        <f>Z32/Z9*100</f>
        <v>33.333333333333329</v>
      </c>
      <c r="AA38" s="12">
        <f t="shared" ref="AA38:AB38" si="34">AA32/AA9*100</f>
        <v>50</v>
      </c>
      <c r="AB38" s="12">
        <f t="shared" si="34"/>
        <v>0</v>
      </c>
      <c r="AC38" s="12">
        <f>Q38-AK38</f>
        <v>8.3333333333333321</v>
      </c>
      <c r="AD38" s="12">
        <f t="shared" ref="AD38:AE42" si="35">R38-AL38</f>
        <v>16.666666666666664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16.666666666666664</v>
      </c>
      <c r="S39" s="13">
        <f t="shared" si="37"/>
        <v>0</v>
      </c>
      <c r="T39" s="12">
        <f>T33/T9*100</f>
        <v>-100</v>
      </c>
      <c r="U39" s="12">
        <f t="shared" ref="U39:V39" si="38">U33/U9*100</f>
        <v>-100</v>
      </c>
      <c r="V39" s="12" t="e">
        <f t="shared" si="38"/>
        <v>#DIV/0!</v>
      </c>
      <c r="W39" s="12">
        <f>Q39-AH39</f>
        <v>8.3333333333333321</v>
      </c>
      <c r="X39" s="12">
        <f t="shared" si="33"/>
        <v>16.666666666666664</v>
      </c>
      <c r="Y39" s="12">
        <f>S39-AJ39</f>
        <v>0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8.3333333333333321</v>
      </c>
      <c r="AD39" s="12">
        <f t="shared" si="35"/>
        <v>16.666666666666664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66.666666666666657</v>
      </c>
      <c r="S40" s="12">
        <f t="shared" si="40"/>
        <v>100</v>
      </c>
      <c r="T40" s="12">
        <f>T34/T9*100</f>
        <v>300</v>
      </c>
      <c r="U40" s="12">
        <f t="shared" ref="U40:V40" si="41">U34/U9*100</f>
        <v>300</v>
      </c>
      <c r="V40" s="12" t="e">
        <f t="shared" si="41"/>
        <v>#DIV/0!</v>
      </c>
      <c r="W40" s="12">
        <f t="shared" ref="W40:W42" si="42">Q40-AH40</f>
        <v>-16.666666666666657</v>
      </c>
      <c r="X40" s="12">
        <f t="shared" si="33"/>
        <v>-33.333333333333343</v>
      </c>
      <c r="Y40" s="12">
        <f>S40-AJ40</f>
        <v>0</v>
      </c>
      <c r="Z40" s="12">
        <f>Z34/Z9*100</f>
        <v>33.333333333333329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-16.666666666666657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400</v>
      </c>
      <c r="U41" s="12">
        <f t="shared" ref="U41:V41" si="47">U35/U9*100</f>
        <v>400</v>
      </c>
      <c r="V41" s="12" t="e">
        <f t="shared" si="47"/>
        <v>#DIV/0!</v>
      </c>
      <c r="W41" s="12">
        <f t="shared" si="42"/>
        <v>-25</v>
      </c>
      <c r="X41" s="12">
        <f t="shared" si="33"/>
        <v>-50</v>
      </c>
      <c r="Y41" s="12">
        <f>S41-AJ41</f>
        <v>0</v>
      </c>
      <c r="Z41" s="12">
        <f>Z35/Z9*100</f>
        <v>33.333333333333329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-13.888888888888886</v>
      </c>
      <c r="AD41" s="12">
        <f>R41-AL41</f>
        <v>-25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33.333333333333329</v>
      </c>
      <c r="S42" s="12">
        <f t="shared" si="50"/>
        <v>100</v>
      </c>
      <c r="T42" s="12">
        <f t="shared" si="50"/>
        <v>200</v>
      </c>
      <c r="U42" s="12">
        <f t="shared" si="50"/>
        <v>200</v>
      </c>
      <c r="V42" s="12" t="e">
        <f t="shared" si="50"/>
        <v>#DIV/0!</v>
      </c>
      <c r="W42" s="12">
        <f t="shared" si="42"/>
        <v>-10.256410256410277</v>
      </c>
      <c r="X42" s="12">
        <f t="shared" si="33"/>
        <v>-23.80952380952381</v>
      </c>
      <c r="Y42" s="12">
        <f>S42-AJ42</f>
        <v>0</v>
      </c>
      <c r="Z42" s="12">
        <f t="shared" si="50"/>
        <v>66.666666666666657</v>
      </c>
      <c r="AA42" s="12">
        <f t="shared" si="50"/>
        <v>0</v>
      </c>
      <c r="AB42" s="12">
        <f t="shared" si="50"/>
        <v>200</v>
      </c>
      <c r="AC42" s="12">
        <f t="shared" si="44"/>
        <v>0</v>
      </c>
      <c r="AD42" s="12">
        <f>R42-AL42</f>
        <v>-16.666666666666671</v>
      </c>
      <c r="AE42" s="12">
        <f t="shared" si="35"/>
        <v>20</v>
      </c>
      <c r="AH42" s="12">
        <f t="shared" ref="AH42:AJ42" si="51">AH36/AH9*100</f>
        <v>76.923076923076934</v>
      </c>
      <c r="AI42" s="12">
        <f t="shared" si="51"/>
        <v>57.142857142857139</v>
      </c>
      <c r="AJ42" s="12">
        <f t="shared" si="51"/>
        <v>100</v>
      </c>
      <c r="AK42" s="12">
        <f>AK36/AK9*100</f>
        <v>66.666666666666657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4</v>
      </c>
      <c r="D9" s="17">
        <f>SUM(D10:D30)</f>
        <v>7</v>
      </c>
      <c r="E9" s="17">
        <f>F9+G9</f>
        <v>3</v>
      </c>
      <c r="F9" s="17">
        <f>SUM(F10:F30)</f>
        <v>-2</v>
      </c>
      <c r="G9" s="17">
        <f>SUM(G10:G30)</f>
        <v>5</v>
      </c>
      <c r="H9" s="15">
        <f>IF(B9=E9,0,(1-(B9/(B9-E9)))*-100)</f>
        <v>37.5</v>
      </c>
      <c r="I9" s="15">
        <f>IF(C9=F9,0,(1-(C9/(C9-F9)))*-100)</f>
        <v>-33.333333333333336</v>
      </c>
      <c r="J9" s="15">
        <f>IF(D9=G9,0,(1-(D9/(D9-G9)))*-100)</f>
        <v>250</v>
      </c>
      <c r="K9" s="17">
        <f>L9+M9</f>
        <v>-1</v>
      </c>
      <c r="L9" s="17">
        <f>SUM(L10:L30)</f>
        <v>-4</v>
      </c>
      <c r="M9" s="17">
        <f>SUM(M10:M30)</f>
        <v>3</v>
      </c>
      <c r="N9" s="15">
        <f>IF(B9=K9,0,(1-(B9/(B9-K9)))*-100)</f>
        <v>-8.3333333333333375</v>
      </c>
      <c r="O9" s="15">
        <f t="shared" ref="O9:P10" si="0">IF(C9=L9,0,(1-(C9/(C9-L9)))*-100)</f>
        <v>-50</v>
      </c>
      <c r="P9" s="15">
        <f>IF(D9=M9,0,(1-(D9/(D9-M9)))*-100)</f>
        <v>75</v>
      </c>
      <c r="Q9" s="17">
        <f>R9+S9</f>
        <v>22</v>
      </c>
      <c r="R9" s="17">
        <f>SUM(R10:R30)</f>
        <v>12</v>
      </c>
      <c r="S9" s="17">
        <f>SUM(S10:S30)</f>
        <v>10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37.5</v>
      </c>
      <c r="X9" s="15">
        <f t="shared" ref="X9:Y30" si="1">IF(R9=U9,IF(R9&gt;0,"皆増",0),(1-(R9/(R9-U9)))*-100)</f>
        <v>0</v>
      </c>
      <c r="Y9" s="15">
        <f t="shared" si="1"/>
        <v>150</v>
      </c>
      <c r="Z9" s="17">
        <f>AA9+AB9</f>
        <v>6</v>
      </c>
      <c r="AA9" s="17">
        <f>SUM(AA10:AA30)</f>
        <v>8</v>
      </c>
      <c r="AB9" s="17">
        <f>SUM(AB10:AB30)</f>
        <v>-2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200</v>
      </c>
      <c r="AE9" s="15">
        <f t="shared" si="2"/>
        <v>-16.666666666666664</v>
      </c>
      <c r="AH9" s="4">
        <f t="shared" ref="AH9:AJ30" si="3">Q9-T9</f>
        <v>16</v>
      </c>
      <c r="AI9" s="4">
        <f t="shared" si="3"/>
        <v>12</v>
      </c>
      <c r="AJ9" s="4">
        <f t="shared" si="3"/>
        <v>4</v>
      </c>
      <c r="AK9" s="4">
        <f t="shared" ref="AK9:AM30" si="4">Q9-Z9</f>
        <v>16</v>
      </c>
      <c r="AL9" s="4">
        <f t="shared" si="4"/>
        <v>4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4</v>
      </c>
      <c r="D10" s="17">
        <v>7</v>
      </c>
      <c r="E10" s="17">
        <f t="shared" ref="E10" si="6">F10+G10</f>
        <v>3</v>
      </c>
      <c r="F10" s="17">
        <v>-2</v>
      </c>
      <c r="G10" s="17">
        <v>5</v>
      </c>
      <c r="H10" s="15">
        <f>IF(B10=E10,0,(1-(B10/(B10-E10)))*-100)</f>
        <v>37.5</v>
      </c>
      <c r="I10" s="15">
        <f t="shared" ref="I10" si="7">IF(C10=F10,0,(1-(C10/(C10-F10)))*-100)</f>
        <v>-33.333333333333336</v>
      </c>
      <c r="J10" s="15">
        <f>IF(D10=G10,0,(1-(D10/(D10-G10)))*-100)</f>
        <v>250</v>
      </c>
      <c r="K10" s="17">
        <f t="shared" ref="K10" si="8">L10+M10</f>
        <v>-1</v>
      </c>
      <c r="L10" s="17">
        <v>-4</v>
      </c>
      <c r="M10" s="17">
        <v>3</v>
      </c>
      <c r="N10" s="15">
        <f>IF(B10=K10,0,(1-(B10/(B10-K10)))*-100)</f>
        <v>-8.3333333333333375</v>
      </c>
      <c r="O10" s="15">
        <f t="shared" si="0"/>
        <v>-50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-1</v>
      </c>
      <c r="AB16" s="17">
        <v>-1</v>
      </c>
      <c r="AC16" s="15">
        <f t="shared" si="13"/>
        <v>-100</v>
      </c>
      <c r="AD16" s="15">
        <f t="shared" si="2"/>
        <v>-100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1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-25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>
        <f t="shared" si="2"/>
        <v>200</v>
      </c>
      <c r="AE26" s="15">
        <f t="shared" si="2"/>
        <v>-100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-100</v>
      </c>
      <c r="Y27" s="15">
        <f t="shared" si="1"/>
        <v>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5</v>
      </c>
      <c r="S28" s="17">
        <v>3</v>
      </c>
      <c r="T28" s="17">
        <f t="shared" si="10"/>
        <v>6</v>
      </c>
      <c r="U28" s="17">
        <v>3</v>
      </c>
      <c r="V28" s="17">
        <v>3</v>
      </c>
      <c r="W28" s="15">
        <f t="shared" si="11"/>
        <v>300</v>
      </c>
      <c r="X28" s="15">
        <f t="shared" si="1"/>
        <v>150</v>
      </c>
      <c r="Y28" s="15" t="str">
        <f t="shared" si="1"/>
        <v>皆増</v>
      </c>
      <c r="Z28" s="17">
        <f t="shared" si="12"/>
        <v>5</v>
      </c>
      <c r="AA28" s="17">
        <v>5</v>
      </c>
      <c r="AB28" s="17">
        <v>0</v>
      </c>
      <c r="AC28" s="15">
        <f t="shared" si="13"/>
        <v>166.66666666666666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-1</v>
      </c>
      <c r="V29" s="17">
        <v>0</v>
      </c>
      <c r="W29" s="15">
        <f t="shared" si="11"/>
        <v>-25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-33.333333333333336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4</v>
      </c>
      <c r="U34" s="17">
        <f t="shared" si="22"/>
        <v>-2</v>
      </c>
      <c r="V34" s="17">
        <f t="shared" si="22"/>
        <v>6</v>
      </c>
      <c r="W34" s="15">
        <f t="shared" si="15"/>
        <v>25</v>
      </c>
      <c r="X34" s="15">
        <f t="shared" si="15"/>
        <v>-16.666666666666664</v>
      </c>
      <c r="Y34" s="15">
        <f t="shared" si="15"/>
        <v>150</v>
      </c>
      <c r="Z34" s="17">
        <f t="shared" ref="Z34:AB34" si="23">SUM(Z23:Z30)</f>
        <v>7</v>
      </c>
      <c r="AA34" s="17">
        <f t="shared" si="23"/>
        <v>7</v>
      </c>
      <c r="AB34" s="17">
        <f t="shared" si="23"/>
        <v>0</v>
      </c>
      <c r="AC34" s="15">
        <f t="shared" si="17"/>
        <v>53.846153846153854</v>
      </c>
      <c r="AD34" s="15">
        <f t="shared" si="17"/>
        <v>233.33333333333334</v>
      </c>
      <c r="AE34" s="15">
        <f t="shared" si="17"/>
        <v>0</v>
      </c>
      <c r="AH34" s="4">
        <f t="shared" ref="AH34:AJ34" si="24">SUM(AH23:AH30)</f>
        <v>16</v>
      </c>
      <c r="AI34" s="4">
        <f t="shared" si="24"/>
        <v>12</v>
      </c>
      <c r="AJ34" s="4">
        <f t="shared" si="24"/>
        <v>4</v>
      </c>
      <c r="AK34" s="4">
        <f>SUM(AK23:AK30)</f>
        <v>13</v>
      </c>
      <c r="AL34" s="4">
        <f>SUM(AL23:AL30)</f>
        <v>3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9</v>
      </c>
      <c r="S35" s="17">
        <f t="shared" si="25"/>
        <v>9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28.57142857142858</v>
      </c>
      <c r="X35" s="15">
        <f t="shared" si="15"/>
        <v>-9.9999999999999982</v>
      </c>
      <c r="Y35" s="15">
        <f t="shared" si="15"/>
        <v>125</v>
      </c>
      <c r="Z35" s="17">
        <f t="shared" ref="Z35:AB35" si="26">SUM(Z25:Z30)</f>
        <v>7</v>
      </c>
      <c r="AA35" s="17">
        <f t="shared" si="26"/>
        <v>8</v>
      </c>
      <c r="AB35" s="17">
        <f t="shared" si="26"/>
        <v>-1</v>
      </c>
      <c r="AC35" s="15">
        <f t="shared" si="17"/>
        <v>63.636363636363647</v>
      </c>
      <c r="AD35" s="15">
        <f t="shared" si="17"/>
        <v>800</v>
      </c>
      <c r="AE35" s="15">
        <f t="shared" si="17"/>
        <v>-9.9999999999999982</v>
      </c>
      <c r="AH35" s="4">
        <f t="shared" ref="AH35:AJ35" si="27">SUM(AH25:AH30)</f>
        <v>14</v>
      </c>
      <c r="AI35" s="4">
        <f t="shared" si="27"/>
        <v>10</v>
      </c>
      <c r="AJ35" s="4">
        <f t="shared" si="27"/>
        <v>4</v>
      </c>
      <c r="AK35" s="4">
        <f>SUM(AK25:AK30)</f>
        <v>11</v>
      </c>
      <c r="AL35" s="4">
        <f>SUM(AL25:AL30)</f>
        <v>1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6</v>
      </c>
      <c r="S36" s="17">
        <f t="shared" si="28"/>
        <v>9</v>
      </c>
      <c r="T36" s="17">
        <f t="shared" si="28"/>
        <v>6</v>
      </c>
      <c r="U36" s="17">
        <f t="shared" si="28"/>
        <v>1</v>
      </c>
      <c r="V36" s="17">
        <f t="shared" si="28"/>
        <v>5</v>
      </c>
      <c r="W36" s="15">
        <f t="shared" si="15"/>
        <v>66.666666666666671</v>
      </c>
      <c r="X36" s="15">
        <f t="shared" si="15"/>
        <v>19.999999999999996</v>
      </c>
      <c r="Y36" s="15">
        <f t="shared" si="15"/>
        <v>125</v>
      </c>
      <c r="Z36" s="17">
        <f t="shared" ref="Z36:AB36" si="29">SUM(Z27:Z30)</f>
        <v>6</v>
      </c>
      <c r="AA36" s="17">
        <f t="shared" si="29"/>
        <v>6</v>
      </c>
      <c r="AB36" s="17">
        <f t="shared" si="29"/>
        <v>0</v>
      </c>
      <c r="AC36" s="15">
        <f t="shared" si="17"/>
        <v>66.666666666666671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9</v>
      </c>
      <c r="AL36" s="4">
        <f>SUM(AL27:AL30)</f>
        <v>0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16.666666666666664</v>
      </c>
      <c r="S39" s="13">
        <f t="shared" si="37"/>
        <v>0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9.0909090909090917</v>
      </c>
      <c r="X39" s="12">
        <f t="shared" si="33"/>
        <v>16.666666666666664</v>
      </c>
      <c r="Y39" s="12">
        <f>S39-AJ39</f>
        <v>0</v>
      </c>
      <c r="Z39" s="12">
        <f t="shared" si="37"/>
        <v>-16.666666666666664</v>
      </c>
      <c r="AA39" s="12">
        <f t="shared" si="37"/>
        <v>12.5</v>
      </c>
      <c r="AB39" s="12">
        <f t="shared" si="37"/>
        <v>100</v>
      </c>
      <c r="AC39" s="12">
        <f>Q39-AK39</f>
        <v>-9.6590909090909083</v>
      </c>
      <c r="AD39" s="12">
        <f t="shared" si="35"/>
        <v>-8.3333333333333357</v>
      </c>
      <c r="AE39" s="12">
        <f t="shared" si="35"/>
        <v>-16.666666666666664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18.75</v>
      </c>
      <c r="AL39" s="12">
        <f>AL33/AL9*100</f>
        <v>25</v>
      </c>
      <c r="AM39" s="12">
        <f>AM33/AM9*100</f>
        <v>16.666666666666664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83.333333333333343</v>
      </c>
      <c r="S40" s="12">
        <f t="shared" si="40"/>
        <v>100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-16.666666666666657</v>
      </c>
      <c r="Y40" s="12">
        <f>S40-AJ40</f>
        <v>0</v>
      </c>
      <c r="Z40" s="12">
        <f>Z34/Z9*100</f>
        <v>116.66666666666667</v>
      </c>
      <c r="AA40" s="12">
        <f t="shared" ref="AA40:AB40" si="43">AA34/AA9*100</f>
        <v>87.5</v>
      </c>
      <c r="AB40" s="12">
        <f t="shared" si="43"/>
        <v>0</v>
      </c>
      <c r="AC40" s="12">
        <f t="shared" ref="AC40:AC42" si="44">Q40-AK40</f>
        <v>9.6590909090909065</v>
      </c>
      <c r="AD40" s="12">
        <f t="shared" si="35"/>
        <v>8.3333333333333428</v>
      </c>
      <c r="AE40" s="12">
        <f t="shared" si="35"/>
        <v>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81.25</v>
      </c>
      <c r="AL40" s="12">
        <f>AL34/AL9*100</f>
        <v>75</v>
      </c>
      <c r="AM40" s="12">
        <f>AM34/AM9*100</f>
        <v>83.333333333333343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75</v>
      </c>
      <c r="S41" s="12">
        <f t="shared" si="46"/>
        <v>90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83.333333333333343</v>
      </c>
      <c r="W41" s="12">
        <f t="shared" si="42"/>
        <v>-5.6818181818181728</v>
      </c>
      <c r="X41" s="12">
        <f t="shared" si="33"/>
        <v>-8.3333333333333428</v>
      </c>
      <c r="Y41" s="12">
        <f>S41-AJ41</f>
        <v>-10</v>
      </c>
      <c r="Z41" s="12">
        <f>Z35/Z9*100</f>
        <v>116.66666666666667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13.068181818181827</v>
      </c>
      <c r="AD41" s="12">
        <f>R41-AL41</f>
        <v>50</v>
      </c>
      <c r="AE41" s="12">
        <f t="shared" si="35"/>
        <v>6.6666666666666572</v>
      </c>
      <c r="AH41" s="12">
        <f>AH35/AH9*100</f>
        <v>87.5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68.75</v>
      </c>
      <c r="AL41" s="12">
        <f t="shared" si="49"/>
        <v>25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68.181818181818173</v>
      </c>
      <c r="R42" s="12">
        <f t="shared" si="50"/>
        <v>50</v>
      </c>
      <c r="S42" s="12">
        <f t="shared" si="50"/>
        <v>90</v>
      </c>
      <c r="T42" s="12">
        <f t="shared" si="50"/>
        <v>100</v>
      </c>
      <c r="U42" s="12" t="e">
        <f t="shared" si="50"/>
        <v>#DIV/0!</v>
      </c>
      <c r="V42" s="12">
        <f t="shared" si="50"/>
        <v>83.333333333333343</v>
      </c>
      <c r="W42" s="12">
        <f t="shared" si="42"/>
        <v>11.931818181818173</v>
      </c>
      <c r="X42" s="12">
        <f t="shared" si="33"/>
        <v>8.3333333333333286</v>
      </c>
      <c r="Y42" s="12">
        <f>S42-AJ42</f>
        <v>-10</v>
      </c>
      <c r="Z42" s="12">
        <f t="shared" si="50"/>
        <v>100</v>
      </c>
      <c r="AA42" s="12">
        <f t="shared" si="50"/>
        <v>75</v>
      </c>
      <c r="AB42" s="12">
        <f t="shared" si="50"/>
        <v>0</v>
      </c>
      <c r="AC42" s="12">
        <f t="shared" si="44"/>
        <v>11.931818181818173</v>
      </c>
      <c r="AD42" s="12">
        <f>R42-AL42</f>
        <v>50</v>
      </c>
      <c r="AE42" s="12">
        <f t="shared" si="35"/>
        <v>15</v>
      </c>
      <c r="AH42" s="12">
        <f t="shared" ref="AH42:AJ42" si="51">AH36/AH9*100</f>
        <v>56.25</v>
      </c>
      <c r="AI42" s="12">
        <f t="shared" si="51"/>
        <v>41.666666666666671</v>
      </c>
      <c r="AJ42" s="12">
        <f t="shared" si="51"/>
        <v>100</v>
      </c>
      <c r="AK42" s="12">
        <f>AK36/AK9*100</f>
        <v>56.25</v>
      </c>
      <c r="AL42" s="12">
        <f>AL36/AL9*100</f>
        <v>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-16.666666666666664</v>
      </c>
      <c r="I9" s="15">
        <f>IF(C9=F9,0,(1-(C9/(C9-F9)))*-100)</f>
        <v>-60</v>
      </c>
      <c r="J9" s="15">
        <f>IF(D9=G9,0,(1-(D9/(D9-G9)))*-100)</f>
        <v>200</v>
      </c>
      <c r="K9" s="17">
        <f>L9+M9</f>
        <v>-4</v>
      </c>
      <c r="L9" s="17">
        <f>SUM(L10:L30)</f>
        <v>-5</v>
      </c>
      <c r="M9" s="17">
        <f>SUM(M10:M30)</f>
        <v>1</v>
      </c>
      <c r="N9" s="15">
        <f>IF(B9=K9,0,(1-(B9/(B9-K9)))*-100)</f>
        <v>-44.444444444444443</v>
      </c>
      <c r="O9" s="15">
        <f t="shared" ref="O9:P10" si="0">IF(C9=L9,0,(1-(C9/(C9-L9)))*-100)</f>
        <v>-71.428571428571431</v>
      </c>
      <c r="P9" s="15">
        <f>IF(D9=M9,0,(1-(D9/(D9-M9)))*-100)</f>
        <v>50</v>
      </c>
      <c r="Q9" s="17">
        <f>R9+S9</f>
        <v>27</v>
      </c>
      <c r="R9" s="17">
        <f>SUM(R10:R30)</f>
        <v>9</v>
      </c>
      <c r="S9" s="17">
        <f>SUM(S10:S30)</f>
        <v>18</v>
      </c>
      <c r="T9" s="17">
        <f>U9+V9</f>
        <v>7</v>
      </c>
      <c r="U9" s="17">
        <f>SUM(U10:U30)</f>
        <v>2</v>
      </c>
      <c r="V9" s="17">
        <f>SUM(V10:V30)</f>
        <v>5</v>
      </c>
      <c r="W9" s="15">
        <f>IF(Q9=T9,IF(Q9&gt;0,"皆増",0),(1-(Q9/(Q9-T9)))*-100)</f>
        <v>35.000000000000007</v>
      </c>
      <c r="X9" s="15">
        <f t="shared" ref="X9:Y30" si="1">IF(R9=U9,IF(R9&gt;0,"皆増",0),(1-(R9/(R9-U9)))*-100)</f>
        <v>28.57142857142858</v>
      </c>
      <c r="Y9" s="15">
        <f t="shared" si="1"/>
        <v>38.46153846153846</v>
      </c>
      <c r="Z9" s="17">
        <f>AA9+AB9</f>
        <v>8</v>
      </c>
      <c r="AA9" s="17">
        <f>SUM(AA10:AA30)</f>
        <v>1</v>
      </c>
      <c r="AB9" s="17">
        <f>SUM(AB10:AB30)</f>
        <v>7</v>
      </c>
      <c r="AC9" s="15">
        <f>IF(Q9=Z9,IF(Q9&gt;0,"皆増",0),(1-(Q9/(Q9-Z9)))*-100)</f>
        <v>42.105263157894733</v>
      </c>
      <c r="AD9" s="15">
        <f t="shared" ref="AD9:AE30" si="2">IF(R9=AA9,IF(R9&gt;0,"皆増",0),(1-(R9/(R9-AA9)))*-100)</f>
        <v>12.5</v>
      </c>
      <c r="AE9" s="15">
        <f t="shared" si="2"/>
        <v>63.636363636363647</v>
      </c>
      <c r="AH9" s="4">
        <f t="shared" ref="AH9:AJ30" si="3">Q9-T9</f>
        <v>20</v>
      </c>
      <c r="AI9" s="4">
        <f t="shared" si="3"/>
        <v>7</v>
      </c>
      <c r="AJ9" s="4">
        <f t="shared" si="3"/>
        <v>13</v>
      </c>
      <c r="AK9" s="4">
        <f t="shared" ref="AK9:AM30" si="4">Q9-Z9</f>
        <v>19</v>
      </c>
      <c r="AL9" s="4">
        <f t="shared" si="4"/>
        <v>8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-16.666666666666664</v>
      </c>
      <c r="I10" s="15">
        <f t="shared" ref="I10" si="7">IF(C10=F10,0,(1-(C10/(C10-F10)))*-100)</f>
        <v>-60</v>
      </c>
      <c r="J10" s="15">
        <f>IF(D10=G10,0,(1-(D10/(D10-G10)))*-100)</f>
        <v>200</v>
      </c>
      <c r="K10" s="17">
        <f t="shared" ref="K10" si="8">L10+M10</f>
        <v>-4</v>
      </c>
      <c r="L10" s="17">
        <v>-5</v>
      </c>
      <c r="M10" s="17">
        <v>1</v>
      </c>
      <c r="N10" s="15">
        <f>IF(B10=K10,0,(1-(B10/(B10-K10)))*-100)</f>
        <v>-44.444444444444443</v>
      </c>
      <c r="O10" s="15">
        <f t="shared" si="0"/>
        <v>-71.428571428571431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-33.333333333333336</v>
      </c>
      <c r="X23" s="15">
        <f t="shared" si="1"/>
        <v>-66.666666666666671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-50</v>
      </c>
      <c r="X26" s="15">
        <f t="shared" si="1"/>
        <v>0</v>
      </c>
      <c r="Y26" s="15">
        <f t="shared" si="1"/>
        <v>-66.666666666666671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-50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1</v>
      </c>
      <c r="U27" s="17">
        <v>1</v>
      </c>
      <c r="V27" s="17">
        <v>0</v>
      </c>
      <c r="W27" s="15">
        <f t="shared" si="11"/>
        <v>16.666666666666675</v>
      </c>
      <c r="X27" s="15">
        <f t="shared" si="1"/>
        <v>100</v>
      </c>
      <c r="Y27" s="15">
        <f t="shared" si="1"/>
        <v>0</v>
      </c>
      <c r="Z27" s="17">
        <f t="shared" si="12"/>
        <v>2</v>
      </c>
      <c r="AA27" s="17">
        <v>-1</v>
      </c>
      <c r="AB27" s="17">
        <v>3</v>
      </c>
      <c r="AC27" s="15">
        <f t="shared" si="13"/>
        <v>39.999999999999993</v>
      </c>
      <c r="AD27" s="15">
        <f t="shared" si="2"/>
        <v>-33.333333333333336</v>
      </c>
      <c r="AE27" s="15">
        <f t="shared" si="2"/>
        <v>150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1</v>
      </c>
      <c r="S28" s="17">
        <v>6</v>
      </c>
      <c r="T28" s="17">
        <f t="shared" si="10"/>
        <v>5</v>
      </c>
      <c r="U28" s="17">
        <v>1</v>
      </c>
      <c r="V28" s="17">
        <v>4</v>
      </c>
      <c r="W28" s="15">
        <f t="shared" si="11"/>
        <v>250</v>
      </c>
      <c r="X28" s="15" t="str">
        <f t="shared" si="1"/>
        <v>皆増</v>
      </c>
      <c r="Y28" s="15">
        <f t="shared" si="1"/>
        <v>200</v>
      </c>
      <c r="Z28" s="17">
        <f t="shared" si="12"/>
        <v>4</v>
      </c>
      <c r="AA28" s="17">
        <v>1</v>
      </c>
      <c r="AB28" s="17">
        <v>3</v>
      </c>
      <c r="AC28" s="15">
        <f t="shared" si="13"/>
        <v>133.33333333333334</v>
      </c>
      <c r="AD28" s="15" t="str">
        <f t="shared" si="2"/>
        <v>皆増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3</v>
      </c>
      <c r="S29" s="17">
        <v>0</v>
      </c>
      <c r="T29" s="17">
        <f t="shared" si="10"/>
        <v>1</v>
      </c>
      <c r="U29" s="17">
        <v>2</v>
      </c>
      <c r="V29" s="17">
        <v>-1</v>
      </c>
      <c r="W29" s="15">
        <f t="shared" si="11"/>
        <v>50</v>
      </c>
      <c r="X29" s="15">
        <f t="shared" si="1"/>
        <v>200</v>
      </c>
      <c r="Y29" s="15">
        <f t="shared" si="1"/>
        <v>-100</v>
      </c>
      <c r="Z29" s="17">
        <f t="shared" si="12"/>
        <v>-1</v>
      </c>
      <c r="AA29" s="17">
        <v>3</v>
      </c>
      <c r="AB29" s="17">
        <v>-4</v>
      </c>
      <c r="AC29" s="15">
        <f t="shared" si="13"/>
        <v>-25</v>
      </c>
      <c r="AD29" s="15" t="str">
        <f t="shared" si="2"/>
        <v>皆増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3</v>
      </c>
      <c r="U30" s="17">
        <v>1</v>
      </c>
      <c r="V30" s="17">
        <v>2</v>
      </c>
      <c r="W30" s="15">
        <f t="shared" si="11"/>
        <v>300</v>
      </c>
      <c r="X30" s="15" t="str">
        <f t="shared" si="1"/>
        <v>皆増</v>
      </c>
      <c r="Y30" s="15">
        <f t="shared" si="1"/>
        <v>200</v>
      </c>
      <c r="Z30" s="17">
        <f t="shared" si="12"/>
        <v>4</v>
      </c>
      <c r="AA30" s="17">
        <v>1</v>
      </c>
      <c r="AB30" s="17">
        <v>3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9</v>
      </c>
      <c r="S34" s="17">
        <f t="shared" si="22"/>
        <v>18</v>
      </c>
      <c r="T34" s="17">
        <f t="shared" si="22"/>
        <v>7</v>
      </c>
      <c r="U34" s="17">
        <f t="shared" si="22"/>
        <v>2</v>
      </c>
      <c r="V34" s="17">
        <f t="shared" si="22"/>
        <v>5</v>
      </c>
      <c r="W34" s="15">
        <f t="shared" si="15"/>
        <v>35.000000000000007</v>
      </c>
      <c r="X34" s="15">
        <f t="shared" si="15"/>
        <v>28.57142857142858</v>
      </c>
      <c r="Y34" s="15">
        <f t="shared" si="15"/>
        <v>38.46153846153846</v>
      </c>
      <c r="Z34" s="17">
        <f t="shared" ref="Z34:AB34" si="23">SUM(Z23:Z30)</f>
        <v>9</v>
      </c>
      <c r="AA34" s="17">
        <f t="shared" si="23"/>
        <v>2</v>
      </c>
      <c r="AB34" s="17">
        <f t="shared" si="23"/>
        <v>7</v>
      </c>
      <c r="AC34" s="15">
        <f t="shared" si="17"/>
        <v>50</v>
      </c>
      <c r="AD34" s="15">
        <f t="shared" si="17"/>
        <v>28.57142857142858</v>
      </c>
      <c r="AE34" s="15">
        <f t="shared" si="17"/>
        <v>63.636363636363647</v>
      </c>
      <c r="AH34" s="4">
        <f t="shared" ref="AH34:AJ34" si="24">SUM(AH23:AH30)</f>
        <v>20</v>
      </c>
      <c r="AI34" s="4">
        <f t="shared" si="24"/>
        <v>7</v>
      </c>
      <c r="AJ34" s="4">
        <f t="shared" si="24"/>
        <v>13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8</v>
      </c>
      <c r="S35" s="17">
        <f t="shared" si="25"/>
        <v>16</v>
      </c>
      <c r="T35" s="17">
        <f t="shared" si="25"/>
        <v>8</v>
      </c>
      <c r="U35" s="17">
        <f t="shared" si="25"/>
        <v>4</v>
      </c>
      <c r="V35" s="17">
        <f t="shared" si="25"/>
        <v>4</v>
      </c>
      <c r="W35" s="15">
        <f t="shared" si="15"/>
        <v>50</v>
      </c>
      <c r="X35" s="15">
        <f t="shared" si="15"/>
        <v>100</v>
      </c>
      <c r="Y35" s="15">
        <f t="shared" si="15"/>
        <v>33.333333333333329</v>
      </c>
      <c r="Z35" s="17">
        <f t="shared" ref="Z35:AB35" si="26">SUM(Z25:Z30)</f>
        <v>8</v>
      </c>
      <c r="AA35" s="17">
        <f t="shared" si="26"/>
        <v>3</v>
      </c>
      <c r="AB35" s="17">
        <f t="shared" si="26"/>
        <v>5</v>
      </c>
      <c r="AC35" s="15">
        <f t="shared" si="17"/>
        <v>50</v>
      </c>
      <c r="AD35" s="15">
        <f t="shared" si="17"/>
        <v>60.000000000000007</v>
      </c>
      <c r="AE35" s="15">
        <f t="shared" si="17"/>
        <v>45.45454545454546</v>
      </c>
      <c r="AH35" s="4">
        <f t="shared" ref="AH35:AJ35" si="27">SUM(AH25:AH30)</f>
        <v>16</v>
      </c>
      <c r="AI35" s="4">
        <f t="shared" si="27"/>
        <v>4</v>
      </c>
      <c r="AJ35" s="4">
        <f t="shared" si="27"/>
        <v>12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7</v>
      </c>
      <c r="S36" s="17">
        <f t="shared" si="28"/>
        <v>14</v>
      </c>
      <c r="T36" s="17">
        <f t="shared" si="28"/>
        <v>10</v>
      </c>
      <c r="U36" s="17">
        <f t="shared" si="28"/>
        <v>5</v>
      </c>
      <c r="V36" s="17">
        <f t="shared" si="28"/>
        <v>5</v>
      </c>
      <c r="W36" s="15">
        <f t="shared" si="15"/>
        <v>90.909090909090921</v>
      </c>
      <c r="X36" s="15">
        <f t="shared" si="15"/>
        <v>250</v>
      </c>
      <c r="Y36" s="15">
        <f t="shared" si="15"/>
        <v>55.555555555555557</v>
      </c>
      <c r="Z36" s="17">
        <f t="shared" ref="Z36:AB36" si="29">SUM(Z27:Z30)</f>
        <v>9</v>
      </c>
      <c r="AA36" s="17">
        <f t="shared" si="29"/>
        <v>4</v>
      </c>
      <c r="AB36" s="17">
        <f t="shared" si="29"/>
        <v>5</v>
      </c>
      <c r="AC36" s="15">
        <f t="shared" si="17"/>
        <v>75</v>
      </c>
      <c r="AD36" s="15">
        <f t="shared" si="17"/>
        <v>133.33333333333334</v>
      </c>
      <c r="AE36" s="15">
        <f t="shared" si="17"/>
        <v>55.555555555555557</v>
      </c>
      <c r="AH36" s="4">
        <f t="shared" ref="AH36:AJ36" si="30">SUM(AH27:AH30)</f>
        <v>11</v>
      </c>
      <c r="AI36" s="4">
        <f t="shared" si="30"/>
        <v>2</v>
      </c>
      <c r="AJ36" s="4">
        <f t="shared" si="30"/>
        <v>9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-12.5</v>
      </c>
      <c r="AA39" s="12">
        <f t="shared" si="37"/>
        <v>-100</v>
      </c>
      <c r="AB39" s="12">
        <f t="shared" si="37"/>
        <v>0</v>
      </c>
      <c r="AC39" s="12">
        <f>Q39-AK39</f>
        <v>-5.2631578947368416</v>
      </c>
      <c r="AD39" s="12">
        <f t="shared" si="35"/>
        <v>-12.5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5.2631578947368416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112.5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5.2631578947368496</v>
      </c>
      <c r="AD40" s="12">
        <f t="shared" si="35"/>
        <v>12.5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94.73684210526315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88.888888888888886</v>
      </c>
      <c r="S41" s="12">
        <f t="shared" si="46"/>
        <v>88.888888888888886</v>
      </c>
      <c r="T41" s="12">
        <f>T35/T9*100</f>
        <v>114.28571428571428</v>
      </c>
      <c r="U41" s="12">
        <f t="shared" ref="U41:V41" si="47">U35/U9*100</f>
        <v>200</v>
      </c>
      <c r="V41" s="12">
        <f t="shared" si="47"/>
        <v>80</v>
      </c>
      <c r="W41" s="12">
        <f t="shared" si="42"/>
        <v>8.8888888888888857</v>
      </c>
      <c r="X41" s="12">
        <f t="shared" si="33"/>
        <v>31.746031746031747</v>
      </c>
      <c r="Y41" s="12">
        <f>S41-AJ41</f>
        <v>-3.4188034188034209</v>
      </c>
      <c r="Z41" s="12">
        <f>Z35/Z9*100</f>
        <v>100</v>
      </c>
      <c r="AA41" s="12">
        <f t="shared" ref="AA41:AB41" si="48">AA35/AA9*100</f>
        <v>300</v>
      </c>
      <c r="AB41" s="12">
        <f t="shared" si="48"/>
        <v>71.428571428571431</v>
      </c>
      <c r="AC41" s="12">
        <f t="shared" si="44"/>
        <v>4.6783625730994203</v>
      </c>
      <c r="AD41" s="12">
        <f>R41-AL41</f>
        <v>26.388888888888886</v>
      </c>
      <c r="AE41" s="12">
        <f t="shared" si="35"/>
        <v>-11.111111111111114</v>
      </c>
      <c r="AH41" s="12">
        <f>AH35/AH9*100</f>
        <v>80</v>
      </c>
      <c r="AI41" s="12">
        <f>AI35/AI9*100</f>
        <v>57.142857142857139</v>
      </c>
      <c r="AJ41" s="12">
        <f>AJ35/AJ9*100</f>
        <v>92.307692307692307</v>
      </c>
      <c r="AK41" s="12">
        <f t="shared" ref="AK41:AM41" si="49">AK35/AK9*100</f>
        <v>84.210526315789465</v>
      </c>
      <c r="AL41" s="12">
        <f t="shared" si="49"/>
        <v>62.5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77.777777777777786</v>
      </c>
      <c r="R42" s="12">
        <f t="shared" si="50"/>
        <v>77.777777777777786</v>
      </c>
      <c r="S42" s="12">
        <f t="shared" si="50"/>
        <v>77.777777777777786</v>
      </c>
      <c r="T42" s="12">
        <f t="shared" si="50"/>
        <v>142.85714285714286</v>
      </c>
      <c r="U42" s="12">
        <f t="shared" si="50"/>
        <v>250</v>
      </c>
      <c r="V42" s="12">
        <f t="shared" si="50"/>
        <v>100</v>
      </c>
      <c r="W42" s="12">
        <f t="shared" si="42"/>
        <v>22.777777777777779</v>
      </c>
      <c r="X42" s="12">
        <f t="shared" si="33"/>
        <v>49.206349206349216</v>
      </c>
      <c r="Y42" s="12">
        <f>S42-AJ42</f>
        <v>8.5470085470085593</v>
      </c>
      <c r="Z42" s="12">
        <f t="shared" si="50"/>
        <v>112.5</v>
      </c>
      <c r="AA42" s="12">
        <f t="shared" si="50"/>
        <v>400</v>
      </c>
      <c r="AB42" s="12">
        <f t="shared" si="50"/>
        <v>71.428571428571431</v>
      </c>
      <c r="AC42" s="12">
        <f t="shared" si="44"/>
        <v>14.619883040935683</v>
      </c>
      <c r="AD42" s="12">
        <f>R42-AL42</f>
        <v>40.277777777777786</v>
      </c>
      <c r="AE42" s="12">
        <f t="shared" si="35"/>
        <v>-4.0404040404040416</v>
      </c>
      <c r="AH42" s="12">
        <f t="shared" ref="AH42:AJ42" si="51">AH36/AH9*100</f>
        <v>55.000000000000007</v>
      </c>
      <c r="AI42" s="12">
        <f t="shared" si="51"/>
        <v>28.571428571428569</v>
      </c>
      <c r="AJ42" s="12">
        <f t="shared" si="51"/>
        <v>69.230769230769226</v>
      </c>
      <c r="AK42" s="12">
        <f>AK36/AK9*100</f>
        <v>63.157894736842103</v>
      </c>
      <c r="AL42" s="12">
        <f>AL36/AL9*100</f>
        <v>37.5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4</v>
      </c>
      <c r="D9" s="17">
        <f>SUM(D10:D30)</f>
        <v>7</v>
      </c>
      <c r="E9" s="17">
        <f>F9+G9</f>
        <v>5</v>
      </c>
      <c r="F9" s="17">
        <f>SUM(F10:F30)</f>
        <v>1</v>
      </c>
      <c r="G9" s="17">
        <f>SUM(G10:G30)</f>
        <v>4</v>
      </c>
      <c r="H9" s="15">
        <f>IF(B9=E9,0,(1-(B9/(B9-E9)))*-100)</f>
        <v>83.333333333333329</v>
      </c>
      <c r="I9" s="15">
        <f>IF(C9=F9,0,(1-(C9/(C9-F9)))*-100)</f>
        <v>33.333333333333329</v>
      </c>
      <c r="J9" s="15">
        <f>IF(D9=G9,0,(1-(D9/(D9-G9)))*-100)</f>
        <v>133.33333333333334</v>
      </c>
      <c r="K9" s="17">
        <f>L9+M9</f>
        <v>5</v>
      </c>
      <c r="L9" s="17">
        <f>SUM(L10:L30)</f>
        <v>1</v>
      </c>
      <c r="M9" s="17">
        <f>SUM(M10:M30)</f>
        <v>4</v>
      </c>
      <c r="N9" s="15">
        <f>IF(B9=K9,0,(1-(B9/(B9-K9)))*-100)</f>
        <v>83.333333333333329</v>
      </c>
      <c r="O9" s="15">
        <f t="shared" ref="O9:P10" si="0">IF(C9=L9,0,(1-(C9/(C9-L9)))*-100)</f>
        <v>33.333333333333329</v>
      </c>
      <c r="P9" s="15">
        <f>IF(D9=M9,0,(1-(D9/(D9-M9)))*-100)</f>
        <v>133.33333333333334</v>
      </c>
      <c r="Q9" s="17">
        <f>R9+S9</f>
        <v>23</v>
      </c>
      <c r="R9" s="17">
        <f>SUM(R10:R30)</f>
        <v>7</v>
      </c>
      <c r="S9" s="17">
        <f>SUM(S10:S30)</f>
        <v>16</v>
      </c>
      <c r="T9" s="17">
        <f>U9+V9</f>
        <v>6</v>
      </c>
      <c r="U9" s="17">
        <f>SUM(U10:U30)</f>
        <v>-3</v>
      </c>
      <c r="V9" s="17">
        <f>SUM(V10:V30)</f>
        <v>9</v>
      </c>
      <c r="W9" s="15">
        <f>IF(Q9=T9,IF(Q9&gt;0,"皆増",0),(1-(Q9/(Q9-T9)))*-100)</f>
        <v>35.294117647058833</v>
      </c>
      <c r="X9" s="15">
        <f t="shared" ref="X9:Y30" si="1">IF(R9=U9,IF(R9&gt;0,"皆増",0),(1-(R9/(R9-U9)))*-100)</f>
        <v>-30.000000000000004</v>
      </c>
      <c r="Y9" s="15">
        <f t="shared" si="1"/>
        <v>128.57142857142856</v>
      </c>
      <c r="Z9" s="17">
        <f>AA9+AB9</f>
        <v>9</v>
      </c>
      <c r="AA9" s="17">
        <f>SUM(AA10:AA30)</f>
        <v>-3</v>
      </c>
      <c r="AB9" s="17">
        <f>SUM(AB10:AB30)</f>
        <v>12</v>
      </c>
      <c r="AC9" s="15">
        <f>IF(Q9=Z9,IF(Q9&gt;0,"皆増",0),(1-(Q9/(Q9-Z9)))*-100)</f>
        <v>64.285714285714278</v>
      </c>
      <c r="AD9" s="15">
        <f t="shared" ref="AD9:AE30" si="2">IF(R9=AA9,IF(R9&gt;0,"皆増",0),(1-(R9/(R9-AA9)))*-100)</f>
        <v>-30.000000000000004</v>
      </c>
      <c r="AE9" s="15">
        <f t="shared" si="2"/>
        <v>300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14</v>
      </c>
      <c r="AL9" s="4">
        <f t="shared" si="4"/>
        <v>10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4</v>
      </c>
      <c r="D10" s="17">
        <v>7</v>
      </c>
      <c r="E10" s="17">
        <f t="shared" ref="E10" si="6">F10+G10</f>
        <v>5</v>
      </c>
      <c r="F10" s="17">
        <v>1</v>
      </c>
      <c r="G10" s="17">
        <v>4</v>
      </c>
      <c r="H10" s="15">
        <f>IF(B10=E10,0,(1-(B10/(B10-E10)))*-100)</f>
        <v>83.333333333333329</v>
      </c>
      <c r="I10" s="15">
        <f t="shared" ref="I10" si="7">IF(C10=F10,0,(1-(C10/(C10-F10)))*-100)</f>
        <v>33.333333333333329</v>
      </c>
      <c r="J10" s="15">
        <f>IF(D10=G10,0,(1-(D10/(D10-G10)))*-100)</f>
        <v>133.33333333333334</v>
      </c>
      <c r="K10" s="17">
        <f t="shared" ref="K10" si="8">L10+M10</f>
        <v>5</v>
      </c>
      <c r="L10" s="17">
        <v>1</v>
      </c>
      <c r="M10" s="17">
        <v>4</v>
      </c>
      <c r="N10" s="15">
        <f>IF(B10=K10,0,(1-(B10/(B10-K10)))*-100)</f>
        <v>83.333333333333329</v>
      </c>
      <c r="O10" s="15">
        <f t="shared" si="0"/>
        <v>33.333333333333329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1</v>
      </c>
      <c r="S24" s="17">
        <v>3</v>
      </c>
      <c r="T24" s="17">
        <f t="shared" si="10"/>
        <v>2</v>
      </c>
      <c r="U24" s="17">
        <v>-1</v>
      </c>
      <c r="V24" s="17">
        <v>3</v>
      </c>
      <c r="W24" s="15">
        <f t="shared" si="11"/>
        <v>100</v>
      </c>
      <c r="X24" s="15">
        <f t="shared" si="1"/>
        <v>-50</v>
      </c>
      <c r="Y24" s="15" t="str">
        <f t="shared" si="1"/>
        <v>皆増</v>
      </c>
      <c r="Z24" s="17">
        <f t="shared" si="12"/>
        <v>3</v>
      </c>
      <c r="AA24" s="17">
        <v>1</v>
      </c>
      <c r="AB24" s="17">
        <v>2</v>
      </c>
      <c r="AC24" s="15">
        <f t="shared" si="13"/>
        <v>300</v>
      </c>
      <c r="AD24" s="15" t="str">
        <f t="shared" si="2"/>
        <v>皆増</v>
      </c>
      <c r="AE24" s="15">
        <f t="shared" si="2"/>
        <v>200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>
        <f t="shared" si="1"/>
        <v>33.333333333333329</v>
      </c>
      <c r="Z27" s="17">
        <f t="shared" si="12"/>
        <v>2</v>
      </c>
      <c r="AA27" s="17">
        <v>-2</v>
      </c>
      <c r="AB27" s="17">
        <v>4</v>
      </c>
      <c r="AC27" s="15">
        <f t="shared" si="13"/>
        <v>66.666666666666671</v>
      </c>
      <c r="AD27" s="15">
        <f t="shared" si="2"/>
        <v>-66.666666666666671</v>
      </c>
      <c r="AE27" s="15" t="str">
        <f t="shared" si="2"/>
        <v>皆増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0</v>
      </c>
      <c r="S28" s="17">
        <v>6</v>
      </c>
      <c r="T28" s="17">
        <f t="shared" si="10"/>
        <v>5</v>
      </c>
      <c r="U28" s="17">
        <v>-1</v>
      </c>
      <c r="V28" s="17">
        <v>6</v>
      </c>
      <c r="W28" s="15">
        <f t="shared" si="11"/>
        <v>500</v>
      </c>
      <c r="X28" s="15">
        <f t="shared" si="1"/>
        <v>-100</v>
      </c>
      <c r="Y28" s="15" t="str">
        <f t="shared" si="1"/>
        <v>皆増</v>
      </c>
      <c r="Z28" s="17">
        <f t="shared" si="12"/>
        <v>2</v>
      </c>
      <c r="AA28" s="17">
        <v>-2</v>
      </c>
      <c r="AB28" s="17">
        <v>4</v>
      </c>
      <c r="AC28" s="15">
        <f t="shared" si="13"/>
        <v>50</v>
      </c>
      <c r="AD28" s="15">
        <f t="shared" si="2"/>
        <v>-100</v>
      </c>
      <c r="AE28" s="15">
        <f t="shared" si="2"/>
        <v>200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-2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4</v>
      </c>
      <c r="U33" s="17">
        <f t="shared" si="19"/>
        <v>4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300</v>
      </c>
      <c r="AD33" s="15">
        <f t="shared" si="17"/>
        <v>300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3</v>
      </c>
      <c r="S34" s="17">
        <f t="shared" si="22"/>
        <v>16</v>
      </c>
      <c r="T34" s="17">
        <f t="shared" si="22"/>
        <v>2</v>
      </c>
      <c r="U34" s="17">
        <f t="shared" si="22"/>
        <v>-7</v>
      </c>
      <c r="V34" s="17">
        <f t="shared" si="22"/>
        <v>9</v>
      </c>
      <c r="W34" s="15">
        <f t="shared" si="15"/>
        <v>11.764705882352944</v>
      </c>
      <c r="X34" s="15">
        <f t="shared" si="15"/>
        <v>-70</v>
      </c>
      <c r="Y34" s="15">
        <f t="shared" si="15"/>
        <v>128.57142857142856</v>
      </c>
      <c r="Z34" s="17">
        <f t="shared" ref="Z34:AB34" si="23">SUM(Z23:Z30)</f>
        <v>6</v>
      </c>
      <c r="AA34" s="17">
        <f t="shared" si="23"/>
        <v>-6</v>
      </c>
      <c r="AB34" s="17">
        <f t="shared" si="23"/>
        <v>12</v>
      </c>
      <c r="AC34" s="15">
        <f t="shared" si="17"/>
        <v>46.153846153846146</v>
      </c>
      <c r="AD34" s="15">
        <f t="shared" si="17"/>
        <v>-66.666666666666671</v>
      </c>
      <c r="AE34" s="15">
        <f t="shared" si="17"/>
        <v>300</v>
      </c>
      <c r="AH34" s="4">
        <f t="shared" ref="AH34:AJ34" si="24">SUM(AH23:AH30)</f>
        <v>17</v>
      </c>
      <c r="AI34" s="4">
        <f t="shared" si="24"/>
        <v>10</v>
      </c>
      <c r="AJ34" s="4">
        <f t="shared" si="24"/>
        <v>7</v>
      </c>
      <c r="AK34" s="4">
        <f>SUM(AK23:AK30)</f>
        <v>13</v>
      </c>
      <c r="AL34" s="4">
        <f>SUM(AL23:AL30)</f>
        <v>9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2</v>
      </c>
      <c r="S35" s="17">
        <f t="shared" si="25"/>
        <v>13</v>
      </c>
      <c r="T35" s="17">
        <f t="shared" si="25"/>
        <v>1</v>
      </c>
      <c r="U35" s="17">
        <f t="shared" si="25"/>
        <v>-5</v>
      </c>
      <c r="V35" s="17">
        <f t="shared" si="25"/>
        <v>6</v>
      </c>
      <c r="W35" s="15">
        <f t="shared" si="15"/>
        <v>7.1428571428571397</v>
      </c>
      <c r="X35" s="15">
        <f t="shared" si="15"/>
        <v>-71.428571428571431</v>
      </c>
      <c r="Y35" s="15">
        <f t="shared" si="15"/>
        <v>85.714285714285722</v>
      </c>
      <c r="Z35" s="17">
        <f t="shared" ref="Z35:AB35" si="26">SUM(Z25:Z30)</f>
        <v>5</v>
      </c>
      <c r="AA35" s="17">
        <f t="shared" si="26"/>
        <v>-5</v>
      </c>
      <c r="AB35" s="17">
        <f t="shared" si="26"/>
        <v>10</v>
      </c>
      <c r="AC35" s="15">
        <f t="shared" si="17"/>
        <v>50</v>
      </c>
      <c r="AD35" s="15">
        <f t="shared" si="17"/>
        <v>-71.428571428571431</v>
      </c>
      <c r="AE35" s="15">
        <f t="shared" si="17"/>
        <v>333.33333333333331</v>
      </c>
      <c r="AH35" s="4">
        <f t="shared" ref="AH35:AJ35" si="27">SUM(AH25:AH30)</f>
        <v>14</v>
      </c>
      <c r="AI35" s="4">
        <f t="shared" si="27"/>
        <v>7</v>
      </c>
      <c r="AJ35" s="4">
        <f t="shared" si="27"/>
        <v>7</v>
      </c>
      <c r="AK35" s="4">
        <f>SUM(AK25:AK30)</f>
        <v>10</v>
      </c>
      <c r="AL35" s="4">
        <f>SUM(AL25:AL30)</f>
        <v>7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1</v>
      </c>
      <c r="S36" s="17">
        <f t="shared" si="28"/>
        <v>13</v>
      </c>
      <c r="T36" s="17">
        <f t="shared" si="28"/>
        <v>3</v>
      </c>
      <c r="U36" s="17">
        <f t="shared" si="28"/>
        <v>-4</v>
      </c>
      <c r="V36" s="17">
        <f t="shared" si="28"/>
        <v>7</v>
      </c>
      <c r="W36" s="15">
        <f t="shared" si="15"/>
        <v>27.27272727272727</v>
      </c>
      <c r="X36" s="15">
        <f t="shared" si="15"/>
        <v>-80</v>
      </c>
      <c r="Y36" s="15">
        <f t="shared" si="15"/>
        <v>116.66666666666666</v>
      </c>
      <c r="Z36" s="17">
        <f t="shared" ref="Z36:AB36" si="29">SUM(Z27:Z30)</f>
        <v>7</v>
      </c>
      <c r="AA36" s="17">
        <f t="shared" si="29"/>
        <v>-4</v>
      </c>
      <c r="AB36" s="17">
        <f t="shared" si="29"/>
        <v>11</v>
      </c>
      <c r="AC36" s="15">
        <f t="shared" si="17"/>
        <v>100</v>
      </c>
      <c r="AD36" s="15">
        <f t="shared" si="17"/>
        <v>-80</v>
      </c>
      <c r="AE36" s="15">
        <f t="shared" si="17"/>
        <v>550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7</v>
      </c>
      <c r="AL36" s="4">
        <f>SUM(AL27:AL30)</f>
        <v>5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17.391304347826086</v>
      </c>
      <c r="R39" s="12">
        <f>R33/R9*100</f>
        <v>57.142857142857139</v>
      </c>
      <c r="S39" s="13">
        <f t="shared" si="37"/>
        <v>0</v>
      </c>
      <c r="T39" s="12">
        <f>T33/T9*100</f>
        <v>66.666666666666657</v>
      </c>
      <c r="U39" s="12">
        <f t="shared" ref="U39:V39" si="38">U33/U9*100</f>
        <v>-133.33333333333331</v>
      </c>
      <c r="V39" s="12">
        <f t="shared" si="38"/>
        <v>0</v>
      </c>
      <c r="W39" s="12">
        <f>Q39-AH39</f>
        <v>17.391304347826086</v>
      </c>
      <c r="X39" s="12">
        <f t="shared" si="33"/>
        <v>57.142857142857139</v>
      </c>
      <c r="Y39" s="12">
        <f>S39-AJ39</f>
        <v>0</v>
      </c>
      <c r="Z39" s="12">
        <f t="shared" si="37"/>
        <v>33.333333333333329</v>
      </c>
      <c r="AA39" s="12">
        <f t="shared" si="37"/>
        <v>-100</v>
      </c>
      <c r="AB39" s="12">
        <f t="shared" si="37"/>
        <v>0</v>
      </c>
      <c r="AC39" s="12">
        <f>Q39-AK39</f>
        <v>10.248447204968944</v>
      </c>
      <c r="AD39" s="12">
        <f t="shared" si="35"/>
        <v>47.142857142857139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82.608695652173907</v>
      </c>
      <c r="R40" s="12">
        <f t="shared" si="40"/>
        <v>42.857142857142854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233.33333333333334</v>
      </c>
      <c r="V40" s="12">
        <f t="shared" si="41"/>
        <v>100</v>
      </c>
      <c r="W40" s="12">
        <f t="shared" ref="W40:W42" si="42">Q40-AH40</f>
        <v>-17.391304347826093</v>
      </c>
      <c r="X40" s="12">
        <f t="shared" si="33"/>
        <v>-57.142857142857146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-10.248447204968954</v>
      </c>
      <c r="AD40" s="12">
        <f t="shared" si="35"/>
        <v>-47.142857142857146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65.217391304347828</v>
      </c>
      <c r="R41" s="12">
        <f t="shared" si="46"/>
        <v>28.571428571428569</v>
      </c>
      <c r="S41" s="12">
        <f t="shared" si="46"/>
        <v>81.25</v>
      </c>
      <c r="T41" s="12">
        <f>T35/T9*100</f>
        <v>16.666666666666664</v>
      </c>
      <c r="U41" s="12">
        <f t="shared" ref="U41:V41" si="47">U35/U9*100</f>
        <v>166.66666666666669</v>
      </c>
      <c r="V41" s="12">
        <f t="shared" si="47"/>
        <v>66.666666666666657</v>
      </c>
      <c r="W41" s="12">
        <f t="shared" si="42"/>
        <v>-17.135549872122752</v>
      </c>
      <c r="X41" s="12">
        <f t="shared" si="33"/>
        <v>-41.428571428571431</v>
      </c>
      <c r="Y41" s="12">
        <f>S41-AJ41</f>
        <v>-18.75</v>
      </c>
      <c r="Z41" s="12">
        <f>Z35/Z9*100</f>
        <v>55.555555555555557</v>
      </c>
      <c r="AA41" s="12">
        <f t="shared" ref="AA41:AB41" si="48">AA35/AA9*100</f>
        <v>166.66666666666669</v>
      </c>
      <c r="AB41" s="12">
        <f t="shared" si="48"/>
        <v>83.333333333333343</v>
      </c>
      <c r="AC41" s="12">
        <f t="shared" si="44"/>
        <v>-6.2111801242236027</v>
      </c>
      <c r="AD41" s="12">
        <f>R41-AL41</f>
        <v>-41.428571428571431</v>
      </c>
      <c r="AE41" s="12">
        <f t="shared" si="35"/>
        <v>6.25</v>
      </c>
      <c r="AH41" s="12">
        <f>AH35/AH9*100</f>
        <v>82.35294117647058</v>
      </c>
      <c r="AI41" s="12">
        <f>AI35/AI9*100</f>
        <v>70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70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14.285714285714285</v>
      </c>
      <c r="S42" s="12">
        <f t="shared" si="50"/>
        <v>81.25</v>
      </c>
      <c r="T42" s="12">
        <f t="shared" si="50"/>
        <v>50</v>
      </c>
      <c r="U42" s="12">
        <f t="shared" si="50"/>
        <v>133.33333333333331</v>
      </c>
      <c r="V42" s="12">
        <f t="shared" si="50"/>
        <v>77.777777777777786</v>
      </c>
      <c r="W42" s="12">
        <f t="shared" si="42"/>
        <v>-3.8363171355498622</v>
      </c>
      <c r="X42" s="12">
        <f t="shared" si="33"/>
        <v>-35.714285714285715</v>
      </c>
      <c r="Y42" s="12">
        <f>S42-AJ42</f>
        <v>-4.4642857142857082</v>
      </c>
      <c r="Z42" s="12">
        <f t="shared" si="50"/>
        <v>77.777777777777786</v>
      </c>
      <c r="AA42" s="12">
        <f t="shared" si="50"/>
        <v>133.33333333333331</v>
      </c>
      <c r="AB42" s="12">
        <f t="shared" si="50"/>
        <v>91.666666666666657</v>
      </c>
      <c r="AC42" s="12">
        <f t="shared" si="44"/>
        <v>10.869565217391312</v>
      </c>
      <c r="AD42" s="12">
        <f>R42-AL42</f>
        <v>-35.714285714285715</v>
      </c>
      <c r="AE42" s="12">
        <f t="shared" si="35"/>
        <v>31.25</v>
      </c>
      <c r="AH42" s="12">
        <f t="shared" ref="AH42:AJ42" si="51">AH36/AH9*100</f>
        <v>64.705882352941174</v>
      </c>
      <c r="AI42" s="12">
        <f t="shared" si="51"/>
        <v>50</v>
      </c>
      <c r="AJ42" s="12">
        <f t="shared" si="51"/>
        <v>85.714285714285708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-100</v>
      </c>
      <c r="Y9" s="15">
        <f t="shared" si="1"/>
        <v>0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-100</v>
      </c>
      <c r="AE9" s="15" t="str">
        <f t="shared" si="2"/>
        <v>皆増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2</v>
      </c>
      <c r="AL9" s="4">
        <f t="shared" si="4"/>
        <v>2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-50</v>
      </c>
      <c r="AD28" s="15">
        <f t="shared" si="2"/>
        <v>-100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0</v>
      </c>
      <c r="S34" s="17">
        <f t="shared" si="22"/>
        <v>1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-75</v>
      </c>
      <c r="X34" s="15">
        <f t="shared" si="15"/>
        <v>-100</v>
      </c>
      <c r="Y34" s="15">
        <f t="shared" si="15"/>
        <v>-50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-50</v>
      </c>
      <c r="AD34" s="15">
        <f t="shared" si="17"/>
        <v>-100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-66.666666666666671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-50</v>
      </c>
      <c r="AD35" s="15">
        <f t="shared" si="17"/>
        <v>-100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-66.666666666666671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-50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50</v>
      </c>
      <c r="R39" s="12" t="e">
        <f>R33/R9*100</f>
        <v>#DIV/0!</v>
      </c>
      <c r="S39" s="13">
        <f t="shared" si="37"/>
        <v>50</v>
      </c>
      <c r="T39" s="12">
        <f>T33/T9*100</f>
        <v>25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16.666666666666671</v>
      </c>
      <c r="X39" s="12" t="e">
        <f t="shared" si="33"/>
        <v>#DIV/0!</v>
      </c>
      <c r="Y39" s="12">
        <f>S39-AJ39</f>
        <v>50</v>
      </c>
      <c r="Z39" s="12" t="e">
        <f t="shared" si="37"/>
        <v>#DIV/0!</v>
      </c>
      <c r="AA39" s="12">
        <f t="shared" si="37"/>
        <v>0</v>
      </c>
      <c r="AB39" s="12">
        <f t="shared" si="37"/>
        <v>50</v>
      </c>
      <c r="AC39" s="12">
        <f>Q39-AK39</f>
        <v>50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33.333333333333329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50</v>
      </c>
      <c r="R40" s="12" t="e">
        <f t="shared" si="40"/>
        <v>#DIV/0!</v>
      </c>
      <c r="S40" s="12">
        <f t="shared" si="40"/>
        <v>50</v>
      </c>
      <c r="T40" s="12">
        <f>T34/T9*100</f>
        <v>75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-16.666666666666657</v>
      </c>
      <c r="X40" s="12" t="e">
        <f t="shared" si="33"/>
        <v>#DIV/0!</v>
      </c>
      <c r="Y40" s="12">
        <f>S40-AJ40</f>
        <v>-50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-50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66.666666666666657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 t="e">
        <f t="shared" si="46"/>
        <v>#DIV/0!</v>
      </c>
      <c r="S41" s="12">
        <f t="shared" si="46"/>
        <v>50</v>
      </c>
      <c r="T41" s="12">
        <f>T35/T9*100</f>
        <v>50</v>
      </c>
      <c r="U41" s="12">
        <f t="shared" ref="U41:V41" si="47">U35/U9*100</f>
        <v>25</v>
      </c>
      <c r="V41" s="12" t="e">
        <f t="shared" si="47"/>
        <v>#DIV/0!</v>
      </c>
      <c r="W41" s="12">
        <f t="shared" si="42"/>
        <v>0</v>
      </c>
      <c r="X41" s="12" t="e">
        <f t="shared" si="33"/>
        <v>#DIV/0!</v>
      </c>
      <c r="Y41" s="12">
        <f>S41-AJ41</f>
        <v>-50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-50</v>
      </c>
      <c r="AD41" s="12" t="e">
        <f>R41-AL41</f>
        <v>#DIV/0!</v>
      </c>
      <c r="AE41" s="12" t="e">
        <f t="shared" si="35"/>
        <v>#DIV/0!</v>
      </c>
      <c r="AH41" s="12">
        <f>AH35/AH9*100</f>
        <v>50</v>
      </c>
      <c r="AI41" s="12">
        <f>AI35/AI9*100</f>
        <v>25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 t="e">
        <f t="shared" si="50"/>
        <v>#DIV/0!</v>
      </c>
      <c r="S42" s="12">
        <f t="shared" si="50"/>
        <v>50</v>
      </c>
      <c r="T42" s="12">
        <f t="shared" si="50"/>
        <v>50</v>
      </c>
      <c r="U42" s="12">
        <f t="shared" si="50"/>
        <v>25</v>
      </c>
      <c r="V42" s="12" t="e">
        <f t="shared" si="50"/>
        <v>#DIV/0!</v>
      </c>
      <c r="W42" s="12">
        <f t="shared" si="42"/>
        <v>0</v>
      </c>
      <c r="X42" s="12" t="e">
        <f t="shared" si="33"/>
        <v>#DIV/0!</v>
      </c>
      <c r="Y42" s="12">
        <f>S42-AJ42</f>
        <v>-50</v>
      </c>
      <c r="Z42" s="12" t="e">
        <f t="shared" si="50"/>
        <v>#DIV/0!</v>
      </c>
      <c r="AA42" s="12">
        <f t="shared" si="50"/>
        <v>100</v>
      </c>
      <c r="AB42" s="12">
        <f t="shared" si="50"/>
        <v>50</v>
      </c>
      <c r="AC42" s="12">
        <f t="shared" si="44"/>
        <v>-50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6</v>
      </c>
      <c r="F9" s="17">
        <f>SUM(F10:F30)</f>
        <v>2</v>
      </c>
      <c r="G9" s="17">
        <f>SUM(G10:G30)</f>
        <v>4</v>
      </c>
      <c r="H9" s="15">
        <f>IF(B9=E9,0,(1-(B9/(B9-E9)))*-100)</f>
        <v>600</v>
      </c>
      <c r="I9" s="15">
        <f>IF(C9=F9,0,(1-(C9/(C9-F9)))*-100)</f>
        <v>0</v>
      </c>
      <c r="J9" s="15">
        <f>IF(D9=G9,0,(1-(D9/(D9-G9)))*-100)</f>
        <v>400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75</v>
      </c>
      <c r="O9" s="15">
        <f t="shared" ref="O9:P10" si="0">IF(C9=L9,0,(1-(C9/(C9-L9)))*-100)</f>
        <v>0</v>
      </c>
      <c r="P9" s="15">
        <f>IF(D9=M9,0,(1-(D9/(D9-M9)))*-100)</f>
        <v>150</v>
      </c>
      <c r="Q9" s="17">
        <f>R9+S9</f>
        <v>20</v>
      </c>
      <c r="R9" s="17">
        <f>SUM(R10:R30)</f>
        <v>10</v>
      </c>
      <c r="S9" s="17">
        <f>SUM(S10:S30)</f>
        <v>10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25</v>
      </c>
      <c r="X9" s="15">
        <f t="shared" ref="X9:Y30" si="1">IF(R9=U9,IF(R9&gt;0,"皆増",0),(1-(R9/(R9-U9)))*-100)</f>
        <v>11.111111111111116</v>
      </c>
      <c r="Y9" s="15">
        <f t="shared" si="1"/>
        <v>42.857142857142861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42.857142857142861</v>
      </c>
      <c r="AE9" s="15">
        <f t="shared" si="2"/>
        <v>11.111111111111116</v>
      </c>
      <c r="AH9" s="4">
        <f t="shared" ref="AH9:AJ30" si="3">Q9-T9</f>
        <v>16</v>
      </c>
      <c r="AI9" s="4">
        <f t="shared" si="3"/>
        <v>9</v>
      </c>
      <c r="AJ9" s="4">
        <f t="shared" si="3"/>
        <v>7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6</v>
      </c>
      <c r="F10" s="17">
        <v>2</v>
      </c>
      <c r="G10" s="17">
        <v>4</v>
      </c>
      <c r="H10" s="15">
        <f>IF(B10=E10,0,(1-(B10/(B10-E10)))*-100)</f>
        <v>600</v>
      </c>
      <c r="I10" s="15">
        <f t="shared" ref="I10" si="7">IF(C10=F10,0,(1-(C10/(C10-F10)))*-100)</f>
        <v>0</v>
      </c>
      <c r="J10" s="15">
        <f>IF(D10=G10,0,(1-(D10/(D10-G10)))*-100)</f>
        <v>400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75</v>
      </c>
      <c r="O10" s="15">
        <f t="shared" si="0"/>
        <v>0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-1</v>
      </c>
      <c r="U24" s="17">
        <v>-2</v>
      </c>
      <c r="V24" s="17">
        <v>1</v>
      </c>
      <c r="W24" s="15">
        <f t="shared" si="11"/>
        <v>-25</v>
      </c>
      <c r="X24" s="15">
        <f t="shared" si="1"/>
        <v>-66.666666666666671</v>
      </c>
      <c r="Y24" s="15">
        <f t="shared" si="1"/>
        <v>100</v>
      </c>
      <c r="Z24" s="17">
        <f t="shared" si="12"/>
        <v>2</v>
      </c>
      <c r="AA24" s="17">
        <v>0</v>
      </c>
      <c r="AB24" s="17">
        <v>2</v>
      </c>
      <c r="AC24" s="15">
        <f t="shared" si="13"/>
        <v>200</v>
      </c>
      <c r="AD24" s="15">
        <f t="shared" si="2"/>
        <v>0</v>
      </c>
      <c r="AE24" s="15" t="str">
        <f t="shared" si="2"/>
        <v>皆増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3</v>
      </c>
      <c r="U26" s="17">
        <v>0</v>
      </c>
      <c r="V26" s="17">
        <v>3</v>
      </c>
      <c r="W26" s="15">
        <f t="shared" si="11"/>
        <v>300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-1</v>
      </c>
      <c r="AB26" s="17">
        <v>2</v>
      </c>
      <c r="AC26" s="15">
        <f t="shared" si="13"/>
        <v>33.333333333333329</v>
      </c>
      <c r="AD26" s="15">
        <f t="shared" si="2"/>
        <v>-50</v>
      </c>
      <c r="AE26" s="15">
        <f t="shared" si="2"/>
        <v>200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-1</v>
      </c>
      <c r="U27" s="17">
        <v>-1</v>
      </c>
      <c r="V27" s="17">
        <v>0</v>
      </c>
      <c r="W27" s="15">
        <f t="shared" si="11"/>
        <v>-19.999999999999996</v>
      </c>
      <c r="X27" s="15">
        <f t="shared" si="1"/>
        <v>-50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>
        <f t="shared" si="2"/>
        <v>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-50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4</v>
      </c>
      <c r="U34" s="17">
        <f t="shared" si="22"/>
        <v>1</v>
      </c>
      <c r="V34" s="17">
        <f t="shared" si="22"/>
        <v>3</v>
      </c>
      <c r="W34" s="15">
        <f t="shared" si="15"/>
        <v>26.666666666666661</v>
      </c>
      <c r="X34" s="15">
        <f t="shared" si="15"/>
        <v>12.5</v>
      </c>
      <c r="Y34" s="15">
        <f t="shared" si="15"/>
        <v>42.857142857142861</v>
      </c>
      <c r="Z34" s="17">
        <f t="shared" ref="Z34:AB34" si="23">SUM(Z23:Z30)</f>
        <v>4</v>
      </c>
      <c r="AA34" s="17">
        <f t="shared" si="23"/>
        <v>3</v>
      </c>
      <c r="AB34" s="17">
        <f t="shared" si="23"/>
        <v>1</v>
      </c>
      <c r="AC34" s="15">
        <f t="shared" si="17"/>
        <v>26.666666666666661</v>
      </c>
      <c r="AD34" s="15">
        <f t="shared" si="17"/>
        <v>50</v>
      </c>
      <c r="AE34" s="15">
        <f t="shared" si="17"/>
        <v>11.111111111111116</v>
      </c>
      <c r="AH34" s="4">
        <f t="shared" ref="AH34:AJ34" si="24">SUM(AH23:AH30)</f>
        <v>15</v>
      </c>
      <c r="AI34" s="4">
        <f t="shared" si="24"/>
        <v>8</v>
      </c>
      <c r="AJ34" s="4">
        <f t="shared" si="24"/>
        <v>7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7</v>
      </c>
      <c r="S35" s="17">
        <f t="shared" si="25"/>
        <v>8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36.363636363636353</v>
      </c>
      <c r="X35" s="15">
        <f t="shared" si="15"/>
        <v>39.999999999999993</v>
      </c>
      <c r="Y35" s="15">
        <f t="shared" si="15"/>
        <v>33.333333333333329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7.1428571428571397</v>
      </c>
      <c r="AD35" s="15">
        <f t="shared" si="17"/>
        <v>39.999999999999993</v>
      </c>
      <c r="AE35" s="15">
        <f t="shared" si="17"/>
        <v>-11.111111111111116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-9.9999999999999982</v>
      </c>
      <c r="X36" s="15">
        <f t="shared" si="15"/>
        <v>0</v>
      </c>
      <c r="Y36" s="15">
        <f t="shared" si="15"/>
        <v>-16.666666666666664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-18.181818181818176</v>
      </c>
      <c r="AD36" s="15">
        <f t="shared" si="17"/>
        <v>33.333333333333329</v>
      </c>
      <c r="AE36" s="15">
        <f t="shared" si="17"/>
        <v>-37.5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10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-1.25</v>
      </c>
      <c r="X39" s="12">
        <f t="shared" si="33"/>
        <v>-1.1111111111111107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-1.25</v>
      </c>
      <c r="AD39" s="12">
        <f t="shared" si="35"/>
        <v>-4.2857142857142847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11.111111111111111</v>
      </c>
      <c r="AJ39" s="12">
        <f t="shared" si="39"/>
        <v>0</v>
      </c>
      <c r="AK39" s="12">
        <f>AK33/AK9*100</f>
        <v>6.25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90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1.25</v>
      </c>
      <c r="X40" s="12">
        <f t="shared" si="33"/>
        <v>1.1111111111111143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1.25</v>
      </c>
      <c r="AD40" s="12">
        <f t="shared" si="35"/>
        <v>4.2857142857142918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88.888888888888886</v>
      </c>
      <c r="AJ40" s="12">
        <f t="shared" si="45"/>
        <v>100</v>
      </c>
      <c r="AK40" s="12">
        <f>AK34/AK9*100</f>
        <v>93.75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70</v>
      </c>
      <c r="S41" s="12">
        <f t="shared" si="46"/>
        <v>80</v>
      </c>
      <c r="T41" s="12">
        <f>T35/T9*100</f>
        <v>100</v>
      </c>
      <c r="U41" s="12">
        <f t="shared" ref="U41:V41" si="47">U35/U9*100</f>
        <v>200</v>
      </c>
      <c r="V41" s="12">
        <f t="shared" si="47"/>
        <v>66.666666666666657</v>
      </c>
      <c r="W41" s="12">
        <f t="shared" si="42"/>
        <v>6.25</v>
      </c>
      <c r="X41" s="12">
        <f t="shared" si="33"/>
        <v>14.444444444444443</v>
      </c>
      <c r="Y41" s="12">
        <f>S41-AJ41</f>
        <v>-5.7142857142857082</v>
      </c>
      <c r="Z41" s="12">
        <f>Z35/Z9*100</f>
        <v>25</v>
      </c>
      <c r="AA41" s="12">
        <f t="shared" ref="AA41:AB41" si="48">AA35/AA9*100</f>
        <v>66.666666666666657</v>
      </c>
      <c r="AB41" s="12">
        <f t="shared" si="48"/>
        <v>-100</v>
      </c>
      <c r="AC41" s="12">
        <f t="shared" si="44"/>
        <v>-12.5</v>
      </c>
      <c r="AD41" s="12">
        <f>R41-AL41</f>
        <v>-1.4285714285714306</v>
      </c>
      <c r="AE41" s="12">
        <f t="shared" si="35"/>
        <v>-20</v>
      </c>
      <c r="AH41" s="12">
        <f>AH35/AH9*100</f>
        <v>68.75</v>
      </c>
      <c r="AI41" s="12">
        <f>AI35/AI9*100</f>
        <v>55.555555555555557</v>
      </c>
      <c r="AJ41" s="12">
        <f>AJ35/AJ9*100</f>
        <v>85.714285714285708</v>
      </c>
      <c r="AK41" s="12">
        <f t="shared" ref="AK41:AM41" si="49">AK35/AK9*100</f>
        <v>87.5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</v>
      </c>
      <c r="R42" s="12">
        <f t="shared" si="50"/>
        <v>40</v>
      </c>
      <c r="S42" s="12">
        <f t="shared" si="50"/>
        <v>50</v>
      </c>
      <c r="T42" s="12">
        <f t="shared" si="50"/>
        <v>-25</v>
      </c>
      <c r="U42" s="12">
        <f t="shared" si="50"/>
        <v>0</v>
      </c>
      <c r="V42" s="12">
        <f t="shared" si="50"/>
        <v>-33.333333333333329</v>
      </c>
      <c r="W42" s="12">
        <f t="shared" si="42"/>
        <v>-17.5</v>
      </c>
      <c r="X42" s="12">
        <f t="shared" si="33"/>
        <v>-4.4444444444444429</v>
      </c>
      <c r="Y42" s="12">
        <f>S42-AJ42</f>
        <v>-35.714285714285708</v>
      </c>
      <c r="Z42" s="12">
        <f t="shared" si="50"/>
        <v>-50</v>
      </c>
      <c r="AA42" s="12">
        <f t="shared" si="50"/>
        <v>33.333333333333329</v>
      </c>
      <c r="AB42" s="12">
        <f t="shared" si="50"/>
        <v>-300</v>
      </c>
      <c r="AC42" s="12">
        <f t="shared" si="44"/>
        <v>-23.75</v>
      </c>
      <c r="AD42" s="12">
        <f>R42-AL42</f>
        <v>-2.8571428571428541</v>
      </c>
      <c r="AE42" s="12">
        <f t="shared" si="35"/>
        <v>-38.888888888888886</v>
      </c>
      <c r="AH42" s="12">
        <f t="shared" ref="AH42:AJ42" si="51">AH36/AH9*100</f>
        <v>62.5</v>
      </c>
      <c r="AI42" s="12">
        <f t="shared" si="51"/>
        <v>44.444444444444443</v>
      </c>
      <c r="AJ42" s="12">
        <f t="shared" si="51"/>
        <v>85.714285714285708</v>
      </c>
      <c r="AK42" s="12">
        <f>AK36/AK9*100</f>
        <v>68.75</v>
      </c>
      <c r="AL42" s="12">
        <f>AL36/AL9*100</f>
        <v>42.857142857142854</v>
      </c>
      <c r="AM42" s="12">
        <f>AM36/AM9*100</f>
        <v>88.888888888888886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500</v>
      </c>
      <c r="I9" s="15">
        <f>IF(C9=F9,0,(1-(C9/(C9-F9)))*-100)</f>
        <v>300</v>
      </c>
      <c r="J9" s="15">
        <f>IF(D9=G9,0,(1-(D9/(D9-G9)))*-100)</f>
        <v>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19.999999999999996</v>
      </c>
      <c r="O9" s="15">
        <f t="shared" ref="O9:P10" si="0">IF(C9=L9,0,(1-(C9/(C9-L9)))*-100)</f>
        <v>300</v>
      </c>
      <c r="P9" s="15">
        <f>IF(D9=M9,0,(1-(D9/(D9-M9)))*-100)</f>
        <v>-50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-7</v>
      </c>
      <c r="U9" s="17">
        <f>SUM(U10:U30)</f>
        <v>-7</v>
      </c>
      <c r="V9" s="17">
        <f>SUM(V10:V30)</f>
        <v>0</v>
      </c>
      <c r="W9" s="15">
        <f>IF(Q9=T9,IF(Q9&gt;0,"皆増",0),(1-(Q9/(Q9-T9)))*-100)</f>
        <v>-30.434782608695656</v>
      </c>
      <c r="X9" s="15">
        <f t="shared" ref="X9:Y30" si="1">IF(R9=U9,IF(R9&gt;0,"皆増",0),(1-(R9/(R9-U9)))*-100)</f>
        <v>-46.666666666666664</v>
      </c>
      <c r="Y9" s="15">
        <f t="shared" si="1"/>
        <v>0</v>
      </c>
      <c r="Z9" s="17">
        <f>AA9+AB9</f>
        <v>10</v>
      </c>
      <c r="AA9" s="17">
        <f>SUM(AA10:AA30)</f>
        <v>5</v>
      </c>
      <c r="AB9" s="17">
        <f>SUM(AB10:AB30)</f>
        <v>5</v>
      </c>
      <c r="AC9" s="15">
        <f>IF(Q9=Z9,IF(Q9&gt;0,"皆増",0),(1-(Q9/(Q9-Z9)))*-100)</f>
        <v>166.66666666666666</v>
      </c>
      <c r="AD9" s="15">
        <f t="shared" ref="AD9:AE30" si="2">IF(R9=AA9,IF(R9&gt;0,"皆増",0),(1-(R9/(R9-AA9)))*-100)</f>
        <v>166.66666666666666</v>
      </c>
      <c r="AE9" s="15">
        <f t="shared" si="2"/>
        <v>166.66666666666666</v>
      </c>
      <c r="AH9" s="4">
        <f t="shared" ref="AH9:AJ30" si="3">Q9-T9</f>
        <v>23</v>
      </c>
      <c r="AI9" s="4">
        <f t="shared" si="3"/>
        <v>15</v>
      </c>
      <c r="AJ9" s="4">
        <f t="shared" si="3"/>
        <v>8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500</v>
      </c>
      <c r="I10" s="15">
        <f t="shared" ref="I10" si="7">IF(C10=F10,0,(1-(C10/(C10-F10)))*-100)</f>
        <v>300</v>
      </c>
      <c r="J10" s="15">
        <f>IF(D10=G10,0,(1-(D10/(D10-G10)))*-100)</f>
        <v>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19.999999999999996</v>
      </c>
      <c r="O10" s="15">
        <f t="shared" si="0"/>
        <v>300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3</v>
      </c>
      <c r="U26" s="17">
        <v>2</v>
      </c>
      <c r="V26" s="17">
        <v>1</v>
      </c>
      <c r="W26" s="15">
        <f t="shared" si="11"/>
        <v>75</v>
      </c>
      <c r="X26" s="15">
        <f t="shared" si="1"/>
        <v>100</v>
      </c>
      <c r="Y26" s="15">
        <f t="shared" si="1"/>
        <v>50</v>
      </c>
      <c r="Z26" s="17">
        <f t="shared" si="12"/>
        <v>7</v>
      </c>
      <c r="AA26" s="17">
        <v>4</v>
      </c>
      <c r="AB26" s="17">
        <v>3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-100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-1</v>
      </c>
      <c r="U28" s="17">
        <v>-3</v>
      </c>
      <c r="V28" s="17">
        <v>2</v>
      </c>
      <c r="W28" s="15">
        <f t="shared" si="11"/>
        <v>-19.999999999999996</v>
      </c>
      <c r="X28" s="15">
        <f t="shared" si="1"/>
        <v>-100</v>
      </c>
      <c r="Y28" s="15">
        <f t="shared" si="1"/>
        <v>100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33.333333333333329</v>
      </c>
      <c r="AD28" s="15">
        <f t="shared" si="2"/>
        <v>-100</v>
      </c>
      <c r="AE28" s="15">
        <f t="shared" si="2"/>
        <v>100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-2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-75</v>
      </c>
      <c r="X33" s="15">
        <f t="shared" si="15"/>
        <v>-66.666666666666671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-4</v>
      </c>
      <c r="U34" s="17">
        <f t="shared" si="22"/>
        <v>-5</v>
      </c>
      <c r="V34" s="17">
        <f t="shared" si="22"/>
        <v>1</v>
      </c>
      <c r="W34" s="15">
        <f t="shared" si="15"/>
        <v>-21.052631578947366</v>
      </c>
      <c r="X34" s="15">
        <f t="shared" si="15"/>
        <v>-41.666666666666664</v>
      </c>
      <c r="Y34" s="15">
        <f t="shared" si="15"/>
        <v>14.285714285714279</v>
      </c>
      <c r="Z34" s="17">
        <f t="shared" ref="Z34:AB34" si="23">SUM(Z23:Z30)</f>
        <v>11</v>
      </c>
      <c r="AA34" s="17">
        <f t="shared" si="23"/>
        <v>6</v>
      </c>
      <c r="AB34" s="17">
        <f t="shared" si="23"/>
        <v>5</v>
      </c>
      <c r="AC34" s="15">
        <f t="shared" si="17"/>
        <v>275</v>
      </c>
      <c r="AD34" s="15">
        <f t="shared" si="17"/>
        <v>600</v>
      </c>
      <c r="AE34" s="15">
        <f t="shared" si="17"/>
        <v>166.66666666666666</v>
      </c>
      <c r="AH34" s="4">
        <f t="shared" ref="AH34:AJ34" si="24">SUM(AH23:AH30)</f>
        <v>19</v>
      </c>
      <c r="AI34" s="4">
        <f t="shared" si="24"/>
        <v>12</v>
      </c>
      <c r="AJ34" s="4">
        <f t="shared" si="24"/>
        <v>7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-4</v>
      </c>
      <c r="U35" s="17">
        <f t="shared" si="25"/>
        <v>-5</v>
      </c>
      <c r="V35" s="17">
        <f t="shared" si="25"/>
        <v>1</v>
      </c>
      <c r="W35" s="15">
        <f t="shared" si="15"/>
        <v>-23.529411764705888</v>
      </c>
      <c r="X35" s="15">
        <f t="shared" si="15"/>
        <v>-50</v>
      </c>
      <c r="Y35" s="15">
        <f t="shared" si="15"/>
        <v>14.285714285714279</v>
      </c>
      <c r="Z35" s="17">
        <f t="shared" ref="Z35:AB35" si="26">SUM(Z25:Z30)</f>
        <v>9</v>
      </c>
      <c r="AA35" s="17">
        <f t="shared" si="26"/>
        <v>4</v>
      </c>
      <c r="AB35" s="17">
        <f t="shared" si="26"/>
        <v>5</v>
      </c>
      <c r="AC35" s="15">
        <f t="shared" si="17"/>
        <v>225</v>
      </c>
      <c r="AD35" s="15">
        <f t="shared" si="17"/>
        <v>400</v>
      </c>
      <c r="AE35" s="15">
        <f t="shared" si="17"/>
        <v>166.66666666666666</v>
      </c>
      <c r="AH35" s="4">
        <f t="shared" ref="AH35:AJ35" si="27">SUM(AH25:AH30)</f>
        <v>17</v>
      </c>
      <c r="AI35" s="4">
        <f t="shared" si="27"/>
        <v>10</v>
      </c>
      <c r="AJ35" s="4">
        <f t="shared" si="27"/>
        <v>7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-6</v>
      </c>
      <c r="U36" s="17">
        <f t="shared" si="28"/>
        <v>-6</v>
      </c>
      <c r="V36" s="17">
        <f t="shared" si="28"/>
        <v>0</v>
      </c>
      <c r="W36" s="15">
        <f t="shared" si="15"/>
        <v>-54.54545454545454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25</v>
      </c>
      <c r="AD36" s="15">
        <f t="shared" si="17"/>
        <v>-100</v>
      </c>
      <c r="AE36" s="15">
        <f t="shared" si="17"/>
        <v>66.666666666666671</v>
      </c>
      <c r="AH36" s="4">
        <f t="shared" ref="AH36:AJ36" si="30">SUM(AH27:AH30)</f>
        <v>11</v>
      </c>
      <c r="AI36" s="4">
        <f t="shared" si="30"/>
        <v>6</v>
      </c>
      <c r="AJ36" s="4">
        <f t="shared" si="30"/>
        <v>5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12.5</v>
      </c>
      <c r="S39" s="13">
        <f t="shared" si="37"/>
        <v>0</v>
      </c>
      <c r="T39" s="12">
        <f>T33/T9*100</f>
        <v>42.857142857142854</v>
      </c>
      <c r="U39" s="12">
        <f t="shared" ref="U39:V39" si="38">U33/U9*100</f>
        <v>28.571428571428569</v>
      </c>
      <c r="V39" s="12" t="e">
        <f t="shared" si="38"/>
        <v>#DIV/0!</v>
      </c>
      <c r="W39" s="12">
        <f>Q39-AH39</f>
        <v>-11.141304347826086</v>
      </c>
      <c r="X39" s="12">
        <f t="shared" si="33"/>
        <v>-7.5</v>
      </c>
      <c r="Y39" s="12">
        <f>S39-AJ39</f>
        <v>-12.5</v>
      </c>
      <c r="Z39" s="12">
        <f t="shared" si="37"/>
        <v>-10</v>
      </c>
      <c r="AA39" s="12">
        <f t="shared" si="37"/>
        <v>-20</v>
      </c>
      <c r="AB39" s="12">
        <f t="shared" si="37"/>
        <v>0</v>
      </c>
      <c r="AC39" s="12">
        <f>Q39-AK39</f>
        <v>-27.083333333333329</v>
      </c>
      <c r="AD39" s="12">
        <f t="shared" si="35"/>
        <v>-54.166666666666657</v>
      </c>
      <c r="AE39" s="12">
        <f t="shared" si="35"/>
        <v>0</v>
      </c>
      <c r="AH39" s="12">
        <f t="shared" ref="AH39:AJ39" si="39">AH33/AH9*100</f>
        <v>17.391304347826086</v>
      </c>
      <c r="AI39" s="12">
        <f t="shared" si="39"/>
        <v>20</v>
      </c>
      <c r="AJ39" s="12">
        <f t="shared" si="39"/>
        <v>12.5</v>
      </c>
      <c r="AK39" s="12">
        <f>AK33/AK9*100</f>
        <v>33.333333333333329</v>
      </c>
      <c r="AL39" s="12">
        <f>AL33/AL9*100</f>
        <v>66.666666666666657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87.5</v>
      </c>
      <c r="S40" s="12">
        <f t="shared" si="40"/>
        <v>100</v>
      </c>
      <c r="T40" s="12">
        <f>T34/T9*100</f>
        <v>57.142857142857139</v>
      </c>
      <c r="U40" s="12">
        <f t="shared" ref="U40:V40" si="41">U34/U9*100</f>
        <v>71.428571428571431</v>
      </c>
      <c r="V40" s="12" t="e">
        <f t="shared" si="41"/>
        <v>#DIV/0!</v>
      </c>
      <c r="W40" s="12">
        <f t="shared" ref="W40:W42" si="42">Q40-AH40</f>
        <v>11.141304347826093</v>
      </c>
      <c r="X40" s="12">
        <f t="shared" si="33"/>
        <v>7.5</v>
      </c>
      <c r="Y40" s="12">
        <f>S40-AJ40</f>
        <v>12.5</v>
      </c>
      <c r="Z40" s="12">
        <f>Z34/Z9*100</f>
        <v>110.00000000000001</v>
      </c>
      <c r="AA40" s="12">
        <f t="shared" ref="AA40:AB40" si="43">AA34/AA9*100</f>
        <v>120</v>
      </c>
      <c r="AB40" s="12">
        <f t="shared" si="43"/>
        <v>100</v>
      </c>
      <c r="AC40" s="12">
        <f t="shared" ref="AC40:AC42" si="44">Q40-AK40</f>
        <v>27.083333333333343</v>
      </c>
      <c r="AD40" s="12">
        <f t="shared" si="35"/>
        <v>54.166666666666671</v>
      </c>
      <c r="AE40" s="12">
        <f t="shared" si="35"/>
        <v>0</v>
      </c>
      <c r="AH40" s="12">
        <f t="shared" ref="AH40:AJ40" si="45">AH34/AH9*100</f>
        <v>82.608695652173907</v>
      </c>
      <c r="AI40" s="12">
        <f t="shared" si="45"/>
        <v>80</v>
      </c>
      <c r="AJ40" s="12">
        <f t="shared" si="45"/>
        <v>87.5</v>
      </c>
      <c r="AK40" s="12">
        <f>AK34/AK9*100</f>
        <v>66.666666666666657</v>
      </c>
      <c r="AL40" s="12">
        <f>AL34/AL9*100</f>
        <v>33.333333333333329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62.5</v>
      </c>
      <c r="S41" s="12">
        <f t="shared" si="46"/>
        <v>100</v>
      </c>
      <c r="T41" s="12">
        <f>T35/T9*100</f>
        <v>57.142857142857139</v>
      </c>
      <c r="U41" s="12">
        <f t="shared" ref="U41:V41" si="47">U35/U9*100</f>
        <v>71.428571428571431</v>
      </c>
      <c r="V41" s="12" t="e">
        <f t="shared" si="47"/>
        <v>#DIV/0!</v>
      </c>
      <c r="W41" s="12">
        <f t="shared" si="42"/>
        <v>7.3369565217391397</v>
      </c>
      <c r="X41" s="12">
        <f t="shared" si="33"/>
        <v>-4.1666666666666572</v>
      </c>
      <c r="Y41" s="12">
        <f>S41-AJ41</f>
        <v>12.5</v>
      </c>
      <c r="Z41" s="12">
        <f>Z35/Z9*100</f>
        <v>90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14.583333333333343</v>
      </c>
      <c r="AD41" s="12">
        <f>R41-AL41</f>
        <v>29.166666666666671</v>
      </c>
      <c r="AE41" s="12">
        <f t="shared" si="35"/>
        <v>0</v>
      </c>
      <c r="AH41" s="12">
        <f>AH35/AH9*100</f>
        <v>73.91304347826086</v>
      </c>
      <c r="AI41" s="12">
        <f>AI35/AI9*100</f>
        <v>66.666666666666657</v>
      </c>
      <c r="AJ41" s="12">
        <f>AJ35/AJ9*100</f>
        <v>87.5</v>
      </c>
      <c r="AK41" s="12">
        <f t="shared" ref="AK41:AM41" si="49">AK35/AK9*100</f>
        <v>66.666666666666657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31.25</v>
      </c>
      <c r="R42" s="12">
        <f t="shared" si="50"/>
        <v>0</v>
      </c>
      <c r="S42" s="12">
        <f t="shared" si="50"/>
        <v>62.5</v>
      </c>
      <c r="T42" s="12">
        <f t="shared" si="50"/>
        <v>85.714285714285708</v>
      </c>
      <c r="U42" s="12">
        <f t="shared" si="50"/>
        <v>85.714285714285708</v>
      </c>
      <c r="V42" s="12" t="e">
        <f t="shared" si="50"/>
        <v>#DIV/0!</v>
      </c>
      <c r="W42" s="12">
        <f t="shared" si="42"/>
        <v>-16.576086956521742</v>
      </c>
      <c r="X42" s="12">
        <f t="shared" si="33"/>
        <v>-40</v>
      </c>
      <c r="Y42" s="12">
        <f>S42-AJ42</f>
        <v>0</v>
      </c>
      <c r="Z42" s="12">
        <f t="shared" si="50"/>
        <v>10</v>
      </c>
      <c r="AA42" s="12">
        <f t="shared" si="50"/>
        <v>-20</v>
      </c>
      <c r="AB42" s="12">
        <f t="shared" si="50"/>
        <v>40</v>
      </c>
      <c r="AC42" s="12">
        <f t="shared" si="44"/>
        <v>-35.416666666666657</v>
      </c>
      <c r="AD42" s="12">
        <f>R42-AL42</f>
        <v>-33.333333333333329</v>
      </c>
      <c r="AE42" s="12">
        <f t="shared" si="35"/>
        <v>-37.5</v>
      </c>
      <c r="AH42" s="12">
        <f t="shared" ref="AH42:AJ42" si="51">AH36/AH9*100</f>
        <v>47.826086956521742</v>
      </c>
      <c r="AI42" s="12">
        <f t="shared" si="51"/>
        <v>40</v>
      </c>
      <c r="AJ42" s="12">
        <f t="shared" si="51"/>
        <v>62.5</v>
      </c>
      <c r="AK42" s="12">
        <f>AK36/AK9*100</f>
        <v>66.666666666666657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21</v>
      </c>
      <c r="R9" s="17">
        <f>SUM(R10:R30)</f>
        <v>7</v>
      </c>
      <c r="S9" s="17">
        <f>SUM(S10:S30)</f>
        <v>14</v>
      </c>
      <c r="T9" s="17">
        <f>U9+V9</f>
        <v>3</v>
      </c>
      <c r="U9" s="17">
        <f>SUM(U10:U30)</f>
        <v>-1</v>
      </c>
      <c r="V9" s="17">
        <f>SUM(V10:V30)</f>
        <v>4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-12.5</v>
      </c>
      <c r="Y9" s="15">
        <f t="shared" si="1"/>
        <v>39.999999999999993</v>
      </c>
      <c r="Z9" s="17">
        <f>AA9+AB9</f>
        <v>15</v>
      </c>
      <c r="AA9" s="17">
        <f>SUM(AA10:AA30)</f>
        <v>6</v>
      </c>
      <c r="AB9" s="17">
        <f>SUM(AB10:AB30)</f>
        <v>9</v>
      </c>
      <c r="AC9" s="15">
        <f>IF(Q9=Z9,IF(Q9&gt;0,"皆増",0),(1-(Q9/(Q9-Z9)))*-100)</f>
        <v>250</v>
      </c>
      <c r="AD9" s="15">
        <f t="shared" ref="AD9:AE30" si="2">IF(R9=AA9,IF(R9&gt;0,"皆増",0),(1-(R9/(R9-AA9)))*-100)</f>
        <v>600</v>
      </c>
      <c r="AE9" s="15">
        <f t="shared" si="2"/>
        <v>179.99999999999997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1</v>
      </c>
      <c r="U24" s="17">
        <v>-1</v>
      </c>
      <c r="V24" s="17">
        <v>2</v>
      </c>
      <c r="W24" s="15">
        <f t="shared" si="11"/>
        <v>50</v>
      </c>
      <c r="X24" s="15">
        <f t="shared" si="1"/>
        <v>-50</v>
      </c>
      <c r="Y24" s="15" t="str">
        <f t="shared" si="1"/>
        <v>皆増</v>
      </c>
      <c r="Z24" s="17">
        <f t="shared" si="12"/>
        <v>3</v>
      </c>
      <c r="AA24" s="17">
        <v>1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-50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-33.333333333333336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-33.333333333333336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2</v>
      </c>
      <c r="U28" s="17">
        <v>0</v>
      </c>
      <c r="V28" s="17">
        <v>2</v>
      </c>
      <c r="W28" s="15">
        <f t="shared" si="11"/>
        <v>39.999999999999993</v>
      </c>
      <c r="X28" s="15">
        <f t="shared" si="1"/>
        <v>0</v>
      </c>
      <c r="Y28" s="15">
        <f t="shared" si="1"/>
        <v>66.666666666666671</v>
      </c>
      <c r="Z28" s="17">
        <f t="shared" si="12"/>
        <v>5</v>
      </c>
      <c r="AA28" s="17">
        <v>2</v>
      </c>
      <c r="AB28" s="17">
        <v>3</v>
      </c>
      <c r="AC28" s="15">
        <f t="shared" si="13"/>
        <v>250</v>
      </c>
      <c r="AD28" s="15" t="str">
        <f t="shared" si="2"/>
        <v>皆増</v>
      </c>
      <c r="AE28" s="15">
        <f t="shared" si="2"/>
        <v>150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6</v>
      </c>
      <c r="S34" s="17">
        <f t="shared" si="22"/>
        <v>13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5.555555555555558</v>
      </c>
      <c r="X34" s="15">
        <f t="shared" si="15"/>
        <v>-25</v>
      </c>
      <c r="Y34" s="15">
        <f t="shared" si="15"/>
        <v>30.000000000000004</v>
      </c>
      <c r="Z34" s="17">
        <f t="shared" ref="Z34:AB34" si="23">SUM(Z23:Z30)</f>
        <v>13</v>
      </c>
      <c r="AA34" s="17">
        <f t="shared" si="23"/>
        <v>5</v>
      </c>
      <c r="AB34" s="17">
        <f t="shared" si="23"/>
        <v>8</v>
      </c>
      <c r="AC34" s="15">
        <f t="shared" si="17"/>
        <v>216.66666666666666</v>
      </c>
      <c r="AD34" s="15">
        <f t="shared" si="17"/>
        <v>500</v>
      </c>
      <c r="AE34" s="15">
        <f t="shared" si="17"/>
        <v>160</v>
      </c>
      <c r="AH34" s="4">
        <f t="shared" ref="AH34:AJ34" si="24">SUM(AH23:AH30)</f>
        <v>18</v>
      </c>
      <c r="AI34" s="4">
        <f t="shared" si="24"/>
        <v>8</v>
      </c>
      <c r="AJ34" s="4">
        <f t="shared" si="24"/>
        <v>10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5</v>
      </c>
      <c r="S35" s="17">
        <f t="shared" si="25"/>
        <v>11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-16.666666666666664</v>
      </c>
      <c r="Y35" s="15">
        <f t="shared" si="15"/>
        <v>10.000000000000009</v>
      </c>
      <c r="Z35" s="17">
        <f t="shared" ref="Z35:AB35" si="26">SUM(Z25:Z30)</f>
        <v>10</v>
      </c>
      <c r="AA35" s="17">
        <f t="shared" si="26"/>
        <v>4</v>
      </c>
      <c r="AB35" s="17">
        <f t="shared" si="26"/>
        <v>6</v>
      </c>
      <c r="AC35" s="15">
        <f t="shared" si="17"/>
        <v>166.66666666666666</v>
      </c>
      <c r="AD35" s="15">
        <f t="shared" si="17"/>
        <v>400</v>
      </c>
      <c r="AE35" s="15">
        <f t="shared" si="17"/>
        <v>120.00000000000001</v>
      </c>
      <c r="AH35" s="4">
        <f t="shared" ref="AH35:AJ35" si="27">SUM(AH25:AH30)</f>
        <v>16</v>
      </c>
      <c r="AI35" s="4">
        <f t="shared" si="27"/>
        <v>6</v>
      </c>
      <c r="AJ35" s="4">
        <f t="shared" si="27"/>
        <v>10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10.000000000000009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120.00000000000001</v>
      </c>
      <c r="AD36" s="15" t="str">
        <f t="shared" si="17"/>
        <v>皆増</v>
      </c>
      <c r="AE36" s="15">
        <f t="shared" si="17"/>
        <v>60.000000000000007</v>
      </c>
      <c r="AH36" s="4">
        <f t="shared" ref="AH36:AJ36" si="30">SUM(AH27:AH30)</f>
        <v>10</v>
      </c>
      <c r="AI36" s="4">
        <f t="shared" si="30"/>
        <v>2</v>
      </c>
      <c r="AJ36" s="4">
        <f t="shared" si="30"/>
        <v>8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14.285714285714285</v>
      </c>
      <c r="S39" s="13">
        <f t="shared" si="37"/>
        <v>7.1428571428571423</v>
      </c>
      <c r="T39" s="12">
        <f>T33/T9*100</f>
        <v>66.666666666666657</v>
      </c>
      <c r="U39" s="12">
        <f t="shared" ref="U39:V39" si="38">U33/U9*100</f>
        <v>-100</v>
      </c>
      <c r="V39" s="12">
        <f t="shared" si="38"/>
        <v>25</v>
      </c>
      <c r="W39" s="12">
        <f>Q39-AH39</f>
        <v>9.5238095238095237</v>
      </c>
      <c r="X39" s="12">
        <f t="shared" si="33"/>
        <v>14.285714285714285</v>
      </c>
      <c r="Y39" s="12">
        <f>S39-AJ39</f>
        <v>7.1428571428571423</v>
      </c>
      <c r="Z39" s="12">
        <f t="shared" si="37"/>
        <v>13.333333333333334</v>
      </c>
      <c r="AA39" s="12">
        <f t="shared" si="37"/>
        <v>16.666666666666664</v>
      </c>
      <c r="AB39" s="12">
        <f t="shared" si="37"/>
        <v>11.111111111111111</v>
      </c>
      <c r="AC39" s="12">
        <f>Q39-AK39</f>
        <v>9.5238095238095237</v>
      </c>
      <c r="AD39" s="12">
        <f t="shared" si="35"/>
        <v>14.285714285714285</v>
      </c>
      <c r="AE39" s="12">
        <f t="shared" si="35"/>
        <v>7.1428571428571423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85.714285714285708</v>
      </c>
      <c r="S40" s="12">
        <f t="shared" si="40"/>
        <v>92.857142857142861</v>
      </c>
      <c r="T40" s="12">
        <f>T34/T9*100</f>
        <v>33.333333333333329</v>
      </c>
      <c r="U40" s="12">
        <f t="shared" ref="U40:V40" si="41">U34/U9*100</f>
        <v>200</v>
      </c>
      <c r="V40" s="12">
        <f t="shared" si="41"/>
        <v>75</v>
      </c>
      <c r="W40" s="12">
        <f t="shared" ref="W40:W42" si="42">Q40-AH40</f>
        <v>-9.5238095238095184</v>
      </c>
      <c r="X40" s="12">
        <f t="shared" si="33"/>
        <v>-14.285714285714292</v>
      </c>
      <c r="Y40" s="12">
        <f>S40-AJ40</f>
        <v>-7.1428571428571388</v>
      </c>
      <c r="Z40" s="12">
        <f>Z34/Z9*100</f>
        <v>86.666666666666671</v>
      </c>
      <c r="AA40" s="12">
        <f t="shared" ref="AA40:AB40" si="43">AA34/AA9*100</f>
        <v>83.333333333333343</v>
      </c>
      <c r="AB40" s="12">
        <f t="shared" si="43"/>
        <v>88.888888888888886</v>
      </c>
      <c r="AC40" s="12">
        <f t="shared" ref="AC40:AC42" si="44">Q40-AK40</f>
        <v>-9.5238095238095184</v>
      </c>
      <c r="AD40" s="12">
        <f t="shared" si="35"/>
        <v>-14.285714285714292</v>
      </c>
      <c r="AE40" s="12">
        <f t="shared" si="35"/>
        <v>-7.1428571428571388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76.19047619047619</v>
      </c>
      <c r="R41" s="12">
        <f t="shared" si="46"/>
        <v>71.428571428571431</v>
      </c>
      <c r="S41" s="12">
        <f t="shared" si="46"/>
        <v>78.571428571428569</v>
      </c>
      <c r="T41" s="12">
        <f>T35/T9*100</f>
        <v>0</v>
      </c>
      <c r="U41" s="12">
        <f t="shared" ref="U41:V41" si="47">U35/U9*100</f>
        <v>100</v>
      </c>
      <c r="V41" s="12">
        <f t="shared" si="47"/>
        <v>25</v>
      </c>
      <c r="W41" s="12">
        <f t="shared" si="42"/>
        <v>-12.698412698412696</v>
      </c>
      <c r="X41" s="12">
        <f t="shared" si="33"/>
        <v>-3.5714285714285694</v>
      </c>
      <c r="Y41" s="12">
        <f>S41-AJ41</f>
        <v>-21.428571428571431</v>
      </c>
      <c r="Z41" s="12">
        <f>Z35/Z9*100</f>
        <v>66.666666666666657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-23.80952380952381</v>
      </c>
      <c r="AD41" s="12">
        <f>R41-AL41</f>
        <v>-28.571428571428569</v>
      </c>
      <c r="AE41" s="12">
        <f t="shared" si="35"/>
        <v>-21.428571428571431</v>
      </c>
      <c r="AH41" s="12">
        <f>AH35/AH9*100</f>
        <v>88.888888888888886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52.380952380952387</v>
      </c>
      <c r="R42" s="12">
        <f t="shared" si="50"/>
        <v>42.857142857142854</v>
      </c>
      <c r="S42" s="12">
        <f t="shared" si="50"/>
        <v>57.142857142857139</v>
      </c>
      <c r="T42" s="12">
        <f t="shared" si="50"/>
        <v>33.333333333333329</v>
      </c>
      <c r="U42" s="12">
        <f t="shared" si="50"/>
        <v>-100</v>
      </c>
      <c r="V42" s="12">
        <f t="shared" si="50"/>
        <v>0</v>
      </c>
      <c r="W42" s="12">
        <f t="shared" si="42"/>
        <v>-3.1746031746031704</v>
      </c>
      <c r="X42" s="12">
        <f t="shared" si="33"/>
        <v>17.857142857142854</v>
      </c>
      <c r="Y42" s="12">
        <f>S42-AJ42</f>
        <v>-22.857142857142861</v>
      </c>
      <c r="Z42" s="12">
        <f t="shared" si="50"/>
        <v>40</v>
      </c>
      <c r="AA42" s="12">
        <f t="shared" si="50"/>
        <v>50</v>
      </c>
      <c r="AB42" s="12">
        <f t="shared" si="50"/>
        <v>33.333333333333329</v>
      </c>
      <c r="AC42" s="12">
        <f t="shared" si="44"/>
        <v>-30.952380952380956</v>
      </c>
      <c r="AD42" s="12">
        <f>R42-AL42</f>
        <v>42.857142857142854</v>
      </c>
      <c r="AE42" s="12">
        <f t="shared" si="35"/>
        <v>-42.857142857142861</v>
      </c>
      <c r="AH42" s="12">
        <f t="shared" ref="AH42:AJ42" si="51">AH36/AH9*100</f>
        <v>55.555555555555557</v>
      </c>
      <c r="AI42" s="12">
        <f t="shared" si="51"/>
        <v>25</v>
      </c>
      <c r="AJ42" s="12">
        <f t="shared" si="51"/>
        <v>80</v>
      </c>
      <c r="AK42" s="12">
        <f>AK36/AK9*100</f>
        <v>83.333333333333343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5</v>
      </c>
      <c r="AA9" s="17">
        <f>SUM(AA10:AA30)</f>
        <v>-1</v>
      </c>
      <c r="AB9" s="17">
        <f>SUM(AB10:AB30)</f>
        <v>6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-19.999999999999996</v>
      </c>
      <c r="AE9" s="15">
        <f t="shared" si="2"/>
        <v>300</v>
      </c>
      <c r="AH9" s="4">
        <f t="shared" ref="AH9:AJ30" si="3">Q9-T9</f>
        <v>10</v>
      </c>
      <c r="AI9" s="4">
        <f t="shared" si="3"/>
        <v>2</v>
      </c>
      <c r="AJ9" s="4">
        <f t="shared" si="3"/>
        <v>8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 t="str">
        <f t="shared" si="1"/>
        <v>皆増</v>
      </c>
      <c r="Y26" s="15">
        <f t="shared" si="1"/>
        <v>100</v>
      </c>
      <c r="Z26" s="17">
        <f t="shared" si="12"/>
        <v>3</v>
      </c>
      <c r="AA26" s="17">
        <v>1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>
        <f t="shared" si="1"/>
        <v>100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-50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0</v>
      </c>
      <c r="AB28" s="17">
        <v>2</v>
      </c>
      <c r="AC28" s="15">
        <f t="shared" si="13"/>
        <v>66.666666666666671</v>
      </c>
      <c r="AD28" s="15">
        <f t="shared" si="2"/>
        <v>0</v>
      </c>
      <c r="AE28" s="15">
        <f t="shared" si="2"/>
        <v>100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33.333333333333329</v>
      </c>
      <c r="X34" s="15">
        <f t="shared" si="15"/>
        <v>100</v>
      </c>
      <c r="Y34" s="15">
        <f t="shared" si="15"/>
        <v>14.285714285714279</v>
      </c>
      <c r="Z34" s="17">
        <f t="shared" ref="Z34:AB34" si="23">SUM(Z23:Z30)</f>
        <v>6</v>
      </c>
      <c r="AA34" s="17">
        <f t="shared" si="23"/>
        <v>0</v>
      </c>
      <c r="AB34" s="17">
        <f t="shared" si="23"/>
        <v>6</v>
      </c>
      <c r="AC34" s="15">
        <f t="shared" si="17"/>
        <v>100</v>
      </c>
      <c r="AD34" s="15">
        <f t="shared" si="17"/>
        <v>0</v>
      </c>
      <c r="AE34" s="15">
        <f t="shared" si="17"/>
        <v>300</v>
      </c>
      <c r="AH34" s="4">
        <f t="shared" ref="AH34:AJ34" si="24">SUM(AH23:AH30)</f>
        <v>9</v>
      </c>
      <c r="AI34" s="4">
        <f t="shared" si="24"/>
        <v>2</v>
      </c>
      <c r="AJ34" s="4">
        <f t="shared" si="24"/>
        <v>7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50</v>
      </c>
      <c r="X35" s="15">
        <f t="shared" si="15"/>
        <v>300</v>
      </c>
      <c r="Y35" s="15">
        <f t="shared" si="15"/>
        <v>14.285714285714279</v>
      </c>
      <c r="Z35" s="17">
        <f t="shared" ref="Z35:AB35" si="26">SUM(Z25:Z30)</f>
        <v>6</v>
      </c>
      <c r="AA35" s="17">
        <f t="shared" si="26"/>
        <v>0</v>
      </c>
      <c r="AB35" s="17">
        <f t="shared" si="26"/>
        <v>6</v>
      </c>
      <c r="AC35" s="15">
        <f t="shared" si="17"/>
        <v>100</v>
      </c>
      <c r="AD35" s="15">
        <f t="shared" si="17"/>
        <v>0</v>
      </c>
      <c r="AE35" s="15">
        <f t="shared" si="17"/>
        <v>300</v>
      </c>
      <c r="AH35" s="4">
        <f t="shared" ref="AH35:AJ35" si="27">SUM(AH25:AH30)</f>
        <v>8</v>
      </c>
      <c r="AI35" s="4">
        <f t="shared" si="27"/>
        <v>1</v>
      </c>
      <c r="AJ35" s="4">
        <f t="shared" si="27"/>
        <v>7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14.285714285714279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-2</v>
      </c>
      <c r="AB36" s="17">
        <f t="shared" si="29"/>
        <v>4</v>
      </c>
      <c r="AC36" s="15">
        <f t="shared" si="17"/>
        <v>33.333333333333329</v>
      </c>
      <c r="AD36" s="15">
        <f t="shared" si="17"/>
        <v>-50</v>
      </c>
      <c r="AE36" s="15">
        <f t="shared" si="17"/>
        <v>200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-10</v>
      </c>
      <c r="X39" s="12">
        <f t="shared" si="33"/>
        <v>0</v>
      </c>
      <c r="Y39" s="12">
        <f>S39-AJ39</f>
        <v>-12.5</v>
      </c>
      <c r="Z39" s="12">
        <f t="shared" si="37"/>
        <v>-20</v>
      </c>
      <c r="AA39" s="12">
        <f t="shared" si="37"/>
        <v>100</v>
      </c>
      <c r="AB39" s="12">
        <f t="shared" si="37"/>
        <v>0</v>
      </c>
      <c r="AC39" s="12">
        <f>Q39-AK39</f>
        <v>-14.285714285714285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0</v>
      </c>
      <c r="AJ39" s="12">
        <f t="shared" si="39"/>
        <v>12.5</v>
      </c>
      <c r="AK39" s="12">
        <f>AK33/AK9*100</f>
        <v>14.285714285714285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10</v>
      </c>
      <c r="X40" s="12">
        <f t="shared" si="33"/>
        <v>0</v>
      </c>
      <c r="Y40" s="12">
        <f>S40-AJ40</f>
        <v>12.5</v>
      </c>
      <c r="Z40" s="12">
        <f>Z34/Z9*100</f>
        <v>120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100</v>
      </c>
      <c r="AJ40" s="12">
        <f t="shared" si="45"/>
        <v>87.5</v>
      </c>
      <c r="AK40" s="12">
        <f>AK34/AK9*100</f>
        <v>85.714285714285708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20</v>
      </c>
      <c r="X41" s="12">
        <f t="shared" si="33"/>
        <v>50</v>
      </c>
      <c r="Y41" s="12">
        <f>S41-AJ41</f>
        <v>12.5</v>
      </c>
      <c r="Z41" s="12">
        <f>Z35/Z9*100</f>
        <v>120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14.285714285714292</v>
      </c>
      <c r="AD41" s="12">
        <f>R41-AL41</f>
        <v>20</v>
      </c>
      <c r="AE41" s="12">
        <f t="shared" si="35"/>
        <v>0</v>
      </c>
      <c r="AH41" s="12">
        <f>AH35/AH9*100</f>
        <v>80</v>
      </c>
      <c r="AI41" s="12">
        <f>AI35/AI9*100</f>
        <v>50</v>
      </c>
      <c r="AJ41" s="12">
        <f>AJ35/AJ9*100</f>
        <v>87.5</v>
      </c>
      <c r="AK41" s="12">
        <f t="shared" ref="AK41:AM41" si="49">AK35/AK9*100</f>
        <v>85.714285714285708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75</v>
      </c>
      <c r="T42" s="12">
        <f t="shared" si="50"/>
        <v>50</v>
      </c>
      <c r="U42" s="12">
        <f t="shared" si="50"/>
        <v>50</v>
      </c>
      <c r="V42" s="12" t="e">
        <f t="shared" si="50"/>
        <v>#DIV/0!</v>
      </c>
      <c r="W42" s="12">
        <f t="shared" si="42"/>
        <v>-3.3333333333333428</v>
      </c>
      <c r="X42" s="12">
        <f t="shared" si="33"/>
        <v>0</v>
      </c>
      <c r="Y42" s="12">
        <f>S42-AJ42</f>
        <v>0</v>
      </c>
      <c r="Z42" s="12">
        <f t="shared" si="50"/>
        <v>40</v>
      </c>
      <c r="AA42" s="12">
        <f t="shared" si="50"/>
        <v>200</v>
      </c>
      <c r="AB42" s="12">
        <f t="shared" si="50"/>
        <v>66.666666666666657</v>
      </c>
      <c r="AC42" s="12">
        <f t="shared" si="44"/>
        <v>-19.047619047619051</v>
      </c>
      <c r="AD42" s="12">
        <f>R42-AL42</f>
        <v>-30</v>
      </c>
      <c r="AE42" s="12">
        <f t="shared" si="35"/>
        <v>-25</v>
      </c>
      <c r="AH42" s="12">
        <f t="shared" ref="AH42:AJ42" si="51">AH36/AH9*100</f>
        <v>70</v>
      </c>
      <c r="AI42" s="12">
        <f t="shared" si="51"/>
        <v>50</v>
      </c>
      <c r="AJ42" s="12">
        <f t="shared" si="51"/>
        <v>75</v>
      </c>
      <c r="AK42" s="12">
        <f>AK36/AK9*100</f>
        <v>85.714285714285708</v>
      </c>
      <c r="AL42" s="12">
        <f>AL36/AL9*100</f>
        <v>80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-66.666666666666671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-75</v>
      </c>
      <c r="Y9" s="15">
        <f t="shared" si="1"/>
        <v>200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-50</v>
      </c>
      <c r="AE9" s="15">
        <f t="shared" si="2"/>
        <v>200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-66.666666666666671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-19.999999999999996</v>
      </c>
      <c r="X34" s="15">
        <f t="shared" si="15"/>
        <v>-75</v>
      </c>
      <c r="Y34" s="15">
        <f t="shared" si="15"/>
        <v>200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33.333333333333329</v>
      </c>
      <c r="AD34" s="15">
        <f t="shared" si="17"/>
        <v>-50</v>
      </c>
      <c r="AE34" s="15">
        <f t="shared" si="17"/>
        <v>200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-25</v>
      </c>
      <c r="X35" s="15">
        <f t="shared" si="15"/>
        <v>-66.666666666666671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-50</v>
      </c>
      <c r="AE35" s="15">
        <f t="shared" si="17"/>
        <v>100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50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50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100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50</v>
      </c>
      <c r="W41" s="12">
        <f t="shared" si="42"/>
        <v>-5</v>
      </c>
      <c r="X41" s="12">
        <f t="shared" si="33"/>
        <v>25</v>
      </c>
      <c r="Y41" s="12">
        <f>S41-AJ41</f>
        <v>-33.333333333333343</v>
      </c>
      <c r="Z41" s="12">
        <f>Z35/Z9*100</f>
        <v>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-25</v>
      </c>
      <c r="AD41" s="12">
        <f>R41-AL41</f>
        <v>0</v>
      </c>
      <c r="AE41" s="12">
        <f t="shared" si="35"/>
        <v>-33.333333333333343</v>
      </c>
      <c r="AH41" s="12">
        <f>AH35/AH9*100</f>
        <v>80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100</v>
      </c>
      <c r="S42" s="12">
        <f t="shared" si="50"/>
        <v>66.666666666666657</v>
      </c>
      <c r="T42" s="12">
        <f t="shared" si="50"/>
        <v>-100</v>
      </c>
      <c r="U42" s="12">
        <f t="shared" si="50"/>
        <v>0</v>
      </c>
      <c r="V42" s="12">
        <f t="shared" si="50"/>
        <v>50</v>
      </c>
      <c r="W42" s="12">
        <f t="shared" si="42"/>
        <v>35</v>
      </c>
      <c r="X42" s="12">
        <f t="shared" si="33"/>
        <v>75</v>
      </c>
      <c r="Y42" s="12">
        <f>S42-AJ42</f>
        <v>-33.333333333333343</v>
      </c>
      <c r="Z42" s="12">
        <f t="shared" si="50"/>
        <v>100</v>
      </c>
      <c r="AA42" s="12">
        <f t="shared" si="50"/>
        <v>0</v>
      </c>
      <c r="AB42" s="12">
        <f t="shared" si="50"/>
        <v>50</v>
      </c>
      <c r="AC42" s="12">
        <f t="shared" si="44"/>
        <v>8.3333333333333428</v>
      </c>
      <c r="AD42" s="12">
        <f>R42-AL42</f>
        <v>50</v>
      </c>
      <c r="AE42" s="12">
        <f t="shared" si="35"/>
        <v>-33.333333333333343</v>
      </c>
      <c r="AH42" s="12">
        <f t="shared" ref="AH42:AJ42" si="51">AH36/AH9*100</f>
        <v>40</v>
      </c>
      <c r="AI42" s="12">
        <f t="shared" si="51"/>
        <v>25</v>
      </c>
      <c r="AJ42" s="12">
        <f t="shared" si="51"/>
        <v>100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116</v>
      </c>
      <c r="C9" s="17">
        <f>SUM(C10:C30)</f>
        <v>63</v>
      </c>
      <c r="D9" s="17">
        <f>SUM(D10:D30)</f>
        <v>53</v>
      </c>
      <c r="E9" s="17">
        <f>F9+G9</f>
        <v>9</v>
      </c>
      <c r="F9" s="17">
        <f>SUM(F10:F30)</f>
        <v>14</v>
      </c>
      <c r="G9" s="17">
        <f>SUM(G10:G30)</f>
        <v>-5</v>
      </c>
      <c r="H9" s="15">
        <f>IF(B9=E9,0,(1-(B9/(B9-E9)))*-100)</f>
        <v>8.411214953271017</v>
      </c>
      <c r="I9" s="15">
        <f>IF(C9=F9,0,(1-(C9/(C9-F9)))*-100)</f>
        <v>28.57142857142858</v>
      </c>
      <c r="J9" s="15">
        <f>IF(D9=G9,0,(1-(D9/(D9-G9)))*-100)</f>
        <v>-8.6206896551724093</v>
      </c>
      <c r="K9" s="17">
        <f>L9+M9</f>
        <v>23</v>
      </c>
      <c r="L9" s="17">
        <f>SUM(L10:L30)</f>
        <v>22</v>
      </c>
      <c r="M9" s="17">
        <f>SUM(M10:M30)</f>
        <v>1</v>
      </c>
      <c r="N9" s="15">
        <f>IF(B9=K9,0,(1-(B9/(B9-K9)))*-100)</f>
        <v>24.731182795698924</v>
      </c>
      <c r="O9" s="15">
        <f t="shared" ref="O9:P10" si="0">IF(C9=L9,0,(1-(C9/(C9-L9)))*-100)</f>
        <v>53.658536585365859</v>
      </c>
      <c r="P9" s="15">
        <f>IF(D9=M9,0,(1-(D9/(D9-M9)))*-100)</f>
        <v>1.9230769230769162</v>
      </c>
      <c r="Q9" s="17">
        <f>R9+S9</f>
        <v>203</v>
      </c>
      <c r="R9" s="17">
        <f>SUM(R10:R30)</f>
        <v>93</v>
      </c>
      <c r="S9" s="17">
        <f>SUM(S10:S30)</f>
        <v>110</v>
      </c>
      <c r="T9" s="17">
        <f>U9+V9</f>
        <v>4</v>
      </c>
      <c r="U9" s="17">
        <f>SUM(U10:U30)</f>
        <v>-6</v>
      </c>
      <c r="V9" s="17">
        <f>SUM(V10:V30)</f>
        <v>10</v>
      </c>
      <c r="W9" s="15">
        <f>IF(Q9=T9,IF(Q9&gt;0,"皆増",0),(1-(Q9/(Q9-T9)))*-100)</f>
        <v>2.0100502512562901</v>
      </c>
      <c r="X9" s="15">
        <f t="shared" ref="X9:Y30" si="1">IF(R9=U9,IF(R9&gt;0,"皆増",0),(1-(R9/(R9-U9)))*-100)</f>
        <v>-6.0606060606060552</v>
      </c>
      <c r="Y9" s="15">
        <f t="shared" si="1"/>
        <v>10.000000000000009</v>
      </c>
      <c r="Z9" s="17">
        <f>AA9+AB9</f>
        <v>20</v>
      </c>
      <c r="AA9" s="17">
        <f>SUM(AA10:AA30)</f>
        <v>3</v>
      </c>
      <c r="AB9" s="17">
        <f>SUM(AB10:AB30)</f>
        <v>17</v>
      </c>
      <c r="AC9" s="15">
        <f>IF(Q9=Z9,IF(Q9&gt;0,"皆増",0),(1-(Q9/(Q9-Z9)))*-100)</f>
        <v>10.928961748633871</v>
      </c>
      <c r="AD9" s="15">
        <f t="shared" ref="AD9:AE30" si="2">IF(R9=AA9,IF(R9&gt;0,"皆増",0),(1-(R9/(R9-AA9)))*-100)</f>
        <v>3.3333333333333437</v>
      </c>
      <c r="AE9" s="15">
        <f t="shared" si="2"/>
        <v>18.279569892473123</v>
      </c>
      <c r="AH9" s="4">
        <f t="shared" ref="AH9:AJ30" si="3">Q9-T9</f>
        <v>199</v>
      </c>
      <c r="AI9" s="4">
        <f t="shared" si="3"/>
        <v>99</v>
      </c>
      <c r="AJ9" s="4">
        <f t="shared" si="3"/>
        <v>100</v>
      </c>
      <c r="AK9" s="4">
        <f t="shared" ref="AK9:AM30" si="4">Q9-Z9</f>
        <v>183</v>
      </c>
      <c r="AL9" s="4">
        <f t="shared" si="4"/>
        <v>90</v>
      </c>
      <c r="AM9" s="4">
        <f t="shared" si="4"/>
        <v>93</v>
      </c>
    </row>
    <row r="10" spans="1:39" s="1" customFormat="1" ht="18" customHeight="1" x14ac:dyDescent="0.15">
      <c r="A10" s="4" t="s">
        <v>1</v>
      </c>
      <c r="B10" s="17">
        <f t="shared" ref="B10" si="5">C10+D10</f>
        <v>116</v>
      </c>
      <c r="C10" s="17">
        <v>63</v>
      </c>
      <c r="D10" s="17">
        <v>53</v>
      </c>
      <c r="E10" s="17">
        <f t="shared" ref="E10" si="6">F10+G10</f>
        <v>9</v>
      </c>
      <c r="F10" s="17">
        <v>14</v>
      </c>
      <c r="G10" s="17">
        <v>-5</v>
      </c>
      <c r="H10" s="15">
        <f>IF(B10=E10,0,(1-(B10/(B10-E10)))*-100)</f>
        <v>8.411214953271017</v>
      </c>
      <c r="I10" s="15">
        <f t="shared" ref="I10" si="7">IF(C10=F10,0,(1-(C10/(C10-F10)))*-100)</f>
        <v>28.57142857142858</v>
      </c>
      <c r="J10" s="15">
        <f>IF(D10=G10,0,(1-(D10/(D10-G10)))*-100)</f>
        <v>-8.6206896551724093</v>
      </c>
      <c r="K10" s="17">
        <f t="shared" ref="K10" si="8">L10+M10</f>
        <v>23</v>
      </c>
      <c r="L10" s="17">
        <v>22</v>
      </c>
      <c r="M10" s="17">
        <v>1</v>
      </c>
      <c r="N10" s="15">
        <f>IF(B10=K10,0,(1-(B10/(B10-K10)))*-100)</f>
        <v>24.731182795698924</v>
      </c>
      <c r="O10" s="15">
        <f t="shared" si="0"/>
        <v>53.658536585365859</v>
      </c>
      <c r="P10" s="15">
        <f t="shared" si="0"/>
        <v>1.9230769230769162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6</v>
      </c>
      <c r="R19" s="17">
        <v>1</v>
      </c>
      <c r="S19" s="17">
        <v>5</v>
      </c>
      <c r="T19" s="17">
        <f t="shared" si="10"/>
        <v>6</v>
      </c>
      <c r="U19" s="17">
        <v>1</v>
      </c>
      <c r="V19" s="17">
        <v>5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6</v>
      </c>
      <c r="AA19" s="17">
        <v>1</v>
      </c>
      <c r="AB19" s="17">
        <v>5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>
        <f t="shared" si="1"/>
        <v>100</v>
      </c>
      <c r="Y20" s="15">
        <f t="shared" si="1"/>
        <v>-100</v>
      </c>
      <c r="Z20" s="17">
        <f t="shared" si="12"/>
        <v>1</v>
      </c>
      <c r="AA20" s="17">
        <v>2</v>
      </c>
      <c r="AB20" s="17">
        <v>-1</v>
      </c>
      <c r="AC20" s="15">
        <f t="shared" si="13"/>
        <v>100</v>
      </c>
      <c r="AD20" s="15" t="str">
        <f t="shared" si="2"/>
        <v>皆増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-50</v>
      </c>
      <c r="X21" s="15">
        <f t="shared" si="1"/>
        <v>0</v>
      </c>
      <c r="Y21" s="15">
        <f t="shared" si="1"/>
        <v>-100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-75</v>
      </c>
      <c r="AD21" s="15">
        <f t="shared" si="2"/>
        <v>-66.666666666666671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3</v>
      </c>
      <c r="S22" s="17">
        <v>3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-7</v>
      </c>
      <c r="AA22" s="17">
        <v>-6</v>
      </c>
      <c r="AB22" s="17">
        <v>-1</v>
      </c>
      <c r="AC22" s="15">
        <f t="shared" si="13"/>
        <v>-53.846153846153847</v>
      </c>
      <c r="AD22" s="15">
        <f t="shared" si="2"/>
        <v>-66.666666666666671</v>
      </c>
      <c r="AE22" s="15">
        <f t="shared" si="2"/>
        <v>-25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13</v>
      </c>
      <c r="AL22" s="4">
        <f t="shared" si="4"/>
        <v>9</v>
      </c>
      <c r="AM22" s="4">
        <f t="shared" si="4"/>
        <v>4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8</v>
      </c>
      <c r="S23" s="17">
        <v>3</v>
      </c>
      <c r="T23" s="17">
        <f t="shared" si="10"/>
        <v>-3</v>
      </c>
      <c r="U23" s="17">
        <v>-2</v>
      </c>
      <c r="V23" s="17">
        <v>-1</v>
      </c>
      <c r="W23" s="15">
        <f t="shared" si="11"/>
        <v>-21.428571428571431</v>
      </c>
      <c r="X23" s="15">
        <f t="shared" si="1"/>
        <v>-19.999999999999996</v>
      </c>
      <c r="Y23" s="15">
        <f t="shared" si="1"/>
        <v>-25</v>
      </c>
      <c r="Z23" s="17">
        <f t="shared" si="12"/>
        <v>-1</v>
      </c>
      <c r="AA23" s="17">
        <v>-4</v>
      </c>
      <c r="AB23" s="17">
        <v>3</v>
      </c>
      <c r="AC23" s="15">
        <f t="shared" si="13"/>
        <v>-8.3333333333333375</v>
      </c>
      <c r="AD23" s="15">
        <f t="shared" si="2"/>
        <v>-33.333333333333336</v>
      </c>
      <c r="AE23" s="15" t="str">
        <f t="shared" si="2"/>
        <v>皆増</v>
      </c>
      <c r="AH23" s="4">
        <f t="shared" si="3"/>
        <v>14</v>
      </c>
      <c r="AI23" s="4">
        <f t="shared" si="3"/>
        <v>10</v>
      </c>
      <c r="AJ23" s="4">
        <f t="shared" si="3"/>
        <v>4</v>
      </c>
      <c r="AK23" s="4">
        <f t="shared" si="4"/>
        <v>12</v>
      </c>
      <c r="AL23" s="4">
        <f t="shared" si="4"/>
        <v>12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12</v>
      </c>
      <c r="S24" s="17">
        <v>5</v>
      </c>
      <c r="T24" s="17">
        <f t="shared" si="10"/>
        <v>-3</v>
      </c>
      <c r="U24" s="17">
        <v>-5</v>
      </c>
      <c r="V24" s="17">
        <v>2</v>
      </c>
      <c r="W24" s="15">
        <f t="shared" si="11"/>
        <v>-15.000000000000002</v>
      </c>
      <c r="X24" s="15">
        <f t="shared" si="1"/>
        <v>-29.411764705882348</v>
      </c>
      <c r="Y24" s="15">
        <f t="shared" si="1"/>
        <v>66.666666666666671</v>
      </c>
      <c r="Z24" s="17">
        <f t="shared" si="12"/>
        <v>-7</v>
      </c>
      <c r="AA24" s="17">
        <v>-3</v>
      </c>
      <c r="AB24" s="17">
        <v>-4</v>
      </c>
      <c r="AC24" s="15">
        <f t="shared" si="13"/>
        <v>-29.166666666666664</v>
      </c>
      <c r="AD24" s="15">
        <f t="shared" si="2"/>
        <v>-19.999999999999996</v>
      </c>
      <c r="AE24" s="15">
        <f t="shared" si="2"/>
        <v>-44.444444444444443</v>
      </c>
      <c r="AH24" s="4">
        <f t="shared" si="3"/>
        <v>20</v>
      </c>
      <c r="AI24" s="4">
        <f t="shared" si="3"/>
        <v>17</v>
      </c>
      <c r="AJ24" s="4">
        <f t="shared" si="3"/>
        <v>3</v>
      </c>
      <c r="AK24" s="4">
        <f t="shared" si="4"/>
        <v>24</v>
      </c>
      <c r="AL24" s="4">
        <f t="shared" si="4"/>
        <v>15</v>
      </c>
      <c r="AM24" s="4">
        <f t="shared" si="4"/>
        <v>9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14</v>
      </c>
      <c r="S25" s="17">
        <v>6</v>
      </c>
      <c r="T25" s="17">
        <f t="shared" si="10"/>
        <v>7</v>
      </c>
      <c r="U25" s="17">
        <v>7</v>
      </c>
      <c r="V25" s="17">
        <v>0</v>
      </c>
      <c r="W25" s="15">
        <f t="shared" si="11"/>
        <v>53.846153846153854</v>
      </c>
      <c r="X25" s="15">
        <f t="shared" si="1"/>
        <v>100</v>
      </c>
      <c r="Y25" s="15">
        <f t="shared" si="1"/>
        <v>0</v>
      </c>
      <c r="Z25" s="17">
        <f t="shared" si="12"/>
        <v>7</v>
      </c>
      <c r="AA25" s="17">
        <v>4</v>
      </c>
      <c r="AB25" s="17">
        <v>3</v>
      </c>
      <c r="AC25" s="15">
        <f t="shared" si="13"/>
        <v>53.846153846153854</v>
      </c>
      <c r="AD25" s="15">
        <f t="shared" si="2"/>
        <v>39.999999999999993</v>
      </c>
      <c r="AE25" s="15">
        <f t="shared" si="2"/>
        <v>100</v>
      </c>
      <c r="AH25" s="4">
        <f t="shared" si="3"/>
        <v>13</v>
      </c>
      <c r="AI25" s="4">
        <f t="shared" si="3"/>
        <v>7</v>
      </c>
      <c r="AJ25" s="4">
        <f t="shared" si="3"/>
        <v>6</v>
      </c>
      <c r="AK25" s="4">
        <f t="shared" si="4"/>
        <v>13</v>
      </c>
      <c r="AL25" s="4">
        <f t="shared" si="4"/>
        <v>10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27</v>
      </c>
      <c r="R26" s="17">
        <v>17</v>
      </c>
      <c r="S26" s="17">
        <v>10</v>
      </c>
      <c r="T26" s="17">
        <f t="shared" si="10"/>
        <v>-1</v>
      </c>
      <c r="U26" s="17">
        <v>2</v>
      </c>
      <c r="V26" s="17">
        <v>-3</v>
      </c>
      <c r="W26" s="15">
        <f t="shared" si="11"/>
        <v>-3.5714285714285698</v>
      </c>
      <c r="X26" s="15">
        <f t="shared" si="1"/>
        <v>13.33333333333333</v>
      </c>
      <c r="Y26" s="15">
        <f t="shared" si="1"/>
        <v>-23.076923076923073</v>
      </c>
      <c r="Z26" s="17">
        <f t="shared" si="12"/>
        <v>10</v>
      </c>
      <c r="AA26" s="17">
        <v>10</v>
      </c>
      <c r="AB26" s="17">
        <v>0</v>
      </c>
      <c r="AC26" s="15">
        <f t="shared" si="13"/>
        <v>58.823529411764696</v>
      </c>
      <c r="AD26" s="15">
        <f t="shared" si="2"/>
        <v>142.85714285714283</v>
      </c>
      <c r="AE26" s="15">
        <f t="shared" si="2"/>
        <v>0</v>
      </c>
      <c r="AH26" s="4">
        <f t="shared" si="3"/>
        <v>28</v>
      </c>
      <c r="AI26" s="4">
        <f t="shared" si="3"/>
        <v>15</v>
      </c>
      <c r="AJ26" s="4">
        <f t="shared" si="3"/>
        <v>13</v>
      </c>
      <c r="AK26" s="4">
        <f t="shared" si="4"/>
        <v>17</v>
      </c>
      <c r="AL26" s="4">
        <f t="shared" si="4"/>
        <v>7</v>
      </c>
      <c r="AM26" s="4">
        <f t="shared" si="4"/>
        <v>10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13</v>
      </c>
      <c r="S27" s="17">
        <v>21</v>
      </c>
      <c r="T27" s="17">
        <f t="shared" si="10"/>
        <v>-2</v>
      </c>
      <c r="U27" s="17">
        <v>-5</v>
      </c>
      <c r="V27" s="17">
        <v>3</v>
      </c>
      <c r="W27" s="15">
        <f t="shared" si="11"/>
        <v>-5.555555555555558</v>
      </c>
      <c r="X27" s="15">
        <f t="shared" si="1"/>
        <v>-27.777777777777779</v>
      </c>
      <c r="Y27" s="15">
        <f t="shared" si="1"/>
        <v>16.666666666666675</v>
      </c>
      <c r="Z27" s="17">
        <f t="shared" si="12"/>
        <v>0</v>
      </c>
      <c r="AA27" s="17">
        <v>-7</v>
      </c>
      <c r="AB27" s="17">
        <v>7</v>
      </c>
      <c r="AC27" s="15">
        <f t="shared" si="13"/>
        <v>0</v>
      </c>
      <c r="AD27" s="15">
        <f t="shared" si="2"/>
        <v>-35</v>
      </c>
      <c r="AE27" s="15">
        <f t="shared" si="2"/>
        <v>50</v>
      </c>
      <c r="AH27" s="4">
        <f t="shared" si="3"/>
        <v>36</v>
      </c>
      <c r="AI27" s="4">
        <f t="shared" si="3"/>
        <v>18</v>
      </c>
      <c r="AJ27" s="4">
        <f t="shared" si="3"/>
        <v>18</v>
      </c>
      <c r="AK27" s="4">
        <f t="shared" si="4"/>
        <v>34</v>
      </c>
      <c r="AL27" s="4">
        <f t="shared" si="4"/>
        <v>20</v>
      </c>
      <c r="AM27" s="4">
        <f t="shared" si="4"/>
        <v>14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44</v>
      </c>
      <c r="R28" s="17">
        <v>15</v>
      </c>
      <c r="S28" s="17">
        <v>29</v>
      </c>
      <c r="T28" s="17">
        <f t="shared" si="10"/>
        <v>1</v>
      </c>
      <c r="U28" s="17">
        <v>-3</v>
      </c>
      <c r="V28" s="17">
        <v>4</v>
      </c>
      <c r="W28" s="15">
        <f t="shared" si="11"/>
        <v>2.3255813953488413</v>
      </c>
      <c r="X28" s="15">
        <f t="shared" si="1"/>
        <v>-16.666666666666664</v>
      </c>
      <c r="Y28" s="15">
        <f t="shared" si="1"/>
        <v>15.999999999999993</v>
      </c>
      <c r="Z28" s="17">
        <f t="shared" si="12"/>
        <v>2</v>
      </c>
      <c r="AA28" s="17">
        <v>5</v>
      </c>
      <c r="AB28" s="17">
        <v>-3</v>
      </c>
      <c r="AC28" s="15">
        <f t="shared" si="13"/>
        <v>4.7619047619047672</v>
      </c>
      <c r="AD28" s="15">
        <f t="shared" si="2"/>
        <v>50</v>
      </c>
      <c r="AE28" s="15">
        <f t="shared" si="2"/>
        <v>-9.375</v>
      </c>
      <c r="AH28" s="4">
        <f t="shared" si="3"/>
        <v>43</v>
      </c>
      <c r="AI28" s="4">
        <f t="shared" si="3"/>
        <v>18</v>
      </c>
      <c r="AJ28" s="4">
        <f t="shared" si="3"/>
        <v>25</v>
      </c>
      <c r="AK28" s="4">
        <f t="shared" si="4"/>
        <v>42</v>
      </c>
      <c r="AL28" s="4">
        <f t="shared" si="4"/>
        <v>10</v>
      </c>
      <c r="AM28" s="4">
        <f t="shared" si="4"/>
        <v>32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30</v>
      </c>
      <c r="R29" s="17">
        <v>6</v>
      </c>
      <c r="S29" s="17">
        <v>24</v>
      </c>
      <c r="T29" s="17">
        <f t="shared" si="10"/>
        <v>4</v>
      </c>
      <c r="U29" s="17">
        <v>0</v>
      </c>
      <c r="V29" s="17">
        <v>4</v>
      </c>
      <c r="W29" s="15">
        <f t="shared" si="11"/>
        <v>15.384615384615374</v>
      </c>
      <c r="X29" s="15">
        <f t="shared" si="1"/>
        <v>0</v>
      </c>
      <c r="Y29" s="15">
        <f t="shared" si="1"/>
        <v>19.999999999999996</v>
      </c>
      <c r="Z29" s="17">
        <f t="shared" si="12"/>
        <v>10</v>
      </c>
      <c r="AA29" s="17">
        <v>2</v>
      </c>
      <c r="AB29" s="17">
        <v>8</v>
      </c>
      <c r="AC29" s="15">
        <f t="shared" si="13"/>
        <v>50</v>
      </c>
      <c r="AD29" s="15">
        <f t="shared" si="2"/>
        <v>50</v>
      </c>
      <c r="AE29" s="15">
        <f t="shared" si="2"/>
        <v>50</v>
      </c>
      <c r="AH29" s="4">
        <f t="shared" si="3"/>
        <v>26</v>
      </c>
      <c r="AI29" s="4">
        <f t="shared" si="3"/>
        <v>6</v>
      </c>
      <c r="AJ29" s="4">
        <f t="shared" si="3"/>
        <v>20</v>
      </c>
      <c r="AK29" s="4">
        <f t="shared" si="4"/>
        <v>20</v>
      </c>
      <c r="AL29" s="4">
        <f t="shared" si="4"/>
        <v>4</v>
      </c>
      <c r="AM29" s="4">
        <f t="shared" si="4"/>
        <v>16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-2</v>
      </c>
      <c r="U30" s="17">
        <v>0</v>
      </c>
      <c r="V30" s="17">
        <v>-2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2</v>
      </c>
      <c r="AA30" s="17">
        <v>0</v>
      </c>
      <c r="AB30" s="17">
        <v>2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8</v>
      </c>
      <c r="S33" s="17">
        <f>SUM(S13:S22)</f>
        <v>8</v>
      </c>
      <c r="T33" s="17">
        <f t="shared" si="19"/>
        <v>4</v>
      </c>
      <c r="U33" s="17">
        <f t="shared" si="19"/>
        <v>1</v>
      </c>
      <c r="V33" s="17">
        <f t="shared" si="19"/>
        <v>3</v>
      </c>
      <c r="W33" s="15">
        <f t="shared" si="15"/>
        <v>33.333333333333329</v>
      </c>
      <c r="X33" s="15">
        <f t="shared" si="15"/>
        <v>14.285714285714279</v>
      </c>
      <c r="Y33" s="15">
        <f t="shared" si="15"/>
        <v>60.000000000000007</v>
      </c>
      <c r="Z33" s="17">
        <f t="shared" ref="Z33:AB33" si="20">SUM(Z13:Z22)</f>
        <v>-3</v>
      </c>
      <c r="AA33" s="17">
        <f t="shared" si="20"/>
        <v>-4</v>
      </c>
      <c r="AB33" s="17">
        <f t="shared" si="20"/>
        <v>1</v>
      </c>
      <c r="AC33" s="15">
        <f t="shared" si="17"/>
        <v>-15.789473684210531</v>
      </c>
      <c r="AD33" s="15">
        <f t="shared" si="17"/>
        <v>-33.333333333333336</v>
      </c>
      <c r="AE33" s="15">
        <f t="shared" si="17"/>
        <v>14.285714285714279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19</v>
      </c>
      <c r="AL33" s="4">
        <f>SUM(AL13:AL22)</f>
        <v>12</v>
      </c>
      <c r="AM33" s="4">
        <f>SUM(AM13:AM22)</f>
        <v>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187</v>
      </c>
      <c r="R34" s="17">
        <f t="shared" si="22"/>
        <v>85</v>
      </c>
      <c r="S34" s="17">
        <f t="shared" si="22"/>
        <v>102</v>
      </c>
      <c r="T34" s="17">
        <f t="shared" si="22"/>
        <v>1</v>
      </c>
      <c r="U34" s="17">
        <f t="shared" si="22"/>
        <v>-6</v>
      </c>
      <c r="V34" s="17">
        <f t="shared" si="22"/>
        <v>7</v>
      </c>
      <c r="W34" s="15">
        <f t="shared" si="15"/>
        <v>0.53763440860215006</v>
      </c>
      <c r="X34" s="15">
        <f t="shared" si="15"/>
        <v>-6.5934065934065922</v>
      </c>
      <c r="Y34" s="15">
        <f t="shared" si="15"/>
        <v>7.3684210526315796</v>
      </c>
      <c r="Z34" s="17">
        <f t="shared" ref="Z34:AB34" si="23">SUM(Z23:Z30)</f>
        <v>23</v>
      </c>
      <c r="AA34" s="17">
        <f t="shared" si="23"/>
        <v>7</v>
      </c>
      <c r="AB34" s="17">
        <f t="shared" si="23"/>
        <v>16</v>
      </c>
      <c r="AC34" s="15">
        <f t="shared" si="17"/>
        <v>14.024390243902429</v>
      </c>
      <c r="AD34" s="15">
        <f t="shared" si="17"/>
        <v>8.9743589743589638</v>
      </c>
      <c r="AE34" s="15">
        <f t="shared" si="17"/>
        <v>18.604651162790709</v>
      </c>
      <c r="AH34" s="4">
        <f t="shared" ref="AH34:AJ34" si="24">SUM(AH23:AH30)</f>
        <v>186</v>
      </c>
      <c r="AI34" s="4">
        <f t="shared" si="24"/>
        <v>91</v>
      </c>
      <c r="AJ34" s="4">
        <f t="shared" si="24"/>
        <v>95</v>
      </c>
      <c r="AK34" s="4">
        <f>SUM(AK23:AK30)</f>
        <v>164</v>
      </c>
      <c r="AL34" s="4">
        <f>SUM(AL23:AL30)</f>
        <v>78</v>
      </c>
      <c r="AM34" s="4">
        <f>SUM(AM23:AM30)</f>
        <v>86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159</v>
      </c>
      <c r="R35" s="17">
        <f t="shared" si="25"/>
        <v>65</v>
      </c>
      <c r="S35" s="17">
        <f t="shared" si="25"/>
        <v>94</v>
      </c>
      <c r="T35" s="17">
        <f t="shared" si="25"/>
        <v>7</v>
      </c>
      <c r="U35" s="17">
        <f t="shared" si="25"/>
        <v>1</v>
      </c>
      <c r="V35" s="17">
        <f t="shared" si="25"/>
        <v>6</v>
      </c>
      <c r="W35" s="15">
        <f t="shared" si="15"/>
        <v>4.6052631578947345</v>
      </c>
      <c r="X35" s="15">
        <f t="shared" si="15"/>
        <v>1.5625</v>
      </c>
      <c r="Y35" s="15">
        <f t="shared" si="15"/>
        <v>6.8181818181818121</v>
      </c>
      <c r="Z35" s="17">
        <f t="shared" ref="Z35:AB35" si="26">SUM(Z25:Z30)</f>
        <v>31</v>
      </c>
      <c r="AA35" s="17">
        <f t="shared" si="26"/>
        <v>14</v>
      </c>
      <c r="AB35" s="17">
        <f t="shared" si="26"/>
        <v>17</v>
      </c>
      <c r="AC35" s="15">
        <f t="shared" si="17"/>
        <v>24.21875</v>
      </c>
      <c r="AD35" s="15">
        <f t="shared" si="17"/>
        <v>27.450980392156854</v>
      </c>
      <c r="AE35" s="15">
        <f t="shared" si="17"/>
        <v>22.077922077922075</v>
      </c>
      <c r="AH35" s="4">
        <f t="shared" ref="AH35:AJ35" si="27">SUM(AH25:AH30)</f>
        <v>152</v>
      </c>
      <c r="AI35" s="4">
        <f t="shared" si="27"/>
        <v>64</v>
      </c>
      <c r="AJ35" s="4">
        <f t="shared" si="27"/>
        <v>88</v>
      </c>
      <c r="AK35" s="4">
        <f>SUM(AK25:AK30)</f>
        <v>128</v>
      </c>
      <c r="AL35" s="4">
        <f>SUM(AL25:AL30)</f>
        <v>51</v>
      </c>
      <c r="AM35" s="4">
        <f>SUM(AM25:AM30)</f>
        <v>77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112</v>
      </c>
      <c r="R36" s="17">
        <f t="shared" si="28"/>
        <v>34</v>
      </c>
      <c r="S36" s="17">
        <f t="shared" si="28"/>
        <v>78</v>
      </c>
      <c r="T36" s="17">
        <f t="shared" si="28"/>
        <v>1</v>
      </c>
      <c r="U36" s="17">
        <f t="shared" si="28"/>
        <v>-8</v>
      </c>
      <c r="V36" s="17">
        <f t="shared" si="28"/>
        <v>9</v>
      </c>
      <c r="W36" s="15">
        <f t="shared" si="15"/>
        <v>0.9009009009008917</v>
      </c>
      <c r="X36" s="15">
        <f t="shared" si="15"/>
        <v>-19.047619047619047</v>
      </c>
      <c r="Y36" s="15">
        <f t="shared" si="15"/>
        <v>13.043478260869556</v>
      </c>
      <c r="Z36" s="17">
        <f t="shared" ref="Z36:AB36" si="29">SUM(Z27:Z30)</f>
        <v>14</v>
      </c>
      <c r="AA36" s="17">
        <f t="shared" si="29"/>
        <v>0</v>
      </c>
      <c r="AB36" s="17">
        <f t="shared" si="29"/>
        <v>14</v>
      </c>
      <c r="AC36" s="15">
        <f t="shared" si="17"/>
        <v>14.285714285714279</v>
      </c>
      <c r="AD36" s="15">
        <f t="shared" si="17"/>
        <v>0</v>
      </c>
      <c r="AE36" s="15">
        <f t="shared" si="17"/>
        <v>21.875</v>
      </c>
      <c r="AH36" s="4">
        <f t="shared" ref="AH36:AJ36" si="30">SUM(AH27:AH30)</f>
        <v>111</v>
      </c>
      <c r="AI36" s="4">
        <f t="shared" si="30"/>
        <v>42</v>
      </c>
      <c r="AJ36" s="4">
        <f t="shared" si="30"/>
        <v>69</v>
      </c>
      <c r="AK36" s="4">
        <f>SUM(AK27:AK30)</f>
        <v>98</v>
      </c>
      <c r="AL36" s="4">
        <f>SUM(AL27:AL30)</f>
        <v>34</v>
      </c>
      <c r="AM36" s="4">
        <f>SUM(AM27:AM30)</f>
        <v>64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-25</v>
      </c>
      <c r="U38" s="12">
        <f t="shared" ref="U38:V38" si="32">U32/U9*100</f>
        <v>16.666666666666664</v>
      </c>
      <c r="V38" s="12">
        <f t="shared" si="32"/>
        <v>0</v>
      </c>
      <c r="W38" s="12">
        <f>Q38-AH38</f>
        <v>-0.50251256281407031</v>
      </c>
      <c r="X38" s="12">
        <f t="shared" ref="X38:Y42" si="33">R38-AI38</f>
        <v>-1.0101010101010102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0.50251256281407031</v>
      </c>
      <c r="AI38" s="12">
        <f t="shared" si="36"/>
        <v>1.0101010101010102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7.8817733990147785</v>
      </c>
      <c r="R39" s="12">
        <f>R33/R9*100</f>
        <v>8.6021505376344098</v>
      </c>
      <c r="S39" s="13">
        <f t="shared" si="37"/>
        <v>7.2727272727272725</v>
      </c>
      <c r="T39" s="12">
        <f>T33/T9*100</f>
        <v>100</v>
      </c>
      <c r="U39" s="12">
        <f t="shared" ref="U39:V39" si="38">U33/U9*100</f>
        <v>-16.666666666666664</v>
      </c>
      <c r="V39" s="12">
        <f t="shared" si="38"/>
        <v>30</v>
      </c>
      <c r="W39" s="12">
        <f>Q39-AH39</f>
        <v>1.8516226452459348</v>
      </c>
      <c r="X39" s="12">
        <f t="shared" si="33"/>
        <v>1.5314434669273398</v>
      </c>
      <c r="Y39" s="12">
        <f>S39-AJ39</f>
        <v>2.2727272727272725</v>
      </c>
      <c r="Z39" s="12">
        <f t="shared" si="37"/>
        <v>-15</v>
      </c>
      <c r="AA39" s="12">
        <f t="shared" si="37"/>
        <v>-133.33333333333331</v>
      </c>
      <c r="AB39" s="12">
        <f t="shared" si="37"/>
        <v>5.8823529411764701</v>
      </c>
      <c r="AC39" s="12">
        <f>Q39-AK39</f>
        <v>-2.5007402621874073</v>
      </c>
      <c r="AD39" s="12">
        <f t="shared" si="35"/>
        <v>-4.7311827956989241</v>
      </c>
      <c r="AE39" s="12">
        <f t="shared" si="35"/>
        <v>-0.25415444770283546</v>
      </c>
      <c r="AH39" s="12">
        <f t="shared" ref="AH39:AJ39" si="39">AH33/AH9*100</f>
        <v>6.0301507537688437</v>
      </c>
      <c r="AI39" s="12">
        <f t="shared" si="39"/>
        <v>7.0707070707070701</v>
      </c>
      <c r="AJ39" s="12">
        <f t="shared" si="39"/>
        <v>5</v>
      </c>
      <c r="AK39" s="12">
        <f>AK33/AK9*100</f>
        <v>10.382513661202186</v>
      </c>
      <c r="AL39" s="12">
        <f>AL33/AL9*100</f>
        <v>13.333333333333334</v>
      </c>
      <c r="AM39" s="12">
        <f>AM33/AM9*100</f>
        <v>7.5268817204301079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92.118226600985224</v>
      </c>
      <c r="R40" s="12">
        <f t="shared" si="40"/>
        <v>91.397849462365585</v>
      </c>
      <c r="S40" s="12">
        <f t="shared" si="40"/>
        <v>92.72727272727272</v>
      </c>
      <c r="T40" s="12">
        <f>T34/T9*100</f>
        <v>25</v>
      </c>
      <c r="U40" s="12">
        <f t="shared" ref="U40:V40" si="41">U34/U9*100</f>
        <v>100</v>
      </c>
      <c r="V40" s="12">
        <f t="shared" si="41"/>
        <v>70</v>
      </c>
      <c r="W40" s="12">
        <f t="shared" ref="W40:W42" si="42">Q40-AH40</f>
        <v>-1.3491100824318636</v>
      </c>
      <c r="X40" s="12">
        <f t="shared" si="33"/>
        <v>-0.52134245682633207</v>
      </c>
      <c r="Y40" s="12">
        <f>S40-AJ40</f>
        <v>-2.2727272727272805</v>
      </c>
      <c r="Z40" s="12">
        <f>Z34/Z9*100</f>
        <v>114.99999999999999</v>
      </c>
      <c r="AA40" s="12">
        <f t="shared" ref="AA40:AB40" si="43">AA34/AA9*100</f>
        <v>233.33333333333334</v>
      </c>
      <c r="AB40" s="12">
        <f t="shared" si="43"/>
        <v>94.117647058823522</v>
      </c>
      <c r="AC40" s="12">
        <f t="shared" ref="AC40:AC42" si="44">Q40-AK40</f>
        <v>2.5007402621874064</v>
      </c>
      <c r="AD40" s="12">
        <f t="shared" si="35"/>
        <v>4.7311827956989134</v>
      </c>
      <c r="AE40" s="12">
        <f t="shared" si="35"/>
        <v>0.25415444770283102</v>
      </c>
      <c r="AH40" s="12">
        <f t="shared" ref="AH40:AJ40" si="45">AH34/AH9*100</f>
        <v>93.467336683417088</v>
      </c>
      <c r="AI40" s="12">
        <f t="shared" si="45"/>
        <v>91.919191919191917</v>
      </c>
      <c r="AJ40" s="12">
        <f t="shared" si="45"/>
        <v>95</v>
      </c>
      <c r="AK40" s="12">
        <f>AK34/AK9*100</f>
        <v>89.617486338797818</v>
      </c>
      <c r="AL40" s="12">
        <f>AL34/AL9*100</f>
        <v>86.666666666666671</v>
      </c>
      <c r="AM40" s="12">
        <f>AM34/AM9*100</f>
        <v>92.473118279569889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78.325123152709367</v>
      </c>
      <c r="R41" s="12">
        <f t="shared" si="46"/>
        <v>69.892473118279568</v>
      </c>
      <c r="S41" s="12">
        <f t="shared" si="46"/>
        <v>85.454545454545453</v>
      </c>
      <c r="T41" s="12">
        <f>T35/T9*100</f>
        <v>175</v>
      </c>
      <c r="U41" s="12">
        <f t="shared" ref="U41:V41" si="47">U35/U9*100</f>
        <v>-16.666666666666664</v>
      </c>
      <c r="V41" s="12">
        <f t="shared" si="47"/>
        <v>60</v>
      </c>
      <c r="W41" s="12">
        <f t="shared" si="42"/>
        <v>1.9432136049706799</v>
      </c>
      <c r="X41" s="12">
        <f t="shared" si="33"/>
        <v>5.2460084718149176</v>
      </c>
      <c r="Y41" s="12">
        <f>S41-AJ41</f>
        <v>-2.5454545454545467</v>
      </c>
      <c r="Z41" s="12">
        <f>Z35/Z9*100</f>
        <v>155</v>
      </c>
      <c r="AA41" s="12">
        <f t="shared" ref="AA41:AB41" si="48">AA35/AA9*100</f>
        <v>466.66666666666669</v>
      </c>
      <c r="AB41" s="12">
        <f t="shared" si="48"/>
        <v>100</v>
      </c>
      <c r="AC41" s="12">
        <f t="shared" si="44"/>
        <v>8.3797679614525293</v>
      </c>
      <c r="AD41" s="12">
        <f>R41-AL41</f>
        <v>13.225806451612904</v>
      </c>
      <c r="AE41" s="12">
        <f t="shared" si="35"/>
        <v>2.6588465298142694</v>
      </c>
      <c r="AH41" s="12">
        <f>AH35/AH9*100</f>
        <v>76.381909547738687</v>
      </c>
      <c r="AI41" s="12">
        <f>AI35/AI9*100</f>
        <v>64.646464646464651</v>
      </c>
      <c r="AJ41" s="12">
        <f>AJ35/AJ9*100</f>
        <v>88</v>
      </c>
      <c r="AK41" s="12">
        <f t="shared" ref="AK41:AM41" si="49">AK35/AK9*100</f>
        <v>69.945355191256837</v>
      </c>
      <c r="AL41" s="12">
        <f t="shared" si="49"/>
        <v>56.666666666666664</v>
      </c>
      <c r="AM41" s="12">
        <f t="shared" si="49"/>
        <v>82.795698924731184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55.172413793103445</v>
      </c>
      <c r="R42" s="12">
        <f t="shared" si="50"/>
        <v>36.55913978494624</v>
      </c>
      <c r="S42" s="12">
        <f t="shared" si="50"/>
        <v>70.909090909090907</v>
      </c>
      <c r="T42" s="12">
        <f t="shared" si="50"/>
        <v>25</v>
      </c>
      <c r="U42" s="12">
        <f t="shared" si="50"/>
        <v>133.33333333333331</v>
      </c>
      <c r="V42" s="12">
        <f t="shared" si="50"/>
        <v>90</v>
      </c>
      <c r="W42" s="12">
        <f t="shared" si="42"/>
        <v>-0.60648067925836102</v>
      </c>
      <c r="X42" s="12">
        <f t="shared" si="33"/>
        <v>-5.8651026392961825</v>
      </c>
      <c r="Y42" s="12">
        <f>S42-AJ42</f>
        <v>1.9090909090909065</v>
      </c>
      <c r="Z42" s="12">
        <f t="shared" si="50"/>
        <v>70</v>
      </c>
      <c r="AA42" s="12">
        <f t="shared" si="50"/>
        <v>0</v>
      </c>
      <c r="AB42" s="12">
        <f t="shared" si="50"/>
        <v>82.35294117647058</v>
      </c>
      <c r="AC42" s="12">
        <f t="shared" si="44"/>
        <v>1.6205012247974295</v>
      </c>
      <c r="AD42" s="12">
        <f>R42-AL42</f>
        <v>-1.218637992831539</v>
      </c>
      <c r="AE42" s="12">
        <f t="shared" si="35"/>
        <v>2.0918866080156278</v>
      </c>
      <c r="AH42" s="12">
        <f t="shared" ref="AH42:AJ42" si="51">AH36/AH9*100</f>
        <v>55.778894472361806</v>
      </c>
      <c r="AI42" s="12">
        <f t="shared" si="51"/>
        <v>42.424242424242422</v>
      </c>
      <c r="AJ42" s="12">
        <f t="shared" si="51"/>
        <v>69</v>
      </c>
      <c r="AK42" s="12">
        <f>AK36/AK9*100</f>
        <v>53.551912568306015</v>
      </c>
      <c r="AL42" s="12">
        <f>AL36/AL9*100</f>
        <v>37.777777777777779</v>
      </c>
      <c r="AM42" s="12">
        <f>AM36/AM9*100</f>
        <v>68.817204301075279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300</v>
      </c>
      <c r="Y9" s="15">
        <f t="shared" si="1"/>
        <v>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-19.999999999999996</v>
      </c>
      <c r="AE9" s="15">
        <f t="shared" si="2"/>
        <v>33.333333333333329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-50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>
        <f t="shared" si="2"/>
        <v>100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100</v>
      </c>
      <c r="X34" s="15">
        <f t="shared" si="15"/>
        <v>300</v>
      </c>
      <c r="Y34" s="15">
        <f t="shared" si="15"/>
        <v>33.333333333333329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-19.999999999999996</v>
      </c>
      <c r="AE34" s="15">
        <f t="shared" si="17"/>
        <v>33.333333333333329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100</v>
      </c>
      <c r="X35" s="15">
        <f t="shared" si="15"/>
        <v>300</v>
      </c>
      <c r="Y35" s="15">
        <f t="shared" si="15"/>
        <v>33.333333333333329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33.333333333333329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300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-20</v>
      </c>
      <c r="X39" s="12">
        <f t="shared" si="33"/>
        <v>0</v>
      </c>
      <c r="Y39" s="12">
        <f>S39-AJ39</f>
        <v>-25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0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20</v>
      </c>
      <c r="X40" s="12">
        <f t="shared" si="33"/>
        <v>0</v>
      </c>
      <c r="Y40" s="12">
        <f>S40-AJ40</f>
        <v>25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100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20</v>
      </c>
      <c r="X41" s="12">
        <f t="shared" si="33"/>
        <v>0</v>
      </c>
      <c r="Y41" s="12">
        <f>S41-AJ41</f>
        <v>25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25</v>
      </c>
      <c r="AD41" s="12">
        <f>R41-AL41</f>
        <v>20</v>
      </c>
      <c r="AE41" s="12">
        <f t="shared" si="35"/>
        <v>33.333333333333343</v>
      </c>
      <c r="AH41" s="12">
        <f>AH35/AH9*100</f>
        <v>80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75</v>
      </c>
      <c r="AL41" s="12">
        <f t="shared" si="49"/>
        <v>80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75</v>
      </c>
      <c r="T42" s="12">
        <f t="shared" si="50"/>
        <v>100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30</v>
      </c>
      <c r="X42" s="12">
        <f t="shared" si="33"/>
        <v>25</v>
      </c>
      <c r="Y42" s="12">
        <f>S42-AJ42</f>
        <v>50</v>
      </c>
      <c r="Z42" s="12" t="e">
        <f t="shared" si="50"/>
        <v>#DIV/0!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-15</v>
      </c>
      <c r="AE42" s="12">
        <f t="shared" si="35"/>
        <v>8.3333333333333428</v>
      </c>
      <c r="AH42" s="12">
        <f t="shared" ref="AH42:AJ42" si="51">AH36/AH9*100</f>
        <v>20</v>
      </c>
      <c r="AI42" s="12">
        <f t="shared" si="51"/>
        <v>0</v>
      </c>
      <c r="AJ42" s="12">
        <f t="shared" si="51"/>
        <v>25</v>
      </c>
      <c r="AK42" s="12">
        <f>AK36/AK9*100</f>
        <v>50</v>
      </c>
      <c r="AL42" s="12">
        <f>AL36/AL9*100</f>
        <v>40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103</v>
      </c>
      <c r="C9" s="17">
        <f>SUM(C10:C30)</f>
        <v>46</v>
      </c>
      <c r="D9" s="17">
        <f>SUM(D10:D30)</f>
        <v>57</v>
      </c>
      <c r="E9" s="17">
        <f>F9+G9</f>
        <v>16</v>
      </c>
      <c r="F9" s="17">
        <f>SUM(F10:F30)</f>
        <v>-1</v>
      </c>
      <c r="G9" s="17">
        <f>SUM(G10:G30)</f>
        <v>17</v>
      </c>
      <c r="H9" s="15">
        <f>IF(B9=E9,0,(1-(B9/(B9-E9)))*-100)</f>
        <v>18.390804597701148</v>
      </c>
      <c r="I9" s="15">
        <f>IF(C9=F9,0,(1-(C9/(C9-F9)))*-100)</f>
        <v>-2.1276595744680882</v>
      </c>
      <c r="J9" s="15">
        <f>IF(D9=G9,0,(1-(D9/(D9-G9)))*-100)</f>
        <v>42.500000000000007</v>
      </c>
      <c r="K9" s="17">
        <f>L9+M9</f>
        <v>24</v>
      </c>
      <c r="L9" s="17">
        <f>SUM(L10:L30)</f>
        <v>5</v>
      </c>
      <c r="M9" s="17">
        <f>SUM(M10:M30)</f>
        <v>19</v>
      </c>
      <c r="N9" s="15">
        <f>IF(B9=K9,0,(1-(B9/(B9-K9)))*-100)</f>
        <v>30.379746835443044</v>
      </c>
      <c r="O9" s="15">
        <f t="shared" ref="O9:P10" si="0">IF(C9=L9,0,(1-(C9/(C9-L9)))*-100)</f>
        <v>12.195121951219523</v>
      </c>
      <c r="P9" s="15">
        <f>IF(D9=M9,0,(1-(D9/(D9-M9)))*-100)</f>
        <v>50</v>
      </c>
      <c r="Q9" s="17">
        <f>R9+S9</f>
        <v>170</v>
      </c>
      <c r="R9" s="17">
        <f>SUM(R10:R30)</f>
        <v>82</v>
      </c>
      <c r="S9" s="17">
        <f>SUM(S10:S30)</f>
        <v>88</v>
      </c>
      <c r="T9" s="17">
        <f>U9+V9</f>
        <v>33</v>
      </c>
      <c r="U9" s="17">
        <f>SUM(U10:U30)</f>
        <v>14</v>
      </c>
      <c r="V9" s="17">
        <f>SUM(V10:V30)</f>
        <v>19</v>
      </c>
      <c r="W9" s="15">
        <f>IF(Q9=T9,IF(Q9&gt;0,"皆増",0),(1-(Q9/(Q9-T9)))*-100)</f>
        <v>24.087591240875916</v>
      </c>
      <c r="X9" s="15">
        <f t="shared" ref="X9:Y30" si="1">IF(R9=U9,IF(R9&gt;0,"皆増",0),(1-(R9/(R9-U9)))*-100)</f>
        <v>20.588235294117641</v>
      </c>
      <c r="Y9" s="15">
        <f t="shared" si="1"/>
        <v>27.536231884057962</v>
      </c>
      <c r="Z9" s="17">
        <f>AA9+AB9</f>
        <v>21</v>
      </c>
      <c r="AA9" s="17">
        <f>SUM(AA10:AA30)</f>
        <v>15</v>
      </c>
      <c r="AB9" s="17">
        <f>SUM(AB10:AB30)</f>
        <v>6</v>
      </c>
      <c r="AC9" s="15">
        <f>IF(Q9=Z9,IF(Q9&gt;0,"皆増",0),(1-(Q9/(Q9-Z9)))*-100)</f>
        <v>14.093959731543615</v>
      </c>
      <c r="AD9" s="15">
        <f t="shared" ref="AD9:AE30" si="2">IF(R9=AA9,IF(R9&gt;0,"皆増",0),(1-(R9/(R9-AA9)))*-100)</f>
        <v>22.388059701492537</v>
      </c>
      <c r="AE9" s="15">
        <f t="shared" si="2"/>
        <v>7.3170731707317138</v>
      </c>
      <c r="AH9" s="4">
        <f t="shared" ref="AH9:AJ30" si="3">Q9-T9</f>
        <v>137</v>
      </c>
      <c r="AI9" s="4">
        <f t="shared" si="3"/>
        <v>68</v>
      </c>
      <c r="AJ9" s="4">
        <f t="shared" si="3"/>
        <v>69</v>
      </c>
      <c r="AK9" s="4">
        <f t="shared" ref="AK9:AM30" si="4">Q9-Z9</f>
        <v>149</v>
      </c>
      <c r="AL9" s="4">
        <f t="shared" si="4"/>
        <v>67</v>
      </c>
      <c r="AM9" s="4">
        <f t="shared" si="4"/>
        <v>82</v>
      </c>
    </row>
    <row r="10" spans="1:39" s="1" customFormat="1" ht="18" customHeight="1" x14ac:dyDescent="0.15">
      <c r="A10" s="4" t="s">
        <v>1</v>
      </c>
      <c r="B10" s="17">
        <f t="shared" ref="B10" si="5">C10+D10</f>
        <v>103</v>
      </c>
      <c r="C10" s="17">
        <v>46</v>
      </c>
      <c r="D10" s="17">
        <v>57</v>
      </c>
      <c r="E10" s="17">
        <f t="shared" ref="E10" si="6">F10+G10</f>
        <v>16</v>
      </c>
      <c r="F10" s="17">
        <v>-1</v>
      </c>
      <c r="G10" s="17">
        <v>17</v>
      </c>
      <c r="H10" s="15">
        <f>IF(B10=E10,0,(1-(B10/(B10-E10)))*-100)</f>
        <v>18.390804597701148</v>
      </c>
      <c r="I10" s="15">
        <f t="shared" ref="I10" si="7">IF(C10=F10,0,(1-(C10/(C10-F10)))*-100)</f>
        <v>-2.1276595744680882</v>
      </c>
      <c r="J10" s="15">
        <f>IF(D10=G10,0,(1-(D10/(D10-G10)))*-100)</f>
        <v>42.500000000000007</v>
      </c>
      <c r="K10" s="17">
        <f t="shared" ref="K10" si="8">L10+M10</f>
        <v>24</v>
      </c>
      <c r="L10" s="17">
        <v>5</v>
      </c>
      <c r="M10" s="17">
        <v>19</v>
      </c>
      <c r="N10" s="15">
        <f>IF(B10=K10,0,(1-(B10/(B10-K10)))*-100)</f>
        <v>30.379746835443044</v>
      </c>
      <c r="O10" s="15">
        <f t="shared" si="0"/>
        <v>12.195121951219523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100</v>
      </c>
      <c r="X20" s="15">
        <f t="shared" si="1"/>
        <v>0</v>
      </c>
      <c r="Y20" s="15" t="str">
        <f t="shared" si="1"/>
        <v>皆増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-6</v>
      </c>
      <c r="U21" s="17">
        <v>-4</v>
      </c>
      <c r="V21" s="17">
        <v>-2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6</v>
      </c>
      <c r="AI21" s="4">
        <f t="shared" si="3"/>
        <v>4</v>
      </c>
      <c r="AJ21" s="4">
        <f t="shared" si="3"/>
        <v>2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-2</v>
      </c>
      <c r="U22" s="17">
        <v>-2</v>
      </c>
      <c r="V22" s="17">
        <v>0</v>
      </c>
      <c r="W22" s="15">
        <f t="shared" si="11"/>
        <v>-50</v>
      </c>
      <c r="X22" s="15">
        <f t="shared" si="1"/>
        <v>-66.666666666666671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-60</v>
      </c>
      <c r="AD22" s="15">
        <f t="shared" si="2"/>
        <v>-66.666666666666671</v>
      </c>
      <c r="AE22" s="15">
        <f t="shared" si="2"/>
        <v>-50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1</v>
      </c>
      <c r="U23" s="17">
        <v>2</v>
      </c>
      <c r="V23" s="17">
        <v>-1</v>
      </c>
      <c r="W23" s="15">
        <f t="shared" si="11"/>
        <v>19.999999999999996</v>
      </c>
      <c r="X23" s="15">
        <f t="shared" si="1"/>
        <v>66.666666666666671</v>
      </c>
      <c r="Y23" s="15">
        <f t="shared" si="1"/>
        <v>-50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19.999999999999996</v>
      </c>
      <c r="AD23" s="15">
        <f t="shared" si="2"/>
        <v>66.666666666666671</v>
      </c>
      <c r="AE23" s="15">
        <f t="shared" si="2"/>
        <v>-50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10</v>
      </c>
      <c r="S24" s="17">
        <v>4</v>
      </c>
      <c r="T24" s="17">
        <f t="shared" si="10"/>
        <v>-4</v>
      </c>
      <c r="U24" s="17">
        <v>-5</v>
      </c>
      <c r="V24" s="17">
        <v>1</v>
      </c>
      <c r="W24" s="15">
        <f t="shared" si="11"/>
        <v>-22.222222222222221</v>
      </c>
      <c r="X24" s="15">
        <f t="shared" si="1"/>
        <v>-33.333333333333336</v>
      </c>
      <c r="Y24" s="15">
        <f t="shared" si="1"/>
        <v>33.333333333333329</v>
      </c>
      <c r="Z24" s="17">
        <f t="shared" si="12"/>
        <v>-2</v>
      </c>
      <c r="AA24" s="17">
        <v>-3</v>
      </c>
      <c r="AB24" s="17">
        <v>1</v>
      </c>
      <c r="AC24" s="15">
        <f t="shared" si="13"/>
        <v>-12.5</v>
      </c>
      <c r="AD24" s="15">
        <f t="shared" si="2"/>
        <v>-23.076923076923073</v>
      </c>
      <c r="AE24" s="15">
        <f t="shared" si="2"/>
        <v>33.333333333333329</v>
      </c>
      <c r="AH24" s="4">
        <f t="shared" si="3"/>
        <v>18</v>
      </c>
      <c r="AI24" s="4">
        <f t="shared" si="3"/>
        <v>15</v>
      </c>
      <c r="AJ24" s="4">
        <f t="shared" si="3"/>
        <v>3</v>
      </c>
      <c r="AK24" s="4">
        <f t="shared" si="4"/>
        <v>16</v>
      </c>
      <c r="AL24" s="4">
        <f t="shared" si="4"/>
        <v>13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10</v>
      </c>
      <c r="S25" s="17">
        <v>8</v>
      </c>
      <c r="T25" s="17">
        <f t="shared" si="10"/>
        <v>6</v>
      </c>
      <c r="U25" s="17">
        <v>1</v>
      </c>
      <c r="V25" s="17">
        <v>5</v>
      </c>
      <c r="W25" s="15">
        <f t="shared" si="11"/>
        <v>50</v>
      </c>
      <c r="X25" s="15">
        <f t="shared" si="1"/>
        <v>11.111111111111116</v>
      </c>
      <c r="Y25" s="15">
        <f t="shared" si="1"/>
        <v>166.66666666666666</v>
      </c>
      <c r="Z25" s="17">
        <f t="shared" si="12"/>
        <v>1</v>
      </c>
      <c r="AA25" s="17">
        <v>-1</v>
      </c>
      <c r="AB25" s="17">
        <v>2</v>
      </c>
      <c r="AC25" s="15">
        <f t="shared" si="13"/>
        <v>5.8823529411764719</v>
      </c>
      <c r="AD25" s="15">
        <f t="shared" si="2"/>
        <v>-9.0909090909090935</v>
      </c>
      <c r="AE25" s="15">
        <f t="shared" si="2"/>
        <v>33.333333333333329</v>
      </c>
      <c r="AH25" s="4">
        <f t="shared" si="3"/>
        <v>12</v>
      </c>
      <c r="AI25" s="4">
        <f t="shared" si="3"/>
        <v>9</v>
      </c>
      <c r="AJ25" s="4">
        <f t="shared" si="3"/>
        <v>3</v>
      </c>
      <c r="AK25" s="4">
        <f t="shared" si="4"/>
        <v>17</v>
      </c>
      <c r="AL25" s="4">
        <f t="shared" si="4"/>
        <v>11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30</v>
      </c>
      <c r="R26" s="17">
        <v>19</v>
      </c>
      <c r="S26" s="17">
        <v>11</v>
      </c>
      <c r="T26" s="17">
        <f t="shared" si="10"/>
        <v>16</v>
      </c>
      <c r="U26" s="17">
        <v>13</v>
      </c>
      <c r="V26" s="17">
        <v>3</v>
      </c>
      <c r="W26" s="15">
        <f t="shared" si="11"/>
        <v>114.28571428571428</v>
      </c>
      <c r="X26" s="15">
        <f t="shared" si="1"/>
        <v>216.66666666666666</v>
      </c>
      <c r="Y26" s="15">
        <f t="shared" si="1"/>
        <v>37.5</v>
      </c>
      <c r="Z26" s="17">
        <f t="shared" si="12"/>
        <v>10</v>
      </c>
      <c r="AA26" s="17">
        <v>9</v>
      </c>
      <c r="AB26" s="17">
        <v>1</v>
      </c>
      <c r="AC26" s="15">
        <f t="shared" si="13"/>
        <v>50</v>
      </c>
      <c r="AD26" s="15">
        <f t="shared" si="2"/>
        <v>89.999999999999986</v>
      </c>
      <c r="AE26" s="15">
        <f t="shared" si="2"/>
        <v>10.000000000000009</v>
      </c>
      <c r="AH26" s="4">
        <f t="shared" si="3"/>
        <v>14</v>
      </c>
      <c r="AI26" s="4">
        <f t="shared" si="3"/>
        <v>6</v>
      </c>
      <c r="AJ26" s="4">
        <f t="shared" si="3"/>
        <v>8</v>
      </c>
      <c r="AK26" s="4">
        <f t="shared" si="4"/>
        <v>20</v>
      </c>
      <c r="AL26" s="4">
        <f t="shared" si="4"/>
        <v>10</v>
      </c>
      <c r="AM26" s="4">
        <f t="shared" si="4"/>
        <v>10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16</v>
      </c>
      <c r="S27" s="17">
        <v>18</v>
      </c>
      <c r="T27" s="17">
        <f t="shared" si="10"/>
        <v>10</v>
      </c>
      <c r="U27" s="17">
        <v>4</v>
      </c>
      <c r="V27" s="17">
        <v>6</v>
      </c>
      <c r="W27" s="15">
        <f t="shared" si="11"/>
        <v>41.666666666666671</v>
      </c>
      <c r="X27" s="15">
        <f t="shared" si="1"/>
        <v>33.333333333333329</v>
      </c>
      <c r="Y27" s="15">
        <f t="shared" si="1"/>
        <v>50</v>
      </c>
      <c r="Z27" s="17">
        <f t="shared" si="12"/>
        <v>7</v>
      </c>
      <c r="AA27" s="17">
        <v>4</v>
      </c>
      <c r="AB27" s="17">
        <v>3</v>
      </c>
      <c r="AC27" s="15">
        <f t="shared" si="13"/>
        <v>25.925925925925931</v>
      </c>
      <c r="AD27" s="15">
        <f t="shared" si="2"/>
        <v>33.333333333333329</v>
      </c>
      <c r="AE27" s="15">
        <f t="shared" si="2"/>
        <v>19.999999999999996</v>
      </c>
      <c r="AH27" s="4">
        <f t="shared" si="3"/>
        <v>24</v>
      </c>
      <c r="AI27" s="4">
        <f t="shared" si="3"/>
        <v>12</v>
      </c>
      <c r="AJ27" s="4">
        <f t="shared" si="3"/>
        <v>12</v>
      </c>
      <c r="AK27" s="4">
        <f t="shared" si="4"/>
        <v>27</v>
      </c>
      <c r="AL27" s="4">
        <f t="shared" si="4"/>
        <v>12</v>
      </c>
      <c r="AM27" s="4">
        <f t="shared" si="4"/>
        <v>15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12</v>
      </c>
      <c r="S28" s="17">
        <v>23</v>
      </c>
      <c r="T28" s="17">
        <f t="shared" si="10"/>
        <v>6</v>
      </c>
      <c r="U28" s="17">
        <v>1</v>
      </c>
      <c r="V28" s="17">
        <v>5</v>
      </c>
      <c r="W28" s="15">
        <f t="shared" si="11"/>
        <v>20.68965517241379</v>
      </c>
      <c r="X28" s="15">
        <f t="shared" si="1"/>
        <v>9.0909090909090828</v>
      </c>
      <c r="Y28" s="15">
        <f t="shared" si="1"/>
        <v>27.777777777777768</v>
      </c>
      <c r="Z28" s="17">
        <f t="shared" si="12"/>
        <v>6</v>
      </c>
      <c r="AA28" s="17">
        <v>5</v>
      </c>
      <c r="AB28" s="17">
        <v>1</v>
      </c>
      <c r="AC28" s="15">
        <f t="shared" si="13"/>
        <v>20.68965517241379</v>
      </c>
      <c r="AD28" s="15">
        <f t="shared" si="2"/>
        <v>71.428571428571416</v>
      </c>
      <c r="AE28" s="15">
        <f t="shared" si="2"/>
        <v>4.5454545454545414</v>
      </c>
      <c r="AH28" s="4">
        <f t="shared" si="3"/>
        <v>29</v>
      </c>
      <c r="AI28" s="4">
        <f t="shared" si="3"/>
        <v>11</v>
      </c>
      <c r="AJ28" s="4">
        <f t="shared" si="3"/>
        <v>18</v>
      </c>
      <c r="AK28" s="4">
        <f t="shared" si="4"/>
        <v>29</v>
      </c>
      <c r="AL28" s="4">
        <f t="shared" si="4"/>
        <v>7</v>
      </c>
      <c r="AM28" s="4">
        <f t="shared" si="4"/>
        <v>22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8</v>
      </c>
      <c r="S29" s="17">
        <v>18</v>
      </c>
      <c r="T29" s="17">
        <f t="shared" si="10"/>
        <v>11</v>
      </c>
      <c r="U29" s="17">
        <v>5</v>
      </c>
      <c r="V29" s="17">
        <v>6</v>
      </c>
      <c r="W29" s="15">
        <f t="shared" si="11"/>
        <v>73.333333333333343</v>
      </c>
      <c r="X29" s="15">
        <f t="shared" si="1"/>
        <v>166.66666666666666</v>
      </c>
      <c r="Y29" s="15">
        <f t="shared" si="1"/>
        <v>50</v>
      </c>
      <c r="Z29" s="17">
        <f t="shared" si="12"/>
        <v>10</v>
      </c>
      <c r="AA29" s="17">
        <v>5</v>
      </c>
      <c r="AB29" s="17">
        <v>5</v>
      </c>
      <c r="AC29" s="15">
        <f t="shared" si="13"/>
        <v>62.5</v>
      </c>
      <c r="AD29" s="15">
        <f t="shared" si="2"/>
        <v>166.66666666666666</v>
      </c>
      <c r="AE29" s="15">
        <f t="shared" si="2"/>
        <v>38.46153846153846</v>
      </c>
      <c r="AH29" s="4">
        <f t="shared" si="3"/>
        <v>15</v>
      </c>
      <c r="AI29" s="4">
        <f t="shared" si="3"/>
        <v>3</v>
      </c>
      <c r="AJ29" s="4">
        <f t="shared" si="3"/>
        <v>12</v>
      </c>
      <c r="AK29" s="4">
        <f t="shared" si="4"/>
        <v>16</v>
      </c>
      <c r="AL29" s="4">
        <f t="shared" si="4"/>
        <v>3</v>
      </c>
      <c r="AM29" s="4">
        <f t="shared" si="4"/>
        <v>13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-5</v>
      </c>
      <c r="U30" s="17">
        <v>-1</v>
      </c>
      <c r="V30" s="17">
        <v>-4</v>
      </c>
      <c r="W30" s="15">
        <f t="shared" si="11"/>
        <v>-62.5</v>
      </c>
      <c r="X30" s="15">
        <f t="shared" si="1"/>
        <v>-100</v>
      </c>
      <c r="Y30" s="15">
        <f t="shared" si="1"/>
        <v>-57.142857142857139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8</v>
      </c>
      <c r="AI30" s="4">
        <f t="shared" si="3"/>
        <v>1</v>
      </c>
      <c r="AJ30" s="4">
        <f t="shared" si="3"/>
        <v>7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-8</v>
      </c>
      <c r="U33" s="17">
        <f t="shared" si="19"/>
        <v>-6</v>
      </c>
      <c r="V33" s="17">
        <f t="shared" si="19"/>
        <v>-2</v>
      </c>
      <c r="W33" s="15">
        <f t="shared" si="15"/>
        <v>-66.666666666666671</v>
      </c>
      <c r="X33" s="15">
        <f t="shared" si="15"/>
        <v>-75</v>
      </c>
      <c r="Y33" s="15">
        <f t="shared" si="15"/>
        <v>-50</v>
      </c>
      <c r="Z33" s="17">
        <f t="shared" ref="Z33:AB33" si="20">SUM(Z13:Z22)</f>
        <v>-9</v>
      </c>
      <c r="AA33" s="17">
        <f t="shared" si="20"/>
        <v>-6</v>
      </c>
      <c r="AB33" s="17">
        <f t="shared" si="20"/>
        <v>-3</v>
      </c>
      <c r="AC33" s="15">
        <f t="shared" si="17"/>
        <v>-69.230769230769226</v>
      </c>
      <c r="AD33" s="15">
        <f t="shared" si="17"/>
        <v>-75</v>
      </c>
      <c r="AE33" s="15">
        <f t="shared" si="17"/>
        <v>-60</v>
      </c>
      <c r="AH33" s="4">
        <f t="shared" ref="AH33:AJ33" si="21">SUM(AH13:AH22)</f>
        <v>12</v>
      </c>
      <c r="AI33" s="4">
        <f t="shared" si="21"/>
        <v>8</v>
      </c>
      <c r="AJ33" s="4">
        <f t="shared" si="21"/>
        <v>4</v>
      </c>
      <c r="AK33" s="4">
        <f>SUM(AK13:AK22)</f>
        <v>13</v>
      </c>
      <c r="AL33" s="4">
        <f>SUM(AL13:AL22)</f>
        <v>8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166</v>
      </c>
      <c r="R34" s="17">
        <f t="shared" si="22"/>
        <v>80</v>
      </c>
      <c r="S34" s="17">
        <f t="shared" si="22"/>
        <v>86</v>
      </c>
      <c r="T34" s="17">
        <f t="shared" si="22"/>
        <v>41</v>
      </c>
      <c r="U34" s="17">
        <f t="shared" si="22"/>
        <v>20</v>
      </c>
      <c r="V34" s="17">
        <f t="shared" si="22"/>
        <v>21</v>
      </c>
      <c r="W34" s="15">
        <f t="shared" si="15"/>
        <v>32.800000000000004</v>
      </c>
      <c r="X34" s="15">
        <f t="shared" si="15"/>
        <v>33.333333333333329</v>
      </c>
      <c r="Y34" s="15">
        <f t="shared" si="15"/>
        <v>32.307692307692307</v>
      </c>
      <c r="Z34" s="17">
        <f t="shared" ref="Z34:AB34" si="23">SUM(Z23:Z30)</f>
        <v>30</v>
      </c>
      <c r="AA34" s="17">
        <f t="shared" si="23"/>
        <v>21</v>
      </c>
      <c r="AB34" s="17">
        <f t="shared" si="23"/>
        <v>9</v>
      </c>
      <c r="AC34" s="15">
        <f t="shared" si="17"/>
        <v>22.058823529411775</v>
      </c>
      <c r="AD34" s="15">
        <f t="shared" si="17"/>
        <v>35.593220338983045</v>
      </c>
      <c r="AE34" s="15">
        <f t="shared" si="17"/>
        <v>11.688311688311682</v>
      </c>
      <c r="AH34" s="4">
        <f t="shared" ref="AH34:AJ34" si="24">SUM(AH23:AH30)</f>
        <v>125</v>
      </c>
      <c r="AI34" s="4">
        <f t="shared" si="24"/>
        <v>60</v>
      </c>
      <c r="AJ34" s="4">
        <f t="shared" si="24"/>
        <v>65</v>
      </c>
      <c r="AK34" s="4">
        <f>SUM(AK23:AK30)</f>
        <v>136</v>
      </c>
      <c r="AL34" s="4">
        <f>SUM(AL23:AL30)</f>
        <v>59</v>
      </c>
      <c r="AM34" s="4">
        <f>SUM(AM23:AM30)</f>
        <v>77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146</v>
      </c>
      <c r="R35" s="17">
        <f t="shared" si="25"/>
        <v>65</v>
      </c>
      <c r="S35" s="17">
        <f t="shared" si="25"/>
        <v>81</v>
      </c>
      <c r="T35" s="17">
        <f t="shared" si="25"/>
        <v>44</v>
      </c>
      <c r="U35" s="17">
        <f t="shared" si="25"/>
        <v>23</v>
      </c>
      <c r="V35" s="17">
        <f t="shared" si="25"/>
        <v>21</v>
      </c>
      <c r="W35" s="15">
        <f t="shared" si="15"/>
        <v>43.137254901960787</v>
      </c>
      <c r="X35" s="15">
        <f t="shared" si="15"/>
        <v>54.761904761904766</v>
      </c>
      <c r="Y35" s="15">
        <f t="shared" si="15"/>
        <v>35.000000000000007</v>
      </c>
      <c r="Z35" s="17">
        <f t="shared" ref="Z35:AB35" si="26">SUM(Z25:Z30)</f>
        <v>31</v>
      </c>
      <c r="AA35" s="17">
        <f t="shared" si="26"/>
        <v>22</v>
      </c>
      <c r="AB35" s="17">
        <f t="shared" si="26"/>
        <v>9</v>
      </c>
      <c r="AC35" s="15">
        <f t="shared" si="17"/>
        <v>26.956521739130434</v>
      </c>
      <c r="AD35" s="15">
        <f t="shared" si="17"/>
        <v>51.162790697674424</v>
      </c>
      <c r="AE35" s="15">
        <f t="shared" si="17"/>
        <v>12.5</v>
      </c>
      <c r="AH35" s="4">
        <f t="shared" ref="AH35:AJ35" si="27">SUM(AH25:AH30)</f>
        <v>102</v>
      </c>
      <c r="AI35" s="4">
        <f t="shared" si="27"/>
        <v>42</v>
      </c>
      <c r="AJ35" s="4">
        <f t="shared" si="27"/>
        <v>60</v>
      </c>
      <c r="AK35" s="4">
        <f>SUM(AK25:AK30)</f>
        <v>115</v>
      </c>
      <c r="AL35" s="4">
        <f>SUM(AL25:AL30)</f>
        <v>43</v>
      </c>
      <c r="AM35" s="4">
        <f>SUM(AM25:AM30)</f>
        <v>72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98</v>
      </c>
      <c r="R36" s="17">
        <f t="shared" si="28"/>
        <v>36</v>
      </c>
      <c r="S36" s="17">
        <f t="shared" si="28"/>
        <v>62</v>
      </c>
      <c r="T36" s="17">
        <f t="shared" si="28"/>
        <v>22</v>
      </c>
      <c r="U36" s="17">
        <f t="shared" si="28"/>
        <v>9</v>
      </c>
      <c r="V36" s="17">
        <f t="shared" si="28"/>
        <v>13</v>
      </c>
      <c r="W36" s="15">
        <f t="shared" si="15"/>
        <v>28.947368421052634</v>
      </c>
      <c r="X36" s="15">
        <f t="shared" si="15"/>
        <v>33.333333333333329</v>
      </c>
      <c r="Y36" s="15">
        <f t="shared" si="15"/>
        <v>26.530612244897966</v>
      </c>
      <c r="Z36" s="17">
        <f t="shared" ref="Z36:AB36" si="29">SUM(Z27:Z30)</f>
        <v>20</v>
      </c>
      <c r="AA36" s="17">
        <f t="shared" si="29"/>
        <v>14</v>
      </c>
      <c r="AB36" s="17">
        <f t="shared" si="29"/>
        <v>6</v>
      </c>
      <c r="AC36" s="15">
        <f t="shared" si="17"/>
        <v>25.641025641025639</v>
      </c>
      <c r="AD36" s="15">
        <f t="shared" si="17"/>
        <v>63.636363636363647</v>
      </c>
      <c r="AE36" s="15">
        <f t="shared" si="17"/>
        <v>10.714285714285721</v>
      </c>
      <c r="AH36" s="4">
        <f t="shared" ref="AH36:AJ36" si="30">SUM(AH27:AH30)</f>
        <v>76</v>
      </c>
      <c r="AI36" s="4">
        <f t="shared" si="30"/>
        <v>27</v>
      </c>
      <c r="AJ36" s="4">
        <f t="shared" si="30"/>
        <v>49</v>
      </c>
      <c r="AK36" s="4">
        <f>SUM(AK27:AK30)</f>
        <v>78</v>
      </c>
      <c r="AL36" s="4">
        <f>SUM(AL27:AL30)</f>
        <v>22</v>
      </c>
      <c r="AM36" s="4">
        <f>SUM(AM27:AM30)</f>
        <v>56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2.3529411764705883</v>
      </c>
      <c r="R39" s="12">
        <f>R33/R9*100</f>
        <v>2.4390243902439024</v>
      </c>
      <c r="S39" s="13">
        <f t="shared" si="37"/>
        <v>2.2727272727272729</v>
      </c>
      <c r="T39" s="12">
        <f>T33/T9*100</f>
        <v>-24.242424242424242</v>
      </c>
      <c r="U39" s="12">
        <f t="shared" ref="U39:V39" si="38">U33/U9*100</f>
        <v>-42.857142857142854</v>
      </c>
      <c r="V39" s="12">
        <f t="shared" si="38"/>
        <v>-10.526315789473683</v>
      </c>
      <c r="W39" s="12">
        <f>Q39-AH39</f>
        <v>-6.4061829111206521</v>
      </c>
      <c r="X39" s="12">
        <f t="shared" si="33"/>
        <v>-9.3256814921090374</v>
      </c>
      <c r="Y39" s="12">
        <f>S39-AJ39</f>
        <v>-3.5243741765480894</v>
      </c>
      <c r="Z39" s="12">
        <f t="shared" si="37"/>
        <v>-42.857142857142854</v>
      </c>
      <c r="AA39" s="12">
        <f t="shared" si="37"/>
        <v>-40</v>
      </c>
      <c r="AB39" s="12">
        <f t="shared" si="37"/>
        <v>-50</v>
      </c>
      <c r="AC39" s="12">
        <f>Q39-AK39</f>
        <v>-6.3718910382945122</v>
      </c>
      <c r="AD39" s="12">
        <f t="shared" si="35"/>
        <v>-9.5012741172187827</v>
      </c>
      <c r="AE39" s="12">
        <f t="shared" si="35"/>
        <v>-3.8248337028824833</v>
      </c>
      <c r="AH39" s="12">
        <f t="shared" ref="AH39:AJ39" si="39">AH33/AH9*100</f>
        <v>8.7591240875912408</v>
      </c>
      <c r="AI39" s="12">
        <f t="shared" si="39"/>
        <v>11.76470588235294</v>
      </c>
      <c r="AJ39" s="12">
        <f t="shared" si="39"/>
        <v>5.7971014492753623</v>
      </c>
      <c r="AK39" s="12">
        <f>AK33/AK9*100</f>
        <v>8.724832214765101</v>
      </c>
      <c r="AL39" s="12">
        <f>AL33/AL9*100</f>
        <v>11.940298507462686</v>
      </c>
      <c r="AM39" s="12">
        <f>AM33/AM9*100</f>
        <v>6.0975609756097562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97.647058823529406</v>
      </c>
      <c r="R40" s="12">
        <f t="shared" si="40"/>
        <v>97.560975609756099</v>
      </c>
      <c r="S40" s="12">
        <f t="shared" si="40"/>
        <v>97.727272727272734</v>
      </c>
      <c r="T40" s="12">
        <f>T34/T9*100</f>
        <v>124.24242424242425</v>
      </c>
      <c r="U40" s="12">
        <f t="shared" ref="U40:V40" si="41">U34/U9*100</f>
        <v>142.85714285714286</v>
      </c>
      <c r="V40" s="12">
        <f t="shared" si="41"/>
        <v>110.5263157894737</v>
      </c>
      <c r="W40" s="12">
        <f t="shared" ref="W40:W42" si="42">Q40-AH40</f>
        <v>6.4061829111206521</v>
      </c>
      <c r="X40" s="12">
        <f t="shared" si="33"/>
        <v>9.325681492109041</v>
      </c>
      <c r="Y40" s="12">
        <f>S40-AJ40</f>
        <v>3.5243741765480934</v>
      </c>
      <c r="Z40" s="12">
        <f>Z34/Z9*100</f>
        <v>142.85714285714286</v>
      </c>
      <c r="AA40" s="12">
        <f t="shared" ref="AA40:AB40" si="43">AA34/AA9*100</f>
        <v>140</v>
      </c>
      <c r="AB40" s="12">
        <f t="shared" si="43"/>
        <v>150</v>
      </c>
      <c r="AC40" s="12">
        <f t="shared" ref="AC40:AC42" si="44">Q40-AK40</f>
        <v>6.3718910382945069</v>
      </c>
      <c r="AD40" s="12">
        <f t="shared" si="35"/>
        <v>9.5012741172187845</v>
      </c>
      <c r="AE40" s="12">
        <f t="shared" si="35"/>
        <v>3.8248337028825006</v>
      </c>
      <c r="AH40" s="12">
        <f t="shared" ref="AH40:AJ40" si="45">AH34/AH9*100</f>
        <v>91.240875912408754</v>
      </c>
      <c r="AI40" s="12">
        <f t="shared" si="45"/>
        <v>88.235294117647058</v>
      </c>
      <c r="AJ40" s="12">
        <f t="shared" si="45"/>
        <v>94.20289855072464</v>
      </c>
      <c r="AK40" s="12">
        <f>AK34/AK9*100</f>
        <v>91.275167785234899</v>
      </c>
      <c r="AL40" s="12">
        <f>AL34/AL9*100</f>
        <v>88.059701492537314</v>
      </c>
      <c r="AM40" s="12">
        <f>AM34/AM9*100</f>
        <v>93.902439024390233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85.882352941176464</v>
      </c>
      <c r="R41" s="12">
        <f t="shared" si="46"/>
        <v>79.268292682926827</v>
      </c>
      <c r="S41" s="12">
        <f t="shared" si="46"/>
        <v>92.045454545454547</v>
      </c>
      <c r="T41" s="12">
        <f>T35/T9*100</f>
        <v>133.33333333333331</v>
      </c>
      <c r="U41" s="12">
        <f t="shared" ref="U41:V41" si="47">U35/U9*100</f>
        <v>164.28571428571428</v>
      </c>
      <c r="V41" s="12">
        <f t="shared" si="47"/>
        <v>110.5263157894737</v>
      </c>
      <c r="W41" s="12">
        <f t="shared" si="42"/>
        <v>11.429798196650921</v>
      </c>
      <c r="X41" s="12">
        <f t="shared" si="33"/>
        <v>17.503586800573885</v>
      </c>
      <c r="Y41" s="12">
        <f>S41-AJ41</f>
        <v>5.0889328063241095</v>
      </c>
      <c r="Z41" s="12">
        <f>Z35/Z9*100</f>
        <v>147.61904761904762</v>
      </c>
      <c r="AA41" s="12">
        <f t="shared" ref="AA41:AB41" si="48">AA35/AA9*100</f>
        <v>146.66666666666666</v>
      </c>
      <c r="AB41" s="12">
        <f t="shared" si="48"/>
        <v>150</v>
      </c>
      <c r="AC41" s="12">
        <f t="shared" si="44"/>
        <v>8.7011448874851851</v>
      </c>
      <c r="AD41" s="12">
        <f>R41-AL41</f>
        <v>15.089188205314883</v>
      </c>
      <c r="AE41" s="12">
        <f t="shared" si="35"/>
        <v>4.240576496674052</v>
      </c>
      <c r="AH41" s="12">
        <f>AH35/AH9*100</f>
        <v>74.452554744525543</v>
      </c>
      <c r="AI41" s="12">
        <f>AI35/AI9*100</f>
        <v>61.764705882352942</v>
      </c>
      <c r="AJ41" s="12">
        <f>AJ35/AJ9*100</f>
        <v>86.956521739130437</v>
      </c>
      <c r="AK41" s="12">
        <f t="shared" ref="AK41:AM41" si="49">AK35/AK9*100</f>
        <v>77.181208053691279</v>
      </c>
      <c r="AL41" s="12">
        <f t="shared" si="49"/>
        <v>64.179104477611943</v>
      </c>
      <c r="AM41" s="12">
        <f t="shared" si="49"/>
        <v>87.804878048780495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57.647058823529406</v>
      </c>
      <c r="R42" s="12">
        <f t="shared" si="50"/>
        <v>43.902439024390247</v>
      </c>
      <c r="S42" s="12">
        <f t="shared" si="50"/>
        <v>70.454545454545453</v>
      </c>
      <c r="T42" s="12">
        <f t="shared" si="50"/>
        <v>66.666666666666657</v>
      </c>
      <c r="U42" s="12">
        <f t="shared" si="50"/>
        <v>64.285714285714292</v>
      </c>
      <c r="V42" s="12">
        <f t="shared" si="50"/>
        <v>68.421052631578945</v>
      </c>
      <c r="W42" s="12">
        <f t="shared" si="42"/>
        <v>2.1726062687848824</v>
      </c>
      <c r="X42" s="12">
        <f t="shared" si="33"/>
        <v>4.1965566714490734</v>
      </c>
      <c r="Y42" s="12">
        <f>S42-AJ42</f>
        <v>-0.55994729907773433</v>
      </c>
      <c r="Z42" s="12">
        <f t="shared" si="50"/>
        <v>95.238095238095227</v>
      </c>
      <c r="AA42" s="12">
        <f t="shared" si="50"/>
        <v>93.333333333333329</v>
      </c>
      <c r="AB42" s="12">
        <f t="shared" si="50"/>
        <v>100</v>
      </c>
      <c r="AC42" s="12">
        <f t="shared" si="44"/>
        <v>5.2980655349388002</v>
      </c>
      <c r="AD42" s="12">
        <f>R42-AL42</f>
        <v>11.066618128867859</v>
      </c>
      <c r="AE42" s="12">
        <f t="shared" si="35"/>
        <v>2.1618625277161811</v>
      </c>
      <c r="AH42" s="12">
        <f t="shared" ref="AH42:AJ42" si="51">AH36/AH9*100</f>
        <v>55.474452554744524</v>
      </c>
      <c r="AI42" s="12">
        <f t="shared" si="51"/>
        <v>39.705882352941174</v>
      </c>
      <c r="AJ42" s="12">
        <f t="shared" si="51"/>
        <v>71.014492753623188</v>
      </c>
      <c r="AK42" s="12">
        <f>AK36/AK9*100</f>
        <v>52.348993288590606</v>
      </c>
      <c r="AL42" s="12">
        <f>AL36/AL9*100</f>
        <v>32.835820895522389</v>
      </c>
      <c r="AM42" s="12">
        <f>AM36/AM9*100</f>
        <v>68.292682926829272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25</v>
      </c>
      <c r="C9" s="17">
        <f>SUM(C10:C30)</f>
        <v>15</v>
      </c>
      <c r="D9" s="17">
        <f>SUM(D10:D30)</f>
        <v>10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-3.8461538461538436</v>
      </c>
      <c r="I9" s="15">
        <f>IF(C9=F9,0,(1-(C9/(C9-F9)))*-100)</f>
        <v>-11.764705882352944</v>
      </c>
      <c r="J9" s="15">
        <f>IF(D9=G9,0,(1-(D9/(D9-G9)))*-100)</f>
        <v>11.111111111111116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4.1666666666666741</v>
      </c>
      <c r="O9" s="15">
        <f t="shared" ref="O9:P10" si="0">IF(C9=L9,0,(1-(C9/(C9-L9)))*-100)</f>
        <v>25</v>
      </c>
      <c r="P9" s="15">
        <f>IF(D9=M9,0,(1-(D9/(D9-M9)))*-100)</f>
        <v>-16.666666666666664</v>
      </c>
      <c r="Q9" s="17">
        <f>R9+S9</f>
        <v>84</v>
      </c>
      <c r="R9" s="17">
        <f>SUM(R10:R30)</f>
        <v>32</v>
      </c>
      <c r="S9" s="17">
        <f>SUM(S10:S30)</f>
        <v>52</v>
      </c>
      <c r="T9" s="17">
        <f>U9+V9</f>
        <v>35</v>
      </c>
      <c r="U9" s="17">
        <f>SUM(U10:U30)</f>
        <v>4</v>
      </c>
      <c r="V9" s="17">
        <f>SUM(V10:V30)</f>
        <v>31</v>
      </c>
      <c r="W9" s="15">
        <f>IF(Q9=T9,IF(Q9&gt;0,"皆増",0),(1-(Q9/(Q9-T9)))*-100)</f>
        <v>71.428571428571416</v>
      </c>
      <c r="X9" s="15">
        <f t="shared" ref="X9:Y30" si="1">IF(R9=U9,IF(R9&gt;0,"皆増",0),(1-(R9/(R9-U9)))*-100)</f>
        <v>14.285714285714279</v>
      </c>
      <c r="Y9" s="15">
        <f t="shared" si="1"/>
        <v>147.61904761904762</v>
      </c>
      <c r="Z9" s="17">
        <f>AA9+AB9</f>
        <v>24</v>
      </c>
      <c r="AA9" s="17">
        <f>SUM(AA10:AA30)</f>
        <v>3</v>
      </c>
      <c r="AB9" s="17">
        <f>SUM(AB10:AB30)</f>
        <v>21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10.344827586206895</v>
      </c>
      <c r="AE9" s="15">
        <f t="shared" si="2"/>
        <v>67.741935483870975</v>
      </c>
      <c r="AH9" s="4">
        <f t="shared" ref="AH9:AJ30" si="3">Q9-T9</f>
        <v>49</v>
      </c>
      <c r="AI9" s="4">
        <f t="shared" si="3"/>
        <v>28</v>
      </c>
      <c r="AJ9" s="4">
        <f t="shared" si="3"/>
        <v>21</v>
      </c>
      <c r="AK9" s="4">
        <f t="shared" ref="AK9:AM30" si="4">Q9-Z9</f>
        <v>60</v>
      </c>
      <c r="AL9" s="4">
        <f t="shared" si="4"/>
        <v>29</v>
      </c>
      <c r="AM9" s="4">
        <f t="shared" si="4"/>
        <v>31</v>
      </c>
    </row>
    <row r="10" spans="1:39" s="1" customFormat="1" ht="18" customHeight="1" x14ac:dyDescent="0.15">
      <c r="A10" s="4" t="s">
        <v>1</v>
      </c>
      <c r="B10" s="17">
        <f t="shared" ref="B10" si="5">C10+D10</f>
        <v>25</v>
      </c>
      <c r="C10" s="17">
        <v>15</v>
      </c>
      <c r="D10" s="17">
        <v>10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-3.8461538461538436</v>
      </c>
      <c r="I10" s="15">
        <f t="shared" ref="I10" si="7">IF(C10=F10,0,(1-(C10/(C10-F10)))*-100)</f>
        <v>-11.764705882352944</v>
      </c>
      <c r="J10" s="15">
        <f>IF(D10=G10,0,(1-(D10/(D10-G10)))*-100)</f>
        <v>11.111111111111116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4.1666666666666741</v>
      </c>
      <c r="O10" s="15">
        <f t="shared" si="0"/>
        <v>25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-50</v>
      </c>
      <c r="AD22" s="15">
        <f t="shared" si="2"/>
        <v>-50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-50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5</v>
      </c>
      <c r="S24" s="17">
        <v>2</v>
      </c>
      <c r="T24" s="17">
        <f t="shared" si="10"/>
        <v>1</v>
      </c>
      <c r="U24" s="17">
        <v>0</v>
      </c>
      <c r="V24" s="17">
        <v>1</v>
      </c>
      <c r="W24" s="15">
        <f t="shared" si="11"/>
        <v>16.666666666666675</v>
      </c>
      <c r="X24" s="15">
        <f t="shared" si="1"/>
        <v>0</v>
      </c>
      <c r="Y24" s="15">
        <f t="shared" si="1"/>
        <v>100</v>
      </c>
      <c r="Z24" s="17">
        <f t="shared" si="12"/>
        <v>2</v>
      </c>
      <c r="AA24" s="17">
        <v>0</v>
      </c>
      <c r="AB24" s="17">
        <v>2</v>
      </c>
      <c r="AC24" s="15">
        <f t="shared" si="13"/>
        <v>39.999999999999993</v>
      </c>
      <c r="AD24" s="15">
        <f t="shared" si="2"/>
        <v>0</v>
      </c>
      <c r="AE24" s="15" t="str">
        <f t="shared" si="2"/>
        <v>皆増</v>
      </c>
      <c r="AH24" s="4">
        <f t="shared" si="3"/>
        <v>6</v>
      </c>
      <c r="AI24" s="4">
        <f t="shared" si="3"/>
        <v>5</v>
      </c>
      <c r="AJ24" s="4">
        <f t="shared" si="3"/>
        <v>1</v>
      </c>
      <c r="AK24" s="4">
        <f t="shared" si="4"/>
        <v>5</v>
      </c>
      <c r="AL24" s="4">
        <f t="shared" si="4"/>
        <v>5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2</v>
      </c>
      <c r="S25" s="17">
        <v>4</v>
      </c>
      <c r="T25" s="17">
        <f t="shared" si="10"/>
        <v>1</v>
      </c>
      <c r="U25" s="17">
        <v>-1</v>
      </c>
      <c r="V25" s="17">
        <v>2</v>
      </c>
      <c r="W25" s="15">
        <f t="shared" si="11"/>
        <v>19.999999999999996</v>
      </c>
      <c r="X25" s="15">
        <f t="shared" si="1"/>
        <v>-33.333333333333336</v>
      </c>
      <c r="Y25" s="15">
        <f t="shared" si="1"/>
        <v>100</v>
      </c>
      <c r="Z25" s="17">
        <f t="shared" si="12"/>
        <v>-5</v>
      </c>
      <c r="AA25" s="17">
        <v>-4</v>
      </c>
      <c r="AB25" s="17">
        <v>-1</v>
      </c>
      <c r="AC25" s="15">
        <f t="shared" si="13"/>
        <v>-45.45454545454546</v>
      </c>
      <c r="AD25" s="15">
        <f t="shared" si="2"/>
        <v>-66.666666666666671</v>
      </c>
      <c r="AE25" s="15">
        <f t="shared" si="2"/>
        <v>-19.999999999999996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11</v>
      </c>
      <c r="AL25" s="4">
        <f t="shared" si="4"/>
        <v>6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7</v>
      </c>
      <c r="S26" s="17">
        <v>7</v>
      </c>
      <c r="T26" s="17">
        <f t="shared" si="10"/>
        <v>10</v>
      </c>
      <c r="U26" s="17">
        <v>4</v>
      </c>
      <c r="V26" s="17">
        <v>6</v>
      </c>
      <c r="W26" s="15">
        <f t="shared" si="11"/>
        <v>250</v>
      </c>
      <c r="X26" s="15">
        <f t="shared" si="1"/>
        <v>133.33333333333334</v>
      </c>
      <c r="Y26" s="15">
        <f t="shared" si="1"/>
        <v>600</v>
      </c>
      <c r="Z26" s="17">
        <f t="shared" si="12"/>
        <v>10</v>
      </c>
      <c r="AA26" s="17">
        <v>5</v>
      </c>
      <c r="AB26" s="17">
        <v>5</v>
      </c>
      <c r="AC26" s="15">
        <f t="shared" si="13"/>
        <v>250</v>
      </c>
      <c r="AD26" s="15">
        <f t="shared" si="2"/>
        <v>250</v>
      </c>
      <c r="AE26" s="15">
        <f t="shared" si="2"/>
        <v>250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13</v>
      </c>
      <c r="R27" s="17">
        <v>6</v>
      </c>
      <c r="S27" s="17">
        <v>7</v>
      </c>
      <c r="T27" s="17">
        <f t="shared" si="10"/>
        <v>4</v>
      </c>
      <c r="U27" s="17">
        <v>1</v>
      </c>
      <c r="V27" s="17">
        <v>3</v>
      </c>
      <c r="W27" s="15">
        <f t="shared" si="11"/>
        <v>44.444444444444443</v>
      </c>
      <c r="X27" s="15">
        <f t="shared" si="1"/>
        <v>19.999999999999996</v>
      </c>
      <c r="Y27" s="15">
        <f t="shared" si="1"/>
        <v>75</v>
      </c>
      <c r="Z27" s="17">
        <f t="shared" si="12"/>
        <v>4</v>
      </c>
      <c r="AA27" s="17">
        <v>4</v>
      </c>
      <c r="AB27" s="17">
        <v>0</v>
      </c>
      <c r="AC27" s="15">
        <f t="shared" si="13"/>
        <v>44.444444444444443</v>
      </c>
      <c r="AD27" s="15">
        <f t="shared" si="2"/>
        <v>200</v>
      </c>
      <c r="AE27" s="15">
        <f t="shared" si="2"/>
        <v>0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9</v>
      </c>
      <c r="AL27" s="4">
        <f t="shared" si="4"/>
        <v>2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6</v>
      </c>
      <c r="S28" s="17">
        <v>20</v>
      </c>
      <c r="T28" s="17">
        <f t="shared" si="10"/>
        <v>15</v>
      </c>
      <c r="U28" s="17">
        <v>1</v>
      </c>
      <c r="V28" s="17">
        <v>14</v>
      </c>
      <c r="W28" s="15">
        <f t="shared" si="11"/>
        <v>136.36363636363637</v>
      </c>
      <c r="X28" s="15">
        <f t="shared" si="1"/>
        <v>19.999999999999996</v>
      </c>
      <c r="Y28" s="15">
        <f t="shared" si="1"/>
        <v>233.33333333333334</v>
      </c>
      <c r="Z28" s="17">
        <f t="shared" si="12"/>
        <v>13</v>
      </c>
      <c r="AA28" s="17">
        <v>1</v>
      </c>
      <c r="AB28" s="17">
        <v>12</v>
      </c>
      <c r="AC28" s="15">
        <f t="shared" si="13"/>
        <v>100</v>
      </c>
      <c r="AD28" s="15">
        <f t="shared" si="2"/>
        <v>19.999999999999996</v>
      </c>
      <c r="AE28" s="15">
        <f t="shared" si="2"/>
        <v>150</v>
      </c>
      <c r="AH28" s="4">
        <f t="shared" si="3"/>
        <v>11</v>
      </c>
      <c r="AI28" s="4">
        <f t="shared" si="3"/>
        <v>5</v>
      </c>
      <c r="AJ28" s="4">
        <f t="shared" si="3"/>
        <v>6</v>
      </c>
      <c r="AK28" s="4">
        <f t="shared" si="4"/>
        <v>13</v>
      </c>
      <c r="AL28" s="4">
        <f t="shared" si="4"/>
        <v>5</v>
      </c>
      <c r="AM28" s="4">
        <f t="shared" si="4"/>
        <v>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1</v>
      </c>
      <c r="S29" s="17">
        <v>8</v>
      </c>
      <c r="T29" s="17">
        <f t="shared" si="10"/>
        <v>1</v>
      </c>
      <c r="U29" s="17">
        <v>-4</v>
      </c>
      <c r="V29" s="17">
        <v>5</v>
      </c>
      <c r="W29" s="15">
        <f t="shared" si="11"/>
        <v>12.5</v>
      </c>
      <c r="X29" s="15">
        <f t="shared" si="1"/>
        <v>-80</v>
      </c>
      <c r="Y29" s="15">
        <f t="shared" si="1"/>
        <v>166.66666666666666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8</v>
      </c>
      <c r="AI29" s="4">
        <f t="shared" si="3"/>
        <v>5</v>
      </c>
      <c r="AJ29" s="4">
        <f t="shared" si="3"/>
        <v>3</v>
      </c>
      <c r="AK29" s="4">
        <f t="shared" si="4"/>
        <v>9</v>
      </c>
      <c r="AL29" s="4">
        <f t="shared" si="4"/>
        <v>1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>
        <f t="shared" si="15"/>
        <v>150</v>
      </c>
      <c r="X33" s="15">
        <f t="shared" si="15"/>
        <v>300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-28.571428571428569</v>
      </c>
      <c r="AD33" s="15">
        <f t="shared" si="17"/>
        <v>-33.333333333333336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7</v>
      </c>
      <c r="AL33" s="4">
        <f>SUM(AL13:AL22)</f>
        <v>6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79</v>
      </c>
      <c r="R34" s="17">
        <f t="shared" si="22"/>
        <v>28</v>
      </c>
      <c r="S34" s="17">
        <f t="shared" si="22"/>
        <v>51</v>
      </c>
      <c r="T34" s="17">
        <f t="shared" si="22"/>
        <v>32</v>
      </c>
      <c r="U34" s="17">
        <f t="shared" si="22"/>
        <v>1</v>
      </c>
      <c r="V34" s="17">
        <f t="shared" si="22"/>
        <v>31</v>
      </c>
      <c r="W34" s="15">
        <f t="shared" si="15"/>
        <v>68.085106382978736</v>
      </c>
      <c r="X34" s="15">
        <f t="shared" si="15"/>
        <v>3.7037037037036979</v>
      </c>
      <c r="Y34" s="15">
        <f t="shared" si="15"/>
        <v>154.99999999999997</v>
      </c>
      <c r="Z34" s="17">
        <f t="shared" ref="Z34:AB34" si="23">SUM(Z23:Z30)</f>
        <v>26</v>
      </c>
      <c r="AA34" s="17">
        <f t="shared" si="23"/>
        <v>5</v>
      </c>
      <c r="AB34" s="17">
        <f t="shared" si="23"/>
        <v>21</v>
      </c>
      <c r="AC34" s="15">
        <f t="shared" si="17"/>
        <v>49.056603773584897</v>
      </c>
      <c r="AD34" s="15">
        <f t="shared" si="17"/>
        <v>21.739130434782616</v>
      </c>
      <c r="AE34" s="15">
        <f t="shared" si="17"/>
        <v>70</v>
      </c>
      <c r="AH34" s="4">
        <f t="shared" ref="AH34:AJ34" si="24">SUM(AH23:AH30)</f>
        <v>47</v>
      </c>
      <c r="AI34" s="4">
        <f t="shared" si="24"/>
        <v>27</v>
      </c>
      <c r="AJ34" s="4">
        <f t="shared" si="24"/>
        <v>20</v>
      </c>
      <c r="AK34" s="4">
        <f>SUM(AK23:AK30)</f>
        <v>53</v>
      </c>
      <c r="AL34" s="4">
        <f>SUM(AL23:AL30)</f>
        <v>23</v>
      </c>
      <c r="AM34" s="4">
        <f>SUM(AM23:AM30)</f>
        <v>30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70</v>
      </c>
      <c r="R35" s="17">
        <f t="shared" si="25"/>
        <v>22</v>
      </c>
      <c r="S35" s="17">
        <f t="shared" si="25"/>
        <v>48</v>
      </c>
      <c r="T35" s="17">
        <f t="shared" si="25"/>
        <v>30</v>
      </c>
      <c r="U35" s="17">
        <f t="shared" si="25"/>
        <v>1</v>
      </c>
      <c r="V35" s="17">
        <f t="shared" si="25"/>
        <v>29</v>
      </c>
      <c r="W35" s="15">
        <f t="shared" si="15"/>
        <v>75</v>
      </c>
      <c r="X35" s="15">
        <f t="shared" si="15"/>
        <v>4.7619047619047672</v>
      </c>
      <c r="Y35" s="15">
        <f t="shared" si="15"/>
        <v>152.63157894736841</v>
      </c>
      <c r="Z35" s="17">
        <f t="shared" ref="Z35:AB35" si="26">SUM(Z25:Z30)</f>
        <v>24</v>
      </c>
      <c r="AA35" s="17">
        <f t="shared" si="26"/>
        <v>6</v>
      </c>
      <c r="AB35" s="17">
        <f t="shared" si="26"/>
        <v>18</v>
      </c>
      <c r="AC35" s="15">
        <f t="shared" si="17"/>
        <v>52.173913043478272</v>
      </c>
      <c r="AD35" s="15">
        <f t="shared" si="17"/>
        <v>37.5</v>
      </c>
      <c r="AE35" s="15">
        <f t="shared" si="17"/>
        <v>60.000000000000007</v>
      </c>
      <c r="AH35" s="4">
        <f t="shared" ref="AH35:AJ35" si="27">SUM(AH25:AH30)</f>
        <v>40</v>
      </c>
      <c r="AI35" s="4">
        <f t="shared" si="27"/>
        <v>21</v>
      </c>
      <c r="AJ35" s="4">
        <f t="shared" si="27"/>
        <v>19</v>
      </c>
      <c r="AK35" s="4">
        <f>SUM(AK25:AK30)</f>
        <v>46</v>
      </c>
      <c r="AL35" s="4">
        <f>SUM(AL25:AL30)</f>
        <v>16</v>
      </c>
      <c r="AM35" s="4">
        <f>SUM(AM25:AM30)</f>
        <v>30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50</v>
      </c>
      <c r="R36" s="17">
        <f t="shared" si="28"/>
        <v>13</v>
      </c>
      <c r="S36" s="17">
        <f t="shared" si="28"/>
        <v>37</v>
      </c>
      <c r="T36" s="17">
        <f t="shared" si="28"/>
        <v>19</v>
      </c>
      <c r="U36" s="17">
        <f t="shared" si="28"/>
        <v>-2</v>
      </c>
      <c r="V36" s="17">
        <f t="shared" si="28"/>
        <v>21</v>
      </c>
      <c r="W36" s="15">
        <f t="shared" si="15"/>
        <v>61.290322580645153</v>
      </c>
      <c r="X36" s="15">
        <f t="shared" si="15"/>
        <v>-13.33333333333333</v>
      </c>
      <c r="Y36" s="15">
        <f t="shared" si="15"/>
        <v>131.25</v>
      </c>
      <c r="Z36" s="17">
        <f t="shared" ref="Z36:AB36" si="29">SUM(Z27:Z30)</f>
        <v>19</v>
      </c>
      <c r="AA36" s="17">
        <f t="shared" si="29"/>
        <v>5</v>
      </c>
      <c r="AB36" s="17">
        <f t="shared" si="29"/>
        <v>14</v>
      </c>
      <c r="AC36" s="15">
        <f t="shared" si="17"/>
        <v>61.290322580645153</v>
      </c>
      <c r="AD36" s="15">
        <f t="shared" si="17"/>
        <v>62.5</v>
      </c>
      <c r="AE36" s="15">
        <f t="shared" si="17"/>
        <v>60.869565217391312</v>
      </c>
      <c r="AH36" s="4">
        <f t="shared" ref="AH36:AJ36" si="30">SUM(AH27:AH30)</f>
        <v>31</v>
      </c>
      <c r="AI36" s="4">
        <f t="shared" si="30"/>
        <v>15</v>
      </c>
      <c r="AJ36" s="4">
        <f t="shared" si="30"/>
        <v>16</v>
      </c>
      <c r="AK36" s="4">
        <f>SUM(AK27:AK30)</f>
        <v>31</v>
      </c>
      <c r="AL36" s="4">
        <f>SUM(AL27:AL30)</f>
        <v>8</v>
      </c>
      <c r="AM36" s="4">
        <f>SUM(AM27:AM30)</f>
        <v>23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5.9523809523809517</v>
      </c>
      <c r="R39" s="12">
        <f>R33/R9*100</f>
        <v>12.5</v>
      </c>
      <c r="S39" s="13">
        <f t="shared" si="37"/>
        <v>1.9230769230769231</v>
      </c>
      <c r="T39" s="12">
        <f>T33/T9*100</f>
        <v>8.5714285714285712</v>
      </c>
      <c r="U39" s="12">
        <f t="shared" ref="U39:V39" si="38">U33/U9*100</f>
        <v>75</v>
      </c>
      <c r="V39" s="12">
        <f t="shared" si="38"/>
        <v>0</v>
      </c>
      <c r="W39" s="12">
        <f>Q39-AH39</f>
        <v>1.8707482993197271</v>
      </c>
      <c r="X39" s="12">
        <f t="shared" si="33"/>
        <v>8.9285714285714288</v>
      </c>
      <c r="Y39" s="12">
        <f>S39-AJ39</f>
        <v>-2.8388278388278385</v>
      </c>
      <c r="Z39" s="12">
        <f t="shared" si="37"/>
        <v>-8.3333333333333321</v>
      </c>
      <c r="AA39" s="12">
        <f t="shared" si="37"/>
        <v>-66.666666666666657</v>
      </c>
      <c r="AB39" s="12">
        <f t="shared" si="37"/>
        <v>0</v>
      </c>
      <c r="AC39" s="12">
        <f>Q39-AK39</f>
        <v>-5.7142857142857144</v>
      </c>
      <c r="AD39" s="12">
        <f t="shared" si="35"/>
        <v>-8.1896551724137936</v>
      </c>
      <c r="AE39" s="12">
        <f t="shared" si="35"/>
        <v>-1.3027295285359799</v>
      </c>
      <c r="AH39" s="12">
        <f t="shared" ref="AH39:AJ39" si="39">AH33/AH9*100</f>
        <v>4.0816326530612246</v>
      </c>
      <c r="AI39" s="12">
        <f t="shared" si="39"/>
        <v>3.5714285714285712</v>
      </c>
      <c r="AJ39" s="12">
        <f t="shared" si="39"/>
        <v>4.7619047619047619</v>
      </c>
      <c r="AK39" s="12">
        <f>AK33/AK9*100</f>
        <v>11.666666666666666</v>
      </c>
      <c r="AL39" s="12">
        <f>AL33/AL9*100</f>
        <v>20.689655172413794</v>
      </c>
      <c r="AM39" s="12">
        <f>AM33/AM9*100</f>
        <v>3.225806451612903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94.047619047619051</v>
      </c>
      <c r="R40" s="12">
        <f t="shared" si="40"/>
        <v>87.5</v>
      </c>
      <c r="S40" s="12">
        <f t="shared" si="40"/>
        <v>98.076923076923066</v>
      </c>
      <c r="T40" s="12">
        <f>T34/T9*100</f>
        <v>91.428571428571431</v>
      </c>
      <c r="U40" s="12">
        <f t="shared" ref="U40:V40" si="41">U34/U9*100</f>
        <v>25</v>
      </c>
      <c r="V40" s="12">
        <f t="shared" si="41"/>
        <v>100</v>
      </c>
      <c r="W40" s="12">
        <f t="shared" ref="W40:W42" si="42">Q40-AH40</f>
        <v>-1.8707482993197146</v>
      </c>
      <c r="X40" s="12">
        <f t="shared" si="33"/>
        <v>-8.9285714285714306</v>
      </c>
      <c r="Y40" s="12">
        <f>S40-AJ40</f>
        <v>2.8388278388278394</v>
      </c>
      <c r="Z40" s="12">
        <f>Z34/Z9*100</f>
        <v>108.33333333333333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5.7142857142857224</v>
      </c>
      <c r="AD40" s="12">
        <f t="shared" si="35"/>
        <v>8.1896551724137936</v>
      </c>
      <c r="AE40" s="12">
        <f t="shared" si="35"/>
        <v>1.3027295285359628</v>
      </c>
      <c r="AH40" s="12">
        <f t="shared" ref="AH40:AJ40" si="45">AH34/AH9*100</f>
        <v>95.918367346938766</v>
      </c>
      <c r="AI40" s="12">
        <f t="shared" si="45"/>
        <v>96.428571428571431</v>
      </c>
      <c r="AJ40" s="12">
        <f t="shared" si="45"/>
        <v>95.238095238095227</v>
      </c>
      <c r="AK40" s="12">
        <f>AK34/AK9*100</f>
        <v>88.333333333333329</v>
      </c>
      <c r="AL40" s="12">
        <f>AL34/AL9*100</f>
        <v>79.310344827586206</v>
      </c>
      <c r="AM40" s="12">
        <f>AM34/AM9*100</f>
        <v>96.774193548387103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68.75</v>
      </c>
      <c r="S41" s="12">
        <f t="shared" si="46"/>
        <v>92.307692307692307</v>
      </c>
      <c r="T41" s="12">
        <f>T35/T9*100</f>
        <v>85.714285714285708</v>
      </c>
      <c r="U41" s="12">
        <f t="shared" ref="U41:V41" si="47">U35/U9*100</f>
        <v>25</v>
      </c>
      <c r="V41" s="12">
        <f t="shared" si="47"/>
        <v>93.548387096774192</v>
      </c>
      <c r="W41" s="12">
        <f t="shared" si="42"/>
        <v>1.7006802721088548</v>
      </c>
      <c r="X41" s="12">
        <f t="shared" si="33"/>
        <v>-6.25</v>
      </c>
      <c r="Y41" s="12">
        <f>S41-AJ41</f>
        <v>1.831501831501825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85.714285714285708</v>
      </c>
      <c r="AC41" s="12">
        <f t="shared" si="44"/>
        <v>6.6666666666666714</v>
      </c>
      <c r="AD41" s="12">
        <f>R41-AL41</f>
        <v>13.577586206896555</v>
      </c>
      <c r="AE41" s="12">
        <f t="shared" si="35"/>
        <v>-4.4665012406947966</v>
      </c>
      <c r="AH41" s="12">
        <f>AH35/AH9*100</f>
        <v>81.632653061224488</v>
      </c>
      <c r="AI41" s="12">
        <f>AI35/AI9*100</f>
        <v>75</v>
      </c>
      <c r="AJ41" s="12">
        <f>AJ35/AJ9*100</f>
        <v>90.476190476190482</v>
      </c>
      <c r="AK41" s="12">
        <f t="shared" ref="AK41:AM41" si="49">AK35/AK9*100</f>
        <v>76.666666666666671</v>
      </c>
      <c r="AL41" s="12">
        <f t="shared" si="49"/>
        <v>55.172413793103445</v>
      </c>
      <c r="AM41" s="12">
        <f t="shared" si="49"/>
        <v>96.774193548387103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59.523809523809526</v>
      </c>
      <c r="R42" s="12">
        <f t="shared" si="50"/>
        <v>40.625</v>
      </c>
      <c r="S42" s="12">
        <f t="shared" si="50"/>
        <v>71.15384615384616</v>
      </c>
      <c r="T42" s="12">
        <f t="shared" si="50"/>
        <v>54.285714285714285</v>
      </c>
      <c r="U42" s="12">
        <f t="shared" si="50"/>
        <v>-50</v>
      </c>
      <c r="V42" s="12">
        <f t="shared" si="50"/>
        <v>67.741935483870961</v>
      </c>
      <c r="W42" s="12">
        <f t="shared" si="42"/>
        <v>-3.7414965986394577</v>
      </c>
      <c r="X42" s="12">
        <f t="shared" si="33"/>
        <v>-12.946428571428569</v>
      </c>
      <c r="Y42" s="12">
        <f>S42-AJ42</f>
        <v>-5.0366300366300294</v>
      </c>
      <c r="Z42" s="12">
        <f t="shared" si="50"/>
        <v>79.166666666666657</v>
      </c>
      <c r="AA42" s="12">
        <f t="shared" si="50"/>
        <v>166.66666666666669</v>
      </c>
      <c r="AB42" s="12">
        <f t="shared" si="50"/>
        <v>66.666666666666657</v>
      </c>
      <c r="AC42" s="12">
        <f t="shared" si="44"/>
        <v>7.8571428571428541</v>
      </c>
      <c r="AD42" s="12">
        <f>R42-AL42</f>
        <v>13.038793103448278</v>
      </c>
      <c r="AE42" s="12">
        <f t="shared" si="35"/>
        <v>-3.0397022332506083</v>
      </c>
      <c r="AH42" s="12">
        <f t="shared" ref="AH42:AJ42" si="51">AH36/AH9*100</f>
        <v>63.265306122448983</v>
      </c>
      <c r="AI42" s="12">
        <f t="shared" si="51"/>
        <v>53.571428571428569</v>
      </c>
      <c r="AJ42" s="12">
        <f t="shared" si="51"/>
        <v>76.19047619047619</v>
      </c>
      <c r="AK42" s="12">
        <f>AK36/AK9*100</f>
        <v>51.666666666666671</v>
      </c>
      <c r="AL42" s="12">
        <f>AL36/AL9*100</f>
        <v>27.586206896551722</v>
      </c>
      <c r="AM42" s="12">
        <f>AM36/AM9*100</f>
        <v>74.193548387096769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9</v>
      </c>
      <c r="D9" s="17">
        <f>SUM(D10:D30)</f>
        <v>7</v>
      </c>
      <c r="E9" s="17">
        <f>F9+G9</f>
        <v>0</v>
      </c>
      <c r="F9" s="17">
        <f>SUM(F10:F30)</f>
        <v>3</v>
      </c>
      <c r="G9" s="17">
        <f>SUM(G10:G30)</f>
        <v>-3</v>
      </c>
      <c r="H9" s="15">
        <f>IF(B9=E9,0,(1-(B9/(B9-E9)))*-100)</f>
        <v>0</v>
      </c>
      <c r="I9" s="15">
        <f>IF(C9=F9,0,(1-(C9/(C9-F9)))*-100)</f>
        <v>50</v>
      </c>
      <c r="J9" s="15">
        <f>IF(D9=G9,0,(1-(D9/(D9-G9)))*-100)</f>
        <v>-30.000000000000004</v>
      </c>
      <c r="K9" s="17">
        <f>L9+M9</f>
        <v>6</v>
      </c>
      <c r="L9" s="17">
        <f>SUM(L10:L30)</f>
        <v>2</v>
      </c>
      <c r="M9" s="17">
        <f>SUM(M10:M30)</f>
        <v>4</v>
      </c>
      <c r="N9" s="15">
        <f>IF(B9=K9,0,(1-(B9/(B9-K9)))*-100)</f>
        <v>60.000000000000007</v>
      </c>
      <c r="O9" s="15">
        <f t="shared" ref="O9:P10" si="0">IF(C9=L9,0,(1-(C9/(C9-L9)))*-100)</f>
        <v>28.57142857142858</v>
      </c>
      <c r="P9" s="15">
        <f>IF(D9=M9,0,(1-(D9/(D9-M9)))*-100)</f>
        <v>133.33333333333334</v>
      </c>
      <c r="Q9" s="17">
        <f>R9+S9</f>
        <v>39</v>
      </c>
      <c r="R9" s="17">
        <f>SUM(R10:R30)</f>
        <v>19</v>
      </c>
      <c r="S9" s="17">
        <f>SUM(S10:S30)</f>
        <v>20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-2.5000000000000022</v>
      </c>
      <c r="X9" s="15">
        <f t="shared" ref="X9:Y30" si="1">IF(R9=U9,IF(R9&gt;0,"皆増",0),(1-(R9/(R9-U9)))*-100)</f>
        <v>5.555555555555558</v>
      </c>
      <c r="Y9" s="15">
        <f t="shared" si="1"/>
        <v>-9.0909090909090935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-5.0000000000000044</v>
      </c>
      <c r="AE9" s="15">
        <f t="shared" si="2"/>
        <v>5.2631578947368363</v>
      </c>
      <c r="AH9" s="4">
        <f t="shared" ref="AH9:AJ30" si="3">Q9-T9</f>
        <v>40</v>
      </c>
      <c r="AI9" s="4">
        <f t="shared" si="3"/>
        <v>18</v>
      </c>
      <c r="AJ9" s="4">
        <f t="shared" si="3"/>
        <v>22</v>
      </c>
      <c r="AK9" s="4">
        <f t="shared" ref="AK9:AM30" si="4">Q9-Z9</f>
        <v>39</v>
      </c>
      <c r="AL9" s="4">
        <f t="shared" si="4"/>
        <v>20</v>
      </c>
      <c r="AM9" s="4">
        <f t="shared" si="4"/>
        <v>19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9</v>
      </c>
      <c r="D10" s="17">
        <v>7</v>
      </c>
      <c r="E10" s="17">
        <f t="shared" ref="E10" si="6">F10+G10</f>
        <v>0</v>
      </c>
      <c r="F10" s="17">
        <v>3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50</v>
      </c>
      <c r="J10" s="15">
        <f>IF(D10=G10,0,(1-(D10/(D10-G10)))*-100)</f>
        <v>-30.000000000000004</v>
      </c>
      <c r="K10" s="17">
        <f t="shared" ref="K10" si="8">L10+M10</f>
        <v>6</v>
      </c>
      <c r="L10" s="17">
        <v>2</v>
      </c>
      <c r="M10" s="17">
        <v>4</v>
      </c>
      <c r="N10" s="15">
        <f>IF(B10=K10,0,(1-(B10/(B10-K10)))*-100)</f>
        <v>60.000000000000007</v>
      </c>
      <c r="O10" s="15">
        <f t="shared" si="0"/>
        <v>28.57142857142858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-50</v>
      </c>
      <c r="X20" s="15">
        <f t="shared" si="1"/>
        <v>-50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-4</v>
      </c>
      <c r="AA22" s="17">
        <v>-4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-33.333333333333336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 t="str">
        <f t="shared" si="1"/>
        <v>皆増</v>
      </c>
      <c r="Y24" s="15">
        <f t="shared" si="1"/>
        <v>100</v>
      </c>
      <c r="Z24" s="17">
        <f t="shared" si="12"/>
        <v>1</v>
      </c>
      <c r="AA24" s="17">
        <v>-1</v>
      </c>
      <c r="AB24" s="17">
        <v>2</v>
      </c>
      <c r="AC24" s="15">
        <f t="shared" si="13"/>
        <v>50</v>
      </c>
      <c r="AD24" s="15">
        <f t="shared" si="2"/>
        <v>-50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-3</v>
      </c>
      <c r="U25" s="17">
        <v>-1</v>
      </c>
      <c r="V25" s="17">
        <v>-2</v>
      </c>
      <c r="W25" s="15">
        <f t="shared" si="11"/>
        <v>-75</v>
      </c>
      <c r="X25" s="15">
        <f t="shared" si="1"/>
        <v>-100</v>
      </c>
      <c r="Y25" s="15">
        <f t="shared" si="1"/>
        <v>-66.666666666666671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-66.666666666666671</v>
      </c>
      <c r="AD25" s="15">
        <f t="shared" si="2"/>
        <v>0</v>
      </c>
      <c r="AE25" s="15">
        <f t="shared" si="2"/>
        <v>-66.666666666666671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2</v>
      </c>
      <c r="U26" s="17">
        <v>2</v>
      </c>
      <c r="V26" s="17">
        <v>0</v>
      </c>
      <c r="W26" s="15">
        <f t="shared" si="11"/>
        <v>33.333333333333329</v>
      </c>
      <c r="X26" s="15">
        <f t="shared" si="1"/>
        <v>66.666666666666671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6</v>
      </c>
      <c r="AI26" s="4">
        <f t="shared" si="3"/>
        <v>3</v>
      </c>
      <c r="AJ26" s="4">
        <f t="shared" si="3"/>
        <v>3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4</v>
      </c>
      <c r="U27" s="17">
        <v>2</v>
      </c>
      <c r="V27" s="17">
        <v>2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-33.333333333333336</v>
      </c>
      <c r="AD27" s="15">
        <f t="shared" si="2"/>
        <v>-19.999999999999996</v>
      </c>
      <c r="AE27" s="15">
        <f t="shared" si="2"/>
        <v>-42.857142857142861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12</v>
      </c>
      <c r="AL27" s="4">
        <f t="shared" si="4"/>
        <v>5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5</v>
      </c>
      <c r="S28" s="17">
        <v>3</v>
      </c>
      <c r="T28" s="17">
        <f t="shared" si="10"/>
        <v>-3</v>
      </c>
      <c r="U28" s="17">
        <v>0</v>
      </c>
      <c r="V28" s="17">
        <v>-3</v>
      </c>
      <c r="W28" s="15">
        <f t="shared" si="11"/>
        <v>-27.27272727272727</v>
      </c>
      <c r="X28" s="15">
        <f t="shared" si="1"/>
        <v>0</v>
      </c>
      <c r="Y28" s="15">
        <f t="shared" si="1"/>
        <v>-50</v>
      </c>
      <c r="Z28" s="17">
        <f t="shared" si="12"/>
        <v>2</v>
      </c>
      <c r="AA28" s="17">
        <v>4</v>
      </c>
      <c r="AB28" s="17">
        <v>-2</v>
      </c>
      <c r="AC28" s="15">
        <f t="shared" si="13"/>
        <v>33.333333333333329</v>
      </c>
      <c r="AD28" s="15">
        <f t="shared" si="2"/>
        <v>400</v>
      </c>
      <c r="AE28" s="15">
        <f t="shared" si="2"/>
        <v>-40</v>
      </c>
      <c r="AH28" s="4">
        <f t="shared" si="3"/>
        <v>11</v>
      </c>
      <c r="AI28" s="4">
        <f t="shared" si="3"/>
        <v>5</v>
      </c>
      <c r="AJ28" s="4">
        <f t="shared" si="3"/>
        <v>6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0</v>
      </c>
      <c r="S29" s="17">
        <v>7</v>
      </c>
      <c r="T29" s="17">
        <f t="shared" si="10"/>
        <v>1</v>
      </c>
      <c r="U29" s="17">
        <v>-2</v>
      </c>
      <c r="V29" s="17">
        <v>3</v>
      </c>
      <c r="W29" s="15">
        <f t="shared" si="11"/>
        <v>16.666666666666675</v>
      </c>
      <c r="X29" s="15">
        <f t="shared" si="1"/>
        <v>-100</v>
      </c>
      <c r="Y29" s="15">
        <f t="shared" si="1"/>
        <v>75</v>
      </c>
      <c r="Z29" s="17">
        <f t="shared" si="12"/>
        <v>5</v>
      </c>
      <c r="AA29" s="17">
        <v>-1</v>
      </c>
      <c r="AB29" s="17">
        <v>6</v>
      </c>
      <c r="AC29" s="15">
        <f t="shared" si="13"/>
        <v>250</v>
      </c>
      <c r="AD29" s="15">
        <f t="shared" si="2"/>
        <v>-100</v>
      </c>
      <c r="AE29" s="15">
        <f t="shared" si="2"/>
        <v>600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-33.333333333333336</v>
      </c>
      <c r="X33" s="15">
        <f t="shared" si="15"/>
        <v>-33.333333333333336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17</v>
      </c>
      <c r="S34" s="17">
        <f t="shared" si="22"/>
        <v>20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>
        <f t="shared" si="15"/>
        <v>13.33333333333333</v>
      </c>
      <c r="Y34" s="15">
        <f t="shared" si="15"/>
        <v>-9.0909090909090935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5.7142857142857162</v>
      </c>
      <c r="AD34" s="15">
        <f t="shared" si="17"/>
        <v>6.25</v>
      </c>
      <c r="AE34" s="15">
        <f t="shared" si="17"/>
        <v>5.2631578947368363</v>
      </c>
      <c r="AH34" s="4">
        <f t="shared" ref="AH34:AJ34" si="24">SUM(AH23:AH30)</f>
        <v>37</v>
      </c>
      <c r="AI34" s="4">
        <f t="shared" si="24"/>
        <v>15</v>
      </c>
      <c r="AJ34" s="4">
        <f t="shared" si="24"/>
        <v>22</v>
      </c>
      <c r="AK34" s="4">
        <f>SUM(AK23:AK30)</f>
        <v>35</v>
      </c>
      <c r="AL34" s="4">
        <f>SUM(AL23:AL30)</f>
        <v>16</v>
      </c>
      <c r="AM34" s="4">
        <f>SUM(AM23:AM30)</f>
        <v>19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14</v>
      </c>
      <c r="S35" s="17">
        <f t="shared" si="25"/>
        <v>18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-3.0303030303030276</v>
      </c>
      <c r="X35" s="15">
        <f t="shared" si="15"/>
        <v>7.6923076923076872</v>
      </c>
      <c r="Y35" s="15">
        <f t="shared" si="15"/>
        <v>-9.9999999999999982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3.2258064516129004</v>
      </c>
      <c r="AD35" s="15">
        <f t="shared" si="17"/>
        <v>16.666666666666675</v>
      </c>
      <c r="AE35" s="15">
        <f t="shared" si="17"/>
        <v>-5.2631578947368478</v>
      </c>
      <c r="AH35" s="4">
        <f t="shared" ref="AH35:AJ35" si="27">SUM(AH25:AH30)</f>
        <v>33</v>
      </c>
      <c r="AI35" s="4">
        <f t="shared" si="27"/>
        <v>13</v>
      </c>
      <c r="AJ35" s="4">
        <f t="shared" si="27"/>
        <v>20</v>
      </c>
      <c r="AK35" s="4">
        <f>SUM(AK25:AK30)</f>
        <v>31</v>
      </c>
      <c r="AL35" s="4">
        <f>SUM(AL25:AL30)</f>
        <v>12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9</v>
      </c>
      <c r="S36" s="17">
        <f t="shared" si="28"/>
        <v>14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14.999999999999991</v>
      </c>
      <c r="AD36" s="15">
        <f t="shared" si="17"/>
        <v>28.57142857142858</v>
      </c>
      <c r="AE36" s="15">
        <f t="shared" si="17"/>
        <v>7.6923076923076872</v>
      </c>
      <c r="AH36" s="4">
        <f t="shared" ref="AH36:AJ36" si="30">SUM(AH27:AH30)</f>
        <v>23</v>
      </c>
      <c r="AI36" s="4">
        <f t="shared" si="30"/>
        <v>9</v>
      </c>
      <c r="AJ36" s="4">
        <f t="shared" si="30"/>
        <v>14</v>
      </c>
      <c r="AK36" s="4">
        <f>SUM(AK27:AK30)</f>
        <v>20</v>
      </c>
      <c r="AL36" s="4">
        <f>SUM(AL27:AL30)</f>
        <v>7</v>
      </c>
      <c r="AM36" s="4">
        <f>SUM(AM27:AM30)</f>
        <v>13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5.1282051282051277</v>
      </c>
      <c r="R39" s="12">
        <f>R33/R9*100</f>
        <v>10.526315789473683</v>
      </c>
      <c r="S39" s="13">
        <f t="shared" si="37"/>
        <v>0</v>
      </c>
      <c r="T39" s="12">
        <f>T33/T9*100</f>
        <v>100</v>
      </c>
      <c r="U39" s="12">
        <f t="shared" ref="U39:V39" si="38">U33/U9*100</f>
        <v>-100</v>
      </c>
      <c r="V39" s="12">
        <f t="shared" si="38"/>
        <v>0</v>
      </c>
      <c r="W39" s="12">
        <f>Q39-AH39</f>
        <v>-2.3717948717948723</v>
      </c>
      <c r="X39" s="12">
        <f t="shared" si="33"/>
        <v>-6.1403508771929811</v>
      </c>
      <c r="Y39" s="12">
        <f>S39-AJ39</f>
        <v>0</v>
      </c>
      <c r="Z39" s="12" t="e">
        <f t="shared" si="37"/>
        <v>#DIV/0!</v>
      </c>
      <c r="AA39" s="12">
        <f t="shared" si="37"/>
        <v>200</v>
      </c>
      <c r="AB39" s="12">
        <f t="shared" si="37"/>
        <v>0</v>
      </c>
      <c r="AC39" s="12">
        <f>Q39-AK39</f>
        <v>-5.1282051282051277</v>
      </c>
      <c r="AD39" s="12">
        <f t="shared" si="35"/>
        <v>-9.4736842105263168</v>
      </c>
      <c r="AE39" s="12">
        <f t="shared" si="35"/>
        <v>0</v>
      </c>
      <c r="AH39" s="12">
        <f t="shared" ref="AH39:AJ39" si="39">AH33/AH9*100</f>
        <v>7.5</v>
      </c>
      <c r="AI39" s="12">
        <f t="shared" si="39"/>
        <v>16.666666666666664</v>
      </c>
      <c r="AJ39" s="12">
        <f t="shared" si="39"/>
        <v>0</v>
      </c>
      <c r="AK39" s="12">
        <f>AK33/AK9*100</f>
        <v>10.256410256410255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94.871794871794862</v>
      </c>
      <c r="R40" s="12">
        <f t="shared" si="40"/>
        <v>89.473684210526315</v>
      </c>
      <c r="S40" s="12">
        <f t="shared" si="40"/>
        <v>100</v>
      </c>
      <c r="T40" s="12">
        <f>T34/T9*100</f>
        <v>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2.3717948717948616</v>
      </c>
      <c r="X40" s="12">
        <f t="shared" si="33"/>
        <v>6.1403508771929722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5.12820512820511</v>
      </c>
      <c r="AD40" s="12">
        <f t="shared" si="35"/>
        <v>9.473684210526315</v>
      </c>
      <c r="AE40" s="12">
        <f t="shared" si="35"/>
        <v>0</v>
      </c>
      <c r="AH40" s="12">
        <f t="shared" ref="AH40:AJ40" si="45">AH34/AH9*100</f>
        <v>92.5</v>
      </c>
      <c r="AI40" s="12">
        <f t="shared" si="45"/>
        <v>83.333333333333343</v>
      </c>
      <c r="AJ40" s="12">
        <f t="shared" si="45"/>
        <v>100</v>
      </c>
      <c r="AK40" s="12">
        <f>AK34/AK9*100</f>
        <v>89.743589743589752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82.051282051282044</v>
      </c>
      <c r="R41" s="12">
        <f t="shared" si="46"/>
        <v>73.68421052631578</v>
      </c>
      <c r="S41" s="12">
        <f t="shared" si="46"/>
        <v>90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-0.44871794871795601</v>
      </c>
      <c r="X41" s="12">
        <f t="shared" si="33"/>
        <v>1.4619883040935662</v>
      </c>
      <c r="Y41" s="12">
        <f>S41-AJ41</f>
        <v>-0.90909090909090651</v>
      </c>
      <c r="Z41" s="12" t="e">
        <f>Z35/Z9*100</f>
        <v>#DIV/0!</v>
      </c>
      <c r="AA41" s="12">
        <f t="shared" ref="AA41:AB41" si="48">AA35/AA9*100</f>
        <v>-200</v>
      </c>
      <c r="AB41" s="12">
        <f t="shared" si="48"/>
        <v>-100</v>
      </c>
      <c r="AC41" s="12">
        <f t="shared" si="44"/>
        <v>2.564102564102555</v>
      </c>
      <c r="AD41" s="12">
        <f>R41-AL41</f>
        <v>13.68421052631578</v>
      </c>
      <c r="AE41" s="12">
        <f t="shared" si="35"/>
        <v>-10</v>
      </c>
      <c r="AH41" s="12">
        <f>AH35/AH9*100</f>
        <v>82.5</v>
      </c>
      <c r="AI41" s="12">
        <f>AI35/AI9*100</f>
        <v>72.222222222222214</v>
      </c>
      <c r="AJ41" s="12">
        <f>AJ35/AJ9*100</f>
        <v>90.909090909090907</v>
      </c>
      <c r="AK41" s="12">
        <f t="shared" ref="AK41:AM41" si="49">AK35/AK9*100</f>
        <v>79.487179487179489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58.974358974358978</v>
      </c>
      <c r="R42" s="12">
        <f t="shared" si="50"/>
        <v>47.368421052631575</v>
      </c>
      <c r="S42" s="12">
        <f t="shared" si="50"/>
        <v>70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1.4743589743589851</v>
      </c>
      <c r="X42" s="12">
        <f t="shared" si="33"/>
        <v>-2.6315789473684248</v>
      </c>
      <c r="Y42" s="12">
        <f>S42-AJ42</f>
        <v>6.3636363636363669</v>
      </c>
      <c r="Z42" s="12" t="e">
        <f t="shared" si="50"/>
        <v>#DIV/0!</v>
      </c>
      <c r="AA42" s="12">
        <f t="shared" si="50"/>
        <v>-200</v>
      </c>
      <c r="AB42" s="12">
        <f t="shared" si="50"/>
        <v>100</v>
      </c>
      <c r="AC42" s="12">
        <f t="shared" si="44"/>
        <v>7.6923076923077005</v>
      </c>
      <c r="AD42" s="12">
        <f>R42-AL42</f>
        <v>12.368421052631575</v>
      </c>
      <c r="AE42" s="12">
        <f t="shared" si="35"/>
        <v>1.5789473684210549</v>
      </c>
      <c r="AH42" s="12">
        <f t="shared" ref="AH42:AJ42" si="51">AH36/AH9*100</f>
        <v>57.499999999999993</v>
      </c>
      <c r="AI42" s="12">
        <f t="shared" si="51"/>
        <v>50</v>
      </c>
      <c r="AJ42" s="12">
        <f t="shared" si="51"/>
        <v>63.636363636363633</v>
      </c>
      <c r="AK42" s="12">
        <f>AK36/AK9*100</f>
        <v>51.282051282051277</v>
      </c>
      <c r="AL42" s="12">
        <f>AL36/AL9*100</f>
        <v>35</v>
      </c>
      <c r="AM42" s="12">
        <f>AM36/AM9*100</f>
        <v>68.421052631578945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5</v>
      </c>
      <c r="D9" s="17">
        <f>SUM(D10:D30)</f>
        <v>7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75</v>
      </c>
      <c r="K9" s="17">
        <f>L9+M9</f>
        <v>11</v>
      </c>
      <c r="L9" s="17">
        <f>SUM(L10:L30)</f>
        <v>4</v>
      </c>
      <c r="M9" s="17">
        <f>SUM(M10:M30)</f>
        <v>7</v>
      </c>
      <c r="N9" s="15">
        <f>IF(B9=K9,0,(1-(B9/(B9-K9)))*-100)</f>
        <v>1100</v>
      </c>
      <c r="O9" s="15">
        <f t="shared" ref="O9:P10" si="0">IF(C9=L9,0,(1-(C9/(C9-L9)))*-100)</f>
        <v>400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-15</v>
      </c>
      <c r="U9" s="17">
        <f>SUM(U10:U30)</f>
        <v>-4</v>
      </c>
      <c r="V9" s="17">
        <f>SUM(V10:V30)</f>
        <v>-11</v>
      </c>
      <c r="W9" s="15">
        <f>IF(Q9=T9,IF(Q9&gt;0,"皆増",0),(1-(Q9/(Q9-T9)))*-100)</f>
        <v>-62.5</v>
      </c>
      <c r="X9" s="15">
        <f t="shared" ref="X9:Y30" si="1">IF(R9=U9,IF(R9&gt;0,"皆増",0),(1-(R9/(R9-U9)))*-100)</f>
        <v>-40</v>
      </c>
      <c r="Y9" s="15">
        <f t="shared" si="1"/>
        <v>-78.571428571428569</v>
      </c>
      <c r="Z9" s="17">
        <f>AA9+AB9</f>
        <v>-11</v>
      </c>
      <c r="AA9" s="17">
        <f>SUM(AA10:AA30)</f>
        <v>-5</v>
      </c>
      <c r="AB9" s="17">
        <f>SUM(AB10:AB30)</f>
        <v>-6</v>
      </c>
      <c r="AC9" s="15">
        <f>IF(Q9=Z9,IF(Q9&gt;0,"皆増",0),(1-(Q9/(Q9-Z9)))*-100)</f>
        <v>-55.000000000000007</v>
      </c>
      <c r="AD9" s="15">
        <f t="shared" ref="AD9:AE30" si="2">IF(R9=AA9,IF(R9&gt;0,"皆増",0),(1-(R9/(R9-AA9)))*-100)</f>
        <v>-45.45454545454546</v>
      </c>
      <c r="AE9" s="15">
        <f t="shared" si="2"/>
        <v>-66.666666666666671</v>
      </c>
      <c r="AH9" s="4">
        <f t="shared" ref="AH9:AJ30" si="3">Q9-T9</f>
        <v>24</v>
      </c>
      <c r="AI9" s="4">
        <f t="shared" si="3"/>
        <v>10</v>
      </c>
      <c r="AJ9" s="4">
        <f t="shared" si="3"/>
        <v>14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5</v>
      </c>
      <c r="D10" s="17">
        <v>7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75</v>
      </c>
      <c r="K10" s="17">
        <f t="shared" ref="K10" si="8">L10+M10</f>
        <v>11</v>
      </c>
      <c r="L10" s="17">
        <v>4</v>
      </c>
      <c r="M10" s="17">
        <v>7</v>
      </c>
      <c r="N10" s="15">
        <f>IF(B10=K10,0,(1-(B10/(B10-K10)))*-100)</f>
        <v>1100</v>
      </c>
      <c r="O10" s="15">
        <f t="shared" si="0"/>
        <v>400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-33.333333333333336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-5</v>
      </c>
      <c r="U27" s="17">
        <v>2</v>
      </c>
      <c r="V27" s="17">
        <v>-7</v>
      </c>
      <c r="W27" s="15">
        <f t="shared" si="11"/>
        <v>-71.428571428571431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7</v>
      </c>
      <c r="AI27" s="4">
        <f t="shared" si="3"/>
        <v>0</v>
      </c>
      <c r="AJ27" s="4">
        <f t="shared" si="3"/>
        <v>7</v>
      </c>
      <c r="AK27" s="4">
        <f t="shared" si="4"/>
        <v>4</v>
      </c>
      <c r="AL27" s="4">
        <f t="shared" si="4"/>
        <v>4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-60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>
        <f t="shared" si="2"/>
        <v>100</v>
      </c>
      <c r="AE28" s="15">
        <f t="shared" si="2"/>
        <v>-100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-80</v>
      </c>
      <c r="AD29" s="15">
        <f t="shared" si="2"/>
        <v>0</v>
      </c>
      <c r="AE29" s="15">
        <f t="shared" si="2"/>
        <v>-80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6</v>
      </c>
      <c r="S34" s="17">
        <f t="shared" si="22"/>
        <v>2</v>
      </c>
      <c r="T34" s="17">
        <f t="shared" si="22"/>
        <v>-14</v>
      </c>
      <c r="U34" s="17">
        <f t="shared" si="22"/>
        <v>-2</v>
      </c>
      <c r="V34" s="17">
        <f t="shared" si="22"/>
        <v>-12</v>
      </c>
      <c r="W34" s="15">
        <f t="shared" si="15"/>
        <v>-63.636363636363633</v>
      </c>
      <c r="X34" s="15">
        <f t="shared" si="15"/>
        <v>-25</v>
      </c>
      <c r="Y34" s="15">
        <f t="shared" si="15"/>
        <v>-85.714285714285722</v>
      </c>
      <c r="Z34" s="17">
        <f t="shared" ref="Z34:AB34" si="23">SUM(Z23:Z30)</f>
        <v>-12</v>
      </c>
      <c r="AA34" s="17">
        <f t="shared" si="23"/>
        <v>-5</v>
      </c>
      <c r="AB34" s="17">
        <f t="shared" si="23"/>
        <v>-7</v>
      </c>
      <c r="AC34" s="15">
        <f t="shared" si="17"/>
        <v>-60</v>
      </c>
      <c r="AD34" s="15">
        <f t="shared" si="17"/>
        <v>-45.45454545454546</v>
      </c>
      <c r="AE34" s="15">
        <f t="shared" si="17"/>
        <v>-77.777777777777786</v>
      </c>
      <c r="AH34" s="4">
        <f t="shared" ref="AH34:AJ34" si="24">SUM(AH23:AH30)</f>
        <v>22</v>
      </c>
      <c r="AI34" s="4">
        <f t="shared" si="24"/>
        <v>8</v>
      </c>
      <c r="AJ34" s="4">
        <f t="shared" si="24"/>
        <v>14</v>
      </c>
      <c r="AK34" s="4">
        <f>SUM(AK23:AK30)</f>
        <v>20</v>
      </c>
      <c r="AL34" s="4">
        <f>SUM(AL23:AL30)</f>
        <v>11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-12</v>
      </c>
      <c r="U35" s="17">
        <f t="shared" si="25"/>
        <v>-1</v>
      </c>
      <c r="V35" s="17">
        <f t="shared" si="25"/>
        <v>-11</v>
      </c>
      <c r="W35" s="15">
        <f t="shared" si="15"/>
        <v>-66.666666666666671</v>
      </c>
      <c r="X35" s="15">
        <f t="shared" si="15"/>
        <v>-19.999999999999996</v>
      </c>
      <c r="Y35" s="15">
        <f t="shared" si="15"/>
        <v>-84.615384615384613</v>
      </c>
      <c r="Z35" s="17">
        <f t="shared" ref="Z35:AB35" si="26">SUM(Z25:Z30)</f>
        <v>-11</v>
      </c>
      <c r="AA35" s="17">
        <f t="shared" si="26"/>
        <v>-4</v>
      </c>
      <c r="AB35" s="17">
        <f t="shared" si="26"/>
        <v>-7</v>
      </c>
      <c r="AC35" s="15">
        <f t="shared" si="17"/>
        <v>-64.705882352941174</v>
      </c>
      <c r="AD35" s="15">
        <f t="shared" si="17"/>
        <v>-50</v>
      </c>
      <c r="AE35" s="15">
        <f t="shared" si="17"/>
        <v>-77.777777777777786</v>
      </c>
      <c r="AH35" s="4">
        <f t="shared" ref="AH35:AJ35" si="27">SUM(AH25:AH30)</f>
        <v>18</v>
      </c>
      <c r="AI35" s="4">
        <f t="shared" si="27"/>
        <v>5</v>
      </c>
      <c r="AJ35" s="4">
        <f t="shared" si="27"/>
        <v>13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-9</v>
      </c>
      <c r="U36" s="17">
        <f t="shared" si="28"/>
        <v>1</v>
      </c>
      <c r="V36" s="17">
        <f t="shared" si="28"/>
        <v>-10</v>
      </c>
      <c r="W36" s="15">
        <f t="shared" si="15"/>
        <v>-60</v>
      </c>
      <c r="X36" s="15">
        <f t="shared" si="15"/>
        <v>33.333333333333329</v>
      </c>
      <c r="Y36" s="15">
        <f t="shared" si="15"/>
        <v>-83.333333333333343</v>
      </c>
      <c r="Z36" s="17">
        <f t="shared" ref="Z36:AB36" si="29">SUM(Z27:Z30)</f>
        <v>-7</v>
      </c>
      <c r="AA36" s="17">
        <f t="shared" si="29"/>
        <v>-1</v>
      </c>
      <c r="AB36" s="17">
        <f t="shared" si="29"/>
        <v>-6</v>
      </c>
      <c r="AC36" s="15">
        <f t="shared" si="17"/>
        <v>-53.846153846153847</v>
      </c>
      <c r="AD36" s="15">
        <f t="shared" si="17"/>
        <v>-19.999999999999996</v>
      </c>
      <c r="AE36" s="15">
        <f t="shared" si="17"/>
        <v>-75</v>
      </c>
      <c r="AH36" s="4">
        <f t="shared" ref="AH36:AJ36" si="30">SUM(AH27:AH30)</f>
        <v>15</v>
      </c>
      <c r="AI36" s="4">
        <f t="shared" si="30"/>
        <v>3</v>
      </c>
      <c r="AJ36" s="4">
        <f t="shared" si="30"/>
        <v>12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0</v>
      </c>
      <c r="S39" s="13">
        <f t="shared" si="37"/>
        <v>33.333333333333329</v>
      </c>
      <c r="T39" s="12">
        <f>T33/T9*100</f>
        <v>6.666666666666667</v>
      </c>
      <c r="U39" s="12">
        <f t="shared" ref="U39:V39" si="38">U33/U9*100</f>
        <v>50</v>
      </c>
      <c r="V39" s="12">
        <f t="shared" si="38"/>
        <v>-9.0909090909090917</v>
      </c>
      <c r="W39" s="12">
        <f>Q39-AH39</f>
        <v>2.7777777777777786</v>
      </c>
      <c r="X39" s="12">
        <f t="shared" si="33"/>
        <v>-20</v>
      </c>
      <c r="Y39" s="12">
        <f>S39-AJ39</f>
        <v>33.333333333333329</v>
      </c>
      <c r="Z39" s="12">
        <f t="shared" si="37"/>
        <v>-9.0909090909090917</v>
      </c>
      <c r="AA39" s="12">
        <f t="shared" si="37"/>
        <v>0</v>
      </c>
      <c r="AB39" s="12">
        <f t="shared" si="37"/>
        <v>-16.666666666666664</v>
      </c>
      <c r="AC39" s="12">
        <f>Q39-AK39</f>
        <v>11.111111111111111</v>
      </c>
      <c r="AD39" s="12">
        <f t="shared" si="35"/>
        <v>0</v>
      </c>
      <c r="AE39" s="12">
        <f t="shared" si="35"/>
        <v>33.333333333333329</v>
      </c>
      <c r="AH39" s="12">
        <f t="shared" ref="AH39:AJ39" si="39">AH33/AH9*100</f>
        <v>8.3333333333333321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100</v>
      </c>
      <c r="S40" s="12">
        <f t="shared" si="40"/>
        <v>66.666666666666657</v>
      </c>
      <c r="T40" s="12">
        <f>T34/T9*100</f>
        <v>93.333333333333329</v>
      </c>
      <c r="U40" s="12">
        <f t="shared" ref="U40:V40" si="41">U34/U9*100</f>
        <v>50</v>
      </c>
      <c r="V40" s="12">
        <f t="shared" si="41"/>
        <v>109.09090909090908</v>
      </c>
      <c r="W40" s="12">
        <f t="shared" ref="W40:W42" si="42">Q40-AH40</f>
        <v>-2.7777777777777715</v>
      </c>
      <c r="X40" s="12">
        <f t="shared" si="33"/>
        <v>20</v>
      </c>
      <c r="Y40" s="12">
        <f>S40-AJ40</f>
        <v>-33.333333333333343</v>
      </c>
      <c r="Z40" s="12">
        <f>Z34/Z9*100</f>
        <v>109.09090909090908</v>
      </c>
      <c r="AA40" s="12">
        <f t="shared" ref="AA40:AB40" si="43">AA34/AA9*100</f>
        <v>100</v>
      </c>
      <c r="AB40" s="12">
        <f t="shared" si="43"/>
        <v>116.66666666666667</v>
      </c>
      <c r="AC40" s="12">
        <f t="shared" ref="AC40:AC42" si="44">Q40-AK40</f>
        <v>-11.111111111111114</v>
      </c>
      <c r="AD40" s="12">
        <f t="shared" si="35"/>
        <v>0</v>
      </c>
      <c r="AE40" s="12">
        <f t="shared" si="35"/>
        <v>-33.333333333333343</v>
      </c>
      <c r="AH40" s="12">
        <f t="shared" ref="AH40:AJ40" si="45">AH34/AH9*100</f>
        <v>91.666666666666657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66.666666666666657</v>
      </c>
      <c r="S41" s="12">
        <f t="shared" si="46"/>
        <v>66.666666666666657</v>
      </c>
      <c r="T41" s="12">
        <f>T35/T9*100</f>
        <v>80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-8.3333333333333428</v>
      </c>
      <c r="X41" s="12">
        <f t="shared" si="33"/>
        <v>16.666666666666657</v>
      </c>
      <c r="Y41" s="12">
        <f>S41-AJ41</f>
        <v>-26.190476190476204</v>
      </c>
      <c r="Z41" s="12">
        <f>Z35/Z9*100</f>
        <v>100</v>
      </c>
      <c r="AA41" s="12">
        <f t="shared" ref="AA41:AB41" si="48">AA35/AA9*100</f>
        <v>80</v>
      </c>
      <c r="AB41" s="12">
        <f t="shared" si="48"/>
        <v>116.66666666666667</v>
      </c>
      <c r="AC41" s="12">
        <f t="shared" si="44"/>
        <v>-18.333333333333343</v>
      </c>
      <c r="AD41" s="12">
        <f>R41-AL41</f>
        <v>-6.0606060606060765</v>
      </c>
      <c r="AE41" s="12">
        <f t="shared" si="35"/>
        <v>-33.333333333333343</v>
      </c>
      <c r="AH41" s="12">
        <f>AH35/AH9*100</f>
        <v>75</v>
      </c>
      <c r="AI41" s="12">
        <f>AI35/AI9*100</f>
        <v>50</v>
      </c>
      <c r="AJ41" s="12">
        <f>AJ35/AJ9*100</f>
        <v>92.857142857142861</v>
      </c>
      <c r="AK41" s="12">
        <f t="shared" ref="AK41:AM41" si="49">AK35/AK9*100</f>
        <v>85</v>
      </c>
      <c r="AL41" s="12">
        <f t="shared" si="49"/>
        <v>72.727272727272734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66.666666666666657</v>
      </c>
      <c r="S42" s="12">
        <f t="shared" si="50"/>
        <v>66.666666666666657</v>
      </c>
      <c r="T42" s="12">
        <f t="shared" si="50"/>
        <v>60</v>
      </c>
      <c r="U42" s="12">
        <f t="shared" si="50"/>
        <v>-25</v>
      </c>
      <c r="V42" s="12">
        <f t="shared" si="50"/>
        <v>90.909090909090907</v>
      </c>
      <c r="W42" s="12">
        <f t="shared" si="42"/>
        <v>4.1666666666666572</v>
      </c>
      <c r="X42" s="12">
        <f t="shared" si="33"/>
        <v>36.666666666666657</v>
      </c>
      <c r="Y42" s="12">
        <f>S42-AJ42</f>
        <v>-19.047619047619051</v>
      </c>
      <c r="Z42" s="12">
        <f t="shared" si="50"/>
        <v>63.636363636363633</v>
      </c>
      <c r="AA42" s="12">
        <f t="shared" si="50"/>
        <v>20</v>
      </c>
      <c r="AB42" s="12">
        <f t="shared" si="50"/>
        <v>100</v>
      </c>
      <c r="AC42" s="12">
        <f t="shared" si="44"/>
        <v>1.6666666666666572</v>
      </c>
      <c r="AD42" s="12">
        <f>R42-AL42</f>
        <v>21.212121212121204</v>
      </c>
      <c r="AE42" s="12">
        <f t="shared" si="35"/>
        <v>-22.222222222222229</v>
      </c>
      <c r="AH42" s="12">
        <f t="shared" ref="AH42:AJ42" si="51">AH36/AH9*100</f>
        <v>62.5</v>
      </c>
      <c r="AI42" s="12">
        <f t="shared" si="51"/>
        <v>30</v>
      </c>
      <c r="AJ42" s="12">
        <f t="shared" si="51"/>
        <v>85.714285714285708</v>
      </c>
      <c r="AK42" s="12">
        <f>AK36/AK9*100</f>
        <v>65</v>
      </c>
      <c r="AL42" s="12">
        <f>AL36/AL9*100</f>
        <v>45.454545454545453</v>
      </c>
      <c r="AM42" s="12">
        <f>AM36/AM9*100</f>
        <v>88.888888888888886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300</v>
      </c>
      <c r="Y9" s="15">
        <f t="shared" si="1"/>
        <v>-50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33.333333333333329</v>
      </c>
      <c r="AE9" s="15">
        <f t="shared" si="2"/>
        <v>-66.666666666666671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-75</v>
      </c>
      <c r="AD27" s="15">
        <f t="shared" si="2"/>
        <v>-50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150</v>
      </c>
      <c r="X34" s="15" t="str">
        <f t="shared" si="15"/>
        <v>皆増</v>
      </c>
      <c r="Y34" s="15">
        <f t="shared" si="15"/>
        <v>-50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100</v>
      </c>
      <c r="AE34" s="15">
        <f t="shared" si="17"/>
        <v>-66.666666666666671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100</v>
      </c>
      <c r="X35" s="15" t="str">
        <f t="shared" si="15"/>
        <v>皆増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-19.999999999999996</v>
      </c>
      <c r="AD35" s="15">
        <f t="shared" si="17"/>
        <v>50</v>
      </c>
      <c r="AE35" s="15">
        <f t="shared" si="17"/>
        <v>-66.666666666666671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-40</v>
      </c>
      <c r="AD36" s="15">
        <f t="shared" si="17"/>
        <v>0</v>
      </c>
      <c r="AE36" s="15">
        <f t="shared" si="17"/>
        <v>-66.666666666666671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-33.333333333333329</v>
      </c>
      <c r="V39" s="12">
        <f t="shared" si="38"/>
        <v>0</v>
      </c>
      <c r="W39" s="12">
        <f>Q39-AH39</f>
        <v>-33.333333333333329</v>
      </c>
      <c r="X39" s="12">
        <f t="shared" si="33"/>
        <v>-100</v>
      </c>
      <c r="Y39" s="12">
        <f>S39-AJ39</f>
        <v>0</v>
      </c>
      <c r="Z39" s="12">
        <f t="shared" si="37"/>
        <v>100</v>
      </c>
      <c r="AA39" s="12">
        <f t="shared" si="37"/>
        <v>-100</v>
      </c>
      <c r="AB39" s="12">
        <f t="shared" si="37"/>
        <v>0</v>
      </c>
      <c r="AC39" s="12">
        <f>Q39-AK39</f>
        <v>-16.666666666666664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33.333333333333329</v>
      </c>
      <c r="AI39" s="12">
        <f t="shared" si="39"/>
        <v>100</v>
      </c>
      <c r="AJ39" s="12">
        <f t="shared" si="39"/>
        <v>0</v>
      </c>
      <c r="AK39" s="12">
        <f>AK33/AK9*100</f>
        <v>16.666666666666664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133.33333333333331</v>
      </c>
      <c r="V40" s="12">
        <f t="shared" si="41"/>
        <v>100</v>
      </c>
      <c r="W40" s="12">
        <f t="shared" ref="W40:W42" si="42">Q40-AH40</f>
        <v>33.333333333333343</v>
      </c>
      <c r="X40" s="12">
        <f t="shared" si="33"/>
        <v>100</v>
      </c>
      <c r="Y40" s="12">
        <f>S40-AJ40</f>
        <v>0</v>
      </c>
      <c r="Z40" s="12">
        <f>Z34/Z9*100</f>
        <v>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16.666666666666657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66.666666666666657</v>
      </c>
      <c r="AI40" s="12">
        <f t="shared" si="45"/>
        <v>0</v>
      </c>
      <c r="AJ40" s="12">
        <f t="shared" si="45"/>
        <v>100</v>
      </c>
      <c r="AK40" s="12">
        <f>AK34/AK9*100</f>
        <v>83.333333333333343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13.333333333333343</v>
      </c>
      <c r="X41" s="12">
        <f t="shared" si="33"/>
        <v>75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-3.3333333333333428</v>
      </c>
      <c r="AD41" s="12">
        <f>R41-AL41</f>
        <v>8.3333333333333428</v>
      </c>
      <c r="AE41" s="12">
        <f t="shared" si="35"/>
        <v>0</v>
      </c>
      <c r="AH41" s="12">
        <f>AH35/AH9*100</f>
        <v>66.666666666666657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66.666666666666657</v>
      </c>
      <c r="V42" s="12">
        <f t="shared" si="50"/>
        <v>0</v>
      </c>
      <c r="W42" s="12">
        <f t="shared" si="42"/>
        <v>26.666666666666671</v>
      </c>
      <c r="X42" s="12">
        <f t="shared" si="33"/>
        <v>50</v>
      </c>
      <c r="Y42" s="12">
        <f>S42-AJ42</f>
        <v>50</v>
      </c>
      <c r="Z42" s="12">
        <f t="shared" si="50"/>
        <v>200</v>
      </c>
      <c r="AA42" s="12">
        <f t="shared" si="50"/>
        <v>0</v>
      </c>
      <c r="AB42" s="12">
        <f t="shared" si="50"/>
        <v>100</v>
      </c>
      <c r="AC42" s="12">
        <f t="shared" si="44"/>
        <v>-23.333333333333343</v>
      </c>
      <c r="AD42" s="12">
        <f>R42-AL42</f>
        <v>-16.666666666666657</v>
      </c>
      <c r="AE42" s="12">
        <f t="shared" si="35"/>
        <v>0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50</v>
      </c>
      <c r="AK42" s="12">
        <f>AK36/AK9*100</f>
        <v>83.333333333333343</v>
      </c>
      <c r="AL42" s="12">
        <f>AL36/AL9*100</f>
        <v>66.666666666666657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50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11</v>
      </c>
      <c r="R9" s="17">
        <f>SUM(R10:R30)</f>
        <v>8</v>
      </c>
      <c r="S9" s="17">
        <f>SUM(S10:S30)</f>
        <v>3</v>
      </c>
      <c r="T9" s="17">
        <f>U9+V9</f>
        <v>2</v>
      </c>
      <c r="U9" s="17">
        <f>SUM(U10:U30)</f>
        <v>6</v>
      </c>
      <c r="V9" s="17">
        <f>SUM(V10:V30)</f>
        <v>-4</v>
      </c>
      <c r="W9" s="15">
        <f>IF(Q9=T9,IF(Q9&gt;0,"皆増",0),(1-(Q9/(Q9-T9)))*-100)</f>
        <v>22.222222222222232</v>
      </c>
      <c r="X9" s="15">
        <f t="shared" ref="X9:Y30" si="1">IF(R9=U9,IF(R9&gt;0,"皆増",0),(1-(R9/(R9-U9)))*-100)</f>
        <v>300</v>
      </c>
      <c r="Y9" s="15">
        <f t="shared" si="1"/>
        <v>-57.142857142857139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-26.666666666666671</v>
      </c>
      <c r="AD9" s="15">
        <f t="shared" ref="AD9:AE30" si="2">IF(R9=AA9,IF(R9&gt;0,"皆増",0),(1-(R9/(R9-AA9)))*-100)</f>
        <v>-11.111111111111116</v>
      </c>
      <c r="AE9" s="15">
        <f t="shared" si="2"/>
        <v>-50</v>
      </c>
      <c r="AH9" s="4">
        <f t="shared" ref="AH9:AJ30" si="3">Q9-T9</f>
        <v>9</v>
      </c>
      <c r="AI9" s="4">
        <f t="shared" si="3"/>
        <v>2</v>
      </c>
      <c r="AJ9" s="4">
        <f t="shared" si="3"/>
        <v>7</v>
      </c>
      <c r="AK9" s="4">
        <f t="shared" ref="AK9:AM30" si="4">Q9-Z9</f>
        <v>15</v>
      </c>
      <c r="AL9" s="4">
        <f t="shared" si="4"/>
        <v>9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50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-50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8</v>
      </c>
      <c r="S34" s="17">
        <f t="shared" si="22"/>
        <v>3</v>
      </c>
      <c r="T34" s="17">
        <f t="shared" si="22"/>
        <v>2</v>
      </c>
      <c r="U34" s="17">
        <f t="shared" si="22"/>
        <v>6</v>
      </c>
      <c r="V34" s="17">
        <f t="shared" si="22"/>
        <v>-4</v>
      </c>
      <c r="W34" s="15">
        <f t="shared" si="15"/>
        <v>22.222222222222232</v>
      </c>
      <c r="X34" s="15">
        <f t="shared" si="15"/>
        <v>300</v>
      </c>
      <c r="Y34" s="15">
        <f t="shared" si="15"/>
        <v>-57.142857142857139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-15.384615384615385</v>
      </c>
      <c r="AD34" s="15">
        <f t="shared" si="17"/>
        <v>14.285714285714279</v>
      </c>
      <c r="AE34" s="15">
        <f t="shared" si="17"/>
        <v>-50</v>
      </c>
      <c r="AH34" s="4">
        <f t="shared" ref="AH34:AJ34" si="24">SUM(AH23:AH30)</f>
        <v>9</v>
      </c>
      <c r="AI34" s="4">
        <f t="shared" si="24"/>
        <v>2</v>
      </c>
      <c r="AJ34" s="4">
        <f t="shared" si="24"/>
        <v>7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6</v>
      </c>
      <c r="S35" s="17">
        <f t="shared" si="25"/>
        <v>3</v>
      </c>
      <c r="T35" s="17">
        <f t="shared" si="25"/>
        <v>1</v>
      </c>
      <c r="U35" s="17">
        <f t="shared" si="25"/>
        <v>4</v>
      </c>
      <c r="V35" s="17">
        <f t="shared" si="25"/>
        <v>-3</v>
      </c>
      <c r="W35" s="15">
        <f t="shared" si="15"/>
        <v>12.5</v>
      </c>
      <c r="X35" s="15">
        <f t="shared" si="15"/>
        <v>200</v>
      </c>
      <c r="Y35" s="15">
        <f t="shared" si="15"/>
        <v>-50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-25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-37.5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200</v>
      </c>
      <c r="AB39" s="12">
        <f t="shared" si="37"/>
        <v>0</v>
      </c>
      <c r="AC39" s="12">
        <f>Q39-AK39</f>
        <v>-13.333333333333334</v>
      </c>
      <c r="AD39" s="12">
        <f t="shared" si="35"/>
        <v>-22.222222222222221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13.333333333333334</v>
      </c>
      <c r="AL39" s="12">
        <f>AL33/AL9*100</f>
        <v>22.222222222222221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13.333333333333329</v>
      </c>
      <c r="AD40" s="12">
        <f t="shared" si="35"/>
        <v>22.222222222222214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86.666666666666671</v>
      </c>
      <c r="AL40" s="12">
        <f>AL34/AL9*100</f>
        <v>77.777777777777786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75</v>
      </c>
      <c r="S41" s="12">
        <f t="shared" si="46"/>
        <v>100</v>
      </c>
      <c r="T41" s="12">
        <f>T35/T9*100</f>
        <v>50</v>
      </c>
      <c r="U41" s="12">
        <f t="shared" ref="U41:V41" si="47">U35/U9*100</f>
        <v>66.666666666666657</v>
      </c>
      <c r="V41" s="12">
        <f t="shared" si="47"/>
        <v>75</v>
      </c>
      <c r="W41" s="12">
        <f t="shared" si="42"/>
        <v>-7.0707070707070585</v>
      </c>
      <c r="X41" s="12">
        <f t="shared" si="33"/>
        <v>-25</v>
      </c>
      <c r="Y41" s="12">
        <f>S41-AJ41</f>
        <v>14.285714285714292</v>
      </c>
      <c r="Z41" s="12">
        <f>Z35/Z9*100</f>
        <v>75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1.8181818181818272</v>
      </c>
      <c r="AD41" s="12">
        <f>R41-AL41</f>
        <v>8.3333333333333428</v>
      </c>
      <c r="AE41" s="12">
        <f t="shared" si="35"/>
        <v>0</v>
      </c>
      <c r="AH41" s="12">
        <f>AH35/AH9*100</f>
        <v>88.888888888888886</v>
      </c>
      <c r="AI41" s="12">
        <f>AI35/AI9*100</f>
        <v>100</v>
      </c>
      <c r="AJ41" s="12">
        <f>AJ35/AJ9*100</f>
        <v>85.714285714285708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25</v>
      </c>
      <c r="S42" s="12">
        <f t="shared" si="50"/>
        <v>100</v>
      </c>
      <c r="T42" s="12">
        <f t="shared" si="50"/>
        <v>0</v>
      </c>
      <c r="U42" s="12">
        <f t="shared" si="50"/>
        <v>16.666666666666664</v>
      </c>
      <c r="V42" s="12">
        <f t="shared" si="50"/>
        <v>25</v>
      </c>
      <c r="W42" s="12">
        <f t="shared" si="42"/>
        <v>-10.101010101010104</v>
      </c>
      <c r="X42" s="12">
        <f t="shared" si="33"/>
        <v>-25</v>
      </c>
      <c r="Y42" s="12">
        <f>S42-AJ42</f>
        <v>42.857142857142861</v>
      </c>
      <c r="Z42" s="12">
        <f t="shared" si="50"/>
        <v>75</v>
      </c>
      <c r="AA42" s="12">
        <f t="shared" si="50"/>
        <v>0</v>
      </c>
      <c r="AB42" s="12">
        <f t="shared" si="50"/>
        <v>100</v>
      </c>
      <c r="AC42" s="12">
        <f t="shared" si="44"/>
        <v>-7.8787878787878824</v>
      </c>
      <c r="AD42" s="12">
        <f>R42-AL42</f>
        <v>2.7777777777777786</v>
      </c>
      <c r="AE42" s="12">
        <f t="shared" si="35"/>
        <v>0</v>
      </c>
      <c r="AH42" s="12">
        <f t="shared" ref="AH42:AJ42" si="51">AH36/AH9*100</f>
        <v>55.555555555555557</v>
      </c>
      <c r="AI42" s="12">
        <f t="shared" si="51"/>
        <v>50</v>
      </c>
      <c r="AJ42" s="12">
        <f t="shared" si="51"/>
        <v>57.142857142857139</v>
      </c>
      <c r="AK42" s="12">
        <f>AK36/AK9*100</f>
        <v>53.333333333333336</v>
      </c>
      <c r="AL42" s="12">
        <f>AL36/AL9*100</f>
        <v>22.222222222222221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1</v>
      </c>
      <c r="D9" s="17">
        <f>SUM(D10:D30)</f>
        <v>9</v>
      </c>
      <c r="E9" s="17">
        <f>F9+G9</f>
        <v>2</v>
      </c>
      <c r="F9" s="17">
        <f>SUM(F10:F30)</f>
        <v>-2</v>
      </c>
      <c r="G9" s="17">
        <f>SUM(G10:G30)</f>
        <v>4</v>
      </c>
      <c r="H9" s="15">
        <f>IF(B9=E9,0,(1-(B9/(B9-E9)))*-100)</f>
        <v>25</v>
      </c>
      <c r="I9" s="15">
        <f>IF(C9=F9,0,(1-(C9/(C9-F9)))*-100)</f>
        <v>-66.666666666666671</v>
      </c>
      <c r="J9" s="15">
        <f>IF(D9=G9,0,(1-(D9/(D9-G9)))*-100)</f>
        <v>80</v>
      </c>
      <c r="K9" s="17">
        <f>L9+M9</f>
        <v>5</v>
      </c>
      <c r="L9" s="17">
        <f>SUM(L10:L30)</f>
        <v>-3</v>
      </c>
      <c r="M9" s="17">
        <f>SUM(M10:M30)</f>
        <v>8</v>
      </c>
      <c r="N9" s="15">
        <f>IF(B9=K9,0,(1-(B9/(B9-K9)))*-100)</f>
        <v>100</v>
      </c>
      <c r="O9" s="15">
        <f t="shared" ref="O9:P10" si="0">IF(C9=L9,0,(1-(C9/(C9-L9)))*-100)</f>
        <v>-75</v>
      </c>
      <c r="P9" s="15">
        <f>IF(D9=M9,0,(1-(D9/(D9-M9)))*-100)</f>
        <v>800</v>
      </c>
      <c r="Q9" s="17">
        <f>R9+S9</f>
        <v>15</v>
      </c>
      <c r="R9" s="17">
        <f>SUM(R10:R30)</f>
        <v>4</v>
      </c>
      <c r="S9" s="17">
        <f>SUM(S10:S30)</f>
        <v>11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-33.333333333333336</v>
      </c>
      <c r="Y9" s="15">
        <f t="shared" si="1"/>
        <v>37.5</v>
      </c>
      <c r="Z9" s="17">
        <f>AA9+AB9</f>
        <v>-10</v>
      </c>
      <c r="AA9" s="17">
        <f>SUM(AA10:AA30)</f>
        <v>-10</v>
      </c>
      <c r="AB9" s="17">
        <f>SUM(AB10:AB30)</f>
        <v>0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-71.428571428571431</v>
      </c>
      <c r="AE9" s="15">
        <f t="shared" si="2"/>
        <v>0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25</v>
      </c>
      <c r="AL9" s="4">
        <f t="shared" si="4"/>
        <v>14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1</v>
      </c>
      <c r="D10" s="17">
        <v>9</v>
      </c>
      <c r="E10" s="17">
        <f t="shared" ref="E10" si="6">F10+G10</f>
        <v>2</v>
      </c>
      <c r="F10" s="17">
        <v>-2</v>
      </c>
      <c r="G10" s="17">
        <v>4</v>
      </c>
      <c r="H10" s="15">
        <f>IF(B10=E10,0,(1-(B10/(B10-E10)))*-100)</f>
        <v>25</v>
      </c>
      <c r="I10" s="15">
        <f t="shared" ref="I10" si="7">IF(C10=F10,0,(1-(C10/(C10-F10)))*-100)</f>
        <v>-66.666666666666671</v>
      </c>
      <c r="J10" s="15">
        <f>IF(D10=G10,0,(1-(D10/(D10-G10)))*-100)</f>
        <v>80</v>
      </c>
      <c r="K10" s="17">
        <f t="shared" ref="K10" si="8">L10+M10</f>
        <v>5</v>
      </c>
      <c r="L10" s="17">
        <v>-3</v>
      </c>
      <c r="M10" s="17">
        <v>8</v>
      </c>
      <c r="N10" s="15">
        <f>IF(B10=K10,0,(1-(B10/(B10-K10)))*-100)</f>
        <v>100</v>
      </c>
      <c r="O10" s="15">
        <f t="shared" si="0"/>
        <v>-75</v>
      </c>
      <c r="P10" s="15">
        <f t="shared" si="0"/>
        <v>800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-66.666666666666671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-66.666666666666671</v>
      </c>
      <c r="X27" s="15">
        <f t="shared" si="1"/>
        <v>0</v>
      </c>
      <c r="Y27" s="15">
        <f t="shared" si="1"/>
        <v>-66.666666666666671</v>
      </c>
      <c r="Z27" s="17">
        <f t="shared" si="12"/>
        <v>-7</v>
      </c>
      <c r="AA27" s="17">
        <v>-5</v>
      </c>
      <c r="AB27" s="17">
        <v>-2</v>
      </c>
      <c r="AC27" s="15">
        <f t="shared" si="13"/>
        <v>-87.5</v>
      </c>
      <c r="AD27" s="15">
        <f t="shared" si="2"/>
        <v>-100</v>
      </c>
      <c r="AE27" s="15">
        <f t="shared" si="2"/>
        <v>-66.666666666666671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2</v>
      </c>
      <c r="U28" s="17">
        <v>-2</v>
      </c>
      <c r="V28" s="17">
        <v>4</v>
      </c>
      <c r="W28" s="15">
        <f t="shared" si="11"/>
        <v>66.666666666666671</v>
      </c>
      <c r="X28" s="15">
        <f t="shared" si="1"/>
        <v>-100</v>
      </c>
      <c r="Y28" s="15">
        <f t="shared" si="1"/>
        <v>400</v>
      </c>
      <c r="Z28" s="17">
        <f t="shared" si="12"/>
        <v>1</v>
      </c>
      <c r="AA28" s="17">
        <v>-2</v>
      </c>
      <c r="AB28" s="17">
        <v>3</v>
      </c>
      <c r="AC28" s="15">
        <f t="shared" si="13"/>
        <v>25</v>
      </c>
      <c r="AD28" s="15">
        <f t="shared" si="2"/>
        <v>-100</v>
      </c>
      <c r="AE28" s="15">
        <f t="shared" si="2"/>
        <v>150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4</v>
      </c>
      <c r="U29" s="17">
        <v>1</v>
      </c>
      <c r="V29" s="17">
        <v>3</v>
      </c>
      <c r="W29" s="15">
        <f t="shared" si="11"/>
        <v>200</v>
      </c>
      <c r="X29" s="15">
        <f t="shared" si="1"/>
        <v>100</v>
      </c>
      <c r="Y29" s="15">
        <f t="shared" si="1"/>
        <v>300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19.999999999999996</v>
      </c>
      <c r="AD29" s="15">
        <f t="shared" si="2"/>
        <v>100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0</v>
      </c>
      <c r="V30" s="17">
        <v>-3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4</v>
      </c>
      <c r="S34" s="17">
        <f t="shared" si="22"/>
        <v>11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25</v>
      </c>
      <c r="X34" s="15">
        <f t="shared" si="15"/>
        <v>0</v>
      </c>
      <c r="Y34" s="15">
        <f t="shared" si="15"/>
        <v>37.5</v>
      </c>
      <c r="Z34" s="17">
        <f t="shared" ref="Z34:AB34" si="23">SUM(Z23:Z30)</f>
        <v>-9</v>
      </c>
      <c r="AA34" s="17">
        <f t="shared" si="23"/>
        <v>-9</v>
      </c>
      <c r="AB34" s="17">
        <f t="shared" si="23"/>
        <v>0</v>
      </c>
      <c r="AC34" s="15">
        <f t="shared" si="17"/>
        <v>-37.5</v>
      </c>
      <c r="AD34" s="15">
        <f t="shared" si="17"/>
        <v>-69.230769230769226</v>
      </c>
      <c r="AE34" s="15">
        <f t="shared" si="17"/>
        <v>0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24</v>
      </c>
      <c r="AL34" s="4">
        <f>SUM(AL23:AL30)</f>
        <v>13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3</v>
      </c>
      <c r="S35" s="17">
        <f t="shared" si="25"/>
        <v>10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18.181818181818187</v>
      </c>
      <c r="X35" s="15">
        <f t="shared" si="15"/>
        <v>0</v>
      </c>
      <c r="Y35" s="15">
        <f t="shared" si="15"/>
        <v>25</v>
      </c>
      <c r="Z35" s="17">
        <f t="shared" ref="Z35:AB35" si="26">SUM(Z25:Z30)</f>
        <v>-10</v>
      </c>
      <c r="AA35" s="17">
        <f t="shared" si="26"/>
        <v>-9</v>
      </c>
      <c r="AB35" s="17">
        <f t="shared" si="26"/>
        <v>-1</v>
      </c>
      <c r="AC35" s="15">
        <f t="shared" si="17"/>
        <v>-43.478260869565219</v>
      </c>
      <c r="AD35" s="15">
        <f t="shared" si="17"/>
        <v>-75</v>
      </c>
      <c r="AE35" s="15">
        <f t="shared" si="17"/>
        <v>-9.0909090909090935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23</v>
      </c>
      <c r="AL35" s="4">
        <f>SUM(AL25:AL30)</f>
        <v>12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9.0909090909090828</v>
      </c>
      <c r="X36" s="15">
        <f t="shared" si="15"/>
        <v>-33.333333333333336</v>
      </c>
      <c r="Y36" s="15">
        <f t="shared" si="15"/>
        <v>25</v>
      </c>
      <c r="Z36" s="17">
        <f t="shared" ref="Z36:AB36" si="29">SUM(Z27:Z30)</f>
        <v>-5</v>
      </c>
      <c r="AA36" s="17">
        <f t="shared" si="29"/>
        <v>-6</v>
      </c>
      <c r="AB36" s="17">
        <f t="shared" si="29"/>
        <v>1</v>
      </c>
      <c r="AC36" s="15">
        <f t="shared" si="17"/>
        <v>-29.411764705882348</v>
      </c>
      <c r="AD36" s="15">
        <f t="shared" si="17"/>
        <v>-75</v>
      </c>
      <c r="AE36" s="15">
        <f t="shared" si="17"/>
        <v>11.111111111111116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17</v>
      </c>
      <c r="AL36" s="4">
        <f>SUM(AL27:AL30)</f>
        <v>8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-200</v>
      </c>
      <c r="U39" s="12">
        <f t="shared" ref="U39:V39" si="38">U33/U9*100</f>
        <v>100</v>
      </c>
      <c r="V39" s="12">
        <f t="shared" si="38"/>
        <v>0</v>
      </c>
      <c r="W39" s="12">
        <f>Q39-AH39</f>
        <v>-14.285714285714285</v>
      </c>
      <c r="X39" s="12">
        <f t="shared" si="33"/>
        <v>-33.333333333333329</v>
      </c>
      <c r="Y39" s="12">
        <f>S39-AJ39</f>
        <v>0</v>
      </c>
      <c r="Z39" s="12">
        <f t="shared" si="37"/>
        <v>10</v>
      </c>
      <c r="AA39" s="12">
        <f t="shared" si="37"/>
        <v>10</v>
      </c>
      <c r="AB39" s="12" t="e">
        <f t="shared" si="37"/>
        <v>#DIV/0!</v>
      </c>
      <c r="AC39" s="12">
        <f>Q39-AK39</f>
        <v>-4</v>
      </c>
      <c r="AD39" s="12">
        <f t="shared" si="35"/>
        <v>-7.1428571428571423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4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0</v>
      </c>
      <c r="Z40" s="12">
        <f>Z34/Z9*100</f>
        <v>90</v>
      </c>
      <c r="AA40" s="12">
        <f t="shared" ref="AA40:AB40" si="43">AA34/AA9*100</f>
        <v>90</v>
      </c>
      <c r="AB40" s="12" t="e">
        <f t="shared" si="43"/>
        <v>#DIV/0!</v>
      </c>
      <c r="AC40" s="12">
        <f t="shared" ref="AC40:AC42" si="44">Q40-AK40</f>
        <v>4</v>
      </c>
      <c r="AD40" s="12">
        <f t="shared" si="35"/>
        <v>7.1428571428571388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96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75</v>
      </c>
      <c r="S41" s="12">
        <f t="shared" si="46"/>
        <v>90.909090909090907</v>
      </c>
      <c r="T41" s="12">
        <f>T35/T9*100</f>
        <v>200</v>
      </c>
      <c r="U41" s="12">
        <f t="shared" ref="U41:V41" si="47">U35/U9*100</f>
        <v>0</v>
      </c>
      <c r="V41" s="12">
        <f t="shared" si="47"/>
        <v>66.666666666666657</v>
      </c>
      <c r="W41" s="12">
        <f t="shared" si="42"/>
        <v>8.095238095238102</v>
      </c>
      <c r="X41" s="12">
        <f t="shared" si="33"/>
        <v>25</v>
      </c>
      <c r="Y41" s="12">
        <f>S41-AJ41</f>
        <v>-9.0909090909090935</v>
      </c>
      <c r="Z41" s="12">
        <f>Z35/Z9*100</f>
        <v>100</v>
      </c>
      <c r="AA41" s="12">
        <f t="shared" ref="AA41:AB41" si="48">AA35/AA9*100</f>
        <v>90</v>
      </c>
      <c r="AB41" s="12" t="e">
        <f t="shared" si="48"/>
        <v>#DIV/0!</v>
      </c>
      <c r="AC41" s="12">
        <f t="shared" si="44"/>
        <v>-5.3333333333333286</v>
      </c>
      <c r="AD41" s="12">
        <f>R41-AL41</f>
        <v>-10.714285714285708</v>
      </c>
      <c r="AE41" s="12">
        <f t="shared" si="35"/>
        <v>-9.0909090909090935</v>
      </c>
      <c r="AH41" s="12">
        <f>AH35/AH9*100</f>
        <v>78.571428571428569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92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50</v>
      </c>
      <c r="S42" s="12">
        <f t="shared" si="50"/>
        <v>90.909090909090907</v>
      </c>
      <c r="T42" s="12">
        <f t="shared" si="50"/>
        <v>100</v>
      </c>
      <c r="U42" s="12">
        <f t="shared" si="50"/>
        <v>50</v>
      </c>
      <c r="V42" s="12">
        <f t="shared" si="50"/>
        <v>66.666666666666657</v>
      </c>
      <c r="W42" s="12">
        <f t="shared" si="42"/>
        <v>1.4285714285714306</v>
      </c>
      <c r="X42" s="12">
        <f t="shared" si="33"/>
        <v>0</v>
      </c>
      <c r="Y42" s="12">
        <f>S42-AJ42</f>
        <v>-9.0909090909090935</v>
      </c>
      <c r="Z42" s="12">
        <f t="shared" si="50"/>
        <v>50</v>
      </c>
      <c r="AA42" s="12">
        <f t="shared" si="50"/>
        <v>60</v>
      </c>
      <c r="AB42" s="12" t="e">
        <f t="shared" si="50"/>
        <v>#DIV/0!</v>
      </c>
      <c r="AC42" s="12">
        <f t="shared" si="44"/>
        <v>12</v>
      </c>
      <c r="AD42" s="12">
        <f>R42-AL42</f>
        <v>-7.1428571428571388</v>
      </c>
      <c r="AE42" s="12">
        <f t="shared" si="35"/>
        <v>9.0909090909090793</v>
      </c>
      <c r="AH42" s="12">
        <f t="shared" ref="AH42:AJ42" si="51">AH36/AH9*100</f>
        <v>78.571428571428569</v>
      </c>
      <c r="AI42" s="12">
        <f t="shared" si="51"/>
        <v>50</v>
      </c>
      <c r="AJ42" s="12">
        <f t="shared" si="51"/>
        <v>100</v>
      </c>
      <c r="AK42" s="12">
        <f>AK36/AK9*100</f>
        <v>68</v>
      </c>
      <c r="AL42" s="12">
        <f>AL36/AL9*100</f>
        <v>57.142857142857139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2021-12-17T10:21:38Z</dcterms:modified>
</cp:coreProperties>
</file>