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11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P9" i="7" s="1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N10" i="10" s="1"/>
  <c r="V9" i="10"/>
  <c r="U9" i="10"/>
  <c r="S9" i="10"/>
  <c r="R9" i="10"/>
  <c r="M9" i="10"/>
  <c r="L9" i="10"/>
  <c r="G9" i="10"/>
  <c r="F9" i="10"/>
  <c r="D9" i="10"/>
  <c r="P9" i="10" s="1"/>
  <c r="C9" i="10"/>
  <c r="O9" i="10" s="1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O9" i="15" s="1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O9" i="18" s="1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N10" i="5" l="1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K32" i="20" l="1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1" i="4" l="1"/>
  <c r="AK40" i="4"/>
  <c r="AH40" i="21"/>
  <c r="AH40" i="7"/>
  <c r="W40" i="7" s="1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D32" i="1" l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<sst xmlns="http://schemas.openxmlformats.org/spreadsheetml/2006/main" count="7700" uniqueCount="97">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</sst>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15">
      <c r="A9" s="4" t="s">
        <v>0</v>
      </c>
      <c r="B9" s="17">
        <f>C9+D9</f>
        <v>288</v>
      </c>
      <c r="C9" s="17">
        <f>SUM(C10:C30)</f>
        <v>148</v>
      </c>
      <c r="D9" s="17">
        <f>SUM(D10:D30)</f>
        <v>140</v>
      </c>
      <c r="E9" s="17">
        <f>F9+G9</f>
        <v>-24</v>
      </c>
      <c r="F9" s="17">
        <f>SUM(F10:F30)</f>
        <v>-6</v>
      </c>
      <c r="G9" s="17">
        <f>SUM(G10:G30)</f>
        <v>-18</v>
      </c>
      <c r="H9" s="15">
        <f>IF(B9=E9,0,(1-(B9/(B9-E9)))*-100)</f>
        <v>-7.6923076923076872</v>
      </c>
      <c r="I9" s="15">
        <f>IF(C9=F9,0,(1-(C9/(C9-F9)))*-100)</f>
        <v>-3.8961038961038974</v>
      </c>
      <c r="J9" s="15">
        <f>IF(D9=G9,0,(1-(D9/(D9-G9)))*-100)</f>
        <v>-11.392405063291145</v>
      </c>
      <c r="K9" s="17">
        <f>L9+M9</f>
        <v>-33</v>
      </c>
      <c r="L9" s="17">
        <f>SUM(L10:L30)</f>
        <v>-10</v>
      </c>
      <c r="M9" s="17">
        <f>SUM(M10:M30)</f>
        <v>-23</v>
      </c>
      <c r="N9" s="15">
        <f>IF(B9=K9,0,(1-(B9/(B9-K9)))*-100)</f>
        <v>-10.280373831775702</v>
      </c>
      <c r="O9" s="15">
        <f t="shared" ref="O9" si="0">IF(C9=L9,0,(1-(C9/(C9-L9)))*-100)</f>
        <v>-6.3291139240506329</v>
      </c>
      <c r="P9" s="15">
        <f>IF(D9=M9,0,(1-(D9/(D9-M9)))*-100)</f>
        <v>-14.110429447852757</v>
      </c>
      <c r="Q9" s="17">
        <f>R9+S9</f>
        <v>624</v>
      </c>
      <c r="R9" s="17">
        <f>SUM(R10:R30)</f>
        <v>311</v>
      </c>
      <c r="S9" s="17">
        <f>SUM(S10:S30)</f>
        <v>313</v>
      </c>
      <c r="T9" s="17">
        <f>U9+V9</f>
        <v>-10</v>
      </c>
      <c r="U9" s="17">
        <f>SUM(U10:U30)</f>
        <v>-3</v>
      </c>
      <c r="V9" s="17">
        <f>SUM(V10:V30)</f>
        <v>-7</v>
      </c>
      <c r="W9" s="15">
        <f>IF(Q9=T9,IF(Q9&gt;0,"皆増",0),(1-(Q9/(Q9-T9)))*-100)</f>
        <v>-1.5772870662460581</v>
      </c>
      <c r="X9" s="15">
        <f t="shared" ref="X9:Y30" si="1">IF(R9=U9,IF(R9&gt;0,"皆増",0),(1-(R9/(R9-U9)))*-100)</f>
        <v>-0.95541401273885329</v>
      </c>
      <c r="Y9" s="15">
        <f t="shared" si="1"/>
        <v>-2.1874999999999978</v>
      </c>
      <c r="Z9" s="17">
        <f>AA9+AB9</f>
        <v>20</v>
      </c>
      <c r="AA9" s="17">
        <f>SUM(AA10:AA30)</f>
        <v>14</v>
      </c>
      <c r="AB9" s="17">
        <f>SUM(AB10:AB30)</f>
        <v>6</v>
      </c>
      <c r="AC9" s="15">
        <f>IF(Q9=Z9,IF(Q9&gt;0,"皆増",0),(1-(Q9/(Q9-Z9)))*-100)</f>
        <v>3.3112582781456901</v>
      </c>
      <c r="AD9" s="15">
        <f t="shared" ref="AD9:AE30" si="2">IF(R9=AA9,IF(R9&gt;0,"皆増",0),(1-(R9/(R9-AA9)))*-100)</f>
        <v>4.7138047138047146</v>
      </c>
      <c r="AE9" s="15">
        <f t="shared" si="2"/>
        <v>1.9543973941368087</v>
      </c>
      <c r="AH9" s="4">
        <f t="shared" ref="AH9:AH30" si="3">Q9-T9</f>
        <v>634</v>
      </c>
      <c r="AI9" s="4">
        <f t="shared" ref="AI9:AI30" si="4">R9-U9</f>
        <v>314</v>
      </c>
      <c r="AJ9" s="4">
        <f t="shared" ref="AJ9:AJ30" si="5">S9-V9</f>
        <v>320</v>
      </c>
      <c r="AK9" s="4">
        <f t="shared" ref="AK9:AK30" si="6">Q9-Z9</f>
        <v>604</v>
      </c>
      <c r="AL9" s="4">
        <f t="shared" ref="AL9:AL30" si="7">R9-AA9</f>
        <v>297</v>
      </c>
      <c r="AM9" s="4">
        <f t="shared" ref="AM9:AM30" si="8">S9-AB9</f>
        <v>307</v>
      </c>
    </row>
    <row r="10" spans="1:39" s="1" customFormat="1" ht="18" customHeight="1" x14ac:dyDescent="0.15">
      <c r="A10" s="4" t="s">
        <v>1</v>
      </c>
      <c r="B10" s="17">
        <f t="shared" ref="B10" si="9">C10+D10</f>
        <v>288</v>
      </c>
      <c r="C10" s="17">
        <v>148</v>
      </c>
      <c r="D10" s="17">
        <v>140</v>
      </c>
      <c r="E10" s="17">
        <f t="shared" ref="E10" si="10">F10+G10</f>
        <v>-24</v>
      </c>
      <c r="F10" s="17">
        <v>-6</v>
      </c>
      <c r="G10" s="17">
        <v>-18</v>
      </c>
      <c r="H10" s="15">
        <f>IF(B10=E10,0,(1-(B10/(B10-E10)))*-100)</f>
        <v>-7.6923076923076872</v>
      </c>
      <c r="I10" s="15">
        <f t="shared" ref="I10" si="11">IF(C10=F10,0,(1-(C10/(C10-F10)))*-100)</f>
        <v>-3.8961038961038974</v>
      </c>
      <c r="J10" s="15">
        <f>IF(D10=G10,0,(1-(D10/(D10-G10)))*-100)</f>
        <v>-11.392405063291145</v>
      </c>
      <c r="K10" s="17">
        <f t="shared" ref="K10" si="12">L10+M10</f>
        <v>-33</v>
      </c>
      <c r="L10" s="17">
        <v>-10</v>
      </c>
      <c r="M10" s="17">
        <v>-23</v>
      </c>
      <c r="N10" s="15">
        <f>IF(B10=K10,0,(1-(B10/(B10-K10)))*-100)</f>
        <v>-10.280373831775702</v>
      </c>
      <c r="O10" s="15">
        <f t="shared" ref="O10" si="13">IF(C10=L10,0,(1-(C10/(C10-L10)))*-100)</f>
        <v>-6.3291139240506329</v>
      </c>
      <c r="P10" s="15">
        <f t="shared" ref="P10" si="14">IF(D10=M10,0,(1-(D10/(D10-M10)))*-100)</f>
        <v>-14.110429447852757</v>
      </c>
      <c r="Q10" s="17">
        <f t="shared" ref="Q10:Q30" si="15">R10+S10</f>
        <v>1</v>
      </c>
      <c r="R10" s="17">
        <v>1</v>
      </c>
      <c r="S10" s="17">
        <v>0</v>
      </c>
      <c r="T10" s="17">
        <f t="shared" ref="T10:T30" si="16">U10+V10</f>
        <v>-1</v>
      </c>
      <c r="U10" s="17">
        <v>0</v>
      </c>
      <c r="V10" s="17">
        <v>-1</v>
      </c>
      <c r="W10" s="15">
        <f t="shared" ref="W10:W30" si="17">IF(Q10=T10,IF(Q10&gt;0,"皆増",0),(1-(Q10/(Q10-T10)))*-100)</f>
        <v>-50</v>
      </c>
      <c r="X10" s="15">
        <f t="shared" si="1"/>
        <v>0</v>
      </c>
      <c r="Y10" s="15">
        <f t="shared" si="1"/>
        <v>-100</v>
      </c>
      <c r="Z10" s="17">
        <f t="shared" ref="Z10:Z30" si="18">AA10+AB10</f>
        <v>1</v>
      </c>
      <c r="AA10" s="17">
        <v>1</v>
      </c>
      <c r="AB10" s="17">
        <v>0</v>
      </c>
      <c r="AC10" s="15" t="str">
        <f t="shared" ref="AC10:AC30" si="19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2</v>
      </c>
      <c r="AI10" s="4">
        <f t="shared" si="4"/>
        <v>1</v>
      </c>
      <c r="AJ10" s="4">
        <f t="shared" si="5"/>
        <v>1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-2</v>
      </c>
      <c r="U13" s="17">
        <v>-1</v>
      </c>
      <c r="V13" s="17">
        <v>-1</v>
      </c>
      <c r="W13" s="15">
        <f t="shared" si="17"/>
        <v>-100</v>
      </c>
      <c r="X13" s="15">
        <f t="shared" si="1"/>
        <v>-100</v>
      </c>
      <c r="Y13" s="15">
        <f t="shared" si="1"/>
        <v>-100</v>
      </c>
      <c r="Z13" s="17">
        <f t="shared" si="18"/>
        <v>-1</v>
      </c>
      <c r="AA13" s="17">
        <v>-1</v>
      </c>
      <c r="AB13" s="17">
        <v>0</v>
      </c>
      <c r="AC13" s="15">
        <f t="shared" si="19"/>
        <v>-100</v>
      </c>
      <c r="AD13" s="15">
        <f t="shared" si="2"/>
        <v>-100</v>
      </c>
      <c r="AE13" s="15">
        <f t="shared" si="2"/>
        <v>0</v>
      </c>
      <c r="AH13" s="4">
        <f t="shared" si="3"/>
        <v>2</v>
      </c>
      <c r="AI13" s="4">
        <f t="shared" si="4"/>
        <v>1</v>
      </c>
      <c r="AJ13" s="4">
        <f t="shared" si="5"/>
        <v>1</v>
      </c>
      <c r="AK13" s="4">
        <f t="shared" si="6"/>
        <v>1</v>
      </c>
      <c r="AL13" s="4">
        <f t="shared" si="7"/>
        <v>1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-3</v>
      </c>
      <c r="U14" s="17">
        <v>-3</v>
      </c>
      <c r="V14" s="17">
        <v>0</v>
      </c>
      <c r="W14" s="15">
        <f t="shared" si="17"/>
        <v>-100</v>
      </c>
      <c r="X14" s="15">
        <f t="shared" si="1"/>
        <v>-100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3</v>
      </c>
      <c r="AI14" s="4">
        <f t="shared" si="4"/>
        <v>3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-1</v>
      </c>
      <c r="U15" s="17">
        <v>0</v>
      </c>
      <c r="V15" s="17">
        <v>-1</v>
      </c>
      <c r="W15" s="15">
        <f t="shared" si="17"/>
        <v>-100</v>
      </c>
      <c r="X15" s="15">
        <f t="shared" si="1"/>
        <v>0</v>
      </c>
      <c r="Y15" s="15">
        <f t="shared" si="1"/>
        <v>-100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4"/>
        <v>0</v>
      </c>
      <c r="AJ15" s="4">
        <f t="shared" si="5"/>
        <v>1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3</v>
      </c>
      <c r="R16" s="17">
        <v>3</v>
      </c>
      <c r="S16" s="17">
        <v>0</v>
      </c>
      <c r="T16" s="17">
        <f t="shared" si="16"/>
        <v>1</v>
      </c>
      <c r="U16" s="17">
        <v>3</v>
      </c>
      <c r="V16" s="17">
        <v>-2</v>
      </c>
      <c r="W16" s="15">
        <f t="shared" si="17"/>
        <v>50</v>
      </c>
      <c r="X16" s="15" t="str">
        <f t="shared" si="1"/>
        <v>皆増</v>
      </c>
      <c r="Y16" s="15">
        <f t="shared" si="1"/>
        <v>-100</v>
      </c>
      <c r="Z16" s="17">
        <f t="shared" si="18"/>
        <v>2</v>
      </c>
      <c r="AA16" s="17">
        <v>2</v>
      </c>
      <c r="AB16" s="17">
        <v>0</v>
      </c>
      <c r="AC16" s="15">
        <f t="shared" si="19"/>
        <v>200</v>
      </c>
      <c r="AD16" s="15">
        <f t="shared" si="2"/>
        <v>200</v>
      </c>
      <c r="AE16" s="15">
        <f t="shared" si="2"/>
        <v>0</v>
      </c>
      <c r="AH16" s="4">
        <f t="shared" si="3"/>
        <v>2</v>
      </c>
      <c r="AI16" s="4">
        <f t="shared" si="4"/>
        <v>0</v>
      </c>
      <c r="AJ16" s="4">
        <f t="shared" si="5"/>
        <v>2</v>
      </c>
      <c r="AK16" s="4">
        <f t="shared" si="6"/>
        <v>1</v>
      </c>
      <c r="AL16" s="4">
        <f t="shared" si="7"/>
        <v>1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2</v>
      </c>
      <c r="R17" s="17">
        <v>1</v>
      </c>
      <c r="S17" s="17">
        <v>1</v>
      </c>
      <c r="T17" s="17">
        <f t="shared" si="16"/>
        <v>0</v>
      </c>
      <c r="U17" s="17">
        <v>-1</v>
      </c>
      <c r="V17" s="17">
        <v>1</v>
      </c>
      <c r="W17" s="15">
        <f t="shared" si="17"/>
        <v>0</v>
      </c>
      <c r="X17" s="15">
        <f t="shared" si="1"/>
        <v>-50</v>
      </c>
      <c r="Y17" s="15" t="str">
        <f t="shared" si="1"/>
        <v>皆増</v>
      </c>
      <c r="Z17" s="17">
        <f t="shared" si="18"/>
        <v>0</v>
      </c>
      <c r="AA17" s="17">
        <v>0</v>
      </c>
      <c r="AB17" s="17">
        <v>0</v>
      </c>
      <c r="AC17" s="15">
        <f t="shared" si="19"/>
        <v>0</v>
      </c>
      <c r="AD17" s="15">
        <f t="shared" si="2"/>
        <v>0</v>
      </c>
      <c r="AE17" s="15">
        <f t="shared" si="2"/>
        <v>0</v>
      </c>
      <c r="AH17" s="4">
        <f t="shared" si="3"/>
        <v>2</v>
      </c>
      <c r="AI17" s="4">
        <f t="shared" si="4"/>
        <v>2</v>
      </c>
      <c r="AJ17" s="4">
        <f t="shared" si="5"/>
        <v>0</v>
      </c>
      <c r="AK17" s="4">
        <f t="shared" si="6"/>
        <v>2</v>
      </c>
      <c r="AL17" s="4">
        <f t="shared" si="7"/>
        <v>1</v>
      </c>
      <c r="AM17" s="4">
        <f t="shared" si="8"/>
        <v>1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2</v>
      </c>
      <c r="R18" s="17">
        <v>2</v>
      </c>
      <c r="S18" s="17">
        <v>0</v>
      </c>
      <c r="T18" s="17">
        <f t="shared" si="16"/>
        <v>-1</v>
      </c>
      <c r="U18" s="17">
        <v>1</v>
      </c>
      <c r="V18" s="17">
        <v>-2</v>
      </c>
      <c r="W18" s="15">
        <f t="shared" si="17"/>
        <v>-33.333333333333336</v>
      </c>
      <c r="X18" s="15">
        <f t="shared" si="1"/>
        <v>100</v>
      </c>
      <c r="Y18" s="15">
        <f t="shared" si="1"/>
        <v>-100</v>
      </c>
      <c r="Z18" s="17">
        <f t="shared" si="18"/>
        <v>-4</v>
      </c>
      <c r="AA18" s="17">
        <v>-2</v>
      </c>
      <c r="AB18" s="17">
        <v>-2</v>
      </c>
      <c r="AC18" s="15">
        <f t="shared" si="19"/>
        <v>-66.666666666666671</v>
      </c>
      <c r="AD18" s="15">
        <f t="shared" si="2"/>
        <v>-50</v>
      </c>
      <c r="AE18" s="15">
        <f t="shared" si="2"/>
        <v>-100</v>
      </c>
      <c r="AH18" s="4">
        <f t="shared" si="3"/>
        <v>3</v>
      </c>
      <c r="AI18" s="4">
        <f t="shared" si="4"/>
        <v>1</v>
      </c>
      <c r="AJ18" s="4">
        <f t="shared" si="5"/>
        <v>2</v>
      </c>
      <c r="AK18" s="4">
        <f t="shared" si="6"/>
        <v>6</v>
      </c>
      <c r="AL18" s="4">
        <f t="shared" si="7"/>
        <v>4</v>
      </c>
      <c r="AM18" s="4">
        <f t="shared" si="8"/>
        <v>2</v>
      </c>
    </row>
    <row r="19" spans="1:39" s="1" customFormat="1" ht="18" customHeight="1" x14ac:dyDescent="0.15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2</v>
      </c>
      <c r="R19" s="17">
        <v>1</v>
      </c>
      <c r="S19" s="17">
        <v>1</v>
      </c>
      <c r="T19" s="17">
        <f t="shared" si="16"/>
        <v>-3</v>
      </c>
      <c r="U19" s="17">
        <v>-1</v>
      </c>
      <c r="V19" s="17">
        <v>-2</v>
      </c>
      <c r="W19" s="15">
        <f t="shared" si="17"/>
        <v>-60</v>
      </c>
      <c r="X19" s="15">
        <f t="shared" si="1"/>
        <v>-50</v>
      </c>
      <c r="Y19" s="15">
        <f t="shared" si="1"/>
        <v>-66.666666666666671</v>
      </c>
      <c r="Z19" s="17">
        <f t="shared" si="18"/>
        <v>-7</v>
      </c>
      <c r="AA19" s="17">
        <v>-3</v>
      </c>
      <c r="AB19" s="17">
        <v>-4</v>
      </c>
      <c r="AC19" s="15">
        <f t="shared" si="19"/>
        <v>-77.777777777777786</v>
      </c>
      <c r="AD19" s="15">
        <f t="shared" si="2"/>
        <v>-75</v>
      </c>
      <c r="AE19" s="15">
        <f t="shared" si="2"/>
        <v>-80</v>
      </c>
      <c r="AH19" s="4">
        <f t="shared" si="3"/>
        <v>5</v>
      </c>
      <c r="AI19" s="4">
        <f t="shared" si="4"/>
        <v>2</v>
      </c>
      <c r="AJ19" s="4">
        <f t="shared" si="5"/>
        <v>3</v>
      </c>
      <c r="AK19" s="4">
        <f t="shared" si="6"/>
        <v>9</v>
      </c>
      <c r="AL19" s="4">
        <f t="shared" si="7"/>
        <v>4</v>
      </c>
      <c r="AM19" s="4">
        <f t="shared" si="8"/>
        <v>5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5</v>
      </c>
      <c r="R20" s="17">
        <v>4</v>
      </c>
      <c r="S20" s="17">
        <v>1</v>
      </c>
      <c r="T20" s="17">
        <f t="shared" si="16"/>
        <v>-1</v>
      </c>
      <c r="U20" s="17">
        <v>0</v>
      </c>
      <c r="V20" s="17">
        <v>-1</v>
      </c>
      <c r="W20" s="15">
        <f t="shared" si="17"/>
        <v>-16.666666666666664</v>
      </c>
      <c r="X20" s="15">
        <f t="shared" si="1"/>
        <v>0</v>
      </c>
      <c r="Y20" s="15">
        <f t="shared" si="1"/>
        <v>-50</v>
      </c>
      <c r="Z20" s="17">
        <f t="shared" si="18"/>
        <v>1</v>
      </c>
      <c r="AA20" s="17">
        <v>1</v>
      </c>
      <c r="AB20" s="17">
        <v>0</v>
      </c>
      <c r="AC20" s="15">
        <f t="shared" si="19"/>
        <v>25</v>
      </c>
      <c r="AD20" s="15">
        <f t="shared" si="2"/>
        <v>33.333333333333329</v>
      </c>
      <c r="AE20" s="15">
        <f t="shared" si="2"/>
        <v>0</v>
      </c>
      <c r="AH20" s="4">
        <f t="shared" si="3"/>
        <v>6</v>
      </c>
      <c r="AI20" s="4">
        <f t="shared" si="4"/>
        <v>4</v>
      </c>
      <c r="AJ20" s="4">
        <f t="shared" si="5"/>
        <v>2</v>
      </c>
      <c r="AK20" s="4">
        <f t="shared" si="6"/>
        <v>4</v>
      </c>
      <c r="AL20" s="4">
        <f t="shared" si="7"/>
        <v>3</v>
      </c>
      <c r="AM20" s="4">
        <f t="shared" si="8"/>
        <v>1</v>
      </c>
    </row>
    <row r="21" spans="1:39" s="1" customFormat="1" ht="18" customHeight="1" x14ac:dyDescent="0.15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15</v>
      </c>
      <c r="R21" s="17">
        <v>9</v>
      </c>
      <c r="S21" s="17">
        <v>6</v>
      </c>
      <c r="T21" s="17">
        <f t="shared" si="16"/>
        <v>7</v>
      </c>
      <c r="U21" s="17">
        <v>6</v>
      </c>
      <c r="V21" s="17">
        <v>1</v>
      </c>
      <c r="W21" s="15">
        <f t="shared" si="17"/>
        <v>87.5</v>
      </c>
      <c r="X21" s="15">
        <f t="shared" si="1"/>
        <v>200</v>
      </c>
      <c r="Y21" s="15">
        <f t="shared" si="1"/>
        <v>19.999999999999996</v>
      </c>
      <c r="Z21" s="17">
        <f t="shared" si="18"/>
        <v>7</v>
      </c>
      <c r="AA21" s="17">
        <v>2</v>
      </c>
      <c r="AB21" s="17">
        <v>5</v>
      </c>
      <c r="AC21" s="15">
        <f t="shared" si="19"/>
        <v>87.5</v>
      </c>
      <c r="AD21" s="15">
        <f t="shared" si="2"/>
        <v>28.57142857142858</v>
      </c>
      <c r="AE21" s="15">
        <f t="shared" si="2"/>
        <v>500</v>
      </c>
      <c r="AH21" s="4">
        <f t="shared" si="3"/>
        <v>8</v>
      </c>
      <c r="AI21" s="4">
        <f t="shared" si="4"/>
        <v>3</v>
      </c>
      <c r="AJ21" s="4">
        <f t="shared" si="5"/>
        <v>5</v>
      </c>
      <c r="AK21" s="4">
        <f t="shared" si="6"/>
        <v>8</v>
      </c>
      <c r="AL21" s="4">
        <f t="shared" si="7"/>
        <v>7</v>
      </c>
      <c r="AM21" s="4">
        <f t="shared" si="8"/>
        <v>1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14</v>
      </c>
      <c r="R22" s="17">
        <v>10</v>
      </c>
      <c r="S22" s="17">
        <v>4</v>
      </c>
      <c r="T22" s="17">
        <f t="shared" si="16"/>
        <v>1</v>
      </c>
      <c r="U22" s="17">
        <v>2</v>
      </c>
      <c r="V22" s="17">
        <v>-1</v>
      </c>
      <c r="W22" s="15">
        <f t="shared" si="17"/>
        <v>7.6923076923076872</v>
      </c>
      <c r="X22" s="15">
        <f t="shared" si="1"/>
        <v>25</v>
      </c>
      <c r="Y22" s="15">
        <f t="shared" si="1"/>
        <v>-19.999999999999996</v>
      </c>
      <c r="Z22" s="17">
        <f t="shared" si="18"/>
        <v>3</v>
      </c>
      <c r="AA22" s="17">
        <v>2</v>
      </c>
      <c r="AB22" s="17">
        <v>1</v>
      </c>
      <c r="AC22" s="15">
        <f t="shared" si="19"/>
        <v>27.27272727272727</v>
      </c>
      <c r="AD22" s="15">
        <f t="shared" si="2"/>
        <v>25</v>
      </c>
      <c r="AE22" s="15">
        <f t="shared" si="2"/>
        <v>33.333333333333329</v>
      </c>
      <c r="AH22" s="4">
        <f t="shared" si="3"/>
        <v>13</v>
      </c>
      <c r="AI22" s="4">
        <f t="shared" si="4"/>
        <v>8</v>
      </c>
      <c r="AJ22" s="4">
        <f t="shared" si="5"/>
        <v>5</v>
      </c>
      <c r="AK22" s="4">
        <f t="shared" si="6"/>
        <v>11</v>
      </c>
      <c r="AL22" s="4">
        <f t="shared" si="7"/>
        <v>8</v>
      </c>
      <c r="AM22" s="4">
        <f t="shared" si="8"/>
        <v>3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34</v>
      </c>
      <c r="R23" s="17">
        <v>27</v>
      </c>
      <c r="S23" s="17">
        <v>7</v>
      </c>
      <c r="T23" s="17">
        <f t="shared" si="16"/>
        <v>5</v>
      </c>
      <c r="U23" s="17">
        <v>7</v>
      </c>
      <c r="V23" s="17">
        <v>-2</v>
      </c>
      <c r="W23" s="15">
        <f t="shared" si="17"/>
        <v>17.241379310344819</v>
      </c>
      <c r="X23" s="15">
        <f t="shared" si="1"/>
        <v>35.000000000000007</v>
      </c>
      <c r="Y23" s="15">
        <f t="shared" si="1"/>
        <v>-22.222222222222221</v>
      </c>
      <c r="Z23" s="17">
        <f t="shared" si="18"/>
        <v>-2</v>
      </c>
      <c r="AA23" s="17">
        <v>-5</v>
      </c>
      <c r="AB23" s="17">
        <v>3</v>
      </c>
      <c r="AC23" s="15">
        <f t="shared" si="19"/>
        <v>-5.555555555555558</v>
      </c>
      <c r="AD23" s="15">
        <f t="shared" si="2"/>
        <v>-15.625</v>
      </c>
      <c r="AE23" s="15">
        <f t="shared" si="2"/>
        <v>75</v>
      </c>
      <c r="AH23" s="4">
        <f t="shared" si="3"/>
        <v>29</v>
      </c>
      <c r="AI23" s="4">
        <f t="shared" si="4"/>
        <v>20</v>
      </c>
      <c r="AJ23" s="4">
        <f t="shared" si="5"/>
        <v>9</v>
      </c>
      <c r="AK23" s="4">
        <f t="shared" si="6"/>
        <v>36</v>
      </c>
      <c r="AL23" s="4">
        <f t="shared" si="7"/>
        <v>32</v>
      </c>
      <c r="AM23" s="4">
        <f t="shared" si="8"/>
        <v>4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60</v>
      </c>
      <c r="R24" s="17">
        <v>48</v>
      </c>
      <c r="S24" s="17">
        <v>12</v>
      </c>
      <c r="T24" s="17">
        <f t="shared" si="16"/>
        <v>-5</v>
      </c>
      <c r="U24" s="17">
        <v>-4</v>
      </c>
      <c r="V24" s="17">
        <v>-1</v>
      </c>
      <c r="W24" s="15">
        <f t="shared" si="17"/>
        <v>-7.6923076923076872</v>
      </c>
      <c r="X24" s="15">
        <f t="shared" si="1"/>
        <v>-7.6923076923076872</v>
      </c>
      <c r="Y24" s="15">
        <f t="shared" si="1"/>
        <v>-7.6923076923076872</v>
      </c>
      <c r="Z24" s="17">
        <f t="shared" si="18"/>
        <v>14</v>
      </c>
      <c r="AA24" s="17">
        <v>16</v>
      </c>
      <c r="AB24" s="17">
        <v>-2</v>
      </c>
      <c r="AC24" s="15">
        <f t="shared" si="19"/>
        <v>30.434782608695656</v>
      </c>
      <c r="AD24" s="15">
        <f t="shared" si="2"/>
        <v>50</v>
      </c>
      <c r="AE24" s="15">
        <f t="shared" si="2"/>
        <v>-14.28571428571429</v>
      </c>
      <c r="AH24" s="4">
        <f t="shared" si="3"/>
        <v>65</v>
      </c>
      <c r="AI24" s="4">
        <f t="shared" si="4"/>
        <v>52</v>
      </c>
      <c r="AJ24" s="4">
        <f t="shared" si="5"/>
        <v>13</v>
      </c>
      <c r="AK24" s="4">
        <f t="shared" si="6"/>
        <v>46</v>
      </c>
      <c r="AL24" s="4">
        <f t="shared" si="7"/>
        <v>32</v>
      </c>
      <c r="AM24" s="4">
        <f t="shared" si="8"/>
        <v>14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45</v>
      </c>
      <c r="R25" s="17">
        <v>30</v>
      </c>
      <c r="S25" s="17">
        <v>15</v>
      </c>
      <c r="T25" s="17">
        <f t="shared" si="16"/>
        <v>-3</v>
      </c>
      <c r="U25" s="17">
        <v>1</v>
      </c>
      <c r="V25" s="17">
        <v>-4</v>
      </c>
      <c r="W25" s="15">
        <f t="shared" si="17"/>
        <v>-6.25</v>
      </c>
      <c r="X25" s="15">
        <f t="shared" si="1"/>
        <v>3.4482758620689724</v>
      </c>
      <c r="Y25" s="15">
        <f t="shared" si="1"/>
        <v>-21.052631578947366</v>
      </c>
      <c r="Z25" s="17">
        <f t="shared" si="18"/>
        <v>-2</v>
      </c>
      <c r="AA25" s="17">
        <v>2</v>
      </c>
      <c r="AB25" s="17">
        <v>-4</v>
      </c>
      <c r="AC25" s="15">
        <f t="shared" si="19"/>
        <v>-4.2553191489361648</v>
      </c>
      <c r="AD25" s="15">
        <f t="shared" si="2"/>
        <v>7.1428571428571397</v>
      </c>
      <c r="AE25" s="15">
        <f t="shared" si="2"/>
        <v>-21.052631578947366</v>
      </c>
      <c r="AH25" s="4">
        <f t="shared" si="3"/>
        <v>48</v>
      </c>
      <c r="AI25" s="4">
        <f t="shared" si="4"/>
        <v>29</v>
      </c>
      <c r="AJ25" s="4">
        <f t="shared" si="5"/>
        <v>19</v>
      </c>
      <c r="AK25" s="4">
        <f t="shared" si="6"/>
        <v>47</v>
      </c>
      <c r="AL25" s="4">
        <f t="shared" si="7"/>
        <v>28</v>
      </c>
      <c r="AM25" s="4">
        <f t="shared" si="8"/>
        <v>19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83</v>
      </c>
      <c r="R26" s="17">
        <v>44</v>
      </c>
      <c r="S26" s="17">
        <v>39</v>
      </c>
      <c r="T26" s="17">
        <f t="shared" si="16"/>
        <v>-10</v>
      </c>
      <c r="U26" s="17">
        <v>-13</v>
      </c>
      <c r="V26" s="17">
        <v>3</v>
      </c>
      <c r="W26" s="15">
        <f t="shared" si="17"/>
        <v>-10.752688172043012</v>
      </c>
      <c r="X26" s="15">
        <f t="shared" si="1"/>
        <v>-22.807017543859654</v>
      </c>
      <c r="Y26" s="15">
        <f t="shared" si="1"/>
        <v>8.333333333333325</v>
      </c>
      <c r="Z26" s="17">
        <f t="shared" si="18"/>
        <v>10</v>
      </c>
      <c r="AA26" s="17">
        <v>-1</v>
      </c>
      <c r="AB26" s="17">
        <v>11</v>
      </c>
      <c r="AC26" s="15">
        <f t="shared" si="19"/>
        <v>13.698630136986312</v>
      </c>
      <c r="AD26" s="15">
        <f t="shared" si="2"/>
        <v>-2.2222222222222254</v>
      </c>
      <c r="AE26" s="15">
        <f t="shared" si="2"/>
        <v>39.285714285714278</v>
      </c>
      <c r="AH26" s="4">
        <f t="shared" si="3"/>
        <v>93</v>
      </c>
      <c r="AI26" s="4">
        <f t="shared" si="4"/>
        <v>57</v>
      </c>
      <c r="AJ26" s="4">
        <f t="shared" si="5"/>
        <v>36</v>
      </c>
      <c r="AK26" s="4">
        <f t="shared" si="6"/>
        <v>73</v>
      </c>
      <c r="AL26" s="4">
        <f t="shared" si="7"/>
        <v>45</v>
      </c>
      <c r="AM26" s="4">
        <f t="shared" si="8"/>
        <v>28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119</v>
      </c>
      <c r="R27" s="17">
        <v>50</v>
      </c>
      <c r="S27" s="17">
        <v>69</v>
      </c>
      <c r="T27" s="17">
        <f t="shared" si="16"/>
        <v>-16</v>
      </c>
      <c r="U27" s="17">
        <v>-17</v>
      </c>
      <c r="V27" s="17">
        <v>1</v>
      </c>
      <c r="W27" s="15">
        <f t="shared" si="17"/>
        <v>-11.851851851851848</v>
      </c>
      <c r="X27" s="15">
        <f t="shared" si="1"/>
        <v>-25.373134328358205</v>
      </c>
      <c r="Y27" s="15">
        <f t="shared" si="1"/>
        <v>1.4705882352941124</v>
      </c>
      <c r="Z27" s="17">
        <f t="shared" si="18"/>
        <v>-30</v>
      </c>
      <c r="AA27" s="17">
        <v>-23</v>
      </c>
      <c r="AB27" s="17">
        <v>-7</v>
      </c>
      <c r="AC27" s="15">
        <f t="shared" si="19"/>
        <v>-20.134228187919469</v>
      </c>
      <c r="AD27" s="15">
        <f t="shared" si="2"/>
        <v>-31.506849315068497</v>
      </c>
      <c r="AE27" s="15">
        <f t="shared" si="2"/>
        <v>-9.210526315789469</v>
      </c>
      <c r="AH27" s="4">
        <f t="shared" si="3"/>
        <v>135</v>
      </c>
      <c r="AI27" s="4">
        <f t="shared" si="4"/>
        <v>67</v>
      </c>
      <c r="AJ27" s="4">
        <f t="shared" si="5"/>
        <v>68</v>
      </c>
      <c r="AK27" s="4">
        <f t="shared" si="6"/>
        <v>149</v>
      </c>
      <c r="AL27" s="4">
        <f t="shared" si="7"/>
        <v>73</v>
      </c>
      <c r="AM27" s="4">
        <f t="shared" si="8"/>
        <v>76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132</v>
      </c>
      <c r="R28" s="17">
        <v>55</v>
      </c>
      <c r="S28" s="17">
        <v>77</v>
      </c>
      <c r="T28" s="17">
        <f t="shared" si="16"/>
        <v>9</v>
      </c>
      <c r="U28" s="17">
        <v>10</v>
      </c>
      <c r="V28" s="17">
        <v>-1</v>
      </c>
      <c r="W28" s="15">
        <f t="shared" si="17"/>
        <v>7.3170731707317138</v>
      </c>
      <c r="X28" s="15">
        <f t="shared" si="1"/>
        <v>22.222222222222232</v>
      </c>
      <c r="Y28" s="15">
        <f t="shared" si="1"/>
        <v>-1.2820512820512775</v>
      </c>
      <c r="Z28" s="17">
        <f t="shared" si="18"/>
        <v>22</v>
      </c>
      <c r="AA28" s="17">
        <v>15</v>
      </c>
      <c r="AB28" s="17">
        <v>7</v>
      </c>
      <c r="AC28" s="15">
        <f t="shared" si="19"/>
        <v>19.999999999999996</v>
      </c>
      <c r="AD28" s="15">
        <f t="shared" si="2"/>
        <v>37.5</v>
      </c>
      <c r="AE28" s="15">
        <f t="shared" si="2"/>
        <v>10.000000000000009</v>
      </c>
      <c r="AH28" s="4">
        <f t="shared" si="3"/>
        <v>123</v>
      </c>
      <c r="AI28" s="4">
        <f t="shared" si="4"/>
        <v>45</v>
      </c>
      <c r="AJ28" s="4">
        <f t="shared" si="5"/>
        <v>78</v>
      </c>
      <c r="AK28" s="4">
        <f t="shared" si="6"/>
        <v>110</v>
      </c>
      <c r="AL28" s="4">
        <f t="shared" si="7"/>
        <v>40</v>
      </c>
      <c r="AM28" s="4">
        <f t="shared" si="8"/>
        <v>70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79</v>
      </c>
      <c r="R29" s="17">
        <v>25</v>
      </c>
      <c r="S29" s="17">
        <v>54</v>
      </c>
      <c r="T29" s="17">
        <f t="shared" si="16"/>
        <v>5</v>
      </c>
      <c r="U29" s="17">
        <v>9</v>
      </c>
      <c r="V29" s="17">
        <v>-4</v>
      </c>
      <c r="W29" s="15">
        <f t="shared" si="17"/>
        <v>6.7567567567567544</v>
      </c>
      <c r="X29" s="15">
        <f t="shared" si="1"/>
        <v>56.25</v>
      </c>
      <c r="Y29" s="15">
        <f t="shared" si="1"/>
        <v>-6.8965517241379342</v>
      </c>
      <c r="Z29" s="17">
        <f t="shared" si="18"/>
        <v>1</v>
      </c>
      <c r="AA29" s="17">
        <v>9</v>
      </c>
      <c r="AB29" s="17">
        <v>-8</v>
      </c>
      <c r="AC29" s="15">
        <f t="shared" si="19"/>
        <v>1.2820512820512775</v>
      </c>
      <c r="AD29" s="15">
        <f t="shared" si="2"/>
        <v>56.25</v>
      </c>
      <c r="AE29" s="15">
        <f t="shared" si="2"/>
        <v>-12.903225806451612</v>
      </c>
      <c r="AH29" s="4">
        <f t="shared" si="3"/>
        <v>74</v>
      </c>
      <c r="AI29" s="4">
        <f t="shared" si="4"/>
        <v>16</v>
      </c>
      <c r="AJ29" s="4">
        <f t="shared" si="5"/>
        <v>58</v>
      </c>
      <c r="AK29" s="4">
        <f t="shared" si="6"/>
        <v>78</v>
      </c>
      <c r="AL29" s="4">
        <f t="shared" si="7"/>
        <v>16</v>
      </c>
      <c r="AM29" s="4">
        <f t="shared" si="8"/>
        <v>62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28</v>
      </c>
      <c r="R30" s="17">
        <v>1</v>
      </c>
      <c r="S30" s="17">
        <v>27</v>
      </c>
      <c r="T30" s="17">
        <f t="shared" si="16"/>
        <v>8</v>
      </c>
      <c r="U30" s="17">
        <v>-2</v>
      </c>
      <c r="V30" s="17">
        <v>10</v>
      </c>
      <c r="W30" s="15">
        <f t="shared" si="17"/>
        <v>39.999999999999993</v>
      </c>
      <c r="X30" s="15">
        <f t="shared" si="1"/>
        <v>-66.666666666666671</v>
      </c>
      <c r="Y30" s="15">
        <f t="shared" si="1"/>
        <v>58.823529411764696</v>
      </c>
      <c r="Z30" s="17">
        <f t="shared" si="18"/>
        <v>5</v>
      </c>
      <c r="AA30" s="17">
        <v>-1</v>
      </c>
      <c r="AB30" s="17">
        <v>6</v>
      </c>
      <c r="AC30" s="15">
        <f t="shared" si="19"/>
        <v>21.739130434782616</v>
      </c>
      <c r="AD30" s="15">
        <f t="shared" si="2"/>
        <v>-50</v>
      </c>
      <c r="AE30" s="15">
        <f t="shared" si="2"/>
        <v>28.57142857142858</v>
      </c>
      <c r="AH30" s="4">
        <f t="shared" si="3"/>
        <v>20</v>
      </c>
      <c r="AI30" s="4">
        <f t="shared" si="4"/>
        <v>3</v>
      </c>
      <c r="AJ30" s="4">
        <f t="shared" si="5"/>
        <v>17</v>
      </c>
      <c r="AK30" s="4">
        <f t="shared" si="6"/>
        <v>23</v>
      </c>
      <c r="AL30" s="4">
        <f t="shared" si="7"/>
        <v>2</v>
      </c>
      <c r="AM30" s="4">
        <f t="shared" si="8"/>
        <v>21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1</v>
      </c>
      <c r="S32" s="17">
        <f t="shared" si="20"/>
        <v>0</v>
      </c>
      <c r="T32" s="17">
        <f t="shared" si="20"/>
        <v>-1</v>
      </c>
      <c r="U32" s="17">
        <f t="shared" si="20"/>
        <v>0</v>
      </c>
      <c r="V32" s="17">
        <f t="shared" si="20"/>
        <v>-1</v>
      </c>
      <c r="W32" s="15">
        <f t="shared" ref="W32:Y36" si="21">IF(Q32=T32,IF(Q32&gt;0,"皆増",0),(1-(Q32/(Q32-T32)))*-100)</f>
        <v>-50</v>
      </c>
      <c r="X32" s="15">
        <f t="shared" si="21"/>
        <v>0</v>
      </c>
      <c r="Y32" s="15">
        <f t="shared" si="21"/>
        <v>-100</v>
      </c>
      <c r="Z32" s="17">
        <f t="shared" si="20"/>
        <v>1</v>
      </c>
      <c r="AA32" s="17">
        <f t="shared" si="20"/>
        <v>1</v>
      </c>
      <c r="AB32" s="17">
        <f t="shared" si="20"/>
        <v>0</v>
      </c>
      <c r="AC32" s="15" t="str">
        <f t="shared" ref="AC32:AE36" si="22">IF(Q32=Z32,IF(Q32&gt;0,"皆増",0),(1-(Q32/(Q32-Z32)))*-100)</f>
        <v>皆増</v>
      </c>
      <c r="AD32" s="15" t="str">
        <f t="shared" si="22"/>
        <v>皆増</v>
      </c>
      <c r="AE32" s="15">
        <f t="shared" si="22"/>
        <v>0</v>
      </c>
      <c r="AH32" s="4">
        <f t="shared" ref="AH32:AM32" si="23">SUM(AH10:AH12)</f>
        <v>2</v>
      </c>
      <c r="AI32" s="4">
        <f t="shared" si="23"/>
        <v>1</v>
      </c>
      <c r="AJ32" s="4">
        <f t="shared" si="23"/>
        <v>1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43</v>
      </c>
      <c r="R33" s="17">
        <f t="shared" si="24"/>
        <v>30</v>
      </c>
      <c r="S33" s="17">
        <f>SUM(S13:S22)</f>
        <v>13</v>
      </c>
      <c r="T33" s="17">
        <f t="shared" si="24"/>
        <v>-2</v>
      </c>
      <c r="U33" s="17">
        <f t="shared" si="24"/>
        <v>6</v>
      </c>
      <c r="V33" s="17">
        <f t="shared" si="24"/>
        <v>-8</v>
      </c>
      <c r="W33" s="15">
        <f t="shared" si="21"/>
        <v>-4.4444444444444393</v>
      </c>
      <c r="X33" s="15">
        <f t="shared" si="21"/>
        <v>25</v>
      </c>
      <c r="Y33" s="15">
        <f t="shared" si="21"/>
        <v>-38.095238095238095</v>
      </c>
      <c r="Z33" s="17">
        <f t="shared" si="24"/>
        <v>1</v>
      </c>
      <c r="AA33" s="17">
        <f t="shared" si="24"/>
        <v>1</v>
      </c>
      <c r="AB33" s="17">
        <f t="shared" si="24"/>
        <v>0</v>
      </c>
      <c r="AC33" s="15">
        <f t="shared" si="22"/>
        <v>2.3809523809523725</v>
      </c>
      <c r="AD33" s="15">
        <f t="shared" si="22"/>
        <v>3.4482758620689724</v>
      </c>
      <c r="AE33" s="15">
        <f t="shared" si="22"/>
        <v>0</v>
      </c>
      <c r="AH33" s="4">
        <f t="shared" ref="AH33:AI33" si="25">SUM(AH13:AH22)</f>
        <v>45</v>
      </c>
      <c r="AI33" s="4">
        <f t="shared" si="25"/>
        <v>24</v>
      </c>
      <c r="AJ33" s="4">
        <f t="shared" ref="AJ33" si="26">SUM(AJ13:AJ22)</f>
        <v>21</v>
      </c>
      <c r="AK33" s="4">
        <f>SUM(AK13:AK22)</f>
        <v>42</v>
      </c>
      <c r="AL33" s="4">
        <f>SUM(AL13:AL22)</f>
        <v>29</v>
      </c>
      <c r="AM33" s="4">
        <f>SUM(AM13:AM22)</f>
        <v>13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580</v>
      </c>
      <c r="R34" s="17">
        <f t="shared" si="27"/>
        <v>280</v>
      </c>
      <c r="S34" s="17">
        <f t="shared" si="27"/>
        <v>300</v>
      </c>
      <c r="T34" s="17">
        <f t="shared" si="27"/>
        <v>-7</v>
      </c>
      <c r="U34" s="17">
        <f t="shared" si="27"/>
        <v>-9</v>
      </c>
      <c r="V34" s="17">
        <f t="shared" si="27"/>
        <v>2</v>
      </c>
      <c r="W34" s="15">
        <f t="shared" si="21"/>
        <v>-1.1925042589437829</v>
      </c>
      <c r="X34" s="15">
        <f t="shared" si="21"/>
        <v>-3.114186851211076</v>
      </c>
      <c r="Y34" s="15">
        <f t="shared" si="21"/>
        <v>0.67114093959732557</v>
      </c>
      <c r="Z34" s="17">
        <f t="shared" si="27"/>
        <v>18</v>
      </c>
      <c r="AA34" s="17">
        <f t="shared" si="27"/>
        <v>12</v>
      </c>
      <c r="AB34" s="17">
        <f t="shared" si="27"/>
        <v>6</v>
      </c>
      <c r="AC34" s="15">
        <f t="shared" si="22"/>
        <v>3.2028469750889688</v>
      </c>
      <c r="AD34" s="15">
        <f t="shared" si="22"/>
        <v>4.4776119402984982</v>
      </c>
      <c r="AE34" s="15">
        <f t="shared" si="22"/>
        <v>2.0408163265306145</v>
      </c>
      <c r="AH34" s="4">
        <f t="shared" ref="AH34:AI34" si="28">SUM(AH23:AH30)</f>
        <v>587</v>
      </c>
      <c r="AI34" s="4">
        <f t="shared" si="28"/>
        <v>289</v>
      </c>
      <c r="AJ34" s="4">
        <f t="shared" ref="AJ34" si="29">SUM(AJ23:AJ30)</f>
        <v>298</v>
      </c>
      <c r="AK34" s="4">
        <f>SUM(AK23:AK30)</f>
        <v>562</v>
      </c>
      <c r="AL34" s="4">
        <f>SUM(AL23:AL30)</f>
        <v>268</v>
      </c>
      <c r="AM34" s="4">
        <f>SUM(AM23:AM30)</f>
        <v>294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486</v>
      </c>
      <c r="R35" s="17">
        <f t="shared" si="30"/>
        <v>205</v>
      </c>
      <c r="S35" s="17">
        <f t="shared" si="30"/>
        <v>281</v>
      </c>
      <c r="T35" s="17">
        <f t="shared" si="30"/>
        <v>-7</v>
      </c>
      <c r="U35" s="17">
        <f t="shared" si="30"/>
        <v>-12</v>
      </c>
      <c r="V35" s="17">
        <f t="shared" si="30"/>
        <v>5</v>
      </c>
      <c r="W35" s="15">
        <f t="shared" si="21"/>
        <v>-1.4198782961460488</v>
      </c>
      <c r="X35" s="15">
        <f t="shared" si="21"/>
        <v>-5.5299539170506895</v>
      </c>
      <c r="Y35" s="15">
        <f t="shared" si="21"/>
        <v>1.8115942028985588</v>
      </c>
      <c r="Z35" s="17">
        <f t="shared" si="30"/>
        <v>6</v>
      </c>
      <c r="AA35" s="17">
        <f t="shared" si="30"/>
        <v>1</v>
      </c>
      <c r="AB35" s="17">
        <f t="shared" si="30"/>
        <v>5</v>
      </c>
      <c r="AC35" s="15">
        <f t="shared" si="22"/>
        <v>1.2499999999999956</v>
      </c>
      <c r="AD35" s="15">
        <f t="shared" si="22"/>
        <v>0.49019607843137081</v>
      </c>
      <c r="AE35" s="15">
        <f t="shared" si="22"/>
        <v>1.8115942028985588</v>
      </c>
      <c r="AH35" s="4">
        <f t="shared" ref="AH35:AI35" si="31">SUM(AH25:AH30)</f>
        <v>493</v>
      </c>
      <c r="AI35" s="4">
        <f t="shared" si="31"/>
        <v>217</v>
      </c>
      <c r="AJ35" s="4">
        <f t="shared" ref="AJ35" si="32">SUM(AJ25:AJ30)</f>
        <v>276</v>
      </c>
      <c r="AK35" s="4">
        <f>SUM(AK25:AK30)</f>
        <v>480</v>
      </c>
      <c r="AL35" s="4">
        <f>SUM(AL25:AL30)</f>
        <v>204</v>
      </c>
      <c r="AM35" s="4">
        <f>SUM(AM25:AM30)</f>
        <v>276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358</v>
      </c>
      <c r="R36" s="17">
        <f t="shared" si="33"/>
        <v>131</v>
      </c>
      <c r="S36" s="17">
        <f t="shared" si="33"/>
        <v>227</v>
      </c>
      <c r="T36" s="17">
        <f t="shared" si="33"/>
        <v>6</v>
      </c>
      <c r="U36" s="17">
        <f t="shared" si="33"/>
        <v>0</v>
      </c>
      <c r="V36" s="17">
        <f t="shared" si="33"/>
        <v>6</v>
      </c>
      <c r="W36" s="15">
        <f t="shared" si="21"/>
        <v>1.7045454545454586</v>
      </c>
      <c r="X36" s="15">
        <f t="shared" si="21"/>
        <v>0</v>
      </c>
      <c r="Y36" s="15">
        <f t="shared" si="21"/>
        <v>2.7149321266968229</v>
      </c>
      <c r="Z36" s="17">
        <f t="shared" si="33"/>
        <v>-2</v>
      </c>
      <c r="AA36" s="17">
        <f t="shared" si="33"/>
        <v>0</v>
      </c>
      <c r="AB36" s="17">
        <f t="shared" si="33"/>
        <v>-2</v>
      </c>
      <c r="AC36" s="15">
        <f t="shared" si="22"/>
        <v>-0.55555555555555358</v>
      </c>
      <c r="AD36" s="15">
        <f t="shared" si="22"/>
        <v>0</v>
      </c>
      <c r="AE36" s="15">
        <f t="shared" si="22"/>
        <v>-0.8733624454148492</v>
      </c>
      <c r="AH36" s="4">
        <f t="shared" ref="AH36:AI36" si="34">SUM(AH27:AH30)</f>
        <v>352</v>
      </c>
      <c r="AI36" s="4">
        <f t="shared" si="34"/>
        <v>131</v>
      </c>
      <c r="AJ36" s="4">
        <f t="shared" ref="AJ36" si="35">SUM(AJ27:AJ30)</f>
        <v>221</v>
      </c>
      <c r="AK36" s="4">
        <f>SUM(AK27:AK30)</f>
        <v>360</v>
      </c>
      <c r="AL36" s="4">
        <f>SUM(AL27:AL30)</f>
        <v>131</v>
      </c>
      <c r="AM36" s="4">
        <f>SUM(AM27:AM30)</f>
        <v>229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0.16025641025641024</v>
      </c>
      <c r="R38" s="12">
        <f t="shared" si="36"/>
        <v>0.32154340836012862</v>
      </c>
      <c r="S38" s="12">
        <f t="shared" si="36"/>
        <v>0</v>
      </c>
      <c r="T38" s="12">
        <f>T32/T9*100</f>
        <v>10</v>
      </c>
      <c r="U38" s="12">
        <f t="shared" ref="U38:V38" si="37">U32/U9*100</f>
        <v>0</v>
      </c>
      <c r="V38" s="12">
        <f t="shared" si="37"/>
        <v>14.285714285714285</v>
      </c>
      <c r="W38" s="12">
        <f>Q38-AH38</f>
        <v>-0.1552010029928011</v>
      </c>
      <c r="X38" s="12">
        <f t="shared" ref="X38:Y42" si="38">R38-AI38</f>
        <v>3.0720707805107494E-3</v>
      </c>
      <c r="Y38" s="12">
        <f t="shared" si="38"/>
        <v>-0.3125</v>
      </c>
      <c r="Z38" s="12">
        <f>Z32/Z9*100</f>
        <v>5</v>
      </c>
      <c r="AA38" s="12">
        <f t="shared" ref="AA38:AB38" si="39">AA32/AA9*100</f>
        <v>7.1428571428571423</v>
      </c>
      <c r="AB38" s="12">
        <f t="shared" si="39"/>
        <v>0</v>
      </c>
      <c r="AC38" s="12">
        <f>Q38-AK38</f>
        <v>0.16025641025641024</v>
      </c>
      <c r="AD38" s="12">
        <f t="shared" ref="AD38:AE42" si="40">R38-AL38</f>
        <v>0.32154340836012862</v>
      </c>
      <c r="AE38" s="12">
        <f t="shared" si="40"/>
        <v>0</v>
      </c>
      <c r="AH38" s="12">
        <f t="shared" ref="AH38:AI38" si="41">AH32/AH9*100</f>
        <v>0.31545741324921134</v>
      </c>
      <c r="AI38" s="12">
        <f t="shared" si="41"/>
        <v>0.31847133757961787</v>
      </c>
      <c r="AJ38" s="12">
        <f t="shared" ref="AJ38" si="42">AJ32/AJ9*100</f>
        <v>0.3125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6.8910256410256414</v>
      </c>
      <c r="R39" s="12">
        <f>R33/R9*100</f>
        <v>9.6463022508038581</v>
      </c>
      <c r="S39" s="13">
        <f t="shared" si="43"/>
        <v>4.1533546325878596</v>
      </c>
      <c r="T39" s="12">
        <f>T33/T9*100</f>
        <v>20</v>
      </c>
      <c r="U39" s="12">
        <f t="shared" ref="U39:V39" si="44">U33/U9*100</f>
        <v>-200</v>
      </c>
      <c r="V39" s="12">
        <f t="shared" si="44"/>
        <v>114.28571428571428</v>
      </c>
      <c r="W39" s="12">
        <f>Q39-AH39</f>
        <v>-0.20676615708161439</v>
      </c>
      <c r="X39" s="12">
        <f t="shared" si="38"/>
        <v>2.00299014889303</v>
      </c>
      <c r="Y39" s="12">
        <f>S39-AJ39</f>
        <v>-2.4091453674121404</v>
      </c>
      <c r="Z39" s="12">
        <f t="shared" si="43"/>
        <v>5</v>
      </c>
      <c r="AA39" s="12">
        <f t="shared" ref="AA39:AB39" si="45">AA33/AA9*100</f>
        <v>7.1428571428571423</v>
      </c>
      <c r="AB39" s="12">
        <f t="shared" si="45"/>
        <v>0</v>
      </c>
      <c r="AC39" s="12">
        <f>Q39-AK39</f>
        <v>-6.2616743080318393E-2</v>
      </c>
      <c r="AD39" s="12">
        <f t="shared" si="40"/>
        <v>-0.11800751350590666</v>
      </c>
      <c r="AE39" s="12">
        <f t="shared" si="40"/>
        <v>-8.1173054708557402E-2</v>
      </c>
      <c r="AH39" s="12">
        <f t="shared" ref="AH39:AI39" si="46">AH33/AH9*100</f>
        <v>7.0977917981072558</v>
      </c>
      <c r="AI39" s="12">
        <f t="shared" si="46"/>
        <v>7.6433121019108281</v>
      </c>
      <c r="AJ39" s="12">
        <f t="shared" ref="AJ39" si="47">AJ33/AJ9*100</f>
        <v>6.5625</v>
      </c>
      <c r="AK39" s="12">
        <f>AK33/AK9*100</f>
        <v>6.9536423841059598</v>
      </c>
      <c r="AL39" s="12">
        <f>AL33/AL9*100</f>
        <v>9.7643097643097647</v>
      </c>
      <c r="AM39" s="12">
        <f>AM33/AM9*100</f>
        <v>4.234527687296417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92.948717948717956</v>
      </c>
      <c r="R40" s="12">
        <f t="shared" si="48"/>
        <v>90.032154340836016</v>
      </c>
      <c r="S40" s="12">
        <f t="shared" si="48"/>
        <v>95.846645367412137</v>
      </c>
      <c r="T40" s="12">
        <f>T34/T9*100</f>
        <v>70</v>
      </c>
      <c r="U40" s="12">
        <f t="shared" ref="U40:V40" si="49">U34/U9*100</f>
        <v>300</v>
      </c>
      <c r="V40" s="12">
        <f t="shared" si="49"/>
        <v>-28.571428571428569</v>
      </c>
      <c r="W40" s="12">
        <f t="shared" ref="W40:W42" si="50">Q40-AH40</f>
        <v>0.3619671600744141</v>
      </c>
      <c r="X40" s="12">
        <f t="shared" si="38"/>
        <v>-2.006062219673538</v>
      </c>
      <c r="Y40" s="12">
        <f>S40-AJ40</f>
        <v>2.7216453674121368</v>
      </c>
      <c r="Z40" s="12">
        <f>Z34/Z9*100</f>
        <v>90</v>
      </c>
      <c r="AA40" s="12">
        <f t="shared" ref="AA40:AB40" si="51">AA34/AA9*100</f>
        <v>85.714285714285708</v>
      </c>
      <c r="AB40" s="12">
        <f t="shared" si="51"/>
        <v>100</v>
      </c>
      <c r="AC40" s="12">
        <f t="shared" ref="AC40:AC42" si="52">Q40-AK40</f>
        <v>-9.7639667176082412E-2</v>
      </c>
      <c r="AD40" s="12">
        <f t="shared" si="40"/>
        <v>-0.20353589485422674</v>
      </c>
      <c r="AE40" s="12">
        <f t="shared" si="40"/>
        <v>8.1173054708557402E-2</v>
      </c>
      <c r="AH40" s="12">
        <f t="shared" ref="AH40:AI40" si="53">AH34/AH9*100</f>
        <v>92.586750788643542</v>
      </c>
      <c r="AI40" s="12">
        <f t="shared" si="53"/>
        <v>92.038216560509554</v>
      </c>
      <c r="AJ40" s="12">
        <f t="shared" ref="AJ40" si="54">AJ34/AJ9*100</f>
        <v>93.125</v>
      </c>
      <c r="AK40" s="12">
        <f>AK34/AK9*100</f>
        <v>93.046357615894038</v>
      </c>
      <c r="AL40" s="12">
        <f>AL34/AL9*100</f>
        <v>90.235690235690242</v>
      </c>
      <c r="AM40" s="12">
        <f>AM34/AM9*100</f>
        <v>95.765472312703579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77.884615384615387</v>
      </c>
      <c r="R41" s="12">
        <f t="shared" si="55"/>
        <v>65.916398713826368</v>
      </c>
      <c r="S41" s="12">
        <f t="shared" si="55"/>
        <v>89.776357827476033</v>
      </c>
      <c r="T41" s="12">
        <f>T35/T9*100</f>
        <v>70</v>
      </c>
      <c r="U41" s="12">
        <f t="shared" ref="U41:V41" si="56">U35/U9*100</f>
        <v>400</v>
      </c>
      <c r="V41" s="12">
        <f t="shared" si="56"/>
        <v>-71.428571428571431</v>
      </c>
      <c r="W41" s="12">
        <f t="shared" si="50"/>
        <v>0.12436301868478949</v>
      </c>
      <c r="X41" s="12">
        <f t="shared" si="38"/>
        <v>-3.1918815409507033</v>
      </c>
      <c r="Y41" s="12">
        <f>S41-AJ41</f>
        <v>3.5263578274760334</v>
      </c>
      <c r="Z41" s="12">
        <f>Z35/Z9*100</f>
        <v>30</v>
      </c>
      <c r="AA41" s="12">
        <f t="shared" ref="AA41:AB41" si="57">AA35/AA9*100</f>
        <v>7.1428571428571423</v>
      </c>
      <c r="AB41" s="12">
        <f t="shared" si="57"/>
        <v>83.333333333333343</v>
      </c>
      <c r="AC41" s="12">
        <f t="shared" si="52"/>
        <v>-1.5855832908813028</v>
      </c>
      <c r="AD41" s="12">
        <f>R41-AL41</f>
        <v>-2.7704699730423101</v>
      </c>
      <c r="AE41" s="12">
        <f t="shared" si="40"/>
        <v>-0.12592230281711636</v>
      </c>
      <c r="AH41" s="12">
        <f>AH35/AH9*100</f>
        <v>77.760252365930597</v>
      </c>
      <c r="AI41" s="12">
        <f>AI35/AI9*100</f>
        <v>69.108280254777071</v>
      </c>
      <c r="AJ41" s="12">
        <f>AJ35/AJ9*100</f>
        <v>86.25</v>
      </c>
      <c r="AK41" s="12">
        <f t="shared" ref="AK41:AL41" si="58">AK35/AK9*100</f>
        <v>79.47019867549669</v>
      </c>
      <c r="AL41" s="12">
        <f t="shared" si="58"/>
        <v>68.686868686868678</v>
      </c>
      <c r="AM41" s="12">
        <f t="shared" ref="AM41" si="59">AM35/AM9*100</f>
        <v>89.90228013029315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57.371794871794869</v>
      </c>
      <c r="R42" s="12">
        <f t="shared" si="60"/>
        <v>42.122186495176848</v>
      </c>
      <c r="S42" s="12">
        <f t="shared" si="60"/>
        <v>72.523961661341858</v>
      </c>
      <c r="T42" s="12">
        <f t="shared" ref="T42:V42" si="61">T36/T9*100</f>
        <v>-60</v>
      </c>
      <c r="U42" s="12">
        <f t="shared" si="61"/>
        <v>0</v>
      </c>
      <c r="V42" s="12">
        <f t="shared" si="61"/>
        <v>-85.714285714285708</v>
      </c>
      <c r="W42" s="12">
        <f t="shared" si="50"/>
        <v>1.8512901399336741</v>
      </c>
      <c r="X42" s="12">
        <f t="shared" si="38"/>
        <v>0.40244127224691084</v>
      </c>
      <c r="Y42" s="12">
        <f>S42-AJ42</f>
        <v>3.4614616613418576</v>
      </c>
      <c r="Z42" s="12">
        <f t="shared" si="60"/>
        <v>-10</v>
      </c>
      <c r="AA42" s="12">
        <f t="shared" ref="AA42:AB42" si="62">AA36/AA9*100</f>
        <v>0</v>
      </c>
      <c r="AB42" s="12">
        <f t="shared" si="62"/>
        <v>-33.333333333333329</v>
      </c>
      <c r="AC42" s="12">
        <f t="shared" si="52"/>
        <v>-2.230854134827652</v>
      </c>
      <c r="AD42" s="12">
        <f>R42-AL42</f>
        <v>-1.9855576125672556</v>
      </c>
      <c r="AE42" s="12">
        <f t="shared" si="40"/>
        <v>-2.0688722148796472</v>
      </c>
      <c r="AH42" s="12">
        <f t="shared" ref="AH42:AI42" si="63">AH36/AH9*100</f>
        <v>55.520504731861195</v>
      </c>
      <c r="AI42" s="12">
        <f t="shared" si="63"/>
        <v>41.719745222929937</v>
      </c>
      <c r="AJ42" s="12">
        <f t="shared" ref="AJ42" si="64">AJ36/AJ9*100</f>
        <v>69.0625</v>
      </c>
      <c r="AK42" s="12">
        <f>AK36/AK9*100</f>
        <v>59.602649006622521</v>
      </c>
      <c r="AL42" s="12">
        <f>AL36/AL9*100</f>
        <v>44.107744107744104</v>
      </c>
      <c r="AM42" s="12">
        <f>AM36/AM9*100</f>
        <v>74.592833876221505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13</v>
      </c>
      <c r="R9" s="17">
        <f>SUM(R10:R30)</f>
        <v>7</v>
      </c>
      <c r="S9" s="17">
        <f>SUM(S10:S30)</f>
        <v>6</v>
      </c>
      <c r="T9" s="17">
        <f>U9+V9</f>
        <v>5</v>
      </c>
      <c r="U9" s="17">
        <f>SUM(U10:U30)</f>
        <v>5</v>
      </c>
      <c r="V9" s="17">
        <f>SUM(V10:V30)</f>
        <v>0</v>
      </c>
      <c r="W9" s="15">
        <f>IF(Q9=T9,IF(Q9&gt;0,"皆増",0),(1-(Q9/(Q9-T9)))*-100)</f>
        <v>62.5</v>
      </c>
      <c r="X9" s="15">
        <f t="shared" ref="X9:Y30" si="1">IF(R9=U9,IF(R9&gt;0,"皆増",0),(1-(R9/(R9-U9)))*-100)</f>
        <v>250</v>
      </c>
      <c r="Y9" s="15">
        <f t="shared" si="1"/>
        <v>0</v>
      </c>
      <c r="Z9" s="17">
        <f>AA9+AB9</f>
        <v>1</v>
      </c>
      <c r="AA9" s="17">
        <f>SUM(AA10:AA30)</f>
        <v>4</v>
      </c>
      <c r="AB9" s="17">
        <f>SUM(AB10:AB30)</f>
        <v>-3</v>
      </c>
      <c r="AC9" s="15">
        <f>IF(Q9=Z9,IF(Q9&gt;0,"皆増",0),(1-(Q9/(Q9-Z9)))*-100)</f>
        <v>8.333333333333325</v>
      </c>
      <c r="AD9" s="15">
        <f t="shared" ref="AD9:AE30" si="2">IF(R9=AA9,IF(R9&gt;0,"皆増",0),(1-(R9/(R9-AA9)))*-100)</f>
        <v>133.33333333333334</v>
      </c>
      <c r="AE9" s="15">
        <f t="shared" si="2"/>
        <v>-33.333333333333336</v>
      </c>
      <c r="AH9" s="4">
        <f t="shared" ref="AH9:AJ30" si="3">Q9-T9</f>
        <v>8</v>
      </c>
      <c r="AI9" s="4">
        <f t="shared" si="3"/>
        <v>2</v>
      </c>
      <c r="AJ9" s="4">
        <f t="shared" si="3"/>
        <v>6</v>
      </c>
      <c r="AK9" s="4">
        <f t="shared" ref="AK9:AM30" si="4">Q9-Z9</f>
        <v>12</v>
      </c>
      <c r="AL9" s="4">
        <f t="shared" si="4"/>
        <v>3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 t="str">
        <f t="shared" si="1"/>
        <v>皆増</v>
      </c>
      <c r="Y25" s="15">
        <f t="shared" si="1"/>
        <v>-100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>
        <f t="shared" si="1"/>
        <v>100</v>
      </c>
      <c r="Y26" s="15">
        <f t="shared" si="1"/>
        <v>0</v>
      </c>
      <c r="Z26" s="17">
        <f t="shared" si="12"/>
        <v>2</v>
      </c>
      <c r="AA26" s="17">
        <v>2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3</v>
      </c>
      <c r="S27" s="17">
        <v>4</v>
      </c>
      <c r="T27" s="17">
        <f t="shared" si="10"/>
        <v>5</v>
      </c>
      <c r="U27" s="17">
        <v>2</v>
      </c>
      <c r="V27" s="17">
        <v>3</v>
      </c>
      <c r="W27" s="15">
        <f t="shared" si="11"/>
        <v>250</v>
      </c>
      <c r="X27" s="15">
        <f t="shared" si="1"/>
        <v>200</v>
      </c>
      <c r="Y27" s="15">
        <f t="shared" si="1"/>
        <v>300</v>
      </c>
      <c r="Z27" s="17">
        <f t="shared" si="12"/>
        <v>1</v>
      </c>
      <c r="AA27" s="17">
        <v>0</v>
      </c>
      <c r="AB27" s="17">
        <v>1</v>
      </c>
      <c r="AC27" s="15">
        <f t="shared" si="13"/>
        <v>16.666666666666675</v>
      </c>
      <c r="AD27" s="15">
        <f t="shared" si="2"/>
        <v>0</v>
      </c>
      <c r="AE27" s="15">
        <f t="shared" si="2"/>
        <v>33.333333333333329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6</v>
      </c>
      <c r="AL27" s="4">
        <f t="shared" si="4"/>
        <v>3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-1</v>
      </c>
      <c r="U28" s="17">
        <v>1</v>
      </c>
      <c r="V28" s="17">
        <v>-2</v>
      </c>
      <c r="W28" s="15">
        <f t="shared" si="11"/>
        <v>-50</v>
      </c>
      <c r="X28" s="15" t="str">
        <f t="shared" si="1"/>
        <v>皆増</v>
      </c>
      <c r="Y28" s="15">
        <f t="shared" si="1"/>
        <v>-100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-33.333333333333336</v>
      </c>
      <c r="AD29" s="15">
        <f t="shared" si="2"/>
        <v>0</v>
      </c>
      <c r="AE29" s="15">
        <f t="shared" si="2"/>
        <v>-33.333333333333336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7</v>
      </c>
      <c r="S34" s="17">
        <f t="shared" si="22"/>
        <v>6</v>
      </c>
      <c r="T34" s="17">
        <f t="shared" si="22"/>
        <v>6</v>
      </c>
      <c r="U34" s="17">
        <f t="shared" si="22"/>
        <v>5</v>
      </c>
      <c r="V34" s="17">
        <f t="shared" si="22"/>
        <v>1</v>
      </c>
      <c r="W34" s="15">
        <f t="shared" si="15"/>
        <v>85.714285714285722</v>
      </c>
      <c r="X34" s="15">
        <f t="shared" si="15"/>
        <v>250</v>
      </c>
      <c r="Y34" s="15">
        <f t="shared" si="15"/>
        <v>19.999999999999996</v>
      </c>
      <c r="Z34" s="17">
        <f t="shared" ref="Z34:AB34" si="23">SUM(Z23:Z30)</f>
        <v>1</v>
      </c>
      <c r="AA34" s="17">
        <f t="shared" si="23"/>
        <v>4</v>
      </c>
      <c r="AB34" s="17">
        <f t="shared" si="23"/>
        <v>-3</v>
      </c>
      <c r="AC34" s="15">
        <f t="shared" si="17"/>
        <v>8.333333333333325</v>
      </c>
      <c r="AD34" s="15">
        <f t="shared" si="17"/>
        <v>133.33333333333334</v>
      </c>
      <c r="AE34" s="15">
        <f t="shared" si="17"/>
        <v>-33.333333333333336</v>
      </c>
      <c r="AH34" s="4">
        <f t="shared" ref="AH34:AJ34" si="24">SUM(AH23:AH30)</f>
        <v>7</v>
      </c>
      <c r="AI34" s="4">
        <f t="shared" si="24"/>
        <v>2</v>
      </c>
      <c r="AJ34" s="4">
        <f t="shared" si="24"/>
        <v>5</v>
      </c>
      <c r="AK34" s="4">
        <f>SUM(AK23:AK30)</f>
        <v>12</v>
      </c>
      <c r="AL34" s="4">
        <f>SUM(AL23:AL30)</f>
        <v>3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7</v>
      </c>
      <c r="S35" s="17">
        <f t="shared" si="25"/>
        <v>6</v>
      </c>
      <c r="T35" s="17">
        <f t="shared" si="25"/>
        <v>6</v>
      </c>
      <c r="U35" s="17">
        <f t="shared" si="25"/>
        <v>5</v>
      </c>
      <c r="V35" s="17">
        <f t="shared" si="25"/>
        <v>1</v>
      </c>
      <c r="W35" s="15">
        <f t="shared" si="15"/>
        <v>85.714285714285722</v>
      </c>
      <c r="X35" s="15">
        <f t="shared" si="15"/>
        <v>250</v>
      </c>
      <c r="Y35" s="15">
        <f t="shared" si="15"/>
        <v>19.999999999999996</v>
      </c>
      <c r="Z35" s="17">
        <f t="shared" ref="Z35:AB35" si="26">SUM(Z25:Z30)</f>
        <v>1</v>
      </c>
      <c r="AA35" s="17">
        <f t="shared" si="26"/>
        <v>4</v>
      </c>
      <c r="AB35" s="17">
        <f t="shared" si="26"/>
        <v>-3</v>
      </c>
      <c r="AC35" s="15">
        <f t="shared" si="17"/>
        <v>8.333333333333325</v>
      </c>
      <c r="AD35" s="15">
        <f t="shared" si="17"/>
        <v>133.33333333333334</v>
      </c>
      <c r="AE35" s="15">
        <f t="shared" si="17"/>
        <v>-33.333333333333336</v>
      </c>
      <c r="AH35" s="4">
        <f t="shared" ref="AH35:AJ35" si="27">SUM(AH25:AH30)</f>
        <v>7</v>
      </c>
      <c r="AI35" s="4">
        <f t="shared" si="27"/>
        <v>2</v>
      </c>
      <c r="AJ35" s="4">
        <f t="shared" si="27"/>
        <v>5</v>
      </c>
      <c r="AK35" s="4">
        <f>SUM(AK25:AK30)</f>
        <v>12</v>
      </c>
      <c r="AL35" s="4">
        <f>SUM(AL25:AL30)</f>
        <v>3</v>
      </c>
      <c r="AM35" s="4">
        <f>SUM(AM25:AM30)</f>
        <v>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4</v>
      </c>
      <c r="S36" s="17">
        <f t="shared" si="28"/>
        <v>6</v>
      </c>
      <c r="T36" s="17">
        <f t="shared" si="28"/>
        <v>5</v>
      </c>
      <c r="U36" s="17">
        <f t="shared" si="28"/>
        <v>3</v>
      </c>
      <c r="V36" s="17">
        <f t="shared" si="28"/>
        <v>2</v>
      </c>
      <c r="W36" s="15">
        <f t="shared" si="15"/>
        <v>100</v>
      </c>
      <c r="X36" s="15">
        <f t="shared" si="15"/>
        <v>300</v>
      </c>
      <c r="Y36" s="15">
        <f t="shared" si="15"/>
        <v>50</v>
      </c>
      <c r="Z36" s="17">
        <f t="shared" ref="Z36:AB36" si="29">SUM(Z27:Z30)</f>
        <v>-2</v>
      </c>
      <c r="AA36" s="17">
        <f t="shared" si="29"/>
        <v>1</v>
      </c>
      <c r="AB36" s="17">
        <f t="shared" si="29"/>
        <v>-3</v>
      </c>
      <c r="AC36" s="15">
        <f t="shared" si="17"/>
        <v>-16.666666666666664</v>
      </c>
      <c r="AD36" s="15">
        <f t="shared" si="17"/>
        <v>33.333333333333329</v>
      </c>
      <c r="AE36" s="15">
        <f t="shared" si="17"/>
        <v>-33.333333333333336</v>
      </c>
      <c r="AH36" s="4">
        <f t="shared" ref="AH36:AJ36" si="30">SUM(AH27:AH30)</f>
        <v>5</v>
      </c>
      <c r="AI36" s="4">
        <f t="shared" si="30"/>
        <v>1</v>
      </c>
      <c r="AJ36" s="4">
        <f t="shared" si="30"/>
        <v>4</v>
      </c>
      <c r="AK36" s="4">
        <f>SUM(AK27:AK30)</f>
        <v>12</v>
      </c>
      <c r="AL36" s="4">
        <f>SUM(AL27:AL30)</f>
        <v>3</v>
      </c>
      <c r="AM36" s="4">
        <f>SUM(AM27:AM30)</f>
        <v>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-20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-12.5</v>
      </c>
      <c r="X39" s="12">
        <f t="shared" si="33"/>
        <v>0</v>
      </c>
      <c r="Y39" s="12">
        <f>S39-AJ39</f>
        <v>-16.666666666666664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12.5</v>
      </c>
      <c r="AI39" s="12">
        <f t="shared" si="39"/>
        <v>0</v>
      </c>
      <c r="AJ39" s="12">
        <f t="shared" si="39"/>
        <v>16.666666666666664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120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12.5</v>
      </c>
      <c r="X40" s="12">
        <f t="shared" si="33"/>
        <v>0</v>
      </c>
      <c r="Y40" s="12">
        <f>S40-AJ40</f>
        <v>16.666666666666657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87.5</v>
      </c>
      <c r="AI40" s="12">
        <f t="shared" si="45"/>
        <v>100</v>
      </c>
      <c r="AJ40" s="12">
        <f t="shared" si="45"/>
        <v>83.333333333333343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120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12.5</v>
      </c>
      <c r="X41" s="12">
        <f t="shared" si="33"/>
        <v>0</v>
      </c>
      <c r="Y41" s="12">
        <f>S41-AJ41</f>
        <v>16.666666666666657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87.5</v>
      </c>
      <c r="AI41" s="12">
        <f>AI35/AI9*100</f>
        <v>100</v>
      </c>
      <c r="AJ41" s="12">
        <f>AJ35/AJ9*100</f>
        <v>83.333333333333343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76.923076923076934</v>
      </c>
      <c r="R42" s="12">
        <f t="shared" si="50"/>
        <v>57.142857142857139</v>
      </c>
      <c r="S42" s="12">
        <f t="shared" si="50"/>
        <v>100</v>
      </c>
      <c r="T42" s="12">
        <f t="shared" si="50"/>
        <v>100</v>
      </c>
      <c r="U42" s="12">
        <f t="shared" si="50"/>
        <v>60</v>
      </c>
      <c r="V42" s="12" t="e">
        <f t="shared" si="50"/>
        <v>#DIV/0!</v>
      </c>
      <c r="W42" s="12">
        <f t="shared" si="42"/>
        <v>14.423076923076934</v>
      </c>
      <c r="X42" s="12">
        <f t="shared" si="33"/>
        <v>7.1428571428571388</v>
      </c>
      <c r="Y42" s="12">
        <f>S42-AJ42</f>
        <v>33.333333333333343</v>
      </c>
      <c r="Z42" s="12">
        <f t="shared" si="50"/>
        <v>-200</v>
      </c>
      <c r="AA42" s="12">
        <f t="shared" si="50"/>
        <v>25</v>
      </c>
      <c r="AB42" s="12">
        <f t="shared" si="50"/>
        <v>100</v>
      </c>
      <c r="AC42" s="12">
        <f t="shared" si="44"/>
        <v>-23.076923076923066</v>
      </c>
      <c r="AD42" s="12">
        <f>R42-AL42</f>
        <v>-42.857142857142861</v>
      </c>
      <c r="AE42" s="12">
        <f t="shared" si="35"/>
        <v>0</v>
      </c>
      <c r="AH42" s="12">
        <f t="shared" ref="AH42:AJ42" si="51">AH36/AH9*100</f>
        <v>62.5</v>
      </c>
      <c r="AI42" s="12">
        <f t="shared" si="51"/>
        <v>50</v>
      </c>
      <c r="AJ42" s="12">
        <f t="shared" si="51"/>
        <v>66.666666666666657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</v>
      </c>
      <c r="C9" s="17">
        <f>SUM(C10:C30)</f>
        <v>6</v>
      </c>
      <c r="D9" s="17">
        <f>SUM(D10:D30)</f>
        <v>2</v>
      </c>
      <c r="E9" s="17">
        <f>F9+G9</f>
        <v>-9</v>
      </c>
      <c r="F9" s="17">
        <f>SUM(F10:F30)</f>
        <v>-3</v>
      </c>
      <c r="G9" s="17">
        <f>SUM(G10:G30)</f>
        <v>-6</v>
      </c>
      <c r="H9" s="15">
        <f>IF(B9=E9,0,(1-(B9/(B9-E9)))*-100)</f>
        <v>-52.941176470588239</v>
      </c>
      <c r="I9" s="15">
        <f>IF(C9=F9,0,(1-(C9/(C9-F9)))*-100)</f>
        <v>-33.333333333333336</v>
      </c>
      <c r="J9" s="15">
        <f>IF(D9=G9,0,(1-(D9/(D9-G9)))*-100)</f>
        <v>-75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14.285714285714279</v>
      </c>
      <c r="O9" s="15">
        <f t="shared" ref="O9:P10" si="0">IF(C9=L9,0,(1-(C9/(C9-L9)))*-100)</f>
        <v>0</v>
      </c>
      <c r="P9" s="15">
        <f>IF(D9=M9,0,(1-(D9/(D9-M9)))*-100)</f>
        <v>100</v>
      </c>
      <c r="Q9" s="17">
        <f>R9+S9</f>
        <v>16</v>
      </c>
      <c r="R9" s="17">
        <f>SUM(R10:R30)</f>
        <v>12</v>
      </c>
      <c r="S9" s="17">
        <f>SUM(S10:S30)</f>
        <v>4</v>
      </c>
      <c r="T9" s="17">
        <f>U9+V9</f>
        <v>-7</v>
      </c>
      <c r="U9" s="17">
        <f>SUM(U10:U30)</f>
        <v>2</v>
      </c>
      <c r="V9" s="17">
        <f>SUM(V10:V30)</f>
        <v>-9</v>
      </c>
      <c r="W9" s="15">
        <f>IF(Q9=T9,IF(Q9&gt;0,"皆増",0),(1-(Q9/(Q9-T9)))*-100)</f>
        <v>-30.434782608695656</v>
      </c>
      <c r="X9" s="15">
        <f t="shared" ref="X9:Y30" si="1">IF(R9=U9,IF(R9&gt;0,"皆増",0),(1-(R9/(R9-U9)))*-100)</f>
        <v>19.999999999999996</v>
      </c>
      <c r="Y9" s="15">
        <f t="shared" si="1"/>
        <v>-69.230769230769226</v>
      </c>
      <c r="Z9" s="17">
        <f>AA9+AB9</f>
        <v>-3</v>
      </c>
      <c r="AA9" s="17">
        <f>SUM(AA10:AA30)</f>
        <v>2</v>
      </c>
      <c r="AB9" s="17">
        <f>SUM(AB10:AB30)</f>
        <v>-5</v>
      </c>
      <c r="AC9" s="15">
        <f>IF(Q9=Z9,IF(Q9&gt;0,"皆増",0),(1-(Q9/(Q9-Z9)))*-100)</f>
        <v>-15.789473684210531</v>
      </c>
      <c r="AD9" s="15">
        <f t="shared" ref="AD9:AE30" si="2">IF(R9=AA9,IF(R9&gt;0,"皆増",0),(1-(R9/(R9-AA9)))*-100)</f>
        <v>19.999999999999996</v>
      </c>
      <c r="AE9" s="15">
        <f t="shared" si="2"/>
        <v>-55.555555555555557</v>
      </c>
      <c r="AH9" s="4">
        <f t="shared" ref="AH9:AJ30" si="3">Q9-T9</f>
        <v>23</v>
      </c>
      <c r="AI9" s="4">
        <f t="shared" si="3"/>
        <v>10</v>
      </c>
      <c r="AJ9" s="4">
        <f t="shared" si="3"/>
        <v>13</v>
      </c>
      <c r="AK9" s="4">
        <f t="shared" ref="AK9:AM30" si="4">Q9-Z9</f>
        <v>19</v>
      </c>
      <c r="AL9" s="4">
        <f t="shared" si="4"/>
        <v>10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8</v>
      </c>
      <c r="C10" s="17">
        <v>6</v>
      </c>
      <c r="D10" s="17">
        <v>2</v>
      </c>
      <c r="E10" s="17">
        <f t="shared" ref="E10" si="6">F10+G10</f>
        <v>-9</v>
      </c>
      <c r="F10" s="17">
        <v>-3</v>
      </c>
      <c r="G10" s="17">
        <v>-6</v>
      </c>
      <c r="H10" s="15">
        <f>IF(B10=E10,0,(1-(B10/(B10-E10)))*-100)</f>
        <v>-52.941176470588239</v>
      </c>
      <c r="I10" s="15">
        <f t="shared" ref="I10" si="7">IF(C10=F10,0,(1-(C10/(C10-F10)))*-100)</f>
        <v>-33.333333333333336</v>
      </c>
      <c r="J10" s="15">
        <f>IF(D10=G10,0,(1-(D10/(D10-G10)))*-100)</f>
        <v>-75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14.285714285714279</v>
      </c>
      <c r="O10" s="15">
        <f t="shared" si="0"/>
        <v>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>
        <f t="shared" si="1"/>
        <v>100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>
        <f t="shared" si="2"/>
        <v>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 t="str">
        <f t="shared" si="1"/>
        <v>皆増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4</v>
      </c>
      <c r="S26" s="17">
        <v>0</v>
      </c>
      <c r="T26" s="17">
        <f t="shared" si="10"/>
        <v>-3</v>
      </c>
      <c r="U26" s="17">
        <v>0</v>
      </c>
      <c r="V26" s="17">
        <v>-3</v>
      </c>
      <c r="W26" s="15">
        <f t="shared" si="11"/>
        <v>-42.857142857142861</v>
      </c>
      <c r="X26" s="15">
        <f t="shared" si="1"/>
        <v>0</v>
      </c>
      <c r="Y26" s="15">
        <f t="shared" si="1"/>
        <v>-100</v>
      </c>
      <c r="Z26" s="17">
        <f t="shared" si="12"/>
        <v>3</v>
      </c>
      <c r="AA26" s="17">
        <v>4</v>
      </c>
      <c r="AB26" s="17">
        <v>-1</v>
      </c>
      <c r="AC26" s="15">
        <f t="shared" si="13"/>
        <v>300</v>
      </c>
      <c r="AD26" s="15" t="str">
        <f t="shared" si="2"/>
        <v>皆増</v>
      </c>
      <c r="AE26" s="15">
        <f t="shared" si="2"/>
        <v>-100</v>
      </c>
      <c r="AH26" s="4">
        <f t="shared" si="3"/>
        <v>7</v>
      </c>
      <c r="AI26" s="4">
        <f t="shared" si="3"/>
        <v>4</v>
      </c>
      <c r="AJ26" s="4">
        <f t="shared" si="3"/>
        <v>3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-50</v>
      </c>
      <c r="AD27" s="15">
        <f t="shared" si="2"/>
        <v>-50</v>
      </c>
      <c r="AE27" s="15">
        <f t="shared" si="2"/>
        <v>-50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-3</v>
      </c>
      <c r="U28" s="17">
        <v>0</v>
      </c>
      <c r="V28" s="17">
        <v>-3</v>
      </c>
      <c r="W28" s="15">
        <f t="shared" si="11"/>
        <v>-60</v>
      </c>
      <c r="X28" s="15">
        <f t="shared" si="1"/>
        <v>0</v>
      </c>
      <c r="Y28" s="15">
        <f t="shared" si="1"/>
        <v>-100</v>
      </c>
      <c r="Z28" s="17">
        <f t="shared" si="12"/>
        <v>-1</v>
      </c>
      <c r="AA28" s="17">
        <v>2</v>
      </c>
      <c r="AB28" s="17">
        <v>-3</v>
      </c>
      <c r="AC28" s="15">
        <f t="shared" si="13"/>
        <v>-33.333333333333336</v>
      </c>
      <c r="AD28" s="15" t="str">
        <f t="shared" si="2"/>
        <v>皆増</v>
      </c>
      <c r="AE28" s="15">
        <f t="shared" si="2"/>
        <v>-100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1</v>
      </c>
      <c r="U29" s="17">
        <v>1</v>
      </c>
      <c r="V29" s="17">
        <v>0</v>
      </c>
      <c r="W29" s="15">
        <f t="shared" si="11"/>
        <v>33.333333333333329</v>
      </c>
      <c r="X29" s="15" t="str">
        <f t="shared" si="1"/>
        <v>皆増</v>
      </c>
      <c r="Y29" s="15">
        <f t="shared" si="1"/>
        <v>0</v>
      </c>
      <c r="Z29" s="17">
        <f t="shared" si="12"/>
        <v>2</v>
      </c>
      <c r="AA29" s="17">
        <v>1</v>
      </c>
      <c r="AB29" s="17">
        <v>1</v>
      </c>
      <c r="AC29" s="15">
        <f t="shared" si="13"/>
        <v>100</v>
      </c>
      <c r="AD29" s="15" t="str">
        <f t="shared" si="2"/>
        <v>皆増</v>
      </c>
      <c r="AE29" s="15">
        <f t="shared" si="2"/>
        <v>50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12</v>
      </c>
      <c r="S34" s="17">
        <f t="shared" si="22"/>
        <v>4</v>
      </c>
      <c r="T34" s="17">
        <f t="shared" si="22"/>
        <v>-5</v>
      </c>
      <c r="U34" s="17">
        <f t="shared" si="22"/>
        <v>3</v>
      </c>
      <c r="V34" s="17">
        <f t="shared" si="22"/>
        <v>-8</v>
      </c>
      <c r="W34" s="15">
        <f t="shared" si="15"/>
        <v>-23.809523809523814</v>
      </c>
      <c r="X34" s="15">
        <f t="shared" si="15"/>
        <v>33.333333333333329</v>
      </c>
      <c r="Y34" s="15">
        <f t="shared" si="15"/>
        <v>-66.666666666666671</v>
      </c>
      <c r="Z34" s="17">
        <f t="shared" ref="Z34:AB34" si="23">SUM(Z23:Z30)</f>
        <v>-1</v>
      </c>
      <c r="AA34" s="17">
        <f t="shared" si="23"/>
        <v>3</v>
      </c>
      <c r="AB34" s="17">
        <f t="shared" si="23"/>
        <v>-4</v>
      </c>
      <c r="AC34" s="15">
        <f t="shared" si="17"/>
        <v>-5.8823529411764719</v>
      </c>
      <c r="AD34" s="15">
        <f t="shared" si="17"/>
        <v>33.333333333333329</v>
      </c>
      <c r="AE34" s="15">
        <f t="shared" si="17"/>
        <v>-50</v>
      </c>
      <c r="AH34" s="4">
        <f t="shared" ref="AH34:AJ34" si="24">SUM(AH23:AH30)</f>
        <v>21</v>
      </c>
      <c r="AI34" s="4">
        <f t="shared" si="24"/>
        <v>9</v>
      </c>
      <c r="AJ34" s="4">
        <f t="shared" si="24"/>
        <v>12</v>
      </c>
      <c r="AK34" s="4">
        <f>SUM(AK23:AK30)</f>
        <v>17</v>
      </c>
      <c r="AL34" s="4">
        <f>SUM(AL23:AL30)</f>
        <v>9</v>
      </c>
      <c r="AM34" s="4">
        <f>SUM(AM23:AM30)</f>
        <v>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10</v>
      </c>
      <c r="S35" s="17">
        <f t="shared" si="25"/>
        <v>4</v>
      </c>
      <c r="T35" s="17">
        <f t="shared" si="25"/>
        <v>-6</v>
      </c>
      <c r="U35" s="17">
        <f t="shared" si="25"/>
        <v>2</v>
      </c>
      <c r="V35" s="17">
        <f t="shared" si="25"/>
        <v>-8</v>
      </c>
      <c r="W35" s="15">
        <f t="shared" si="15"/>
        <v>-30.000000000000004</v>
      </c>
      <c r="X35" s="15">
        <f t="shared" si="15"/>
        <v>25</v>
      </c>
      <c r="Y35" s="15">
        <f t="shared" si="15"/>
        <v>-66.666666666666671</v>
      </c>
      <c r="Z35" s="17">
        <f t="shared" ref="Z35:AB35" si="26">SUM(Z25:Z30)</f>
        <v>0</v>
      </c>
      <c r="AA35" s="17">
        <f t="shared" si="26"/>
        <v>4</v>
      </c>
      <c r="AB35" s="17">
        <f t="shared" si="26"/>
        <v>-4</v>
      </c>
      <c r="AC35" s="15">
        <f t="shared" si="17"/>
        <v>0</v>
      </c>
      <c r="AD35" s="15">
        <f t="shared" si="17"/>
        <v>66.666666666666671</v>
      </c>
      <c r="AE35" s="15">
        <f t="shared" si="17"/>
        <v>-50</v>
      </c>
      <c r="AH35" s="4">
        <f t="shared" ref="AH35:AJ35" si="27">SUM(AH25:AH30)</f>
        <v>20</v>
      </c>
      <c r="AI35" s="4">
        <f t="shared" si="27"/>
        <v>8</v>
      </c>
      <c r="AJ35" s="4">
        <f t="shared" si="27"/>
        <v>12</v>
      </c>
      <c r="AK35" s="4">
        <f>SUM(AK25:AK30)</f>
        <v>14</v>
      </c>
      <c r="AL35" s="4">
        <f>SUM(AL25:AL30)</f>
        <v>6</v>
      </c>
      <c r="AM35" s="4">
        <f>SUM(AM25:AM30)</f>
        <v>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5</v>
      </c>
      <c r="S36" s="17">
        <f t="shared" si="28"/>
        <v>4</v>
      </c>
      <c r="T36" s="17">
        <f t="shared" si="28"/>
        <v>-3</v>
      </c>
      <c r="U36" s="17">
        <f t="shared" si="28"/>
        <v>1</v>
      </c>
      <c r="V36" s="17">
        <f t="shared" si="28"/>
        <v>-4</v>
      </c>
      <c r="W36" s="15">
        <f t="shared" si="15"/>
        <v>-25</v>
      </c>
      <c r="X36" s="15">
        <f t="shared" si="15"/>
        <v>25</v>
      </c>
      <c r="Y36" s="15">
        <f t="shared" si="15"/>
        <v>-50</v>
      </c>
      <c r="Z36" s="17">
        <f t="shared" ref="Z36:AB36" si="29">SUM(Z27:Z30)</f>
        <v>-2</v>
      </c>
      <c r="AA36" s="17">
        <f t="shared" si="29"/>
        <v>1</v>
      </c>
      <c r="AB36" s="17">
        <f t="shared" si="29"/>
        <v>-3</v>
      </c>
      <c r="AC36" s="15">
        <f t="shared" si="17"/>
        <v>-18.181818181818176</v>
      </c>
      <c r="AD36" s="15">
        <f t="shared" si="17"/>
        <v>25</v>
      </c>
      <c r="AE36" s="15">
        <f t="shared" si="17"/>
        <v>-42.857142857142861</v>
      </c>
      <c r="AH36" s="4">
        <f t="shared" ref="AH36:AJ36" si="30">SUM(AH27:AH30)</f>
        <v>12</v>
      </c>
      <c r="AI36" s="4">
        <f t="shared" si="30"/>
        <v>4</v>
      </c>
      <c r="AJ36" s="4">
        <f t="shared" si="30"/>
        <v>8</v>
      </c>
      <c r="AK36" s="4">
        <f>SUM(AK27:AK30)</f>
        <v>11</v>
      </c>
      <c r="AL36" s="4">
        <f>SUM(AL27:AL30)</f>
        <v>4</v>
      </c>
      <c r="AM36" s="4">
        <f>SUM(AM27:AM30)</f>
        <v>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28.571428571428569</v>
      </c>
      <c r="U39" s="12">
        <f t="shared" ref="U39:V39" si="38">U33/U9*100</f>
        <v>-50</v>
      </c>
      <c r="V39" s="12">
        <f t="shared" si="38"/>
        <v>11.111111111111111</v>
      </c>
      <c r="W39" s="12">
        <f>Q39-AH39</f>
        <v>-8.695652173913043</v>
      </c>
      <c r="X39" s="12">
        <f t="shared" si="33"/>
        <v>-10</v>
      </c>
      <c r="Y39" s="12">
        <f>S39-AJ39</f>
        <v>-7.6923076923076925</v>
      </c>
      <c r="Z39" s="12">
        <f t="shared" si="37"/>
        <v>66.666666666666657</v>
      </c>
      <c r="AA39" s="12">
        <f t="shared" si="37"/>
        <v>-50</v>
      </c>
      <c r="AB39" s="12">
        <f t="shared" si="37"/>
        <v>20</v>
      </c>
      <c r="AC39" s="12">
        <f>Q39-AK39</f>
        <v>-10.526315789473683</v>
      </c>
      <c r="AD39" s="12">
        <f t="shared" si="35"/>
        <v>-10</v>
      </c>
      <c r="AE39" s="12">
        <f t="shared" si="35"/>
        <v>-11.111111111111111</v>
      </c>
      <c r="AH39" s="12">
        <f t="shared" ref="AH39:AJ39" si="39">AH33/AH9*100</f>
        <v>8.695652173913043</v>
      </c>
      <c r="AI39" s="12">
        <f t="shared" si="39"/>
        <v>10</v>
      </c>
      <c r="AJ39" s="12">
        <f t="shared" si="39"/>
        <v>7.6923076923076925</v>
      </c>
      <c r="AK39" s="12">
        <f>AK33/AK9*100</f>
        <v>10.526315789473683</v>
      </c>
      <c r="AL39" s="12">
        <f>AL33/AL9*100</f>
        <v>10</v>
      </c>
      <c r="AM39" s="12">
        <f>AM33/AM9*100</f>
        <v>11.111111111111111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71.428571428571431</v>
      </c>
      <c r="U40" s="12">
        <f t="shared" ref="U40:V40" si="41">U34/U9*100</f>
        <v>150</v>
      </c>
      <c r="V40" s="12">
        <f t="shared" si="41"/>
        <v>88.888888888888886</v>
      </c>
      <c r="W40" s="12">
        <f t="shared" ref="W40:W42" si="42">Q40-AH40</f>
        <v>8.6956521739130466</v>
      </c>
      <c r="X40" s="12">
        <f t="shared" si="33"/>
        <v>10</v>
      </c>
      <c r="Y40" s="12">
        <f>S40-AJ40</f>
        <v>7.6923076923076934</v>
      </c>
      <c r="Z40" s="12">
        <f>Z34/Z9*100</f>
        <v>33.333333333333329</v>
      </c>
      <c r="AA40" s="12">
        <f t="shared" ref="AA40:AB40" si="43">AA34/AA9*100</f>
        <v>150</v>
      </c>
      <c r="AB40" s="12">
        <f t="shared" si="43"/>
        <v>80</v>
      </c>
      <c r="AC40" s="12">
        <f t="shared" ref="AC40:AC42" si="44">Q40-AK40</f>
        <v>10.526315789473685</v>
      </c>
      <c r="AD40" s="12">
        <f t="shared" si="35"/>
        <v>10</v>
      </c>
      <c r="AE40" s="12">
        <f t="shared" si="35"/>
        <v>11.111111111111114</v>
      </c>
      <c r="AH40" s="12">
        <f t="shared" ref="AH40:AJ40" si="45">AH34/AH9*100</f>
        <v>91.304347826086953</v>
      </c>
      <c r="AI40" s="12">
        <f t="shared" si="45"/>
        <v>90</v>
      </c>
      <c r="AJ40" s="12">
        <f t="shared" si="45"/>
        <v>92.307692307692307</v>
      </c>
      <c r="AK40" s="12">
        <f>AK34/AK9*100</f>
        <v>89.473684210526315</v>
      </c>
      <c r="AL40" s="12">
        <f>AL34/AL9*100</f>
        <v>90</v>
      </c>
      <c r="AM40" s="12">
        <f>AM34/AM9*100</f>
        <v>88.888888888888886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83.333333333333343</v>
      </c>
      <c r="S41" s="12">
        <f t="shared" si="46"/>
        <v>100</v>
      </c>
      <c r="T41" s="12">
        <f>T35/T9*100</f>
        <v>85.714285714285708</v>
      </c>
      <c r="U41" s="12">
        <f t="shared" ref="U41:V41" si="47">U35/U9*100</f>
        <v>100</v>
      </c>
      <c r="V41" s="12">
        <f t="shared" si="47"/>
        <v>88.888888888888886</v>
      </c>
      <c r="W41" s="12">
        <f t="shared" si="42"/>
        <v>0.54347826086956275</v>
      </c>
      <c r="X41" s="12">
        <f t="shared" si="33"/>
        <v>3.3333333333333428</v>
      </c>
      <c r="Y41" s="12">
        <f>S41-AJ41</f>
        <v>7.6923076923076934</v>
      </c>
      <c r="Z41" s="12">
        <f>Z35/Z9*100</f>
        <v>0</v>
      </c>
      <c r="AA41" s="12">
        <f t="shared" ref="AA41:AB41" si="48">AA35/AA9*100</f>
        <v>200</v>
      </c>
      <c r="AB41" s="12">
        <f t="shared" si="48"/>
        <v>80</v>
      </c>
      <c r="AC41" s="12">
        <f t="shared" si="44"/>
        <v>13.81578947368422</v>
      </c>
      <c r="AD41" s="12">
        <f>R41-AL41</f>
        <v>23.333333333333343</v>
      </c>
      <c r="AE41" s="12">
        <f t="shared" si="35"/>
        <v>11.111111111111114</v>
      </c>
      <c r="AH41" s="12">
        <f>AH35/AH9*100</f>
        <v>86.956521739130437</v>
      </c>
      <c r="AI41" s="12">
        <f>AI35/AI9*100</f>
        <v>80</v>
      </c>
      <c r="AJ41" s="12">
        <f>AJ35/AJ9*100</f>
        <v>92.307692307692307</v>
      </c>
      <c r="AK41" s="12">
        <f t="shared" ref="AK41:AM41" si="49">AK35/AK9*100</f>
        <v>73.68421052631578</v>
      </c>
      <c r="AL41" s="12">
        <f t="shared" si="49"/>
        <v>60</v>
      </c>
      <c r="AM41" s="12">
        <f t="shared" si="49"/>
        <v>88.888888888888886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56.25</v>
      </c>
      <c r="R42" s="12">
        <f t="shared" si="50"/>
        <v>41.666666666666671</v>
      </c>
      <c r="S42" s="12">
        <f t="shared" si="50"/>
        <v>100</v>
      </c>
      <c r="T42" s="12">
        <f t="shared" si="50"/>
        <v>42.857142857142854</v>
      </c>
      <c r="U42" s="12">
        <f t="shared" si="50"/>
        <v>50</v>
      </c>
      <c r="V42" s="12">
        <f t="shared" si="50"/>
        <v>44.444444444444443</v>
      </c>
      <c r="W42" s="12">
        <f t="shared" si="42"/>
        <v>4.0760869565217419</v>
      </c>
      <c r="X42" s="12">
        <f t="shared" si="33"/>
        <v>1.6666666666666714</v>
      </c>
      <c r="Y42" s="12">
        <f>S42-AJ42</f>
        <v>38.46153846153846</v>
      </c>
      <c r="Z42" s="12">
        <f t="shared" si="50"/>
        <v>66.666666666666657</v>
      </c>
      <c r="AA42" s="12">
        <f t="shared" si="50"/>
        <v>50</v>
      </c>
      <c r="AB42" s="12">
        <f t="shared" si="50"/>
        <v>60</v>
      </c>
      <c r="AC42" s="12">
        <f t="shared" si="44"/>
        <v>-1.6447368421052673</v>
      </c>
      <c r="AD42" s="12">
        <f>R42-AL42</f>
        <v>1.6666666666666714</v>
      </c>
      <c r="AE42" s="12">
        <f t="shared" si="35"/>
        <v>22.222222222222214</v>
      </c>
      <c r="AH42" s="12">
        <f t="shared" ref="AH42:AJ42" si="51">AH36/AH9*100</f>
        <v>52.173913043478258</v>
      </c>
      <c r="AI42" s="12">
        <f t="shared" si="51"/>
        <v>40</v>
      </c>
      <c r="AJ42" s="12">
        <f t="shared" si="51"/>
        <v>61.53846153846154</v>
      </c>
      <c r="AK42" s="12">
        <f>AK36/AK9*100</f>
        <v>57.894736842105267</v>
      </c>
      <c r="AL42" s="12">
        <f>AL36/AL9*100</f>
        <v>40</v>
      </c>
      <c r="AM42" s="12">
        <f>AM36/AM9*100</f>
        <v>77.777777777777786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5</v>
      </c>
      <c r="D9" s="17">
        <f>SUM(D10:D30)</f>
        <v>1</v>
      </c>
      <c r="E9" s="17">
        <f>F9+G9</f>
        <v>-1</v>
      </c>
      <c r="F9" s="17">
        <f>SUM(F10:F30)</f>
        <v>1</v>
      </c>
      <c r="G9" s="17">
        <f>SUM(G10:G30)</f>
        <v>-2</v>
      </c>
      <c r="H9" s="15">
        <f>IF(B9=E9,0,(1-(B9/(B9-E9)))*-100)</f>
        <v>-14.28571428571429</v>
      </c>
      <c r="I9" s="15">
        <f>IF(C9=F9,0,(1-(C9/(C9-F9)))*-100)</f>
        <v>25</v>
      </c>
      <c r="J9" s="15">
        <f>IF(D9=G9,0,(1-(D9/(D9-G9)))*-100)</f>
        <v>-66.666666666666671</v>
      </c>
      <c r="K9" s="17">
        <f>L9+M9</f>
        <v>-1</v>
      </c>
      <c r="L9" s="17">
        <f>SUM(L10:L30)</f>
        <v>1</v>
      </c>
      <c r="M9" s="17">
        <f>SUM(M10:M30)</f>
        <v>-2</v>
      </c>
      <c r="N9" s="15">
        <f>IF(B9=K9,0,(1-(B9/(B9-K9)))*-100)</f>
        <v>-14.28571428571429</v>
      </c>
      <c r="O9" s="15">
        <f t="shared" ref="O9:P10" si="0">IF(C9=L9,0,(1-(C9/(C9-L9)))*-100)</f>
        <v>25</v>
      </c>
      <c r="P9" s="15">
        <f>IF(D9=M9,0,(1-(D9/(D9-M9)))*-100)</f>
        <v>-66.666666666666671</v>
      </c>
      <c r="Q9" s="17">
        <f>R9+S9</f>
        <v>20</v>
      </c>
      <c r="R9" s="17">
        <f>SUM(R10:R30)</f>
        <v>7</v>
      </c>
      <c r="S9" s="17">
        <f>SUM(S10:S30)</f>
        <v>13</v>
      </c>
      <c r="T9" s="17">
        <f>U9+V9</f>
        <v>-8</v>
      </c>
      <c r="U9" s="17">
        <f>SUM(U10:U30)</f>
        <v>-5</v>
      </c>
      <c r="V9" s="17">
        <f>SUM(V10:V30)</f>
        <v>-3</v>
      </c>
      <c r="W9" s="15">
        <f>IF(Q9=T9,IF(Q9&gt;0,"皆増",0),(1-(Q9/(Q9-T9)))*-100)</f>
        <v>-28.571428571428569</v>
      </c>
      <c r="X9" s="15">
        <f t="shared" ref="X9:Y30" si="1">IF(R9=U9,IF(R9&gt;0,"皆増",0),(1-(R9/(R9-U9)))*-100)</f>
        <v>-41.666666666666664</v>
      </c>
      <c r="Y9" s="15">
        <f t="shared" si="1"/>
        <v>-18.75</v>
      </c>
      <c r="Z9" s="17">
        <f>AA9+AB9</f>
        <v>-6</v>
      </c>
      <c r="AA9" s="17">
        <f>SUM(AA10:AA30)</f>
        <v>-7</v>
      </c>
      <c r="AB9" s="17">
        <f>SUM(AB10:AB30)</f>
        <v>1</v>
      </c>
      <c r="AC9" s="15">
        <f>IF(Q9=Z9,IF(Q9&gt;0,"皆増",0),(1-(Q9/(Q9-Z9)))*-100)</f>
        <v>-23.076923076923073</v>
      </c>
      <c r="AD9" s="15">
        <f t="shared" ref="AD9:AE30" si="2">IF(R9=AA9,IF(R9&gt;0,"皆増",0),(1-(R9/(R9-AA9)))*-100)</f>
        <v>-50</v>
      </c>
      <c r="AE9" s="15">
        <f t="shared" si="2"/>
        <v>8.333333333333325</v>
      </c>
      <c r="AH9" s="4">
        <f t="shared" ref="AH9:AJ30" si="3">Q9-T9</f>
        <v>28</v>
      </c>
      <c r="AI9" s="4">
        <f t="shared" si="3"/>
        <v>12</v>
      </c>
      <c r="AJ9" s="4">
        <f t="shared" si="3"/>
        <v>16</v>
      </c>
      <c r="AK9" s="4">
        <f t="shared" ref="AK9:AM30" si="4">Q9-Z9</f>
        <v>26</v>
      </c>
      <c r="AL9" s="4">
        <f t="shared" si="4"/>
        <v>14</v>
      </c>
      <c r="AM9" s="4">
        <f t="shared" si="4"/>
        <v>12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5</v>
      </c>
      <c r="D10" s="17">
        <v>1</v>
      </c>
      <c r="E10" s="17">
        <f t="shared" ref="E10" si="6">F10+G10</f>
        <v>-1</v>
      </c>
      <c r="F10" s="17">
        <v>1</v>
      </c>
      <c r="G10" s="17">
        <v>-2</v>
      </c>
      <c r="H10" s="15">
        <f>IF(B10=E10,0,(1-(B10/(B10-E10)))*-100)</f>
        <v>-14.28571428571429</v>
      </c>
      <c r="I10" s="15">
        <f t="shared" ref="I10" si="7">IF(C10=F10,0,(1-(C10/(C10-F10)))*-100)</f>
        <v>25</v>
      </c>
      <c r="J10" s="15">
        <f>IF(D10=G10,0,(1-(D10/(D10-G10)))*-100)</f>
        <v>-66.666666666666671</v>
      </c>
      <c r="K10" s="17">
        <f t="shared" ref="K10" si="8">L10+M10</f>
        <v>-1</v>
      </c>
      <c r="L10" s="17">
        <v>1</v>
      </c>
      <c r="M10" s="17">
        <v>-2</v>
      </c>
      <c r="N10" s="15">
        <f>IF(B10=K10,0,(1-(B10/(B10-K10)))*-100)</f>
        <v>-14.28571428571429</v>
      </c>
      <c r="O10" s="15">
        <f t="shared" si="0"/>
        <v>25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3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>
        <f t="shared" si="11"/>
        <v>200</v>
      </c>
      <c r="X23" s="15">
        <f t="shared" si="1"/>
        <v>200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>
        <f t="shared" si="13"/>
        <v>200</v>
      </c>
      <c r="AD23" s="15">
        <f t="shared" si="2"/>
        <v>200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-3</v>
      </c>
      <c r="U24" s="17">
        <v>-3</v>
      </c>
      <c r="V24" s="17">
        <v>0</v>
      </c>
      <c r="W24" s="15">
        <f t="shared" si="11"/>
        <v>-75</v>
      </c>
      <c r="X24" s="15">
        <f t="shared" si="1"/>
        <v>-100</v>
      </c>
      <c r="Y24" s="15">
        <f t="shared" si="1"/>
        <v>0</v>
      </c>
      <c r="Z24" s="17">
        <f t="shared" si="12"/>
        <v>-3</v>
      </c>
      <c r="AA24" s="17">
        <v>-3</v>
      </c>
      <c r="AB24" s="17">
        <v>0</v>
      </c>
      <c r="AC24" s="15">
        <f t="shared" si="13"/>
        <v>-75</v>
      </c>
      <c r="AD24" s="15">
        <f t="shared" si="2"/>
        <v>-100</v>
      </c>
      <c r="AE24" s="15">
        <f t="shared" si="2"/>
        <v>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-66.666666666666671</v>
      </c>
      <c r="X25" s="15">
        <f t="shared" si="1"/>
        <v>-50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1</v>
      </c>
      <c r="S26" s="17">
        <v>3</v>
      </c>
      <c r="T26" s="17">
        <f t="shared" si="10"/>
        <v>2</v>
      </c>
      <c r="U26" s="17">
        <v>0</v>
      </c>
      <c r="V26" s="17">
        <v>2</v>
      </c>
      <c r="W26" s="15">
        <f t="shared" si="11"/>
        <v>100</v>
      </c>
      <c r="X26" s="15">
        <f t="shared" si="1"/>
        <v>0</v>
      </c>
      <c r="Y26" s="15">
        <f t="shared" si="1"/>
        <v>200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4</v>
      </c>
      <c r="AL26" s="4">
        <f t="shared" si="4"/>
        <v>1</v>
      </c>
      <c r="AM26" s="4">
        <f t="shared" si="4"/>
        <v>3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1</v>
      </c>
      <c r="S27" s="17">
        <v>5</v>
      </c>
      <c r="T27" s="17">
        <f t="shared" si="10"/>
        <v>3</v>
      </c>
      <c r="U27" s="17">
        <v>0</v>
      </c>
      <c r="V27" s="17">
        <v>3</v>
      </c>
      <c r="W27" s="15">
        <f t="shared" si="11"/>
        <v>100</v>
      </c>
      <c r="X27" s="15">
        <f t="shared" si="1"/>
        <v>0</v>
      </c>
      <c r="Y27" s="15">
        <f t="shared" si="1"/>
        <v>150</v>
      </c>
      <c r="Z27" s="17">
        <f t="shared" si="12"/>
        <v>-1</v>
      </c>
      <c r="AA27" s="17">
        <v>-3</v>
      </c>
      <c r="AB27" s="17">
        <v>2</v>
      </c>
      <c r="AC27" s="15">
        <f t="shared" si="13"/>
        <v>-14.28571428571429</v>
      </c>
      <c r="AD27" s="15">
        <f t="shared" si="2"/>
        <v>-75</v>
      </c>
      <c r="AE27" s="15">
        <f t="shared" si="2"/>
        <v>66.666666666666671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7</v>
      </c>
      <c r="AL27" s="4">
        <f t="shared" si="4"/>
        <v>4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-3</v>
      </c>
      <c r="U28" s="17">
        <v>-3</v>
      </c>
      <c r="V28" s="17">
        <v>0</v>
      </c>
      <c r="W28" s="15">
        <f t="shared" si="11"/>
        <v>-60</v>
      </c>
      <c r="X28" s="15">
        <f t="shared" si="1"/>
        <v>-100</v>
      </c>
      <c r="Y28" s="15">
        <f t="shared" si="1"/>
        <v>0</v>
      </c>
      <c r="Z28" s="17">
        <f t="shared" si="12"/>
        <v>-3</v>
      </c>
      <c r="AA28" s="17">
        <v>-2</v>
      </c>
      <c r="AB28" s="17">
        <v>-1</v>
      </c>
      <c r="AC28" s="15">
        <f t="shared" si="13"/>
        <v>-60</v>
      </c>
      <c r="AD28" s="15">
        <f t="shared" si="2"/>
        <v>-100</v>
      </c>
      <c r="AE28" s="15">
        <f t="shared" si="2"/>
        <v>-33.333333333333336</v>
      </c>
      <c r="AH28" s="4">
        <f t="shared" si="3"/>
        <v>5</v>
      </c>
      <c r="AI28" s="4">
        <f t="shared" si="3"/>
        <v>3</v>
      </c>
      <c r="AJ28" s="4">
        <f t="shared" si="3"/>
        <v>2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-6</v>
      </c>
      <c r="U29" s="17">
        <v>0</v>
      </c>
      <c r="V29" s="17">
        <v>-6</v>
      </c>
      <c r="W29" s="15">
        <f t="shared" si="11"/>
        <v>-75</v>
      </c>
      <c r="X29" s="15">
        <f t="shared" si="1"/>
        <v>0</v>
      </c>
      <c r="Y29" s="15">
        <f t="shared" si="1"/>
        <v>-85.714285714285722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-33.333333333333336</v>
      </c>
      <c r="AD29" s="15">
        <f t="shared" si="2"/>
        <v>-50</v>
      </c>
      <c r="AE29" s="15">
        <f t="shared" si="2"/>
        <v>0</v>
      </c>
      <c r="AH29" s="4">
        <f t="shared" si="3"/>
        <v>8</v>
      </c>
      <c r="AI29" s="4">
        <f t="shared" si="3"/>
        <v>1</v>
      </c>
      <c r="AJ29" s="4">
        <f t="shared" si="3"/>
        <v>7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</v>
      </c>
      <c r="R34" s="17">
        <f t="shared" si="22"/>
        <v>7</v>
      </c>
      <c r="S34" s="17">
        <f t="shared" si="22"/>
        <v>13</v>
      </c>
      <c r="T34" s="17">
        <f t="shared" si="22"/>
        <v>-7</v>
      </c>
      <c r="U34" s="17">
        <f t="shared" si="22"/>
        <v>-5</v>
      </c>
      <c r="V34" s="17">
        <f t="shared" si="22"/>
        <v>-2</v>
      </c>
      <c r="W34" s="15">
        <f t="shared" si="15"/>
        <v>-25.925925925925931</v>
      </c>
      <c r="X34" s="15">
        <f t="shared" si="15"/>
        <v>-41.666666666666664</v>
      </c>
      <c r="Y34" s="15">
        <f t="shared" si="15"/>
        <v>-13.33333333333333</v>
      </c>
      <c r="Z34" s="17">
        <f t="shared" ref="Z34:AB34" si="23">SUM(Z23:Z30)</f>
        <v>-6</v>
      </c>
      <c r="AA34" s="17">
        <f t="shared" si="23"/>
        <v>-7</v>
      </c>
      <c r="AB34" s="17">
        <f t="shared" si="23"/>
        <v>1</v>
      </c>
      <c r="AC34" s="15">
        <f t="shared" si="17"/>
        <v>-23.076923076923073</v>
      </c>
      <c r="AD34" s="15">
        <f t="shared" si="17"/>
        <v>-50</v>
      </c>
      <c r="AE34" s="15">
        <f t="shared" si="17"/>
        <v>8.333333333333325</v>
      </c>
      <c r="AH34" s="4">
        <f t="shared" ref="AH34:AJ34" si="24">SUM(AH23:AH30)</f>
        <v>27</v>
      </c>
      <c r="AI34" s="4">
        <f t="shared" si="24"/>
        <v>12</v>
      </c>
      <c r="AJ34" s="4">
        <f t="shared" si="24"/>
        <v>15</v>
      </c>
      <c r="AK34" s="4">
        <f>SUM(AK23:AK30)</f>
        <v>26</v>
      </c>
      <c r="AL34" s="4">
        <f>SUM(AL23:AL30)</f>
        <v>14</v>
      </c>
      <c r="AM34" s="4">
        <f>SUM(AM23:AM30)</f>
        <v>12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4</v>
      </c>
      <c r="S35" s="17">
        <f t="shared" si="25"/>
        <v>12</v>
      </c>
      <c r="T35" s="17">
        <f t="shared" si="25"/>
        <v>-6</v>
      </c>
      <c r="U35" s="17">
        <f t="shared" si="25"/>
        <v>-4</v>
      </c>
      <c r="V35" s="17">
        <f t="shared" si="25"/>
        <v>-2</v>
      </c>
      <c r="W35" s="15">
        <f t="shared" si="15"/>
        <v>-27.27272727272727</v>
      </c>
      <c r="X35" s="15">
        <f t="shared" si="15"/>
        <v>-50</v>
      </c>
      <c r="Y35" s="15">
        <f t="shared" si="15"/>
        <v>-14.28571428571429</v>
      </c>
      <c r="Z35" s="17">
        <f t="shared" ref="Z35:AB35" si="26">SUM(Z25:Z30)</f>
        <v>-5</v>
      </c>
      <c r="AA35" s="17">
        <f t="shared" si="26"/>
        <v>-6</v>
      </c>
      <c r="AB35" s="17">
        <f t="shared" si="26"/>
        <v>1</v>
      </c>
      <c r="AC35" s="15">
        <f t="shared" si="17"/>
        <v>-23.809523809523814</v>
      </c>
      <c r="AD35" s="15">
        <f t="shared" si="17"/>
        <v>-60</v>
      </c>
      <c r="AE35" s="15">
        <f t="shared" si="17"/>
        <v>9.0909090909090828</v>
      </c>
      <c r="AH35" s="4">
        <f t="shared" ref="AH35:AJ35" si="27">SUM(AH25:AH30)</f>
        <v>22</v>
      </c>
      <c r="AI35" s="4">
        <f t="shared" si="27"/>
        <v>8</v>
      </c>
      <c r="AJ35" s="4">
        <f t="shared" si="27"/>
        <v>14</v>
      </c>
      <c r="AK35" s="4">
        <f>SUM(AK25:AK30)</f>
        <v>21</v>
      </c>
      <c r="AL35" s="4">
        <f>SUM(AL25:AL30)</f>
        <v>10</v>
      </c>
      <c r="AM35" s="4">
        <f>SUM(AM25:AM30)</f>
        <v>11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2</v>
      </c>
      <c r="S36" s="17">
        <f t="shared" si="28"/>
        <v>9</v>
      </c>
      <c r="T36" s="17">
        <f t="shared" si="28"/>
        <v>-6</v>
      </c>
      <c r="U36" s="17">
        <f t="shared" si="28"/>
        <v>-3</v>
      </c>
      <c r="V36" s="17">
        <f t="shared" si="28"/>
        <v>-3</v>
      </c>
      <c r="W36" s="15">
        <f t="shared" si="15"/>
        <v>-35.294117647058819</v>
      </c>
      <c r="X36" s="15">
        <f t="shared" si="15"/>
        <v>-60</v>
      </c>
      <c r="Y36" s="15">
        <f t="shared" si="15"/>
        <v>-25</v>
      </c>
      <c r="Z36" s="17">
        <f t="shared" ref="Z36:AB36" si="29">SUM(Z27:Z30)</f>
        <v>-4</v>
      </c>
      <c r="AA36" s="17">
        <f t="shared" si="29"/>
        <v>-6</v>
      </c>
      <c r="AB36" s="17">
        <f t="shared" si="29"/>
        <v>2</v>
      </c>
      <c r="AC36" s="15">
        <f t="shared" si="17"/>
        <v>-26.666666666666671</v>
      </c>
      <c r="AD36" s="15">
        <f t="shared" si="17"/>
        <v>-75</v>
      </c>
      <c r="AE36" s="15">
        <f t="shared" si="17"/>
        <v>28.57142857142858</v>
      </c>
      <c r="AH36" s="4">
        <f t="shared" ref="AH36:AJ36" si="30">SUM(AH27:AH30)</f>
        <v>17</v>
      </c>
      <c r="AI36" s="4">
        <f t="shared" si="30"/>
        <v>5</v>
      </c>
      <c r="AJ36" s="4">
        <f t="shared" si="30"/>
        <v>12</v>
      </c>
      <c r="AK36" s="4">
        <f>SUM(AK27:AK30)</f>
        <v>15</v>
      </c>
      <c r="AL36" s="4">
        <f>SUM(AL27:AL30)</f>
        <v>8</v>
      </c>
      <c r="AM36" s="4">
        <f>SUM(AM27:AM30)</f>
        <v>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12.5</v>
      </c>
      <c r="U39" s="12">
        <f t="shared" ref="U39:V39" si="38">U33/U9*100</f>
        <v>0</v>
      </c>
      <c r="V39" s="12">
        <f t="shared" si="38"/>
        <v>33.333333333333329</v>
      </c>
      <c r="W39" s="12">
        <f>Q39-AH39</f>
        <v>-3.5714285714285712</v>
      </c>
      <c r="X39" s="12">
        <f t="shared" si="33"/>
        <v>0</v>
      </c>
      <c r="Y39" s="12">
        <f>S39-AJ39</f>
        <v>-6.25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3.5714285714285712</v>
      </c>
      <c r="AI39" s="12">
        <f t="shared" si="39"/>
        <v>0</v>
      </c>
      <c r="AJ39" s="12">
        <f t="shared" si="39"/>
        <v>6.25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87.5</v>
      </c>
      <c r="U40" s="12">
        <f t="shared" ref="U40:V40" si="41">U34/U9*100</f>
        <v>100</v>
      </c>
      <c r="V40" s="12">
        <f t="shared" si="41"/>
        <v>66.666666666666657</v>
      </c>
      <c r="W40" s="12">
        <f t="shared" ref="W40:W42" si="42">Q40-AH40</f>
        <v>3.5714285714285694</v>
      </c>
      <c r="X40" s="12">
        <f t="shared" si="33"/>
        <v>0</v>
      </c>
      <c r="Y40" s="12">
        <f>S40-AJ40</f>
        <v>6.25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96.428571428571431</v>
      </c>
      <c r="AI40" s="12">
        <f t="shared" si="45"/>
        <v>100</v>
      </c>
      <c r="AJ40" s="12">
        <f t="shared" si="45"/>
        <v>93.75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57.142857142857139</v>
      </c>
      <c r="S41" s="12">
        <f t="shared" si="46"/>
        <v>92.307692307692307</v>
      </c>
      <c r="T41" s="12">
        <f>T35/T9*100</f>
        <v>75</v>
      </c>
      <c r="U41" s="12">
        <f t="shared" ref="U41:V41" si="47">U35/U9*100</f>
        <v>80</v>
      </c>
      <c r="V41" s="12">
        <f t="shared" si="47"/>
        <v>66.666666666666657</v>
      </c>
      <c r="W41" s="12">
        <f t="shared" si="42"/>
        <v>1.4285714285714306</v>
      </c>
      <c r="X41" s="12">
        <f t="shared" si="33"/>
        <v>-9.5238095238095184</v>
      </c>
      <c r="Y41" s="12">
        <f>S41-AJ41</f>
        <v>4.8076923076923066</v>
      </c>
      <c r="Z41" s="12">
        <f>Z35/Z9*100</f>
        <v>83.333333333333343</v>
      </c>
      <c r="AA41" s="12">
        <f t="shared" ref="AA41:AB41" si="48">AA35/AA9*100</f>
        <v>85.714285714285708</v>
      </c>
      <c r="AB41" s="12">
        <f t="shared" si="48"/>
        <v>100</v>
      </c>
      <c r="AC41" s="12">
        <f t="shared" si="44"/>
        <v>-0.7692307692307736</v>
      </c>
      <c r="AD41" s="12">
        <f>R41-AL41</f>
        <v>-14.285714285714292</v>
      </c>
      <c r="AE41" s="12">
        <f t="shared" si="35"/>
        <v>0.64102564102564941</v>
      </c>
      <c r="AH41" s="12">
        <f>AH35/AH9*100</f>
        <v>78.571428571428569</v>
      </c>
      <c r="AI41" s="12">
        <f>AI35/AI9*100</f>
        <v>66.666666666666657</v>
      </c>
      <c r="AJ41" s="12">
        <f>AJ35/AJ9*100</f>
        <v>87.5</v>
      </c>
      <c r="AK41" s="12">
        <f t="shared" ref="AK41:AM41" si="49">AK35/AK9*100</f>
        <v>80.769230769230774</v>
      </c>
      <c r="AL41" s="12">
        <f t="shared" si="49"/>
        <v>71.428571428571431</v>
      </c>
      <c r="AM41" s="12">
        <f t="shared" si="49"/>
        <v>91.666666666666657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55.000000000000007</v>
      </c>
      <c r="R42" s="12">
        <f t="shared" si="50"/>
        <v>28.571428571428569</v>
      </c>
      <c r="S42" s="12">
        <f t="shared" si="50"/>
        <v>69.230769230769226</v>
      </c>
      <c r="T42" s="12">
        <f t="shared" si="50"/>
        <v>75</v>
      </c>
      <c r="U42" s="12">
        <f t="shared" si="50"/>
        <v>60</v>
      </c>
      <c r="V42" s="12">
        <f t="shared" si="50"/>
        <v>100</v>
      </c>
      <c r="W42" s="12">
        <f t="shared" si="42"/>
        <v>-5.7142857142857011</v>
      </c>
      <c r="X42" s="12">
        <f t="shared" si="33"/>
        <v>-13.095238095238102</v>
      </c>
      <c r="Y42" s="12">
        <f>S42-AJ42</f>
        <v>-5.7692307692307736</v>
      </c>
      <c r="Z42" s="12">
        <f t="shared" si="50"/>
        <v>66.666666666666657</v>
      </c>
      <c r="AA42" s="12">
        <f t="shared" si="50"/>
        <v>85.714285714285708</v>
      </c>
      <c r="AB42" s="12">
        <f t="shared" si="50"/>
        <v>200</v>
      </c>
      <c r="AC42" s="12">
        <f t="shared" si="44"/>
        <v>-2.6923076923076792</v>
      </c>
      <c r="AD42" s="12">
        <f>R42-AL42</f>
        <v>-28.571428571428569</v>
      </c>
      <c r="AE42" s="12">
        <f t="shared" si="35"/>
        <v>10.897435897435891</v>
      </c>
      <c r="AH42" s="12">
        <f t="shared" ref="AH42:AJ42" si="51">AH36/AH9*100</f>
        <v>60.714285714285708</v>
      </c>
      <c r="AI42" s="12">
        <f t="shared" si="51"/>
        <v>41.666666666666671</v>
      </c>
      <c r="AJ42" s="12">
        <f t="shared" si="51"/>
        <v>75</v>
      </c>
      <c r="AK42" s="12">
        <f>AK36/AK9*100</f>
        <v>57.692307692307686</v>
      </c>
      <c r="AL42" s="12">
        <f>AL36/AL9*100</f>
        <v>57.142857142857139</v>
      </c>
      <c r="AM42" s="12">
        <f>AM36/AM9*100</f>
        <v>58.333333333333336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3</v>
      </c>
      <c r="D9" s="17">
        <f>SUM(D10:D30)</f>
        <v>3</v>
      </c>
      <c r="E9" s="17">
        <f>F9+G9</f>
        <v>-3</v>
      </c>
      <c r="F9" s="17">
        <f>SUM(F10:F30)</f>
        <v>-2</v>
      </c>
      <c r="G9" s="17">
        <f>SUM(G10:G30)</f>
        <v>-1</v>
      </c>
      <c r="H9" s="15">
        <f>IF(B9=E9,0,(1-(B9/(B9-E9)))*-100)</f>
        <v>-33.333333333333336</v>
      </c>
      <c r="I9" s="15">
        <f>IF(C9=F9,0,(1-(C9/(C9-F9)))*-100)</f>
        <v>-40</v>
      </c>
      <c r="J9" s="15">
        <f>IF(D9=G9,0,(1-(D9/(D9-G9)))*-100)</f>
        <v>-25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50</v>
      </c>
      <c r="P9" s="15">
        <f>IF(D9=M9,0,(1-(D9/(D9-M9)))*-100)</f>
        <v>-25</v>
      </c>
      <c r="Q9" s="17">
        <f>R9+S9</f>
        <v>17</v>
      </c>
      <c r="R9" s="17">
        <f>SUM(R10:R30)</f>
        <v>10</v>
      </c>
      <c r="S9" s="17">
        <f>SUM(S10:S30)</f>
        <v>7</v>
      </c>
      <c r="T9" s="17">
        <f>U9+V9</f>
        <v>-1</v>
      </c>
      <c r="U9" s="17">
        <f>SUM(U10:U30)</f>
        <v>-3</v>
      </c>
      <c r="V9" s="17">
        <f>SUM(V10:V30)</f>
        <v>2</v>
      </c>
      <c r="W9" s="15">
        <f>IF(Q9=T9,IF(Q9&gt;0,"皆増",0),(1-(Q9/(Q9-T9)))*-100)</f>
        <v>-5.555555555555558</v>
      </c>
      <c r="X9" s="15">
        <f t="shared" ref="X9:Y30" si="1">IF(R9=U9,IF(R9&gt;0,"皆増",0),(1-(R9/(R9-U9)))*-100)</f>
        <v>-23.076923076923073</v>
      </c>
      <c r="Y9" s="15">
        <f t="shared" si="1"/>
        <v>39.999999999999993</v>
      </c>
      <c r="Z9" s="17">
        <f>AA9+AB9</f>
        <v>-2</v>
      </c>
      <c r="AA9" s="17">
        <f>SUM(AA10:AA30)</f>
        <v>5</v>
      </c>
      <c r="AB9" s="17">
        <f>SUM(AB10:AB30)</f>
        <v>-7</v>
      </c>
      <c r="AC9" s="15">
        <f>IF(Q9=Z9,IF(Q9&gt;0,"皆増",0),(1-(Q9/(Q9-Z9)))*-100)</f>
        <v>-10.526315789473683</v>
      </c>
      <c r="AD9" s="15">
        <f t="shared" ref="AD9:AE30" si="2">IF(R9=AA9,IF(R9&gt;0,"皆増",0),(1-(R9/(R9-AA9)))*-100)</f>
        <v>100</v>
      </c>
      <c r="AE9" s="15">
        <f t="shared" si="2"/>
        <v>-50</v>
      </c>
      <c r="AH9" s="4">
        <f t="shared" ref="AH9:AJ30" si="3">Q9-T9</f>
        <v>18</v>
      </c>
      <c r="AI9" s="4">
        <f t="shared" si="3"/>
        <v>13</v>
      </c>
      <c r="AJ9" s="4">
        <f t="shared" si="3"/>
        <v>5</v>
      </c>
      <c r="AK9" s="4">
        <f t="shared" ref="AK9:AM30" si="4">Q9-Z9</f>
        <v>19</v>
      </c>
      <c r="AL9" s="4">
        <f t="shared" si="4"/>
        <v>5</v>
      </c>
      <c r="AM9" s="4">
        <f t="shared" si="4"/>
        <v>14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3</v>
      </c>
      <c r="D10" s="17">
        <v>3</v>
      </c>
      <c r="E10" s="17">
        <f t="shared" ref="E10" si="6">F10+G10</f>
        <v>-3</v>
      </c>
      <c r="F10" s="17">
        <v>-2</v>
      </c>
      <c r="G10" s="17">
        <v>-1</v>
      </c>
      <c r="H10" s="15">
        <f>IF(B10=E10,0,(1-(B10/(B10-E10)))*-100)</f>
        <v>-33.333333333333336</v>
      </c>
      <c r="I10" s="15">
        <f t="shared" ref="I10" si="7">IF(C10=F10,0,(1-(C10/(C10-F10)))*-100)</f>
        <v>-40</v>
      </c>
      <c r="J10" s="15">
        <f>IF(D10=G10,0,(1-(D10/(D10-G10)))*-100)</f>
        <v>-25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50</v>
      </c>
      <c r="P10" s="15">
        <f t="shared" si="0"/>
        <v>-25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-50</v>
      </c>
      <c r="X23" s="15">
        <f t="shared" si="1"/>
        <v>0</v>
      </c>
      <c r="Y23" s="15">
        <f t="shared" si="1"/>
        <v>-100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2</v>
      </c>
      <c r="AB24" s="17">
        <v>-1</v>
      </c>
      <c r="AC24" s="15">
        <f t="shared" si="13"/>
        <v>100</v>
      </c>
      <c r="AD24" s="15" t="str">
        <f t="shared" si="2"/>
        <v>皆増</v>
      </c>
      <c r="AE24" s="15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-50</v>
      </c>
      <c r="Y25" s="15" t="str">
        <f t="shared" si="1"/>
        <v>皆増</v>
      </c>
      <c r="Z25" s="17">
        <f t="shared" si="12"/>
        <v>1</v>
      </c>
      <c r="AA25" s="17">
        <v>1</v>
      </c>
      <c r="AB25" s="17">
        <v>0</v>
      </c>
      <c r="AC25" s="15">
        <f t="shared" si="13"/>
        <v>100</v>
      </c>
      <c r="AD25" s="15" t="str">
        <f t="shared" si="2"/>
        <v>皆増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-66.666666666666671</v>
      </c>
      <c r="X26" s="15">
        <f t="shared" si="1"/>
        <v>-50</v>
      </c>
      <c r="Y26" s="15">
        <f t="shared" si="1"/>
        <v>-100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-50</v>
      </c>
      <c r="AD26" s="15">
        <f t="shared" si="2"/>
        <v>0</v>
      </c>
      <c r="AE26" s="15">
        <f t="shared" si="2"/>
        <v>-100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-1</v>
      </c>
      <c r="U27" s="17">
        <v>-2</v>
      </c>
      <c r="V27" s="17">
        <v>1</v>
      </c>
      <c r="W27" s="15">
        <f t="shared" si="11"/>
        <v>-16.666666666666664</v>
      </c>
      <c r="X27" s="15">
        <f t="shared" si="1"/>
        <v>-50</v>
      </c>
      <c r="Y27" s="15">
        <f t="shared" si="1"/>
        <v>50</v>
      </c>
      <c r="Z27" s="17">
        <f t="shared" si="12"/>
        <v>-1</v>
      </c>
      <c r="AA27" s="17">
        <v>1</v>
      </c>
      <c r="AB27" s="17">
        <v>-2</v>
      </c>
      <c r="AC27" s="15">
        <f t="shared" si="13"/>
        <v>-16.666666666666664</v>
      </c>
      <c r="AD27" s="15">
        <f t="shared" si="2"/>
        <v>100</v>
      </c>
      <c r="AE27" s="15">
        <f t="shared" si="2"/>
        <v>-40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6</v>
      </c>
      <c r="AL27" s="4">
        <f t="shared" si="4"/>
        <v>1</v>
      </c>
      <c r="AM27" s="4">
        <f t="shared" si="4"/>
        <v>5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-100</v>
      </c>
      <c r="Z28" s="17">
        <f t="shared" si="12"/>
        <v>-4</v>
      </c>
      <c r="AA28" s="17">
        <v>0</v>
      </c>
      <c r="AB28" s="17">
        <v>-4</v>
      </c>
      <c r="AC28" s="15">
        <f t="shared" si="13"/>
        <v>-80</v>
      </c>
      <c r="AD28" s="15">
        <f t="shared" si="2"/>
        <v>0</v>
      </c>
      <c r="AE28" s="15">
        <f t="shared" si="2"/>
        <v>-100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2</v>
      </c>
      <c r="S29" s="17">
        <v>2</v>
      </c>
      <c r="T29" s="17">
        <f t="shared" si="10"/>
        <v>4</v>
      </c>
      <c r="U29" s="17">
        <v>2</v>
      </c>
      <c r="V29" s="17">
        <v>2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2</v>
      </c>
      <c r="AA29" s="17">
        <v>1</v>
      </c>
      <c r="AB29" s="17">
        <v>1</v>
      </c>
      <c r="AC29" s="15">
        <f t="shared" si="13"/>
        <v>100</v>
      </c>
      <c r="AD29" s="15">
        <f t="shared" si="2"/>
        <v>100</v>
      </c>
      <c r="AE29" s="15">
        <f t="shared" si="2"/>
        <v>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 t="str">
        <f t="shared" si="1"/>
        <v>皆増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-50</v>
      </c>
      <c r="AD30" s="15">
        <f t="shared" si="2"/>
        <v>-100</v>
      </c>
      <c r="AE30" s="15">
        <f t="shared" si="2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10</v>
      </c>
      <c r="S34" s="17">
        <f t="shared" si="22"/>
        <v>7</v>
      </c>
      <c r="T34" s="17">
        <f t="shared" si="22"/>
        <v>0</v>
      </c>
      <c r="U34" s="17">
        <f t="shared" si="22"/>
        <v>-2</v>
      </c>
      <c r="V34" s="17">
        <f t="shared" si="22"/>
        <v>2</v>
      </c>
      <c r="W34" s="15">
        <f t="shared" si="15"/>
        <v>0</v>
      </c>
      <c r="X34" s="15">
        <f t="shared" si="15"/>
        <v>-16.666666666666664</v>
      </c>
      <c r="Y34" s="15">
        <f t="shared" si="15"/>
        <v>39.999999999999993</v>
      </c>
      <c r="Z34" s="17">
        <f t="shared" ref="Z34:AB34" si="23">SUM(Z23:Z30)</f>
        <v>-2</v>
      </c>
      <c r="AA34" s="17">
        <f t="shared" si="23"/>
        <v>5</v>
      </c>
      <c r="AB34" s="17">
        <f t="shared" si="23"/>
        <v>-7</v>
      </c>
      <c r="AC34" s="15">
        <f t="shared" si="17"/>
        <v>-10.526315789473683</v>
      </c>
      <c r="AD34" s="15">
        <f t="shared" si="17"/>
        <v>100</v>
      </c>
      <c r="AE34" s="15">
        <f t="shared" si="17"/>
        <v>-50</v>
      </c>
      <c r="AH34" s="4">
        <f t="shared" ref="AH34:AJ34" si="24">SUM(AH23:AH30)</f>
        <v>17</v>
      </c>
      <c r="AI34" s="4">
        <f t="shared" si="24"/>
        <v>12</v>
      </c>
      <c r="AJ34" s="4">
        <f t="shared" si="24"/>
        <v>5</v>
      </c>
      <c r="AK34" s="4">
        <f>SUM(AK23:AK30)</f>
        <v>19</v>
      </c>
      <c r="AL34" s="4">
        <f>SUM(AL23:AL30)</f>
        <v>5</v>
      </c>
      <c r="AM34" s="4">
        <f>SUM(AM23:AM30)</f>
        <v>14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7</v>
      </c>
      <c r="S35" s="17">
        <f t="shared" si="25"/>
        <v>7</v>
      </c>
      <c r="T35" s="17">
        <f t="shared" si="25"/>
        <v>1</v>
      </c>
      <c r="U35" s="17">
        <f t="shared" si="25"/>
        <v>-2</v>
      </c>
      <c r="V35" s="17">
        <f t="shared" si="25"/>
        <v>3</v>
      </c>
      <c r="W35" s="15">
        <f t="shared" si="15"/>
        <v>7.6923076923076872</v>
      </c>
      <c r="X35" s="15">
        <f t="shared" si="15"/>
        <v>-22.222222222222221</v>
      </c>
      <c r="Y35" s="15">
        <f t="shared" si="15"/>
        <v>75</v>
      </c>
      <c r="Z35" s="17">
        <f t="shared" ref="Z35:AB35" si="26">SUM(Z25:Z30)</f>
        <v>-4</v>
      </c>
      <c r="AA35" s="17">
        <f t="shared" si="26"/>
        <v>2</v>
      </c>
      <c r="AB35" s="17">
        <f t="shared" si="26"/>
        <v>-6</v>
      </c>
      <c r="AC35" s="15">
        <f t="shared" si="17"/>
        <v>-22.222222222222221</v>
      </c>
      <c r="AD35" s="15">
        <f t="shared" si="17"/>
        <v>39.999999999999993</v>
      </c>
      <c r="AE35" s="15">
        <f t="shared" si="17"/>
        <v>-46.153846153846153</v>
      </c>
      <c r="AH35" s="4">
        <f t="shared" ref="AH35:AJ35" si="27">SUM(AH25:AH30)</f>
        <v>13</v>
      </c>
      <c r="AI35" s="4">
        <f t="shared" si="27"/>
        <v>9</v>
      </c>
      <c r="AJ35" s="4">
        <f t="shared" si="27"/>
        <v>4</v>
      </c>
      <c r="AK35" s="4">
        <f>SUM(AK25:AK30)</f>
        <v>18</v>
      </c>
      <c r="AL35" s="4">
        <f>SUM(AL25:AL30)</f>
        <v>5</v>
      </c>
      <c r="AM35" s="4">
        <f>SUM(AM25:AM30)</f>
        <v>13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5</v>
      </c>
      <c r="S36" s="17">
        <f t="shared" si="28"/>
        <v>6</v>
      </c>
      <c r="T36" s="17">
        <f t="shared" si="28"/>
        <v>3</v>
      </c>
      <c r="U36" s="17">
        <f t="shared" si="28"/>
        <v>0</v>
      </c>
      <c r="V36" s="17">
        <f t="shared" si="28"/>
        <v>3</v>
      </c>
      <c r="W36" s="15">
        <f t="shared" si="15"/>
        <v>37.5</v>
      </c>
      <c r="X36" s="15">
        <f t="shared" si="15"/>
        <v>0</v>
      </c>
      <c r="Y36" s="15">
        <f t="shared" si="15"/>
        <v>100</v>
      </c>
      <c r="Z36" s="17">
        <f t="shared" ref="Z36:AB36" si="29">SUM(Z27:Z30)</f>
        <v>-4</v>
      </c>
      <c r="AA36" s="17">
        <f t="shared" si="29"/>
        <v>1</v>
      </c>
      <c r="AB36" s="17">
        <f t="shared" si="29"/>
        <v>-5</v>
      </c>
      <c r="AC36" s="15">
        <f t="shared" si="17"/>
        <v>-26.666666666666671</v>
      </c>
      <c r="AD36" s="15">
        <f t="shared" si="17"/>
        <v>25</v>
      </c>
      <c r="AE36" s="15">
        <f t="shared" si="17"/>
        <v>-45.45454545454546</v>
      </c>
      <c r="AH36" s="4">
        <f t="shared" ref="AH36:AJ36" si="30">SUM(AH27:AH30)</f>
        <v>8</v>
      </c>
      <c r="AI36" s="4">
        <f t="shared" si="30"/>
        <v>5</v>
      </c>
      <c r="AJ36" s="4">
        <f t="shared" si="30"/>
        <v>3</v>
      </c>
      <c r="AK36" s="4">
        <f>SUM(AK27:AK30)</f>
        <v>15</v>
      </c>
      <c r="AL36" s="4">
        <f>SUM(AL27:AL30)</f>
        <v>4</v>
      </c>
      <c r="AM36" s="4">
        <f>SUM(AM27:AM30)</f>
        <v>11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100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-5.5555555555555554</v>
      </c>
      <c r="X39" s="12">
        <f t="shared" si="33"/>
        <v>-7.6923076923076925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5.5555555555555554</v>
      </c>
      <c r="AI39" s="12">
        <f t="shared" si="39"/>
        <v>7.6923076923076925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0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5.5555555555555571</v>
      </c>
      <c r="X40" s="12">
        <f t="shared" si="33"/>
        <v>7.6923076923076934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94.444444444444443</v>
      </c>
      <c r="AI40" s="12">
        <f t="shared" si="45"/>
        <v>92.307692307692307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82.35294117647058</v>
      </c>
      <c r="R41" s="12">
        <f t="shared" si="46"/>
        <v>70</v>
      </c>
      <c r="S41" s="12">
        <f t="shared" si="46"/>
        <v>100</v>
      </c>
      <c r="T41" s="12">
        <f>T35/T9*100</f>
        <v>-100</v>
      </c>
      <c r="U41" s="12">
        <f t="shared" ref="U41:V41" si="47">U35/U9*100</f>
        <v>66.666666666666657</v>
      </c>
      <c r="V41" s="12">
        <f t="shared" si="47"/>
        <v>150</v>
      </c>
      <c r="W41" s="12">
        <f t="shared" si="42"/>
        <v>10.130718954248366</v>
      </c>
      <c r="X41" s="12">
        <f t="shared" si="33"/>
        <v>0.7692307692307736</v>
      </c>
      <c r="Y41" s="12">
        <f>S41-AJ41</f>
        <v>20</v>
      </c>
      <c r="Z41" s="12">
        <f>Z35/Z9*100</f>
        <v>200</v>
      </c>
      <c r="AA41" s="12">
        <f t="shared" ref="AA41:AB41" si="48">AA35/AA9*100</f>
        <v>40</v>
      </c>
      <c r="AB41" s="12">
        <f t="shared" si="48"/>
        <v>85.714285714285708</v>
      </c>
      <c r="AC41" s="12">
        <f t="shared" si="44"/>
        <v>-12.383900928792571</v>
      </c>
      <c r="AD41" s="12">
        <f>R41-AL41</f>
        <v>-30</v>
      </c>
      <c r="AE41" s="12">
        <f t="shared" si="35"/>
        <v>7.1428571428571388</v>
      </c>
      <c r="AH41" s="12">
        <f>AH35/AH9*100</f>
        <v>72.222222222222214</v>
      </c>
      <c r="AI41" s="12">
        <f>AI35/AI9*100</f>
        <v>69.230769230769226</v>
      </c>
      <c r="AJ41" s="12">
        <f>AJ35/AJ9*100</f>
        <v>80</v>
      </c>
      <c r="AK41" s="12">
        <f t="shared" ref="AK41:AM41" si="49">AK35/AK9*100</f>
        <v>94.73684210526315</v>
      </c>
      <c r="AL41" s="12">
        <f t="shared" si="49"/>
        <v>100</v>
      </c>
      <c r="AM41" s="12">
        <f t="shared" si="49"/>
        <v>92.857142857142861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64.705882352941174</v>
      </c>
      <c r="R42" s="12">
        <f t="shared" si="50"/>
        <v>50</v>
      </c>
      <c r="S42" s="12">
        <f t="shared" si="50"/>
        <v>85.714285714285708</v>
      </c>
      <c r="T42" s="12">
        <f t="shared" si="50"/>
        <v>-300</v>
      </c>
      <c r="U42" s="12">
        <f t="shared" si="50"/>
        <v>0</v>
      </c>
      <c r="V42" s="12">
        <f t="shared" si="50"/>
        <v>150</v>
      </c>
      <c r="W42" s="12">
        <f t="shared" si="42"/>
        <v>20.261437908496731</v>
      </c>
      <c r="X42" s="12">
        <f t="shared" si="33"/>
        <v>11.538461538461533</v>
      </c>
      <c r="Y42" s="12">
        <f>S42-AJ42</f>
        <v>25.714285714285708</v>
      </c>
      <c r="Z42" s="12">
        <f t="shared" si="50"/>
        <v>200</v>
      </c>
      <c r="AA42" s="12">
        <f t="shared" si="50"/>
        <v>20</v>
      </c>
      <c r="AB42" s="12">
        <f t="shared" si="50"/>
        <v>71.428571428571431</v>
      </c>
      <c r="AC42" s="12">
        <f t="shared" si="44"/>
        <v>-14.241486068111456</v>
      </c>
      <c r="AD42" s="12">
        <f>R42-AL42</f>
        <v>-30</v>
      </c>
      <c r="AE42" s="12">
        <f t="shared" si="35"/>
        <v>7.1428571428571388</v>
      </c>
      <c r="AH42" s="12">
        <f t="shared" ref="AH42:AJ42" si="51">AH36/AH9*100</f>
        <v>44.444444444444443</v>
      </c>
      <c r="AI42" s="12">
        <f t="shared" si="51"/>
        <v>38.461538461538467</v>
      </c>
      <c r="AJ42" s="12">
        <f t="shared" si="51"/>
        <v>60</v>
      </c>
      <c r="AK42" s="12">
        <f>AK36/AK9*100</f>
        <v>78.94736842105263</v>
      </c>
      <c r="AL42" s="12">
        <f>AL36/AL9*100</f>
        <v>80</v>
      </c>
      <c r="AM42" s="12">
        <f>AM36/AM9*100</f>
        <v>78.571428571428569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-50</v>
      </c>
      <c r="P9" s="15">
        <f>IF(D9=M9,0,(1-(D9/(D9-M9)))*-100)</f>
        <v>-50</v>
      </c>
      <c r="Q9" s="17">
        <f>R9+S9</f>
        <v>6</v>
      </c>
      <c r="R9" s="17">
        <f>SUM(R10:R30)</f>
        <v>4</v>
      </c>
      <c r="S9" s="17">
        <f>SUM(S10:S30)</f>
        <v>2</v>
      </c>
      <c r="T9" s="17">
        <f>U9+V9</f>
        <v>4</v>
      </c>
      <c r="U9" s="17">
        <f>SUM(U10:U30)</f>
        <v>3</v>
      </c>
      <c r="V9" s="17">
        <f>SUM(V10:V30)</f>
        <v>1</v>
      </c>
      <c r="W9" s="15">
        <f>IF(Q9=T9,IF(Q9&gt;0,"皆増",0),(1-(Q9/(Q9-T9)))*-100)</f>
        <v>200</v>
      </c>
      <c r="X9" s="15">
        <f t="shared" ref="X9:Y30" si="1">IF(R9=U9,IF(R9&gt;0,"皆増",0),(1-(R9/(R9-U9)))*-100)</f>
        <v>300</v>
      </c>
      <c r="Y9" s="15">
        <f t="shared" si="1"/>
        <v>100</v>
      </c>
      <c r="Z9" s="17">
        <f>AA9+AB9</f>
        <v>3</v>
      </c>
      <c r="AA9" s="17">
        <f>SUM(AA10:AA30)</f>
        <v>4</v>
      </c>
      <c r="AB9" s="17">
        <f>SUM(AB10:AB30)</f>
        <v>-1</v>
      </c>
      <c r="AC9" s="15">
        <f>IF(Q9=Z9,IF(Q9&gt;0,"皆増",0),(1-(Q9/(Q9-Z9)))*-100)</f>
        <v>100</v>
      </c>
      <c r="AD9" s="15" t="str">
        <f t="shared" ref="AD9:AE30" si="2">IF(R9=AA9,IF(R9&gt;0,"皆増",0),(1-(R9/(R9-AA9)))*-100)</f>
        <v>皆増</v>
      </c>
      <c r="AE9" s="15">
        <f t="shared" si="2"/>
        <v>-33.333333333333336</v>
      </c>
      <c r="AH9" s="4">
        <f t="shared" ref="AH9:AJ30" si="3">Q9-T9</f>
        <v>2</v>
      </c>
      <c r="AI9" s="4">
        <f t="shared" si="3"/>
        <v>1</v>
      </c>
      <c r="AJ9" s="4">
        <f t="shared" si="3"/>
        <v>1</v>
      </c>
      <c r="AK9" s="4">
        <f t="shared" ref="AK9:AM30" si="4">Q9-Z9</f>
        <v>3</v>
      </c>
      <c r="AL9" s="4">
        <f t="shared" si="4"/>
        <v>0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-50</v>
      </c>
      <c r="O10" s="15">
        <f t="shared" si="0"/>
        <v>-50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2</v>
      </c>
      <c r="AA27" s="17">
        <v>1</v>
      </c>
      <c r="AB27" s="17">
        <v>1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1</v>
      </c>
      <c r="AA28" s="17">
        <v>0</v>
      </c>
      <c r="AB28" s="17">
        <v>1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2</v>
      </c>
      <c r="S34" s="17">
        <f t="shared" si="22"/>
        <v>2</v>
      </c>
      <c r="T34" s="17">
        <f t="shared" si="22"/>
        <v>2</v>
      </c>
      <c r="U34" s="17">
        <f t="shared" si="22"/>
        <v>1</v>
      </c>
      <c r="V34" s="17">
        <f t="shared" si="22"/>
        <v>1</v>
      </c>
      <c r="W34" s="15">
        <f t="shared" si="15"/>
        <v>100</v>
      </c>
      <c r="X34" s="15">
        <f t="shared" si="15"/>
        <v>100</v>
      </c>
      <c r="Y34" s="15">
        <f t="shared" si="15"/>
        <v>100</v>
      </c>
      <c r="Z34" s="17">
        <f t="shared" ref="Z34:AB34" si="23">SUM(Z23:Z30)</f>
        <v>1</v>
      </c>
      <c r="AA34" s="17">
        <f t="shared" si="23"/>
        <v>2</v>
      </c>
      <c r="AB34" s="17">
        <f t="shared" si="23"/>
        <v>-1</v>
      </c>
      <c r="AC34" s="15">
        <f t="shared" si="17"/>
        <v>33.333333333333329</v>
      </c>
      <c r="AD34" s="15" t="str">
        <f t="shared" si="17"/>
        <v>皆増</v>
      </c>
      <c r="AE34" s="15">
        <f t="shared" si="17"/>
        <v>-33.333333333333336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3</v>
      </c>
      <c r="AL34" s="4">
        <f>SUM(AL23:AL30)</f>
        <v>0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1</v>
      </c>
      <c r="S35" s="17">
        <f t="shared" si="25"/>
        <v>2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50</v>
      </c>
      <c r="X35" s="15">
        <f t="shared" si="15"/>
        <v>0</v>
      </c>
      <c r="Y35" s="15">
        <f t="shared" si="15"/>
        <v>100</v>
      </c>
      <c r="Z35" s="17">
        <f t="shared" ref="Z35:AB35" si="26">SUM(Z25:Z30)</f>
        <v>0</v>
      </c>
      <c r="AA35" s="17">
        <f t="shared" si="26"/>
        <v>1</v>
      </c>
      <c r="AB35" s="17">
        <f t="shared" si="26"/>
        <v>-1</v>
      </c>
      <c r="AC35" s="15">
        <f t="shared" si="17"/>
        <v>0</v>
      </c>
      <c r="AD35" s="15" t="str">
        <f t="shared" si="17"/>
        <v>皆増</v>
      </c>
      <c r="AE35" s="15">
        <f t="shared" si="17"/>
        <v>-33.333333333333336</v>
      </c>
      <c r="AH35" s="4">
        <f t="shared" ref="AH35:AJ35" si="27">SUM(AH25:AH30)</f>
        <v>2</v>
      </c>
      <c r="AI35" s="4">
        <f t="shared" si="27"/>
        <v>1</v>
      </c>
      <c r="AJ35" s="4">
        <f t="shared" si="27"/>
        <v>1</v>
      </c>
      <c r="AK35" s="4">
        <f>SUM(AK25:AK30)</f>
        <v>3</v>
      </c>
      <c r="AL35" s="4">
        <f>SUM(AL25:AL30)</f>
        <v>0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>
        <f t="shared" si="15"/>
        <v>50</v>
      </c>
      <c r="X36" s="15">
        <f t="shared" si="15"/>
        <v>0</v>
      </c>
      <c r="Y36" s="15">
        <f t="shared" si="15"/>
        <v>100</v>
      </c>
      <c r="Z36" s="17">
        <f t="shared" ref="Z36:AB36" si="29">SUM(Z27:Z30)</f>
        <v>1</v>
      </c>
      <c r="AA36" s="17">
        <f t="shared" si="29"/>
        <v>1</v>
      </c>
      <c r="AB36" s="17">
        <f t="shared" si="29"/>
        <v>0</v>
      </c>
      <c r="AC36" s="15">
        <f t="shared" si="17"/>
        <v>50</v>
      </c>
      <c r="AD36" s="15" t="str">
        <f t="shared" si="17"/>
        <v>皆増</v>
      </c>
      <c r="AE36" s="15">
        <f t="shared" si="17"/>
        <v>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 t="e">
        <f>AL32/AL9*100</f>
        <v>#DIV/0!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33.333333333333329</v>
      </c>
      <c r="R39" s="12">
        <f>R33/R9*100</f>
        <v>50</v>
      </c>
      <c r="S39" s="13">
        <f t="shared" si="37"/>
        <v>0</v>
      </c>
      <c r="T39" s="12">
        <f>T33/T9*100</f>
        <v>50</v>
      </c>
      <c r="U39" s="12">
        <f t="shared" ref="U39:V39" si="38">U33/U9*100</f>
        <v>66.666666666666657</v>
      </c>
      <c r="V39" s="12">
        <f t="shared" si="38"/>
        <v>0</v>
      </c>
      <c r="W39" s="12">
        <f>Q39-AH39</f>
        <v>33.333333333333329</v>
      </c>
      <c r="X39" s="12">
        <f t="shared" si="33"/>
        <v>50</v>
      </c>
      <c r="Y39" s="12">
        <f>S39-AJ39</f>
        <v>0</v>
      </c>
      <c r="Z39" s="12">
        <f t="shared" si="37"/>
        <v>66.666666666666657</v>
      </c>
      <c r="AA39" s="12">
        <f t="shared" si="37"/>
        <v>50</v>
      </c>
      <c r="AB39" s="12">
        <f t="shared" si="37"/>
        <v>0</v>
      </c>
      <c r="AC39" s="12">
        <f>Q39-AK39</f>
        <v>33.333333333333329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 t="e">
        <f>AL33/AL9*100</f>
        <v>#DIV/0!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66.666666666666657</v>
      </c>
      <c r="R40" s="12">
        <f t="shared" si="40"/>
        <v>50</v>
      </c>
      <c r="S40" s="12">
        <f t="shared" si="40"/>
        <v>100</v>
      </c>
      <c r="T40" s="12">
        <f>T34/T9*100</f>
        <v>50</v>
      </c>
      <c r="U40" s="12">
        <f t="shared" ref="U40:V40" si="41">U34/U9*100</f>
        <v>33.333333333333329</v>
      </c>
      <c r="V40" s="12">
        <f t="shared" si="41"/>
        <v>100</v>
      </c>
      <c r="W40" s="12">
        <f t="shared" ref="W40:W42" si="42">Q40-AH40</f>
        <v>-33.333333333333343</v>
      </c>
      <c r="X40" s="12">
        <f t="shared" si="33"/>
        <v>-50</v>
      </c>
      <c r="Y40" s="12">
        <f>S40-AJ40</f>
        <v>0</v>
      </c>
      <c r="Z40" s="12">
        <f>Z34/Z9*100</f>
        <v>33.333333333333329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-33.333333333333343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 t="e">
        <f>AL34/AL9*100</f>
        <v>#DIV/0!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50</v>
      </c>
      <c r="R41" s="12">
        <f t="shared" si="46"/>
        <v>25</v>
      </c>
      <c r="S41" s="12">
        <f t="shared" si="46"/>
        <v>100</v>
      </c>
      <c r="T41" s="12">
        <f>T35/T9*100</f>
        <v>25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-50</v>
      </c>
      <c r="X41" s="12">
        <f t="shared" si="33"/>
        <v>-75</v>
      </c>
      <c r="Y41" s="12">
        <f>S41-AJ41</f>
        <v>0</v>
      </c>
      <c r="Z41" s="12">
        <f>Z35/Z9*100</f>
        <v>0</v>
      </c>
      <c r="AA41" s="12">
        <f t="shared" ref="AA41:AB41" si="48">AA35/AA9*100</f>
        <v>25</v>
      </c>
      <c r="AB41" s="12">
        <f t="shared" si="48"/>
        <v>100</v>
      </c>
      <c r="AC41" s="12">
        <f t="shared" si="44"/>
        <v>-50</v>
      </c>
      <c r="AD41" s="12" t="e">
        <f>R41-AL41</f>
        <v>#DIV/0!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 t="e">
        <f t="shared" si="49"/>
        <v>#DIV/0!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25</v>
      </c>
      <c r="S42" s="12">
        <f t="shared" si="50"/>
        <v>100</v>
      </c>
      <c r="T42" s="12">
        <f t="shared" si="50"/>
        <v>25</v>
      </c>
      <c r="U42" s="12">
        <f t="shared" si="50"/>
        <v>0</v>
      </c>
      <c r="V42" s="12">
        <f t="shared" si="50"/>
        <v>100</v>
      </c>
      <c r="W42" s="12">
        <f t="shared" si="42"/>
        <v>-50</v>
      </c>
      <c r="X42" s="12">
        <f t="shared" si="33"/>
        <v>-75</v>
      </c>
      <c r="Y42" s="12">
        <f>S42-AJ42</f>
        <v>0</v>
      </c>
      <c r="Z42" s="12">
        <f t="shared" si="50"/>
        <v>33.333333333333329</v>
      </c>
      <c r="AA42" s="12">
        <f t="shared" si="50"/>
        <v>25</v>
      </c>
      <c r="AB42" s="12">
        <f t="shared" si="50"/>
        <v>0</v>
      </c>
      <c r="AC42" s="12">
        <f t="shared" si="44"/>
        <v>-16.666666666666657</v>
      </c>
      <c r="AD42" s="12" t="e">
        <f>R42-AL42</f>
        <v>#DIV/0!</v>
      </c>
      <c r="AE42" s="12">
        <f t="shared" si="35"/>
        <v>33.333333333333343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66.666666666666657</v>
      </c>
      <c r="AL42" s="12" t="e">
        <f>AL36/AL9*100</f>
        <v>#DIV/0!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-3</v>
      </c>
      <c r="F9" s="17">
        <f>SUM(F10:F30)</f>
        <v>-1</v>
      </c>
      <c r="G9" s="17">
        <f>SUM(G10:G30)</f>
        <v>-2</v>
      </c>
      <c r="H9" s="15">
        <f>IF(B9=E9,0,(1-(B9/(B9-E9)))*-100)</f>
        <v>-75</v>
      </c>
      <c r="I9" s="15">
        <f>IF(C9=F9,0,(1-(C9/(C9-F9)))*-100)</f>
        <v>-100</v>
      </c>
      <c r="J9" s="15">
        <f>IF(D9=G9,0,(1-(D9/(D9-G9)))*-100)</f>
        <v>-66.666666666666671</v>
      </c>
      <c r="K9" s="17">
        <f>L9+M9</f>
        <v>-7</v>
      </c>
      <c r="L9" s="17">
        <f>SUM(L10:L30)</f>
        <v>-1</v>
      </c>
      <c r="M9" s="17">
        <f>SUM(M10:M30)</f>
        <v>-6</v>
      </c>
      <c r="N9" s="15">
        <f>IF(B9=K9,0,(1-(B9/(B9-K9)))*-100)</f>
        <v>-87.5</v>
      </c>
      <c r="O9" s="15">
        <f t="shared" ref="O9:P10" si="0">IF(C9=L9,0,(1-(C9/(C9-L9)))*-100)</f>
        <v>-100</v>
      </c>
      <c r="P9" s="15">
        <f>IF(D9=M9,0,(1-(D9/(D9-M9)))*-100)</f>
        <v>-85.714285714285722</v>
      </c>
      <c r="Q9" s="17">
        <f>R9+S9</f>
        <v>16</v>
      </c>
      <c r="R9" s="17">
        <f>SUM(R10:R30)</f>
        <v>9</v>
      </c>
      <c r="S9" s="17">
        <f>SUM(S10:S30)</f>
        <v>7</v>
      </c>
      <c r="T9" s="17">
        <f>U9+V9</f>
        <v>-7</v>
      </c>
      <c r="U9" s="17">
        <f>SUM(U10:U30)</f>
        <v>-4</v>
      </c>
      <c r="V9" s="17">
        <f>SUM(V10:V30)</f>
        <v>-3</v>
      </c>
      <c r="W9" s="15">
        <f>IF(Q9=T9,IF(Q9&gt;0,"皆増",0),(1-(Q9/(Q9-T9)))*-100)</f>
        <v>-30.434782608695656</v>
      </c>
      <c r="X9" s="15">
        <f t="shared" ref="X9:Y30" si="1">IF(R9=U9,IF(R9&gt;0,"皆増",0),(1-(R9/(R9-U9)))*-100)</f>
        <v>-30.76923076923077</v>
      </c>
      <c r="Y9" s="15">
        <f t="shared" si="1"/>
        <v>-30.000000000000004</v>
      </c>
      <c r="Z9" s="17">
        <f>AA9+AB9</f>
        <v>-8</v>
      </c>
      <c r="AA9" s="17">
        <f>SUM(AA10:AA30)</f>
        <v>-5</v>
      </c>
      <c r="AB9" s="17">
        <f>SUM(AB10:AB30)</f>
        <v>-3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-35.714285714285708</v>
      </c>
      <c r="AE9" s="15">
        <f t="shared" si="2"/>
        <v>-30.000000000000004</v>
      </c>
      <c r="AH9" s="4">
        <f t="shared" ref="AH9:AJ30" si="3">Q9-T9</f>
        <v>23</v>
      </c>
      <c r="AI9" s="4">
        <f t="shared" si="3"/>
        <v>13</v>
      </c>
      <c r="AJ9" s="4">
        <f t="shared" si="3"/>
        <v>10</v>
      </c>
      <c r="AK9" s="4">
        <f t="shared" ref="AK9:AM30" si="4">Q9-Z9</f>
        <v>24</v>
      </c>
      <c r="AL9" s="4">
        <f t="shared" si="4"/>
        <v>14</v>
      </c>
      <c r="AM9" s="4">
        <f t="shared" si="4"/>
        <v>10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-3</v>
      </c>
      <c r="F10" s="17">
        <v>-1</v>
      </c>
      <c r="G10" s="17">
        <v>-2</v>
      </c>
      <c r="H10" s="15">
        <f>IF(B10=E10,0,(1-(B10/(B10-E10)))*-100)</f>
        <v>-75</v>
      </c>
      <c r="I10" s="15">
        <f t="shared" ref="I10" si="7">IF(C10=F10,0,(1-(C10/(C10-F10)))*-100)</f>
        <v>-100</v>
      </c>
      <c r="J10" s="15">
        <f>IF(D10=G10,0,(1-(D10/(D10-G10)))*-100)</f>
        <v>-66.666666666666671</v>
      </c>
      <c r="K10" s="17">
        <f t="shared" ref="K10" si="8">L10+M10</f>
        <v>-7</v>
      </c>
      <c r="L10" s="17">
        <v>-1</v>
      </c>
      <c r="M10" s="17">
        <v>-6</v>
      </c>
      <c r="N10" s="15">
        <f>IF(B10=K10,0,(1-(B10/(B10-K10)))*-100)</f>
        <v>-87.5</v>
      </c>
      <c r="O10" s="15">
        <f t="shared" si="0"/>
        <v>-100</v>
      </c>
      <c r="P10" s="15">
        <f t="shared" si="0"/>
        <v>-85.714285714285722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-1</v>
      </c>
      <c r="V13" s="17">
        <v>0</v>
      </c>
      <c r="W13" s="15">
        <f t="shared" si="11"/>
        <v>-100</v>
      </c>
      <c r="X13" s="15">
        <f t="shared" si="1"/>
        <v>-100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1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>
        <f t="shared" si="11"/>
        <v>100</v>
      </c>
      <c r="X24" s="15">
        <f t="shared" si="1"/>
        <v>50</v>
      </c>
      <c r="Y24" s="15" t="str">
        <f t="shared" si="1"/>
        <v>皆増</v>
      </c>
      <c r="Z24" s="17">
        <f t="shared" si="12"/>
        <v>1</v>
      </c>
      <c r="AA24" s="17">
        <v>1</v>
      </c>
      <c r="AB24" s="17">
        <v>0</v>
      </c>
      <c r="AC24" s="15">
        <f t="shared" si="13"/>
        <v>33.333333333333329</v>
      </c>
      <c r="AD24" s="15">
        <f t="shared" si="2"/>
        <v>50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-2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-5</v>
      </c>
      <c r="AA25" s="17">
        <v>-4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5</v>
      </c>
      <c r="AL25" s="4">
        <f t="shared" si="4"/>
        <v>4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-2</v>
      </c>
      <c r="U26" s="17">
        <v>-2</v>
      </c>
      <c r="V26" s="17">
        <v>0</v>
      </c>
      <c r="W26" s="15">
        <f t="shared" si="11"/>
        <v>-66.666666666666671</v>
      </c>
      <c r="X26" s="15">
        <f t="shared" si="1"/>
        <v>-66.666666666666671</v>
      </c>
      <c r="Y26" s="15">
        <f t="shared" si="1"/>
        <v>0</v>
      </c>
      <c r="Z26" s="17">
        <f t="shared" si="12"/>
        <v>-4</v>
      </c>
      <c r="AA26" s="17">
        <v>-3</v>
      </c>
      <c r="AB26" s="17">
        <v>-1</v>
      </c>
      <c r="AC26" s="15">
        <f t="shared" si="13"/>
        <v>-80</v>
      </c>
      <c r="AD26" s="15">
        <f t="shared" si="2"/>
        <v>-75</v>
      </c>
      <c r="AE26" s="15">
        <f t="shared" si="2"/>
        <v>-100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5</v>
      </c>
      <c r="AL26" s="4">
        <f t="shared" si="4"/>
        <v>4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3</v>
      </c>
      <c r="U27" s="17">
        <v>1</v>
      </c>
      <c r="V27" s="17">
        <v>2</v>
      </c>
      <c r="W27" s="15">
        <f t="shared" si="11"/>
        <v>150</v>
      </c>
      <c r="X27" s="15">
        <f t="shared" si="1"/>
        <v>100</v>
      </c>
      <c r="Y27" s="15">
        <f t="shared" si="1"/>
        <v>200</v>
      </c>
      <c r="Z27" s="17">
        <f t="shared" si="12"/>
        <v>1</v>
      </c>
      <c r="AA27" s="17">
        <v>0</v>
      </c>
      <c r="AB27" s="17">
        <v>1</v>
      </c>
      <c r="AC27" s="15">
        <f t="shared" si="13"/>
        <v>25</v>
      </c>
      <c r="AD27" s="15">
        <f t="shared" si="2"/>
        <v>0</v>
      </c>
      <c r="AE27" s="15">
        <f t="shared" si="2"/>
        <v>50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-2</v>
      </c>
      <c r="U28" s="17">
        <v>-2</v>
      </c>
      <c r="V28" s="17">
        <v>0</v>
      </c>
      <c r="W28" s="15">
        <f t="shared" si="11"/>
        <v>-40</v>
      </c>
      <c r="X28" s="15">
        <f t="shared" si="1"/>
        <v>-66.666666666666671</v>
      </c>
      <c r="Y28" s="15">
        <f t="shared" si="1"/>
        <v>0</v>
      </c>
      <c r="Z28" s="17">
        <f t="shared" si="12"/>
        <v>2</v>
      </c>
      <c r="AA28" s="17">
        <v>0</v>
      </c>
      <c r="AB28" s="17">
        <v>2</v>
      </c>
      <c r="AC28" s="15">
        <f t="shared" si="13"/>
        <v>200</v>
      </c>
      <c r="AD28" s="15">
        <f t="shared" si="2"/>
        <v>0</v>
      </c>
      <c r="AE28" s="15" t="str">
        <f t="shared" si="2"/>
        <v>皆増</v>
      </c>
      <c r="AH28" s="4">
        <f t="shared" si="3"/>
        <v>5</v>
      </c>
      <c r="AI28" s="4">
        <f t="shared" si="3"/>
        <v>3</v>
      </c>
      <c r="AJ28" s="4">
        <f t="shared" si="3"/>
        <v>2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-3</v>
      </c>
      <c r="U29" s="17">
        <v>1</v>
      </c>
      <c r="V29" s="17">
        <v>-4</v>
      </c>
      <c r="W29" s="15">
        <f t="shared" si="11"/>
        <v>-75</v>
      </c>
      <c r="X29" s="15" t="str">
        <f t="shared" si="1"/>
        <v>皆増</v>
      </c>
      <c r="Y29" s="15">
        <f t="shared" si="1"/>
        <v>-100</v>
      </c>
      <c r="Z29" s="17">
        <f t="shared" si="12"/>
        <v>-2</v>
      </c>
      <c r="AA29" s="17">
        <v>1</v>
      </c>
      <c r="AB29" s="17">
        <v>-3</v>
      </c>
      <c r="AC29" s="15">
        <f t="shared" si="13"/>
        <v>-66.666666666666671</v>
      </c>
      <c r="AD29" s="15" t="str">
        <f t="shared" si="2"/>
        <v>皆増</v>
      </c>
      <c r="AE29" s="15">
        <f t="shared" si="2"/>
        <v>-100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-50</v>
      </c>
      <c r="X33" s="15">
        <f t="shared" si="15"/>
        <v>-50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8</v>
      </c>
      <c r="S34" s="17">
        <f t="shared" si="22"/>
        <v>7</v>
      </c>
      <c r="T34" s="17">
        <f t="shared" si="22"/>
        <v>-6</v>
      </c>
      <c r="U34" s="17">
        <f t="shared" si="22"/>
        <v>-3</v>
      </c>
      <c r="V34" s="17">
        <f t="shared" si="22"/>
        <v>-3</v>
      </c>
      <c r="W34" s="15">
        <f t="shared" si="15"/>
        <v>-28.571428571428569</v>
      </c>
      <c r="X34" s="15">
        <f t="shared" si="15"/>
        <v>-27.27272727272727</v>
      </c>
      <c r="Y34" s="15">
        <f t="shared" si="15"/>
        <v>-30.000000000000004</v>
      </c>
      <c r="Z34" s="17">
        <f t="shared" ref="Z34:AB34" si="23">SUM(Z23:Z30)</f>
        <v>-8</v>
      </c>
      <c r="AA34" s="17">
        <f t="shared" si="23"/>
        <v>-5</v>
      </c>
      <c r="AB34" s="17">
        <f t="shared" si="23"/>
        <v>-3</v>
      </c>
      <c r="AC34" s="15">
        <f t="shared" si="17"/>
        <v>-34.782608695652172</v>
      </c>
      <c r="AD34" s="15">
        <f t="shared" si="17"/>
        <v>-38.46153846153846</v>
      </c>
      <c r="AE34" s="15">
        <f t="shared" si="17"/>
        <v>-30.000000000000004</v>
      </c>
      <c r="AH34" s="4">
        <f t="shared" ref="AH34:AJ34" si="24">SUM(AH23:AH30)</f>
        <v>21</v>
      </c>
      <c r="AI34" s="4">
        <f t="shared" si="24"/>
        <v>11</v>
      </c>
      <c r="AJ34" s="4">
        <f t="shared" si="24"/>
        <v>10</v>
      </c>
      <c r="AK34" s="4">
        <f>SUM(AK23:AK30)</f>
        <v>23</v>
      </c>
      <c r="AL34" s="4">
        <f>SUM(AL23:AL30)</f>
        <v>13</v>
      </c>
      <c r="AM34" s="4">
        <f>SUM(AM23:AM30)</f>
        <v>10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5</v>
      </c>
      <c r="S35" s="17">
        <f t="shared" si="25"/>
        <v>6</v>
      </c>
      <c r="T35" s="17">
        <f t="shared" si="25"/>
        <v>-8</v>
      </c>
      <c r="U35" s="17">
        <f t="shared" si="25"/>
        <v>-4</v>
      </c>
      <c r="V35" s="17">
        <f t="shared" si="25"/>
        <v>-4</v>
      </c>
      <c r="W35" s="15">
        <f t="shared" si="15"/>
        <v>-42.105263157894733</v>
      </c>
      <c r="X35" s="15">
        <f t="shared" si="15"/>
        <v>-44.444444444444443</v>
      </c>
      <c r="Y35" s="15">
        <f t="shared" si="15"/>
        <v>-40</v>
      </c>
      <c r="Z35" s="17">
        <f t="shared" ref="Z35:AB35" si="26">SUM(Z25:Z30)</f>
        <v>-9</v>
      </c>
      <c r="AA35" s="17">
        <f t="shared" si="26"/>
        <v>-6</v>
      </c>
      <c r="AB35" s="17">
        <f t="shared" si="26"/>
        <v>-3</v>
      </c>
      <c r="AC35" s="15">
        <f t="shared" si="17"/>
        <v>-44.999999999999993</v>
      </c>
      <c r="AD35" s="15">
        <f t="shared" si="17"/>
        <v>-54.54545454545454</v>
      </c>
      <c r="AE35" s="15">
        <f t="shared" si="17"/>
        <v>-33.333333333333336</v>
      </c>
      <c r="AH35" s="4">
        <f t="shared" ref="AH35:AJ35" si="27">SUM(AH25:AH30)</f>
        <v>19</v>
      </c>
      <c r="AI35" s="4">
        <f t="shared" si="27"/>
        <v>9</v>
      </c>
      <c r="AJ35" s="4">
        <f t="shared" si="27"/>
        <v>10</v>
      </c>
      <c r="AK35" s="4">
        <f>SUM(AK25:AK30)</f>
        <v>20</v>
      </c>
      <c r="AL35" s="4">
        <f>SUM(AL25:AL30)</f>
        <v>11</v>
      </c>
      <c r="AM35" s="4">
        <f>SUM(AM25:AM30)</f>
        <v>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4</v>
      </c>
      <c r="S36" s="17">
        <f t="shared" si="28"/>
        <v>6</v>
      </c>
      <c r="T36" s="17">
        <f t="shared" si="28"/>
        <v>-3</v>
      </c>
      <c r="U36" s="17">
        <f t="shared" si="28"/>
        <v>0</v>
      </c>
      <c r="V36" s="17">
        <f t="shared" si="28"/>
        <v>-3</v>
      </c>
      <c r="W36" s="15">
        <f t="shared" si="15"/>
        <v>-23.076923076923073</v>
      </c>
      <c r="X36" s="15">
        <f t="shared" si="15"/>
        <v>0</v>
      </c>
      <c r="Y36" s="15">
        <f t="shared" si="15"/>
        <v>-33.333333333333336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>
        <f t="shared" si="17"/>
        <v>33.333333333333329</v>
      </c>
      <c r="AE36" s="15">
        <f t="shared" si="17"/>
        <v>-14.28571428571429</v>
      </c>
      <c r="AH36" s="4">
        <f t="shared" ref="AH36:AJ36" si="30">SUM(AH27:AH30)</f>
        <v>13</v>
      </c>
      <c r="AI36" s="4">
        <f t="shared" si="30"/>
        <v>4</v>
      </c>
      <c r="AJ36" s="4">
        <f t="shared" si="30"/>
        <v>9</v>
      </c>
      <c r="AK36" s="4">
        <f>SUM(AK27:AK30)</f>
        <v>10</v>
      </c>
      <c r="AL36" s="4">
        <f>SUM(AL27:AL30)</f>
        <v>3</v>
      </c>
      <c r="AM36" s="4">
        <f>SUM(AM27:AM30)</f>
        <v>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6.25</v>
      </c>
      <c r="R39" s="12">
        <f>R33/R9*100</f>
        <v>11.111111111111111</v>
      </c>
      <c r="S39" s="13">
        <f t="shared" si="37"/>
        <v>0</v>
      </c>
      <c r="T39" s="12">
        <f>T33/T9*100</f>
        <v>14.285714285714285</v>
      </c>
      <c r="U39" s="12">
        <f t="shared" ref="U39:V39" si="38">U33/U9*100</f>
        <v>25</v>
      </c>
      <c r="V39" s="12">
        <f t="shared" si="38"/>
        <v>0</v>
      </c>
      <c r="W39" s="12">
        <f>Q39-AH39</f>
        <v>-2.445652173913043</v>
      </c>
      <c r="X39" s="12">
        <f t="shared" si="33"/>
        <v>-4.2735042735042743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2.0833333333333339</v>
      </c>
      <c r="AD39" s="12">
        <f t="shared" si="35"/>
        <v>3.9682539682539684</v>
      </c>
      <c r="AE39" s="12">
        <f t="shared" si="35"/>
        <v>0</v>
      </c>
      <c r="AH39" s="12">
        <f t="shared" ref="AH39:AJ39" si="39">AH33/AH9*100</f>
        <v>8.695652173913043</v>
      </c>
      <c r="AI39" s="12">
        <f t="shared" si="39"/>
        <v>15.384615384615385</v>
      </c>
      <c r="AJ39" s="12">
        <f t="shared" si="39"/>
        <v>0</v>
      </c>
      <c r="AK39" s="12">
        <f>AK33/AK9*100</f>
        <v>4.1666666666666661</v>
      </c>
      <c r="AL39" s="12">
        <f>AL33/AL9*100</f>
        <v>7.1428571428571423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93.75</v>
      </c>
      <c r="R40" s="12">
        <f t="shared" si="40"/>
        <v>88.888888888888886</v>
      </c>
      <c r="S40" s="12">
        <f t="shared" si="40"/>
        <v>100</v>
      </c>
      <c r="T40" s="12">
        <f>T34/T9*100</f>
        <v>85.714285714285708</v>
      </c>
      <c r="U40" s="12">
        <f t="shared" ref="U40:V40" si="41">U34/U9*100</f>
        <v>75</v>
      </c>
      <c r="V40" s="12">
        <f t="shared" si="41"/>
        <v>100</v>
      </c>
      <c r="W40" s="12">
        <f t="shared" ref="W40:W42" si="42">Q40-AH40</f>
        <v>2.4456521739130466</v>
      </c>
      <c r="X40" s="12">
        <f t="shared" si="33"/>
        <v>4.2735042735042725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-2.0833333333333428</v>
      </c>
      <c r="AD40" s="12">
        <f t="shared" si="35"/>
        <v>-3.9682539682539755</v>
      </c>
      <c r="AE40" s="12">
        <f t="shared" si="35"/>
        <v>0</v>
      </c>
      <c r="AH40" s="12">
        <f t="shared" ref="AH40:AJ40" si="45">AH34/AH9*100</f>
        <v>91.304347826086953</v>
      </c>
      <c r="AI40" s="12">
        <f t="shared" si="45"/>
        <v>84.615384615384613</v>
      </c>
      <c r="AJ40" s="12">
        <f t="shared" si="45"/>
        <v>100</v>
      </c>
      <c r="AK40" s="12">
        <f>AK34/AK9*100</f>
        <v>95.833333333333343</v>
      </c>
      <c r="AL40" s="12">
        <f>AL34/AL9*100</f>
        <v>92.857142857142861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68.75</v>
      </c>
      <c r="R41" s="12">
        <f t="shared" si="46"/>
        <v>55.555555555555557</v>
      </c>
      <c r="S41" s="12">
        <f t="shared" si="46"/>
        <v>85.714285714285708</v>
      </c>
      <c r="T41" s="12">
        <f>T35/T9*100</f>
        <v>114.28571428571428</v>
      </c>
      <c r="U41" s="12">
        <f t="shared" ref="U41:V41" si="47">U35/U9*100</f>
        <v>100</v>
      </c>
      <c r="V41" s="12">
        <f t="shared" si="47"/>
        <v>133.33333333333331</v>
      </c>
      <c r="W41" s="12">
        <f t="shared" si="42"/>
        <v>-13.858695652173907</v>
      </c>
      <c r="X41" s="12">
        <f t="shared" si="33"/>
        <v>-13.675213675213669</v>
      </c>
      <c r="Y41" s="12">
        <f>S41-AJ41</f>
        <v>-14.285714285714292</v>
      </c>
      <c r="Z41" s="12">
        <f>Z35/Z9*100</f>
        <v>112.5</v>
      </c>
      <c r="AA41" s="12">
        <f t="shared" ref="AA41:AB41" si="48">AA35/AA9*100</f>
        <v>120</v>
      </c>
      <c r="AB41" s="12">
        <f t="shared" si="48"/>
        <v>100</v>
      </c>
      <c r="AC41" s="12">
        <f t="shared" si="44"/>
        <v>-14.583333333333343</v>
      </c>
      <c r="AD41" s="12">
        <f>R41-AL41</f>
        <v>-23.015873015873012</v>
      </c>
      <c r="AE41" s="12">
        <f t="shared" si="35"/>
        <v>-4.2857142857142918</v>
      </c>
      <c r="AH41" s="12">
        <f>AH35/AH9*100</f>
        <v>82.608695652173907</v>
      </c>
      <c r="AI41" s="12">
        <f>AI35/AI9*100</f>
        <v>69.230769230769226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78.571428571428569</v>
      </c>
      <c r="AM41" s="12">
        <f t="shared" si="49"/>
        <v>90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44.444444444444443</v>
      </c>
      <c r="S42" s="12">
        <f t="shared" si="50"/>
        <v>85.714285714285708</v>
      </c>
      <c r="T42" s="12">
        <f t="shared" si="50"/>
        <v>42.857142857142854</v>
      </c>
      <c r="U42" s="12">
        <f t="shared" si="50"/>
        <v>0</v>
      </c>
      <c r="V42" s="12">
        <f t="shared" si="50"/>
        <v>100</v>
      </c>
      <c r="W42" s="12">
        <f t="shared" si="42"/>
        <v>5.9782608695652186</v>
      </c>
      <c r="X42" s="12">
        <f t="shared" si="33"/>
        <v>13.675213675213673</v>
      </c>
      <c r="Y42" s="12">
        <f>S42-AJ42</f>
        <v>-4.2857142857142918</v>
      </c>
      <c r="Z42" s="12">
        <f t="shared" si="50"/>
        <v>0</v>
      </c>
      <c r="AA42" s="12">
        <f t="shared" si="50"/>
        <v>-20</v>
      </c>
      <c r="AB42" s="12">
        <f t="shared" si="50"/>
        <v>33.333333333333329</v>
      </c>
      <c r="AC42" s="12">
        <f t="shared" si="44"/>
        <v>20.833333333333329</v>
      </c>
      <c r="AD42" s="12">
        <f>R42-AL42</f>
        <v>23.015873015873016</v>
      </c>
      <c r="AE42" s="12">
        <f t="shared" si="35"/>
        <v>15.714285714285708</v>
      </c>
      <c r="AH42" s="12">
        <f t="shared" ref="AH42:AJ42" si="51">AH36/AH9*100</f>
        <v>56.521739130434781</v>
      </c>
      <c r="AI42" s="12">
        <f t="shared" si="51"/>
        <v>30.76923076923077</v>
      </c>
      <c r="AJ42" s="12">
        <f t="shared" si="51"/>
        <v>90</v>
      </c>
      <c r="AK42" s="12">
        <f>AK36/AK9*100</f>
        <v>41.666666666666671</v>
      </c>
      <c r="AL42" s="12">
        <f>AL36/AL9*100</f>
        <v>21.428571428571427</v>
      </c>
      <c r="AM42" s="12">
        <f>AM36/AM9*100</f>
        <v>70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-66.666666666666671</v>
      </c>
      <c r="I9" s="15">
        <f>IF(C9=F9,0,(1-(C9/(C9-F9)))*-100)</f>
        <v>-50</v>
      </c>
      <c r="J9" s="15">
        <f>IF(D9=G9,0,(1-(D9/(D9-G9)))*-100)</f>
        <v>-100</v>
      </c>
      <c r="K9" s="17">
        <f>L9+M9</f>
        <v>-8</v>
      </c>
      <c r="L9" s="17">
        <f>SUM(L10:L30)</f>
        <v>-6</v>
      </c>
      <c r="M9" s="17">
        <f>SUM(M10:M30)</f>
        <v>-2</v>
      </c>
      <c r="N9" s="15">
        <f>IF(B9=K9,0,(1-(B9/(B9-K9)))*-100)</f>
        <v>-88.888888888888886</v>
      </c>
      <c r="O9" s="15">
        <f t="shared" ref="O9:P10" si="0">IF(C9=L9,0,(1-(C9/(C9-L9)))*-100)</f>
        <v>-85.714285714285722</v>
      </c>
      <c r="P9" s="15">
        <f>IF(D9=M9,0,(1-(D9/(D9-M9)))*-100)</f>
        <v>-100</v>
      </c>
      <c r="Q9" s="17">
        <f>R9+S9</f>
        <v>23</v>
      </c>
      <c r="R9" s="17">
        <f>SUM(R10:R30)</f>
        <v>15</v>
      </c>
      <c r="S9" s="17">
        <f>SUM(S10:S30)</f>
        <v>8</v>
      </c>
      <c r="T9" s="17">
        <f>U9+V9</f>
        <v>9</v>
      </c>
      <c r="U9" s="17">
        <f>SUM(U10:U30)</f>
        <v>7</v>
      </c>
      <c r="V9" s="17">
        <f>SUM(V10:V30)</f>
        <v>2</v>
      </c>
      <c r="W9" s="15">
        <f>IF(Q9=T9,IF(Q9&gt;0,"皆増",0),(1-(Q9/(Q9-T9)))*-100)</f>
        <v>64.285714285714278</v>
      </c>
      <c r="X9" s="15">
        <f t="shared" ref="X9:Y30" si="1">IF(R9=U9,IF(R9&gt;0,"皆増",0),(1-(R9/(R9-U9)))*-100)</f>
        <v>87.5</v>
      </c>
      <c r="Y9" s="15">
        <f t="shared" si="1"/>
        <v>33.333333333333329</v>
      </c>
      <c r="Z9" s="17">
        <f>AA9+AB9</f>
        <v>10</v>
      </c>
      <c r="AA9" s="17">
        <f>SUM(AA10:AA30)</f>
        <v>7</v>
      </c>
      <c r="AB9" s="17">
        <f>SUM(AB10:AB30)</f>
        <v>3</v>
      </c>
      <c r="AC9" s="15">
        <f>IF(Q9=Z9,IF(Q9&gt;0,"皆増",0),(1-(Q9/(Q9-Z9)))*-100)</f>
        <v>76.92307692307692</v>
      </c>
      <c r="AD9" s="15">
        <f t="shared" ref="AD9:AE30" si="2">IF(R9=AA9,IF(R9&gt;0,"皆増",0),(1-(R9/(R9-AA9)))*-100)</f>
        <v>87.5</v>
      </c>
      <c r="AE9" s="15">
        <f t="shared" si="2"/>
        <v>60.000000000000007</v>
      </c>
      <c r="AH9" s="4">
        <f t="shared" ref="AH9:AJ30" si="3">Q9-T9</f>
        <v>14</v>
      </c>
      <c r="AI9" s="4">
        <f t="shared" si="3"/>
        <v>8</v>
      </c>
      <c r="AJ9" s="4">
        <f t="shared" si="3"/>
        <v>6</v>
      </c>
      <c r="AK9" s="4">
        <f t="shared" ref="AK9:AM30" si="4">Q9-Z9</f>
        <v>13</v>
      </c>
      <c r="AL9" s="4">
        <f t="shared" si="4"/>
        <v>8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-66.666666666666671</v>
      </c>
      <c r="I10" s="15">
        <f t="shared" ref="I10" si="7">IF(C10=F10,0,(1-(C10/(C10-F10)))*-100)</f>
        <v>-50</v>
      </c>
      <c r="J10" s="15">
        <f>IF(D10=G10,0,(1-(D10/(D10-G10)))*-100)</f>
        <v>-100</v>
      </c>
      <c r="K10" s="17">
        <f t="shared" ref="K10" si="8">L10+M10</f>
        <v>-8</v>
      </c>
      <c r="L10" s="17">
        <v>-6</v>
      </c>
      <c r="M10" s="17">
        <v>-2</v>
      </c>
      <c r="N10" s="15">
        <f>IF(B10=K10,0,(1-(B10/(B10-K10)))*-100)</f>
        <v>-88.888888888888886</v>
      </c>
      <c r="O10" s="15">
        <f t="shared" si="0"/>
        <v>-85.714285714285722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1</v>
      </c>
      <c r="V22" s="17">
        <v>-1</v>
      </c>
      <c r="W22" s="15">
        <f t="shared" si="11"/>
        <v>0</v>
      </c>
      <c r="X22" s="15" t="str">
        <f t="shared" si="1"/>
        <v>皆増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-3</v>
      </c>
      <c r="U24" s="17">
        <v>-3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2</v>
      </c>
      <c r="U26" s="17">
        <v>2</v>
      </c>
      <c r="V26" s="17">
        <v>0</v>
      </c>
      <c r="W26" s="15">
        <f t="shared" si="11"/>
        <v>100</v>
      </c>
      <c r="X26" s="15" t="str">
        <f t="shared" si="1"/>
        <v>皆増</v>
      </c>
      <c r="Y26" s="15">
        <f t="shared" si="1"/>
        <v>0</v>
      </c>
      <c r="Z26" s="17">
        <f t="shared" si="12"/>
        <v>2</v>
      </c>
      <c r="AA26" s="17">
        <v>2</v>
      </c>
      <c r="AB26" s="17">
        <v>0</v>
      </c>
      <c r="AC26" s="15">
        <f t="shared" si="13"/>
        <v>100</v>
      </c>
      <c r="AD26" s="15" t="str">
        <f t="shared" si="2"/>
        <v>皆増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1</v>
      </c>
      <c r="U27" s="17">
        <v>-1</v>
      </c>
      <c r="V27" s="17">
        <v>2</v>
      </c>
      <c r="W27" s="15">
        <f t="shared" si="11"/>
        <v>50</v>
      </c>
      <c r="X27" s="15">
        <f t="shared" si="1"/>
        <v>-50</v>
      </c>
      <c r="Y27" s="15" t="str">
        <f t="shared" si="1"/>
        <v>皆増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-25</v>
      </c>
      <c r="AD27" s="15">
        <f t="shared" si="2"/>
        <v>-50</v>
      </c>
      <c r="AE27" s="15">
        <f t="shared" si="2"/>
        <v>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3</v>
      </c>
      <c r="S28" s="17">
        <v>2</v>
      </c>
      <c r="T28" s="17">
        <f t="shared" si="10"/>
        <v>3</v>
      </c>
      <c r="U28" s="17">
        <v>2</v>
      </c>
      <c r="V28" s="17">
        <v>1</v>
      </c>
      <c r="W28" s="15">
        <f t="shared" si="11"/>
        <v>150</v>
      </c>
      <c r="X28" s="15">
        <f t="shared" si="1"/>
        <v>200</v>
      </c>
      <c r="Y28" s="15">
        <f t="shared" si="1"/>
        <v>100</v>
      </c>
      <c r="Z28" s="17">
        <f t="shared" si="12"/>
        <v>5</v>
      </c>
      <c r="AA28" s="17">
        <v>3</v>
      </c>
      <c r="AB28" s="17">
        <v>2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50</v>
      </c>
      <c r="X29" s="15">
        <f t="shared" si="1"/>
        <v>100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>
        <f t="shared" si="13"/>
        <v>50</v>
      </c>
      <c r="AD29" s="15">
        <f t="shared" si="2"/>
        <v>100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3</v>
      </c>
      <c r="S33" s="17">
        <f>SUM(S13:S22)</f>
        <v>1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>
        <f t="shared" si="15"/>
        <v>100</v>
      </c>
      <c r="X33" s="15">
        <f t="shared" si="15"/>
        <v>200</v>
      </c>
      <c r="Y33" s="15">
        <f t="shared" si="15"/>
        <v>0</v>
      </c>
      <c r="Z33" s="17">
        <f t="shared" ref="Z33:AB33" si="20">SUM(Z13:Z22)</f>
        <v>3</v>
      </c>
      <c r="AA33" s="17">
        <f t="shared" si="20"/>
        <v>2</v>
      </c>
      <c r="AB33" s="17">
        <f t="shared" si="20"/>
        <v>1</v>
      </c>
      <c r="AC33" s="15">
        <f t="shared" si="17"/>
        <v>300</v>
      </c>
      <c r="AD33" s="15">
        <f t="shared" si="17"/>
        <v>200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12</v>
      </c>
      <c r="S34" s="17">
        <f t="shared" si="22"/>
        <v>7</v>
      </c>
      <c r="T34" s="17">
        <f t="shared" si="22"/>
        <v>8</v>
      </c>
      <c r="U34" s="17">
        <f t="shared" si="22"/>
        <v>5</v>
      </c>
      <c r="V34" s="17">
        <f t="shared" si="22"/>
        <v>3</v>
      </c>
      <c r="W34" s="15">
        <f t="shared" si="15"/>
        <v>72.727272727272734</v>
      </c>
      <c r="X34" s="15">
        <f t="shared" si="15"/>
        <v>71.428571428571416</v>
      </c>
      <c r="Y34" s="15">
        <f t="shared" si="15"/>
        <v>75</v>
      </c>
      <c r="Z34" s="17">
        <f t="shared" ref="Z34:AB34" si="23">SUM(Z23:Z30)</f>
        <v>7</v>
      </c>
      <c r="AA34" s="17">
        <f t="shared" si="23"/>
        <v>5</v>
      </c>
      <c r="AB34" s="17">
        <f t="shared" si="23"/>
        <v>2</v>
      </c>
      <c r="AC34" s="15">
        <f t="shared" si="17"/>
        <v>58.333333333333329</v>
      </c>
      <c r="AD34" s="15">
        <f t="shared" si="17"/>
        <v>71.428571428571416</v>
      </c>
      <c r="AE34" s="15">
        <f t="shared" si="17"/>
        <v>39.999999999999993</v>
      </c>
      <c r="AH34" s="4">
        <f t="shared" ref="AH34:AJ34" si="24">SUM(AH23:AH30)</f>
        <v>11</v>
      </c>
      <c r="AI34" s="4">
        <f t="shared" si="24"/>
        <v>7</v>
      </c>
      <c r="AJ34" s="4">
        <f t="shared" si="24"/>
        <v>4</v>
      </c>
      <c r="AK34" s="4">
        <f>SUM(AK23:AK30)</f>
        <v>12</v>
      </c>
      <c r="AL34" s="4">
        <f>SUM(AL23:AL30)</f>
        <v>7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10</v>
      </c>
      <c r="S35" s="17">
        <f t="shared" si="25"/>
        <v>7</v>
      </c>
      <c r="T35" s="17">
        <f t="shared" si="25"/>
        <v>9</v>
      </c>
      <c r="U35" s="17">
        <f t="shared" si="25"/>
        <v>6</v>
      </c>
      <c r="V35" s="17">
        <f t="shared" si="25"/>
        <v>3</v>
      </c>
      <c r="W35" s="15">
        <f t="shared" si="15"/>
        <v>112.5</v>
      </c>
      <c r="X35" s="15">
        <f t="shared" si="15"/>
        <v>150</v>
      </c>
      <c r="Y35" s="15">
        <f t="shared" si="15"/>
        <v>75</v>
      </c>
      <c r="Z35" s="17">
        <f t="shared" ref="Z35:AB35" si="26">SUM(Z25:Z30)</f>
        <v>7</v>
      </c>
      <c r="AA35" s="17">
        <f t="shared" si="26"/>
        <v>5</v>
      </c>
      <c r="AB35" s="17">
        <f t="shared" si="26"/>
        <v>2</v>
      </c>
      <c r="AC35" s="15">
        <f t="shared" si="17"/>
        <v>70</v>
      </c>
      <c r="AD35" s="15">
        <f t="shared" si="17"/>
        <v>100</v>
      </c>
      <c r="AE35" s="15">
        <f t="shared" si="17"/>
        <v>39.999999999999993</v>
      </c>
      <c r="AH35" s="4">
        <f t="shared" ref="AH35:AJ35" si="27">SUM(AH25:AH30)</f>
        <v>8</v>
      </c>
      <c r="AI35" s="4">
        <f t="shared" si="27"/>
        <v>4</v>
      </c>
      <c r="AJ35" s="4">
        <f t="shared" si="27"/>
        <v>4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6</v>
      </c>
      <c r="S36" s="17">
        <f t="shared" si="28"/>
        <v>5</v>
      </c>
      <c r="T36" s="17">
        <f t="shared" si="28"/>
        <v>5</v>
      </c>
      <c r="U36" s="17">
        <f t="shared" si="28"/>
        <v>2</v>
      </c>
      <c r="V36" s="17">
        <f t="shared" si="28"/>
        <v>3</v>
      </c>
      <c r="W36" s="15">
        <f t="shared" si="15"/>
        <v>83.333333333333329</v>
      </c>
      <c r="X36" s="15">
        <f t="shared" si="15"/>
        <v>50</v>
      </c>
      <c r="Y36" s="15">
        <f t="shared" si="15"/>
        <v>150</v>
      </c>
      <c r="Z36" s="17">
        <f t="shared" ref="Z36:AB36" si="29">SUM(Z27:Z30)</f>
        <v>5</v>
      </c>
      <c r="AA36" s="17">
        <f t="shared" si="29"/>
        <v>3</v>
      </c>
      <c r="AB36" s="17">
        <f t="shared" si="29"/>
        <v>2</v>
      </c>
      <c r="AC36" s="15">
        <f t="shared" si="17"/>
        <v>83.333333333333329</v>
      </c>
      <c r="AD36" s="15">
        <f t="shared" si="17"/>
        <v>100</v>
      </c>
      <c r="AE36" s="15">
        <f t="shared" si="17"/>
        <v>66.666666666666671</v>
      </c>
      <c r="AH36" s="4">
        <f t="shared" ref="AH36:AJ36" si="30">SUM(AH27:AH30)</f>
        <v>6</v>
      </c>
      <c r="AI36" s="4">
        <f t="shared" si="30"/>
        <v>4</v>
      </c>
      <c r="AJ36" s="4">
        <f t="shared" si="30"/>
        <v>2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-11.111111111111111</v>
      </c>
      <c r="U38" s="12">
        <f t="shared" ref="U38:V38" si="32">U32/U9*100</f>
        <v>0</v>
      </c>
      <c r="V38" s="12">
        <f t="shared" si="32"/>
        <v>-50</v>
      </c>
      <c r="W38" s="12">
        <f>Q38-AH38</f>
        <v>-7.1428571428571423</v>
      </c>
      <c r="X38" s="12">
        <f t="shared" ref="X38:Y42" si="33">R38-AI38</f>
        <v>0</v>
      </c>
      <c r="Y38" s="12">
        <f t="shared" si="33"/>
        <v>-16.666666666666664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7.1428571428571423</v>
      </c>
      <c r="AI38" s="12">
        <f t="shared" si="36"/>
        <v>0</v>
      </c>
      <c r="AJ38" s="12">
        <f t="shared" si="36"/>
        <v>16.666666666666664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17.391304347826086</v>
      </c>
      <c r="R39" s="12">
        <f>R33/R9*100</f>
        <v>20</v>
      </c>
      <c r="S39" s="13">
        <f t="shared" si="37"/>
        <v>12.5</v>
      </c>
      <c r="T39" s="12">
        <f>T33/T9*100</f>
        <v>22.222222222222221</v>
      </c>
      <c r="U39" s="12">
        <f t="shared" ref="U39:V39" si="38">U33/U9*100</f>
        <v>28.571428571428569</v>
      </c>
      <c r="V39" s="12">
        <f t="shared" si="38"/>
        <v>0</v>
      </c>
      <c r="W39" s="12">
        <f>Q39-AH39</f>
        <v>3.1055900621118013</v>
      </c>
      <c r="X39" s="12">
        <f t="shared" si="33"/>
        <v>7.5</v>
      </c>
      <c r="Y39" s="12">
        <f>S39-AJ39</f>
        <v>-4.1666666666666643</v>
      </c>
      <c r="Z39" s="12">
        <f t="shared" si="37"/>
        <v>30</v>
      </c>
      <c r="AA39" s="12">
        <f t="shared" si="37"/>
        <v>28.571428571428569</v>
      </c>
      <c r="AB39" s="12">
        <f t="shared" si="37"/>
        <v>33.333333333333329</v>
      </c>
      <c r="AC39" s="12">
        <f>Q39-AK39</f>
        <v>9.6989966555183926</v>
      </c>
      <c r="AD39" s="12">
        <f t="shared" si="35"/>
        <v>7.5</v>
      </c>
      <c r="AE39" s="12">
        <f t="shared" si="35"/>
        <v>12.5</v>
      </c>
      <c r="AH39" s="12">
        <f t="shared" ref="AH39:AJ39" si="39">AH33/AH9*100</f>
        <v>14.285714285714285</v>
      </c>
      <c r="AI39" s="12">
        <f t="shared" si="39"/>
        <v>12.5</v>
      </c>
      <c r="AJ39" s="12">
        <f t="shared" si="39"/>
        <v>16.666666666666664</v>
      </c>
      <c r="AK39" s="12">
        <f>AK33/AK9*100</f>
        <v>7.6923076923076925</v>
      </c>
      <c r="AL39" s="12">
        <f>AL33/AL9*100</f>
        <v>12.5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82.608695652173907</v>
      </c>
      <c r="R40" s="12">
        <f t="shared" si="40"/>
        <v>80</v>
      </c>
      <c r="S40" s="12">
        <f t="shared" si="40"/>
        <v>87.5</v>
      </c>
      <c r="T40" s="12">
        <f>T34/T9*100</f>
        <v>88.888888888888886</v>
      </c>
      <c r="U40" s="12">
        <f t="shared" ref="U40:V40" si="41">U34/U9*100</f>
        <v>71.428571428571431</v>
      </c>
      <c r="V40" s="12">
        <f t="shared" si="41"/>
        <v>150</v>
      </c>
      <c r="W40" s="12">
        <f t="shared" ref="W40:W42" si="42">Q40-AH40</f>
        <v>4.0372670807453375</v>
      </c>
      <c r="X40" s="12">
        <f t="shared" si="33"/>
        <v>-7.5</v>
      </c>
      <c r="Y40" s="12">
        <f>S40-AJ40</f>
        <v>20.833333333333343</v>
      </c>
      <c r="Z40" s="12">
        <f>Z34/Z9*100</f>
        <v>70</v>
      </c>
      <c r="AA40" s="12">
        <f t="shared" ref="AA40:AB40" si="43">AA34/AA9*100</f>
        <v>71.428571428571431</v>
      </c>
      <c r="AB40" s="12">
        <f t="shared" si="43"/>
        <v>66.666666666666657</v>
      </c>
      <c r="AC40" s="12">
        <f t="shared" ref="AC40:AC42" si="44">Q40-AK40</f>
        <v>-9.6989966555183997</v>
      </c>
      <c r="AD40" s="12">
        <f t="shared" si="35"/>
        <v>-7.5</v>
      </c>
      <c r="AE40" s="12">
        <f t="shared" si="35"/>
        <v>-12.5</v>
      </c>
      <c r="AH40" s="12">
        <f t="shared" ref="AH40:AJ40" si="45">AH34/AH9*100</f>
        <v>78.571428571428569</v>
      </c>
      <c r="AI40" s="12">
        <f t="shared" si="45"/>
        <v>87.5</v>
      </c>
      <c r="AJ40" s="12">
        <f t="shared" si="45"/>
        <v>66.666666666666657</v>
      </c>
      <c r="AK40" s="12">
        <f>AK34/AK9*100</f>
        <v>92.307692307692307</v>
      </c>
      <c r="AL40" s="12">
        <f>AL34/AL9*100</f>
        <v>87.5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73.91304347826086</v>
      </c>
      <c r="R41" s="12">
        <f t="shared" si="46"/>
        <v>66.666666666666657</v>
      </c>
      <c r="S41" s="12">
        <f t="shared" si="46"/>
        <v>87.5</v>
      </c>
      <c r="T41" s="12">
        <f>T35/T9*100</f>
        <v>100</v>
      </c>
      <c r="U41" s="12">
        <f t="shared" ref="U41:V41" si="47">U35/U9*100</f>
        <v>85.714285714285708</v>
      </c>
      <c r="V41" s="12">
        <f t="shared" si="47"/>
        <v>150</v>
      </c>
      <c r="W41" s="12">
        <f t="shared" si="42"/>
        <v>16.770186335403722</v>
      </c>
      <c r="X41" s="12">
        <f t="shared" si="33"/>
        <v>16.666666666666657</v>
      </c>
      <c r="Y41" s="12">
        <f>S41-AJ41</f>
        <v>20.833333333333343</v>
      </c>
      <c r="Z41" s="12">
        <f>Z35/Z9*100</f>
        <v>70</v>
      </c>
      <c r="AA41" s="12">
        <f t="shared" ref="AA41:AB41" si="48">AA35/AA9*100</f>
        <v>71.428571428571431</v>
      </c>
      <c r="AB41" s="12">
        <f t="shared" si="48"/>
        <v>66.666666666666657</v>
      </c>
      <c r="AC41" s="12">
        <f t="shared" si="44"/>
        <v>-3.0100334448160737</v>
      </c>
      <c r="AD41" s="12">
        <f>R41-AL41</f>
        <v>4.1666666666666572</v>
      </c>
      <c r="AE41" s="12">
        <f t="shared" si="35"/>
        <v>-12.5</v>
      </c>
      <c r="AH41" s="12">
        <f>AH35/AH9*100</f>
        <v>57.142857142857139</v>
      </c>
      <c r="AI41" s="12">
        <f>AI35/AI9*100</f>
        <v>50</v>
      </c>
      <c r="AJ41" s="12">
        <f>AJ35/AJ9*100</f>
        <v>66.666666666666657</v>
      </c>
      <c r="AK41" s="12">
        <f t="shared" ref="AK41:AM41" si="49">AK35/AK9*100</f>
        <v>76.923076923076934</v>
      </c>
      <c r="AL41" s="12">
        <f t="shared" si="49"/>
        <v>62.5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47.826086956521742</v>
      </c>
      <c r="R42" s="12">
        <f t="shared" si="50"/>
        <v>40</v>
      </c>
      <c r="S42" s="12">
        <f t="shared" si="50"/>
        <v>62.5</v>
      </c>
      <c r="T42" s="12">
        <f t="shared" si="50"/>
        <v>55.555555555555557</v>
      </c>
      <c r="U42" s="12">
        <f t="shared" si="50"/>
        <v>28.571428571428569</v>
      </c>
      <c r="V42" s="12">
        <f t="shared" si="50"/>
        <v>150</v>
      </c>
      <c r="W42" s="12">
        <f t="shared" si="42"/>
        <v>4.9689440993788878</v>
      </c>
      <c r="X42" s="12">
        <f t="shared" si="33"/>
        <v>-10</v>
      </c>
      <c r="Y42" s="12">
        <f>S42-AJ42</f>
        <v>29.166666666666671</v>
      </c>
      <c r="Z42" s="12">
        <f t="shared" si="50"/>
        <v>50</v>
      </c>
      <c r="AA42" s="12">
        <f t="shared" si="50"/>
        <v>42.857142857142854</v>
      </c>
      <c r="AB42" s="12">
        <f t="shared" si="50"/>
        <v>66.666666666666657</v>
      </c>
      <c r="AC42" s="12">
        <f t="shared" si="44"/>
        <v>1.6722408026755886</v>
      </c>
      <c r="AD42" s="12">
        <f>R42-AL42</f>
        <v>2.5</v>
      </c>
      <c r="AE42" s="12">
        <f t="shared" si="35"/>
        <v>2.5</v>
      </c>
      <c r="AH42" s="12">
        <f t="shared" ref="AH42:AJ42" si="51">AH36/AH9*100</f>
        <v>42.857142857142854</v>
      </c>
      <c r="AI42" s="12">
        <f t="shared" si="51"/>
        <v>50</v>
      </c>
      <c r="AJ42" s="12">
        <f t="shared" si="51"/>
        <v>33.333333333333329</v>
      </c>
      <c r="AK42" s="12">
        <f>AK36/AK9*100</f>
        <v>46.153846153846153</v>
      </c>
      <c r="AL42" s="12">
        <f>AL36/AL9*100</f>
        <v>37.5</v>
      </c>
      <c r="AM42" s="12">
        <f>AM36/AM9*100</f>
        <v>60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4</v>
      </c>
      <c r="F9" s="17">
        <f>SUM(F10:F30)</f>
        <v>2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-2</v>
      </c>
      <c r="L9" s="17">
        <f>SUM(L10:L30)</f>
        <v>-2</v>
      </c>
      <c r="M9" s="17">
        <f>SUM(M10:M30)</f>
        <v>0</v>
      </c>
      <c r="N9" s="15">
        <f>IF(B9=K9,0,(1-(B9/(B9-K9)))*-100)</f>
        <v>-33.333333333333336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18</v>
      </c>
      <c r="R9" s="17">
        <f>SUM(R10:R30)</f>
        <v>8</v>
      </c>
      <c r="S9" s="17">
        <f>SUM(S10:S30)</f>
        <v>10</v>
      </c>
      <c r="T9" s="17">
        <f>U9+V9</f>
        <v>5</v>
      </c>
      <c r="U9" s="17">
        <f>SUM(U10:U30)</f>
        <v>3</v>
      </c>
      <c r="V9" s="17">
        <f>SUM(V10:V30)</f>
        <v>2</v>
      </c>
      <c r="W9" s="15">
        <f>IF(Q9=T9,IF(Q9&gt;0,"皆増",0),(1-(Q9/(Q9-T9)))*-100)</f>
        <v>38.46153846153846</v>
      </c>
      <c r="X9" s="15">
        <f t="shared" ref="X9:Y30" si="1">IF(R9=U9,IF(R9&gt;0,"皆増",0),(1-(R9/(R9-U9)))*-100)</f>
        <v>60.000000000000007</v>
      </c>
      <c r="Y9" s="15">
        <f t="shared" si="1"/>
        <v>25</v>
      </c>
      <c r="Z9" s="17">
        <f>AA9+AB9</f>
        <v>6</v>
      </c>
      <c r="AA9" s="17">
        <f>SUM(AA10:AA30)</f>
        <v>4</v>
      </c>
      <c r="AB9" s="17">
        <f>SUM(AB10:AB30)</f>
        <v>2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100</v>
      </c>
      <c r="AE9" s="15">
        <f t="shared" si="2"/>
        <v>25</v>
      </c>
      <c r="AH9" s="4">
        <f t="shared" ref="AH9:AJ30" si="3">Q9-T9</f>
        <v>13</v>
      </c>
      <c r="AI9" s="4">
        <f t="shared" si="3"/>
        <v>5</v>
      </c>
      <c r="AJ9" s="4">
        <f t="shared" si="3"/>
        <v>8</v>
      </c>
      <c r="AK9" s="4">
        <f t="shared" ref="AK9:AM30" si="4">Q9-Z9</f>
        <v>12</v>
      </c>
      <c r="AL9" s="4">
        <f t="shared" si="4"/>
        <v>4</v>
      </c>
      <c r="AM9" s="4">
        <f t="shared" si="4"/>
        <v>8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4</v>
      </c>
      <c r="F10" s="17">
        <v>2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-2</v>
      </c>
      <c r="L10" s="17">
        <v>-2</v>
      </c>
      <c r="M10" s="17">
        <v>0</v>
      </c>
      <c r="N10" s="15">
        <f>IF(B10=K10,0,(1-(B10/(B10-K10)))*-100)</f>
        <v>-33.333333333333336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-33.333333333333336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-1</v>
      </c>
      <c r="U26" s="17">
        <v>0</v>
      </c>
      <c r="V26" s="17">
        <v>-1</v>
      </c>
      <c r="W26" s="15">
        <f t="shared" si="11"/>
        <v>-19.999999999999996</v>
      </c>
      <c r="X26" s="15">
        <f t="shared" si="1"/>
        <v>0</v>
      </c>
      <c r="Y26" s="15">
        <f t="shared" si="1"/>
        <v>-33.333333333333336</v>
      </c>
      <c r="Z26" s="17">
        <f t="shared" si="12"/>
        <v>4</v>
      </c>
      <c r="AA26" s="17">
        <v>2</v>
      </c>
      <c r="AB26" s="17">
        <v>2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5</v>
      </c>
      <c r="AI26" s="4">
        <f t="shared" si="3"/>
        <v>2</v>
      </c>
      <c r="AJ26" s="4">
        <f t="shared" si="3"/>
        <v>3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-100</v>
      </c>
      <c r="Y27" s="15">
        <f t="shared" si="1"/>
        <v>50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-40</v>
      </c>
      <c r="AD27" s="15">
        <f t="shared" si="2"/>
        <v>-100</v>
      </c>
      <c r="AE27" s="15">
        <f t="shared" si="2"/>
        <v>-25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5</v>
      </c>
      <c r="AL27" s="4">
        <f t="shared" si="4"/>
        <v>1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4</v>
      </c>
      <c r="U28" s="17">
        <v>2</v>
      </c>
      <c r="V28" s="17">
        <v>2</v>
      </c>
      <c r="W28" s="15">
        <f t="shared" si="11"/>
        <v>400</v>
      </c>
      <c r="X28" s="15" t="str">
        <f t="shared" si="1"/>
        <v>皆増</v>
      </c>
      <c r="Y28" s="15">
        <f t="shared" si="1"/>
        <v>200</v>
      </c>
      <c r="Z28" s="17">
        <f t="shared" si="12"/>
        <v>2</v>
      </c>
      <c r="AA28" s="17">
        <v>2</v>
      </c>
      <c r="AB28" s="17">
        <v>0</v>
      </c>
      <c r="AC28" s="15">
        <f t="shared" si="13"/>
        <v>66.666666666666671</v>
      </c>
      <c r="AD28" s="15" t="str">
        <f t="shared" si="2"/>
        <v>皆増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8</v>
      </c>
      <c r="S34" s="17">
        <f t="shared" si="22"/>
        <v>10</v>
      </c>
      <c r="T34" s="17">
        <f t="shared" si="22"/>
        <v>5</v>
      </c>
      <c r="U34" s="17">
        <f t="shared" si="22"/>
        <v>3</v>
      </c>
      <c r="V34" s="17">
        <f t="shared" si="22"/>
        <v>2</v>
      </c>
      <c r="W34" s="15">
        <f t="shared" si="15"/>
        <v>38.46153846153846</v>
      </c>
      <c r="X34" s="15">
        <f t="shared" si="15"/>
        <v>60.000000000000007</v>
      </c>
      <c r="Y34" s="15">
        <f t="shared" si="15"/>
        <v>25</v>
      </c>
      <c r="Z34" s="17">
        <f t="shared" ref="Z34:AB34" si="23">SUM(Z23:Z30)</f>
        <v>7</v>
      </c>
      <c r="AA34" s="17">
        <f t="shared" si="23"/>
        <v>5</v>
      </c>
      <c r="AB34" s="17">
        <f t="shared" si="23"/>
        <v>2</v>
      </c>
      <c r="AC34" s="15">
        <f t="shared" si="17"/>
        <v>63.636363636363647</v>
      </c>
      <c r="AD34" s="15">
        <f t="shared" si="17"/>
        <v>166.66666666666666</v>
      </c>
      <c r="AE34" s="15">
        <f t="shared" si="17"/>
        <v>25</v>
      </c>
      <c r="AH34" s="4">
        <f t="shared" ref="AH34:AJ34" si="24">SUM(AH23:AH30)</f>
        <v>13</v>
      </c>
      <c r="AI34" s="4">
        <f t="shared" si="24"/>
        <v>5</v>
      </c>
      <c r="AJ34" s="4">
        <f t="shared" si="24"/>
        <v>8</v>
      </c>
      <c r="AK34" s="4">
        <f>SUM(AK23:AK30)</f>
        <v>11</v>
      </c>
      <c r="AL34" s="4">
        <f>SUM(AL23:AL30)</f>
        <v>3</v>
      </c>
      <c r="AM34" s="4">
        <f>SUM(AM23:AM30)</f>
        <v>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6</v>
      </c>
      <c r="S35" s="17">
        <f t="shared" si="25"/>
        <v>10</v>
      </c>
      <c r="T35" s="17">
        <f t="shared" si="25"/>
        <v>5</v>
      </c>
      <c r="U35" s="17">
        <f t="shared" si="25"/>
        <v>2</v>
      </c>
      <c r="V35" s="17">
        <f t="shared" si="25"/>
        <v>3</v>
      </c>
      <c r="W35" s="15">
        <f t="shared" si="15"/>
        <v>45.45454545454546</v>
      </c>
      <c r="X35" s="15">
        <f t="shared" si="15"/>
        <v>50</v>
      </c>
      <c r="Y35" s="15">
        <f t="shared" si="15"/>
        <v>42.857142857142861</v>
      </c>
      <c r="Z35" s="17">
        <f t="shared" ref="Z35:AB35" si="26">SUM(Z25:Z30)</f>
        <v>5</v>
      </c>
      <c r="AA35" s="17">
        <f t="shared" si="26"/>
        <v>3</v>
      </c>
      <c r="AB35" s="17">
        <f t="shared" si="26"/>
        <v>2</v>
      </c>
      <c r="AC35" s="15">
        <f t="shared" si="17"/>
        <v>45.45454545454546</v>
      </c>
      <c r="AD35" s="15">
        <f t="shared" si="17"/>
        <v>100</v>
      </c>
      <c r="AE35" s="15">
        <f t="shared" si="17"/>
        <v>25</v>
      </c>
      <c r="AH35" s="4">
        <f t="shared" ref="AH35:AJ35" si="27">SUM(AH25:AH30)</f>
        <v>11</v>
      </c>
      <c r="AI35" s="4">
        <f t="shared" si="27"/>
        <v>4</v>
      </c>
      <c r="AJ35" s="4">
        <f t="shared" si="27"/>
        <v>7</v>
      </c>
      <c r="AK35" s="4">
        <f>SUM(AK25:AK30)</f>
        <v>11</v>
      </c>
      <c r="AL35" s="4">
        <f>SUM(AL25:AL30)</f>
        <v>3</v>
      </c>
      <c r="AM35" s="4">
        <f>SUM(AM25:AM30)</f>
        <v>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2</v>
      </c>
      <c r="S36" s="17">
        <f t="shared" si="28"/>
        <v>8</v>
      </c>
      <c r="T36" s="17">
        <f t="shared" si="28"/>
        <v>4</v>
      </c>
      <c r="U36" s="17">
        <f t="shared" si="28"/>
        <v>0</v>
      </c>
      <c r="V36" s="17">
        <f t="shared" si="28"/>
        <v>4</v>
      </c>
      <c r="W36" s="15">
        <f t="shared" si="15"/>
        <v>66.666666666666671</v>
      </c>
      <c r="X36" s="15">
        <f t="shared" si="15"/>
        <v>0</v>
      </c>
      <c r="Y36" s="15">
        <f t="shared" si="15"/>
        <v>100</v>
      </c>
      <c r="Z36" s="17">
        <f t="shared" ref="Z36:AB36" si="29">SUM(Z27:Z30)</f>
        <v>2</v>
      </c>
      <c r="AA36" s="17">
        <f t="shared" si="29"/>
        <v>1</v>
      </c>
      <c r="AB36" s="17">
        <f t="shared" si="29"/>
        <v>1</v>
      </c>
      <c r="AC36" s="15">
        <f t="shared" si="17"/>
        <v>25</v>
      </c>
      <c r="AD36" s="15">
        <f t="shared" si="17"/>
        <v>100</v>
      </c>
      <c r="AE36" s="15">
        <f t="shared" si="17"/>
        <v>14.285714285714279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8</v>
      </c>
      <c r="AL36" s="4">
        <f>SUM(AL27:AL30)</f>
        <v>1</v>
      </c>
      <c r="AM36" s="4">
        <f>SUM(AM27:AM30)</f>
        <v>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-16.666666666666664</v>
      </c>
      <c r="AA39" s="12">
        <f t="shared" si="37"/>
        <v>-25</v>
      </c>
      <c r="AB39" s="12">
        <f t="shared" si="37"/>
        <v>0</v>
      </c>
      <c r="AC39" s="12">
        <f>Q39-AK39</f>
        <v>-8.3333333333333321</v>
      </c>
      <c r="AD39" s="12">
        <f t="shared" si="35"/>
        <v>-25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8.3333333333333321</v>
      </c>
      <c r="AL39" s="12">
        <f>AL33/AL9*100</f>
        <v>25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116.66666666666667</v>
      </c>
      <c r="AA40" s="12">
        <f t="shared" ref="AA40:AB40" si="43">AA34/AA9*100</f>
        <v>125</v>
      </c>
      <c r="AB40" s="12">
        <f t="shared" si="43"/>
        <v>100</v>
      </c>
      <c r="AC40" s="12">
        <f t="shared" ref="AC40:AC42" si="44">Q40-AK40</f>
        <v>8.3333333333333428</v>
      </c>
      <c r="AD40" s="12">
        <f t="shared" si="35"/>
        <v>25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91.666666666666657</v>
      </c>
      <c r="AL40" s="12">
        <f>AL34/AL9*100</f>
        <v>75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88.888888888888886</v>
      </c>
      <c r="R41" s="12">
        <f t="shared" si="46"/>
        <v>75</v>
      </c>
      <c r="S41" s="12">
        <f t="shared" si="46"/>
        <v>100</v>
      </c>
      <c r="T41" s="12">
        <f>T35/T9*100</f>
        <v>100</v>
      </c>
      <c r="U41" s="12">
        <f t="shared" ref="U41:V41" si="47">U35/U9*100</f>
        <v>66.666666666666657</v>
      </c>
      <c r="V41" s="12">
        <f t="shared" si="47"/>
        <v>150</v>
      </c>
      <c r="W41" s="12">
        <f t="shared" si="42"/>
        <v>4.2735042735042725</v>
      </c>
      <c r="X41" s="12">
        <f t="shared" si="33"/>
        <v>-5</v>
      </c>
      <c r="Y41" s="12">
        <f>S41-AJ41</f>
        <v>12.5</v>
      </c>
      <c r="Z41" s="12">
        <f>Z35/Z9*100</f>
        <v>83.333333333333343</v>
      </c>
      <c r="AA41" s="12">
        <f t="shared" ref="AA41:AB41" si="48">AA35/AA9*100</f>
        <v>75</v>
      </c>
      <c r="AB41" s="12">
        <f t="shared" si="48"/>
        <v>100</v>
      </c>
      <c r="AC41" s="12">
        <f t="shared" si="44"/>
        <v>-2.7777777777777715</v>
      </c>
      <c r="AD41" s="12">
        <f>R41-AL41</f>
        <v>0</v>
      </c>
      <c r="AE41" s="12">
        <f t="shared" si="35"/>
        <v>0</v>
      </c>
      <c r="AH41" s="12">
        <f>AH35/AH9*100</f>
        <v>84.615384615384613</v>
      </c>
      <c r="AI41" s="12">
        <f>AI35/AI9*100</f>
        <v>80</v>
      </c>
      <c r="AJ41" s="12">
        <f>AJ35/AJ9*100</f>
        <v>87.5</v>
      </c>
      <c r="AK41" s="12">
        <f t="shared" ref="AK41:AM41" si="49">AK35/AK9*100</f>
        <v>91.666666666666657</v>
      </c>
      <c r="AL41" s="12">
        <f t="shared" si="49"/>
        <v>75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25</v>
      </c>
      <c r="S42" s="12">
        <f t="shared" si="50"/>
        <v>80</v>
      </c>
      <c r="T42" s="12">
        <f t="shared" si="50"/>
        <v>80</v>
      </c>
      <c r="U42" s="12">
        <f t="shared" si="50"/>
        <v>0</v>
      </c>
      <c r="V42" s="12">
        <f t="shared" si="50"/>
        <v>200</v>
      </c>
      <c r="W42" s="12">
        <f t="shared" si="42"/>
        <v>9.4017094017094038</v>
      </c>
      <c r="X42" s="12">
        <f t="shared" si="33"/>
        <v>-15</v>
      </c>
      <c r="Y42" s="12">
        <f>S42-AJ42</f>
        <v>30</v>
      </c>
      <c r="Z42" s="12">
        <f t="shared" si="50"/>
        <v>33.333333333333329</v>
      </c>
      <c r="AA42" s="12">
        <f t="shared" si="50"/>
        <v>25</v>
      </c>
      <c r="AB42" s="12">
        <f t="shared" si="50"/>
        <v>50</v>
      </c>
      <c r="AC42" s="12">
        <f t="shared" si="44"/>
        <v>-11.1111111111111</v>
      </c>
      <c r="AD42" s="12">
        <f>R42-AL42</f>
        <v>0</v>
      </c>
      <c r="AE42" s="12">
        <f t="shared" si="35"/>
        <v>-7.5</v>
      </c>
      <c r="AH42" s="12">
        <f t="shared" ref="AH42:AJ42" si="51">AH36/AH9*100</f>
        <v>46.153846153846153</v>
      </c>
      <c r="AI42" s="12">
        <f t="shared" si="51"/>
        <v>40</v>
      </c>
      <c r="AJ42" s="12">
        <f t="shared" si="51"/>
        <v>50</v>
      </c>
      <c r="AK42" s="12">
        <f>AK36/AK9*100</f>
        <v>66.666666666666657</v>
      </c>
      <c r="AL42" s="12">
        <f>AL36/AL9*100</f>
        <v>25</v>
      </c>
      <c r="AM42" s="12">
        <f>AM36/AM9*100</f>
        <v>87.5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-100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10</v>
      </c>
      <c r="R9" s="17">
        <f>SUM(R10:R30)</f>
        <v>2</v>
      </c>
      <c r="S9" s="17">
        <f>SUM(S10:S30)</f>
        <v>8</v>
      </c>
      <c r="T9" s="17">
        <f>U9+V9</f>
        <v>6</v>
      </c>
      <c r="U9" s="17">
        <f>SUM(U10:U30)</f>
        <v>-1</v>
      </c>
      <c r="V9" s="17">
        <f>SUM(V10:V30)</f>
        <v>7</v>
      </c>
      <c r="W9" s="15">
        <f>IF(Q9=T9,IF(Q9&gt;0,"皆増",0),(1-(Q9/(Q9-T9)))*-100)</f>
        <v>150</v>
      </c>
      <c r="X9" s="15">
        <f t="shared" ref="X9:Y30" si="1">IF(R9=U9,IF(R9&gt;0,"皆増",0),(1-(R9/(R9-U9)))*-100)</f>
        <v>-33.333333333333336</v>
      </c>
      <c r="Y9" s="15">
        <f t="shared" si="1"/>
        <v>700</v>
      </c>
      <c r="Z9" s="17">
        <f>AA9+AB9</f>
        <v>0</v>
      </c>
      <c r="AA9" s="17">
        <f>SUM(AA10:AA30)</f>
        <v>-5</v>
      </c>
      <c r="AB9" s="17">
        <f>SUM(AB10:AB30)</f>
        <v>5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-71.428571428571431</v>
      </c>
      <c r="AE9" s="15">
        <f t="shared" si="2"/>
        <v>166.66666666666666</v>
      </c>
      <c r="AH9" s="4">
        <f t="shared" ref="AH9:AJ30" si="3">Q9-T9</f>
        <v>4</v>
      </c>
      <c r="AI9" s="4">
        <f t="shared" si="3"/>
        <v>3</v>
      </c>
      <c r="AJ9" s="4">
        <f t="shared" si="3"/>
        <v>1</v>
      </c>
      <c r="AK9" s="4">
        <f t="shared" ref="AK9:AM30" si="4">Q9-Z9</f>
        <v>10</v>
      </c>
      <c r="AL9" s="4">
        <f t="shared" si="4"/>
        <v>7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-1</v>
      </c>
      <c r="U26" s="17">
        <v>-2</v>
      </c>
      <c r="V26" s="17">
        <v>1</v>
      </c>
      <c r="W26" s="15">
        <f t="shared" si="11"/>
        <v>-50</v>
      </c>
      <c r="X26" s="15">
        <f t="shared" si="1"/>
        <v>-100</v>
      </c>
      <c r="Y26" s="15" t="str">
        <f t="shared" si="1"/>
        <v>皆増</v>
      </c>
      <c r="Z26" s="17">
        <f t="shared" si="12"/>
        <v>-1</v>
      </c>
      <c r="AA26" s="17">
        <v>-2</v>
      </c>
      <c r="AB26" s="17">
        <v>1</v>
      </c>
      <c r="AC26" s="15">
        <f t="shared" si="13"/>
        <v>-50</v>
      </c>
      <c r="AD26" s="15">
        <f t="shared" si="2"/>
        <v>-100</v>
      </c>
      <c r="AE26" s="15" t="str">
        <f t="shared" si="2"/>
        <v>皆増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-50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0</v>
      </c>
      <c r="S28" s="17">
        <v>4</v>
      </c>
      <c r="T28" s="17">
        <f t="shared" si="10"/>
        <v>2</v>
      </c>
      <c r="U28" s="17">
        <v>-1</v>
      </c>
      <c r="V28" s="17">
        <v>3</v>
      </c>
      <c r="W28" s="15">
        <f t="shared" si="11"/>
        <v>100</v>
      </c>
      <c r="X28" s="15">
        <f t="shared" si="1"/>
        <v>-100</v>
      </c>
      <c r="Y28" s="15">
        <f t="shared" si="1"/>
        <v>300</v>
      </c>
      <c r="Z28" s="17">
        <f t="shared" si="12"/>
        <v>0</v>
      </c>
      <c r="AA28" s="17">
        <v>-3</v>
      </c>
      <c r="AB28" s="17">
        <v>3</v>
      </c>
      <c r="AC28" s="15">
        <f t="shared" si="13"/>
        <v>0</v>
      </c>
      <c r="AD28" s="15">
        <f t="shared" si="2"/>
        <v>-100</v>
      </c>
      <c r="AE28" s="15">
        <f t="shared" si="2"/>
        <v>300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4</v>
      </c>
      <c r="AL28" s="4">
        <f t="shared" si="4"/>
        <v>3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2</v>
      </c>
      <c r="S34" s="17">
        <f t="shared" si="22"/>
        <v>7</v>
      </c>
      <c r="T34" s="17">
        <f t="shared" si="22"/>
        <v>5</v>
      </c>
      <c r="U34" s="17">
        <f t="shared" si="22"/>
        <v>-1</v>
      </c>
      <c r="V34" s="17">
        <f t="shared" si="22"/>
        <v>6</v>
      </c>
      <c r="W34" s="15">
        <f t="shared" si="15"/>
        <v>125</v>
      </c>
      <c r="X34" s="15">
        <f t="shared" si="15"/>
        <v>-33.333333333333336</v>
      </c>
      <c r="Y34" s="15">
        <f t="shared" si="15"/>
        <v>600</v>
      </c>
      <c r="Z34" s="17">
        <f t="shared" ref="Z34:AB34" si="23">SUM(Z23:Z30)</f>
        <v>-1</v>
      </c>
      <c r="AA34" s="17">
        <f t="shared" si="23"/>
        <v>-5</v>
      </c>
      <c r="AB34" s="17">
        <f t="shared" si="23"/>
        <v>4</v>
      </c>
      <c r="AC34" s="15">
        <f t="shared" si="17"/>
        <v>-9.9999999999999982</v>
      </c>
      <c r="AD34" s="15">
        <f t="shared" si="17"/>
        <v>-71.428571428571431</v>
      </c>
      <c r="AE34" s="15">
        <f t="shared" si="17"/>
        <v>133.33333333333334</v>
      </c>
      <c r="AH34" s="4">
        <f t="shared" ref="AH34:AJ34" si="24">SUM(AH23:AH30)</f>
        <v>4</v>
      </c>
      <c r="AI34" s="4">
        <f t="shared" si="24"/>
        <v>3</v>
      </c>
      <c r="AJ34" s="4">
        <f t="shared" si="24"/>
        <v>1</v>
      </c>
      <c r="AK34" s="4">
        <f>SUM(AK23:AK30)</f>
        <v>10</v>
      </c>
      <c r="AL34" s="4">
        <f>SUM(AL23:AL30)</f>
        <v>7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1</v>
      </c>
      <c r="S35" s="17">
        <f t="shared" si="25"/>
        <v>7</v>
      </c>
      <c r="T35" s="17">
        <f t="shared" si="25"/>
        <v>4</v>
      </c>
      <c r="U35" s="17">
        <f t="shared" si="25"/>
        <v>-2</v>
      </c>
      <c r="V35" s="17">
        <f t="shared" si="25"/>
        <v>6</v>
      </c>
      <c r="W35" s="15">
        <f t="shared" si="15"/>
        <v>100</v>
      </c>
      <c r="X35" s="15">
        <f t="shared" si="15"/>
        <v>-66.666666666666671</v>
      </c>
      <c r="Y35" s="15">
        <f t="shared" si="15"/>
        <v>600</v>
      </c>
      <c r="Z35" s="17">
        <f t="shared" ref="Z35:AB35" si="26">SUM(Z25:Z30)</f>
        <v>-2</v>
      </c>
      <c r="AA35" s="17">
        <f t="shared" si="26"/>
        <v>-6</v>
      </c>
      <c r="AB35" s="17">
        <f t="shared" si="26"/>
        <v>4</v>
      </c>
      <c r="AC35" s="15">
        <f t="shared" si="17"/>
        <v>-19.999999999999996</v>
      </c>
      <c r="AD35" s="15">
        <f t="shared" si="17"/>
        <v>-85.714285714285722</v>
      </c>
      <c r="AE35" s="15">
        <f t="shared" si="17"/>
        <v>133.33333333333334</v>
      </c>
      <c r="AH35" s="4">
        <f t="shared" ref="AH35:AJ35" si="27">SUM(AH25:AH30)</f>
        <v>4</v>
      </c>
      <c r="AI35" s="4">
        <f t="shared" si="27"/>
        <v>3</v>
      </c>
      <c r="AJ35" s="4">
        <f t="shared" si="27"/>
        <v>1</v>
      </c>
      <c r="AK35" s="4">
        <f>SUM(AK25:AK30)</f>
        <v>10</v>
      </c>
      <c r="AL35" s="4">
        <f>SUM(AL25:AL30)</f>
        <v>7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1</v>
      </c>
      <c r="S36" s="17">
        <f t="shared" si="28"/>
        <v>6</v>
      </c>
      <c r="T36" s="17">
        <f t="shared" si="28"/>
        <v>5</v>
      </c>
      <c r="U36" s="17">
        <f t="shared" si="28"/>
        <v>0</v>
      </c>
      <c r="V36" s="17">
        <f t="shared" si="28"/>
        <v>5</v>
      </c>
      <c r="W36" s="15">
        <f t="shared" si="15"/>
        <v>250</v>
      </c>
      <c r="X36" s="15">
        <f t="shared" si="15"/>
        <v>0</v>
      </c>
      <c r="Y36" s="15">
        <f t="shared" si="15"/>
        <v>500</v>
      </c>
      <c r="Z36" s="17">
        <f t="shared" ref="Z36:AB36" si="29">SUM(Z27:Z30)</f>
        <v>0</v>
      </c>
      <c r="AA36" s="17">
        <f t="shared" si="29"/>
        <v>-4</v>
      </c>
      <c r="AB36" s="17">
        <f t="shared" si="29"/>
        <v>4</v>
      </c>
      <c r="AC36" s="15">
        <f t="shared" si="17"/>
        <v>0</v>
      </c>
      <c r="AD36" s="15">
        <f t="shared" si="17"/>
        <v>-80</v>
      </c>
      <c r="AE36" s="15">
        <f t="shared" si="17"/>
        <v>200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7</v>
      </c>
      <c r="AL36" s="4">
        <f>SUM(AL27:AL30)</f>
        <v>5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</v>
      </c>
      <c r="R39" s="12">
        <f>R33/R9*100</f>
        <v>0</v>
      </c>
      <c r="S39" s="13">
        <f t="shared" si="37"/>
        <v>12.5</v>
      </c>
      <c r="T39" s="12">
        <f>T33/T9*100</f>
        <v>16.666666666666664</v>
      </c>
      <c r="U39" s="12">
        <f t="shared" ref="U39:V39" si="38">U33/U9*100</f>
        <v>0</v>
      </c>
      <c r="V39" s="12">
        <f t="shared" si="38"/>
        <v>14.285714285714285</v>
      </c>
      <c r="W39" s="12">
        <f>Q39-AH39</f>
        <v>10</v>
      </c>
      <c r="X39" s="12">
        <f t="shared" si="33"/>
        <v>0</v>
      </c>
      <c r="Y39" s="12">
        <f>S39-AJ39</f>
        <v>12.5</v>
      </c>
      <c r="Z39" s="12" t="e">
        <f t="shared" si="37"/>
        <v>#DIV/0!</v>
      </c>
      <c r="AA39" s="12">
        <f t="shared" si="37"/>
        <v>0</v>
      </c>
      <c r="AB39" s="12">
        <f t="shared" si="37"/>
        <v>20</v>
      </c>
      <c r="AC39" s="12">
        <f>Q39-AK39</f>
        <v>10</v>
      </c>
      <c r="AD39" s="12">
        <f t="shared" si="35"/>
        <v>0</v>
      </c>
      <c r="AE39" s="12">
        <f t="shared" si="35"/>
        <v>12.5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</v>
      </c>
      <c r="R40" s="12">
        <f t="shared" si="40"/>
        <v>100</v>
      </c>
      <c r="S40" s="12">
        <f t="shared" si="40"/>
        <v>87.5</v>
      </c>
      <c r="T40" s="12">
        <f>T34/T9*100</f>
        <v>83.333333333333343</v>
      </c>
      <c r="U40" s="12">
        <f t="shared" ref="U40:V40" si="41">U34/U9*100</f>
        <v>100</v>
      </c>
      <c r="V40" s="12">
        <f t="shared" si="41"/>
        <v>85.714285714285708</v>
      </c>
      <c r="W40" s="12">
        <f t="shared" ref="W40:W42" si="42">Q40-AH40</f>
        <v>-10</v>
      </c>
      <c r="X40" s="12">
        <f t="shared" si="33"/>
        <v>0</v>
      </c>
      <c r="Y40" s="12">
        <f>S40-AJ40</f>
        <v>-12.5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80</v>
      </c>
      <c r="AC40" s="12">
        <f t="shared" ref="AC40:AC42" si="44">Q40-AK40</f>
        <v>-10</v>
      </c>
      <c r="AD40" s="12">
        <f t="shared" si="35"/>
        <v>0</v>
      </c>
      <c r="AE40" s="12">
        <f t="shared" si="35"/>
        <v>-12.5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50</v>
      </c>
      <c r="S41" s="12">
        <f t="shared" si="46"/>
        <v>87.5</v>
      </c>
      <c r="T41" s="12">
        <f>T35/T9*100</f>
        <v>66.666666666666657</v>
      </c>
      <c r="U41" s="12">
        <f t="shared" ref="U41:V41" si="47">U35/U9*100</f>
        <v>200</v>
      </c>
      <c r="V41" s="12">
        <f t="shared" si="47"/>
        <v>85.714285714285708</v>
      </c>
      <c r="W41" s="12">
        <f t="shared" si="42"/>
        <v>-20</v>
      </c>
      <c r="X41" s="12">
        <f t="shared" si="33"/>
        <v>-50</v>
      </c>
      <c r="Y41" s="12">
        <f>S41-AJ41</f>
        <v>-12.5</v>
      </c>
      <c r="Z41" s="12" t="e">
        <f>Z35/Z9*100</f>
        <v>#DIV/0!</v>
      </c>
      <c r="AA41" s="12">
        <f t="shared" ref="AA41:AB41" si="48">AA35/AA9*100</f>
        <v>120</v>
      </c>
      <c r="AB41" s="12">
        <f t="shared" si="48"/>
        <v>80</v>
      </c>
      <c r="AC41" s="12">
        <f t="shared" si="44"/>
        <v>-20</v>
      </c>
      <c r="AD41" s="12">
        <f>R41-AL41</f>
        <v>-50</v>
      </c>
      <c r="AE41" s="12">
        <f t="shared" si="35"/>
        <v>-12.5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70</v>
      </c>
      <c r="R42" s="12">
        <f t="shared" si="50"/>
        <v>50</v>
      </c>
      <c r="S42" s="12">
        <f t="shared" si="50"/>
        <v>75</v>
      </c>
      <c r="T42" s="12">
        <f t="shared" si="50"/>
        <v>83.333333333333343</v>
      </c>
      <c r="U42" s="12">
        <f t="shared" si="50"/>
        <v>0</v>
      </c>
      <c r="V42" s="12">
        <f t="shared" si="50"/>
        <v>71.428571428571431</v>
      </c>
      <c r="W42" s="12">
        <f t="shared" si="42"/>
        <v>20</v>
      </c>
      <c r="X42" s="12">
        <f t="shared" si="33"/>
        <v>16.666666666666671</v>
      </c>
      <c r="Y42" s="12">
        <f>S42-AJ42</f>
        <v>-25</v>
      </c>
      <c r="Z42" s="12" t="e">
        <f t="shared" si="50"/>
        <v>#DIV/0!</v>
      </c>
      <c r="AA42" s="12">
        <f t="shared" si="50"/>
        <v>80</v>
      </c>
      <c r="AB42" s="12">
        <f t="shared" si="50"/>
        <v>80</v>
      </c>
      <c r="AC42" s="12">
        <f t="shared" si="44"/>
        <v>0</v>
      </c>
      <c r="AD42" s="12">
        <f>R42-AL42</f>
        <v>-21.428571428571431</v>
      </c>
      <c r="AE42" s="12">
        <f t="shared" si="35"/>
        <v>8.3333333333333428</v>
      </c>
      <c r="AH42" s="12">
        <f t="shared" ref="AH42:AJ42" si="51">AH36/AH9*100</f>
        <v>50</v>
      </c>
      <c r="AI42" s="12">
        <f t="shared" si="51"/>
        <v>33.333333333333329</v>
      </c>
      <c r="AJ42" s="12">
        <f t="shared" si="51"/>
        <v>100</v>
      </c>
      <c r="AK42" s="12">
        <f>AK36/AK9*100</f>
        <v>70</v>
      </c>
      <c r="AL42" s="12">
        <f>AL36/AL9*100</f>
        <v>71.428571428571431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5</v>
      </c>
      <c r="R9" s="17">
        <f>SUM(R10:R30)</f>
        <v>4</v>
      </c>
      <c r="S9" s="17">
        <f>SUM(S10:S30)</f>
        <v>1</v>
      </c>
      <c r="T9" s="17">
        <f>U9+V9</f>
        <v>-1</v>
      </c>
      <c r="U9" s="17">
        <f>SUM(U10:U30)</f>
        <v>1</v>
      </c>
      <c r="V9" s="17">
        <f>SUM(V10:V30)</f>
        <v>-2</v>
      </c>
      <c r="W9" s="15">
        <f>IF(Q9=T9,IF(Q9&gt;0,"皆増",0),(1-(Q9/(Q9-T9)))*-100)</f>
        <v>-16.666666666666664</v>
      </c>
      <c r="X9" s="15">
        <f t="shared" ref="X9:Y30" si="1">IF(R9=U9,IF(R9&gt;0,"皆増",0),(1-(R9/(R9-U9)))*-100)</f>
        <v>33.333333333333329</v>
      </c>
      <c r="Y9" s="15">
        <f t="shared" si="1"/>
        <v>-66.666666666666671</v>
      </c>
      <c r="Z9" s="17">
        <f>AA9+AB9</f>
        <v>-2</v>
      </c>
      <c r="AA9" s="17">
        <f>SUM(AA10:AA30)</f>
        <v>1</v>
      </c>
      <c r="AB9" s="17">
        <f>SUM(AB10:AB30)</f>
        <v>-3</v>
      </c>
      <c r="AC9" s="15">
        <f>IF(Q9=Z9,IF(Q9&gt;0,"皆増",0),(1-(Q9/(Q9-Z9)))*-100)</f>
        <v>-28.571428571428569</v>
      </c>
      <c r="AD9" s="15">
        <f t="shared" ref="AD9:AE30" si="2">IF(R9=AA9,IF(R9&gt;0,"皆増",0),(1-(R9/(R9-AA9)))*-100)</f>
        <v>33.333333333333329</v>
      </c>
      <c r="AE9" s="15">
        <f t="shared" si="2"/>
        <v>-75</v>
      </c>
      <c r="AH9" s="4">
        <f t="shared" ref="AH9:AJ30" si="3">Q9-T9</f>
        <v>6</v>
      </c>
      <c r="AI9" s="4">
        <f t="shared" si="3"/>
        <v>3</v>
      </c>
      <c r="AJ9" s="4">
        <f t="shared" si="3"/>
        <v>3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2</v>
      </c>
      <c r="U26" s="17">
        <v>2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>
        <f t="shared" si="2"/>
        <v>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-3</v>
      </c>
      <c r="U27" s="17">
        <v>-1</v>
      </c>
      <c r="V27" s="17">
        <v>-2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-50</v>
      </c>
      <c r="Y28" s="15" t="str">
        <f t="shared" si="1"/>
        <v>皆増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-50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4</v>
      </c>
      <c r="S34" s="17">
        <f t="shared" si="22"/>
        <v>1</v>
      </c>
      <c r="T34" s="17">
        <f t="shared" si="22"/>
        <v>-1</v>
      </c>
      <c r="U34" s="17">
        <f t="shared" si="22"/>
        <v>1</v>
      </c>
      <c r="V34" s="17">
        <f t="shared" si="22"/>
        <v>-2</v>
      </c>
      <c r="W34" s="15">
        <f t="shared" si="15"/>
        <v>-16.666666666666664</v>
      </c>
      <c r="X34" s="15">
        <f t="shared" si="15"/>
        <v>33.333333333333329</v>
      </c>
      <c r="Y34" s="15">
        <f t="shared" si="15"/>
        <v>-66.666666666666671</v>
      </c>
      <c r="Z34" s="17">
        <f t="shared" ref="Z34:AB34" si="23">SUM(Z23:Z30)</f>
        <v>-2</v>
      </c>
      <c r="AA34" s="17">
        <f t="shared" si="23"/>
        <v>1</v>
      </c>
      <c r="AB34" s="17">
        <f t="shared" si="23"/>
        <v>-3</v>
      </c>
      <c r="AC34" s="15">
        <f t="shared" si="17"/>
        <v>-28.571428571428569</v>
      </c>
      <c r="AD34" s="15">
        <f t="shared" si="17"/>
        <v>33.333333333333329</v>
      </c>
      <c r="AE34" s="15">
        <f t="shared" si="17"/>
        <v>-75</v>
      </c>
      <c r="AH34" s="4">
        <f t="shared" ref="AH34:AJ34" si="24">SUM(AH23:AH30)</f>
        <v>6</v>
      </c>
      <c r="AI34" s="4">
        <f t="shared" si="24"/>
        <v>3</v>
      </c>
      <c r="AJ34" s="4">
        <f t="shared" si="24"/>
        <v>3</v>
      </c>
      <c r="AK34" s="4">
        <f>SUM(AK23:AK30)</f>
        <v>7</v>
      </c>
      <c r="AL34" s="4">
        <f>SUM(AL23:AL30)</f>
        <v>3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3</v>
      </c>
      <c r="S35" s="17">
        <f t="shared" si="25"/>
        <v>1</v>
      </c>
      <c r="T35" s="17">
        <f t="shared" si="25"/>
        <v>-2</v>
      </c>
      <c r="U35" s="17">
        <f t="shared" si="25"/>
        <v>0</v>
      </c>
      <c r="V35" s="17">
        <f t="shared" si="25"/>
        <v>-2</v>
      </c>
      <c r="W35" s="15">
        <f t="shared" si="15"/>
        <v>-33.333333333333336</v>
      </c>
      <c r="X35" s="15">
        <f t="shared" si="15"/>
        <v>0</v>
      </c>
      <c r="Y35" s="15">
        <f t="shared" si="15"/>
        <v>-66.666666666666671</v>
      </c>
      <c r="Z35" s="17">
        <f t="shared" ref="Z35:AB35" si="26">SUM(Z25:Z30)</f>
        <v>-2</v>
      </c>
      <c r="AA35" s="17">
        <f t="shared" si="26"/>
        <v>1</v>
      </c>
      <c r="AB35" s="17">
        <f t="shared" si="26"/>
        <v>-3</v>
      </c>
      <c r="AC35" s="15">
        <f t="shared" si="17"/>
        <v>-33.333333333333336</v>
      </c>
      <c r="AD35" s="15">
        <f t="shared" si="17"/>
        <v>50</v>
      </c>
      <c r="AE35" s="15">
        <f t="shared" si="17"/>
        <v>-75</v>
      </c>
      <c r="AH35" s="4">
        <f t="shared" ref="AH35:AJ35" si="27">SUM(AH25:AH30)</f>
        <v>6</v>
      </c>
      <c r="AI35" s="4">
        <f t="shared" si="27"/>
        <v>3</v>
      </c>
      <c r="AJ35" s="4">
        <f t="shared" si="27"/>
        <v>3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-4</v>
      </c>
      <c r="U36" s="17">
        <f t="shared" si="28"/>
        <v>-2</v>
      </c>
      <c r="V36" s="17">
        <f t="shared" si="28"/>
        <v>-2</v>
      </c>
      <c r="W36" s="15">
        <f t="shared" si="15"/>
        <v>-66.666666666666671</v>
      </c>
      <c r="X36" s="15">
        <f t="shared" si="15"/>
        <v>-66.666666666666671</v>
      </c>
      <c r="Y36" s="15">
        <f t="shared" si="15"/>
        <v>-66.666666666666671</v>
      </c>
      <c r="Z36" s="17">
        <f t="shared" ref="Z36:AB36" si="29">SUM(Z27:Z30)</f>
        <v>-3</v>
      </c>
      <c r="AA36" s="17">
        <f t="shared" si="29"/>
        <v>0</v>
      </c>
      <c r="AB36" s="17">
        <f t="shared" si="29"/>
        <v>-3</v>
      </c>
      <c r="AC36" s="15">
        <f t="shared" si="17"/>
        <v>-60</v>
      </c>
      <c r="AD36" s="15">
        <f t="shared" si="17"/>
        <v>0</v>
      </c>
      <c r="AE36" s="15">
        <f t="shared" si="17"/>
        <v>-75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75</v>
      </c>
      <c r="S41" s="12">
        <f t="shared" si="46"/>
        <v>100</v>
      </c>
      <c r="T41" s="12">
        <f>T35/T9*100</f>
        <v>200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-20</v>
      </c>
      <c r="X41" s="12">
        <f t="shared" si="33"/>
        <v>-25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-5.7142857142857082</v>
      </c>
      <c r="AD41" s="12">
        <f>R41-AL41</f>
        <v>8.3333333333333428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85.714285714285708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40</v>
      </c>
      <c r="R42" s="12">
        <f t="shared" si="50"/>
        <v>25</v>
      </c>
      <c r="S42" s="12">
        <f t="shared" si="50"/>
        <v>100</v>
      </c>
      <c r="T42" s="12">
        <f t="shared" si="50"/>
        <v>400</v>
      </c>
      <c r="U42" s="12">
        <f t="shared" si="50"/>
        <v>-200</v>
      </c>
      <c r="V42" s="12">
        <f t="shared" si="50"/>
        <v>100</v>
      </c>
      <c r="W42" s="12">
        <f t="shared" si="42"/>
        <v>-60</v>
      </c>
      <c r="X42" s="12">
        <f t="shared" si="33"/>
        <v>-75</v>
      </c>
      <c r="Y42" s="12">
        <f>S42-AJ42</f>
        <v>0</v>
      </c>
      <c r="Z42" s="12">
        <f t="shared" si="50"/>
        <v>150</v>
      </c>
      <c r="AA42" s="12">
        <f t="shared" si="50"/>
        <v>0</v>
      </c>
      <c r="AB42" s="12">
        <f t="shared" si="50"/>
        <v>100</v>
      </c>
      <c r="AC42" s="12">
        <f t="shared" si="44"/>
        <v>-31.428571428571431</v>
      </c>
      <c r="AD42" s="12">
        <f>R42-AL42</f>
        <v>-8.3333333333333286</v>
      </c>
      <c r="AE42" s="12">
        <f t="shared" si="35"/>
        <v>0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71.428571428571431</v>
      </c>
      <c r="AL42" s="12">
        <f>AL36/AL9*100</f>
        <v>33.333333333333329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107</v>
      </c>
      <c r="C9" s="17">
        <f>SUM(C10:C30)</f>
        <v>49</v>
      </c>
      <c r="D9" s="17">
        <f>SUM(D10:D30)</f>
        <v>58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-15</v>
      </c>
      <c r="L9" s="17">
        <f>SUM(L10:L30)</f>
        <v>-14</v>
      </c>
      <c r="M9" s="17">
        <f>SUM(M10:M30)</f>
        <v>-1</v>
      </c>
      <c r="N9" s="15">
        <f>IF(B9=K9,0,(1-(B9/(B9-K9)))*-100)</f>
        <v>-12.295081967213118</v>
      </c>
      <c r="O9" s="15">
        <f t="shared" ref="O9:P10" si="0">IF(C9=L9,0,(1-(C9/(C9-L9)))*-100)</f>
        <v>-22.222222222222221</v>
      </c>
      <c r="P9" s="15">
        <f>IF(D9=M9,0,(1-(D9/(D9-M9)))*-100)</f>
        <v>-1.6949152542372836</v>
      </c>
      <c r="Q9" s="17">
        <f>R9+S9</f>
        <v>199</v>
      </c>
      <c r="R9" s="17">
        <f>SUM(R10:R30)</f>
        <v>99</v>
      </c>
      <c r="S9" s="17">
        <f>SUM(S10:S30)</f>
        <v>100</v>
      </c>
      <c r="T9" s="17">
        <f>U9+V9</f>
        <v>33</v>
      </c>
      <c r="U9" s="17">
        <f>SUM(U10:U30)</f>
        <v>16</v>
      </c>
      <c r="V9" s="17">
        <f>SUM(V10:V30)</f>
        <v>17</v>
      </c>
      <c r="W9" s="15">
        <f>IF(Q9=T9,IF(Q9&gt;0,"皆増",0),(1-(Q9/(Q9-T9)))*-100)</f>
        <v>19.879518072289159</v>
      </c>
      <c r="X9" s="15">
        <f t="shared" ref="X9:Y30" si="1">IF(R9=U9,IF(R9&gt;0,"皆増",0),(1-(R9/(R9-U9)))*-100)</f>
        <v>19.277108433734934</v>
      </c>
      <c r="Y9" s="15">
        <f t="shared" si="1"/>
        <v>20.481927710843383</v>
      </c>
      <c r="Z9" s="17">
        <f>AA9+AB9</f>
        <v>4</v>
      </c>
      <c r="AA9" s="17">
        <f>SUM(AA10:AA30)</f>
        <v>4</v>
      </c>
      <c r="AB9" s="17">
        <f>SUM(AB10:AB30)</f>
        <v>0</v>
      </c>
      <c r="AC9" s="15">
        <f>IF(Q9=Z9,IF(Q9&gt;0,"皆増",0),(1-(Q9/(Q9-Z9)))*-100)</f>
        <v>2.051282051282044</v>
      </c>
      <c r="AD9" s="15">
        <f t="shared" ref="AD9:AE30" si="2">IF(R9=AA9,IF(R9&gt;0,"皆増",0),(1-(R9/(R9-AA9)))*-100)</f>
        <v>4.2105263157894646</v>
      </c>
      <c r="AE9" s="15">
        <f t="shared" si="2"/>
        <v>0</v>
      </c>
      <c r="AH9" s="4">
        <f t="shared" ref="AH9:AJ30" si="3">Q9-T9</f>
        <v>166</v>
      </c>
      <c r="AI9" s="4">
        <f t="shared" si="3"/>
        <v>83</v>
      </c>
      <c r="AJ9" s="4">
        <f t="shared" si="3"/>
        <v>83</v>
      </c>
      <c r="AK9" s="4">
        <f t="shared" ref="AK9:AM30" si="4">Q9-Z9</f>
        <v>195</v>
      </c>
      <c r="AL9" s="4">
        <f t="shared" si="4"/>
        <v>95</v>
      </c>
      <c r="AM9" s="4">
        <f t="shared" si="4"/>
        <v>100</v>
      </c>
    </row>
    <row r="10" spans="1:39" s="1" customFormat="1" ht="18" customHeight="1" x14ac:dyDescent="0.15">
      <c r="A10" s="4" t="s">
        <v>1</v>
      </c>
      <c r="B10" s="17">
        <f t="shared" ref="B10" si="5">C10+D10</f>
        <v>107</v>
      </c>
      <c r="C10" s="17">
        <v>49</v>
      </c>
      <c r="D10" s="17">
        <v>58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-15</v>
      </c>
      <c r="L10" s="17">
        <v>-14</v>
      </c>
      <c r="M10" s="17">
        <v>-1</v>
      </c>
      <c r="N10" s="15">
        <f>IF(B10=K10,0,(1-(B10/(B10-K10)))*-100)</f>
        <v>-12.295081967213118</v>
      </c>
      <c r="O10" s="15">
        <f t="shared" si="0"/>
        <v>-22.222222222222221</v>
      </c>
      <c r="P10" s="15">
        <f t="shared" si="0"/>
        <v>-1.6949152542372836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1</v>
      </c>
      <c r="U10" s="17">
        <v>1</v>
      </c>
      <c r="V10" s="17">
        <v>0</v>
      </c>
      <c r="W10" s="15" t="str">
        <f t="shared" ref="W10:W30" si="11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2">AA10+AB10</f>
        <v>1</v>
      </c>
      <c r="AA10" s="17">
        <v>1</v>
      </c>
      <c r="AB10" s="17">
        <v>0</v>
      </c>
      <c r="AC10" s="15" t="str">
        <f t="shared" ref="AC10:AC30" si="13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-1</v>
      </c>
      <c r="V14" s="17">
        <v>0</v>
      </c>
      <c r="W14" s="15">
        <f t="shared" si="11"/>
        <v>-100</v>
      </c>
      <c r="X14" s="15">
        <f t="shared" si="1"/>
        <v>-100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0</v>
      </c>
      <c r="U16" s="17">
        <v>1</v>
      </c>
      <c r="V16" s="17">
        <v>-1</v>
      </c>
      <c r="W16" s="15">
        <f t="shared" si="11"/>
        <v>0</v>
      </c>
      <c r="X16" s="15" t="str">
        <f t="shared" si="1"/>
        <v>皆増</v>
      </c>
      <c r="Y16" s="15">
        <f t="shared" si="1"/>
        <v>-100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1</v>
      </c>
      <c r="AI16" s="4">
        <f t="shared" si="3"/>
        <v>0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-2</v>
      </c>
      <c r="AA17" s="17">
        <v>-1</v>
      </c>
      <c r="AB17" s="17">
        <v>-1</v>
      </c>
      <c r="AC17" s="15">
        <f t="shared" si="13"/>
        <v>-100</v>
      </c>
      <c r="AD17" s="15">
        <f t="shared" si="2"/>
        <v>-100</v>
      </c>
      <c r="AE17" s="15">
        <f t="shared" si="2"/>
        <v>-100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2</v>
      </c>
      <c r="AL17" s="4">
        <f t="shared" si="4"/>
        <v>1</v>
      </c>
      <c r="AM17" s="4">
        <f t="shared" si="4"/>
        <v>1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-2</v>
      </c>
      <c r="U19" s="17">
        <v>-1</v>
      </c>
      <c r="V19" s="17">
        <v>-1</v>
      </c>
      <c r="W19" s="15">
        <f t="shared" si="11"/>
        <v>-100</v>
      </c>
      <c r="X19" s="15">
        <f t="shared" si="1"/>
        <v>-100</v>
      </c>
      <c r="Y19" s="15">
        <f t="shared" si="1"/>
        <v>-100</v>
      </c>
      <c r="Z19" s="17">
        <f t="shared" si="12"/>
        <v>-7</v>
      </c>
      <c r="AA19" s="17">
        <v>-3</v>
      </c>
      <c r="AB19" s="17">
        <v>-4</v>
      </c>
      <c r="AC19" s="15">
        <f t="shared" si="13"/>
        <v>-100</v>
      </c>
      <c r="AD19" s="15">
        <f t="shared" si="2"/>
        <v>-100</v>
      </c>
      <c r="AE19" s="15">
        <f t="shared" si="2"/>
        <v>-100</v>
      </c>
      <c r="AH19" s="4">
        <f t="shared" si="3"/>
        <v>2</v>
      </c>
      <c r="AI19" s="4">
        <f t="shared" si="3"/>
        <v>1</v>
      </c>
      <c r="AJ19" s="4">
        <f t="shared" si="3"/>
        <v>1</v>
      </c>
      <c r="AK19" s="4">
        <f t="shared" si="4"/>
        <v>7</v>
      </c>
      <c r="AL19" s="4">
        <f t="shared" si="4"/>
        <v>3</v>
      </c>
      <c r="AM19" s="4">
        <f t="shared" si="4"/>
        <v>4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-2</v>
      </c>
      <c r="U20" s="17">
        <v>-3</v>
      </c>
      <c r="V20" s="17">
        <v>1</v>
      </c>
      <c r="W20" s="15">
        <f t="shared" si="11"/>
        <v>-50</v>
      </c>
      <c r="X20" s="15">
        <f t="shared" si="1"/>
        <v>-75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>
        <f t="shared" si="13"/>
        <v>100</v>
      </c>
      <c r="AD20" s="15">
        <f t="shared" si="2"/>
        <v>0</v>
      </c>
      <c r="AE20" s="15" t="str">
        <f t="shared" si="2"/>
        <v>皆増</v>
      </c>
      <c r="AH20" s="4">
        <f t="shared" si="3"/>
        <v>4</v>
      </c>
      <c r="AI20" s="4">
        <f t="shared" si="3"/>
        <v>4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-1</v>
      </c>
      <c r="U21" s="17">
        <v>0</v>
      </c>
      <c r="V21" s="17">
        <v>-1</v>
      </c>
      <c r="W21" s="15">
        <f t="shared" si="11"/>
        <v>-33.333333333333336</v>
      </c>
      <c r="X21" s="15">
        <f t="shared" si="1"/>
        <v>0</v>
      </c>
      <c r="Y21" s="15">
        <f t="shared" si="1"/>
        <v>-50</v>
      </c>
      <c r="Z21" s="17">
        <f t="shared" si="12"/>
        <v>0</v>
      </c>
      <c r="AA21" s="17">
        <v>-1</v>
      </c>
      <c r="AB21" s="17">
        <v>1</v>
      </c>
      <c r="AC21" s="15">
        <f t="shared" si="13"/>
        <v>0</v>
      </c>
      <c r="AD21" s="15">
        <f t="shared" si="2"/>
        <v>-50</v>
      </c>
      <c r="AE21" s="15" t="str">
        <f t="shared" si="2"/>
        <v>皆増</v>
      </c>
      <c r="AH21" s="4">
        <f t="shared" si="3"/>
        <v>3</v>
      </c>
      <c r="AI21" s="4">
        <f t="shared" si="3"/>
        <v>1</v>
      </c>
      <c r="AJ21" s="4">
        <f t="shared" si="3"/>
        <v>2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6</v>
      </c>
      <c r="R22" s="17">
        <v>3</v>
      </c>
      <c r="S22" s="17">
        <v>3</v>
      </c>
      <c r="T22" s="17">
        <f t="shared" si="10"/>
        <v>1</v>
      </c>
      <c r="U22" s="17">
        <v>1</v>
      </c>
      <c r="V22" s="17">
        <v>0</v>
      </c>
      <c r="W22" s="15">
        <f t="shared" si="11"/>
        <v>19.999999999999996</v>
      </c>
      <c r="X22" s="15">
        <f t="shared" si="1"/>
        <v>50</v>
      </c>
      <c r="Y22" s="15">
        <f t="shared" si="1"/>
        <v>0</v>
      </c>
      <c r="Z22" s="17">
        <f t="shared" si="12"/>
        <v>2</v>
      </c>
      <c r="AA22" s="17">
        <v>1</v>
      </c>
      <c r="AB22" s="17">
        <v>1</v>
      </c>
      <c r="AC22" s="15">
        <f t="shared" si="13"/>
        <v>50</v>
      </c>
      <c r="AD22" s="15">
        <f t="shared" si="2"/>
        <v>50</v>
      </c>
      <c r="AE22" s="15">
        <f t="shared" si="2"/>
        <v>50</v>
      </c>
      <c r="AH22" s="4">
        <f t="shared" si="3"/>
        <v>5</v>
      </c>
      <c r="AI22" s="4">
        <f t="shared" si="3"/>
        <v>2</v>
      </c>
      <c r="AJ22" s="4">
        <f t="shared" si="3"/>
        <v>3</v>
      </c>
      <c r="AK22" s="4">
        <f t="shared" si="4"/>
        <v>4</v>
      </c>
      <c r="AL22" s="4">
        <f t="shared" si="4"/>
        <v>2</v>
      </c>
      <c r="AM22" s="4">
        <f t="shared" si="4"/>
        <v>2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14</v>
      </c>
      <c r="R23" s="17">
        <v>10</v>
      </c>
      <c r="S23" s="17">
        <v>4</v>
      </c>
      <c r="T23" s="17">
        <f t="shared" si="10"/>
        <v>3</v>
      </c>
      <c r="U23" s="17">
        <v>1</v>
      </c>
      <c r="V23" s="17">
        <v>2</v>
      </c>
      <c r="W23" s="15">
        <f t="shared" si="11"/>
        <v>27.27272727272727</v>
      </c>
      <c r="X23" s="15">
        <f t="shared" si="1"/>
        <v>11.111111111111116</v>
      </c>
      <c r="Y23" s="15">
        <f t="shared" si="1"/>
        <v>100</v>
      </c>
      <c r="Z23" s="17">
        <f t="shared" si="12"/>
        <v>0</v>
      </c>
      <c r="AA23" s="17">
        <v>-2</v>
      </c>
      <c r="AB23" s="17">
        <v>2</v>
      </c>
      <c r="AC23" s="15">
        <f t="shared" si="13"/>
        <v>0</v>
      </c>
      <c r="AD23" s="15">
        <f t="shared" si="2"/>
        <v>-16.666666666666664</v>
      </c>
      <c r="AE23" s="15">
        <f t="shared" si="2"/>
        <v>100</v>
      </c>
      <c r="AH23" s="4">
        <f t="shared" si="3"/>
        <v>11</v>
      </c>
      <c r="AI23" s="4">
        <f t="shared" si="3"/>
        <v>9</v>
      </c>
      <c r="AJ23" s="4">
        <f t="shared" si="3"/>
        <v>2</v>
      </c>
      <c r="AK23" s="4">
        <f t="shared" si="4"/>
        <v>14</v>
      </c>
      <c r="AL23" s="4">
        <f t="shared" si="4"/>
        <v>12</v>
      </c>
      <c r="AM23" s="4">
        <f t="shared" si="4"/>
        <v>2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20</v>
      </c>
      <c r="R24" s="17">
        <v>17</v>
      </c>
      <c r="S24" s="17">
        <v>3</v>
      </c>
      <c r="T24" s="17">
        <f t="shared" si="10"/>
        <v>6</v>
      </c>
      <c r="U24" s="17">
        <v>7</v>
      </c>
      <c r="V24" s="17">
        <v>-1</v>
      </c>
      <c r="W24" s="15">
        <f t="shared" si="11"/>
        <v>42.857142857142861</v>
      </c>
      <c r="X24" s="15">
        <f t="shared" si="1"/>
        <v>70</v>
      </c>
      <c r="Y24" s="15">
        <f t="shared" si="1"/>
        <v>-25</v>
      </c>
      <c r="Z24" s="17">
        <f t="shared" si="12"/>
        <v>4</v>
      </c>
      <c r="AA24" s="17">
        <v>5</v>
      </c>
      <c r="AB24" s="17">
        <v>-1</v>
      </c>
      <c r="AC24" s="15">
        <f t="shared" si="13"/>
        <v>25</v>
      </c>
      <c r="AD24" s="15">
        <f t="shared" si="2"/>
        <v>41.666666666666671</v>
      </c>
      <c r="AE24" s="15">
        <f t="shared" si="2"/>
        <v>-25</v>
      </c>
      <c r="AH24" s="4">
        <f t="shared" si="3"/>
        <v>14</v>
      </c>
      <c r="AI24" s="4">
        <f t="shared" si="3"/>
        <v>10</v>
      </c>
      <c r="AJ24" s="4">
        <f t="shared" si="3"/>
        <v>4</v>
      </c>
      <c r="AK24" s="4">
        <f t="shared" si="4"/>
        <v>16</v>
      </c>
      <c r="AL24" s="4">
        <f t="shared" si="4"/>
        <v>12</v>
      </c>
      <c r="AM24" s="4">
        <f t="shared" si="4"/>
        <v>4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13</v>
      </c>
      <c r="R25" s="17">
        <v>7</v>
      </c>
      <c r="S25" s="17">
        <v>6</v>
      </c>
      <c r="T25" s="17">
        <f t="shared" si="10"/>
        <v>-2</v>
      </c>
      <c r="U25" s="17">
        <v>-2</v>
      </c>
      <c r="V25" s="17">
        <v>0</v>
      </c>
      <c r="W25" s="15">
        <f t="shared" si="11"/>
        <v>-13.33333333333333</v>
      </c>
      <c r="X25" s="15">
        <f t="shared" si="1"/>
        <v>-22.222222222222221</v>
      </c>
      <c r="Y25" s="15">
        <f t="shared" si="1"/>
        <v>0</v>
      </c>
      <c r="Z25" s="17">
        <f t="shared" si="12"/>
        <v>3</v>
      </c>
      <c r="AA25" s="17">
        <v>3</v>
      </c>
      <c r="AB25" s="17">
        <v>0</v>
      </c>
      <c r="AC25" s="15">
        <f t="shared" si="13"/>
        <v>30.000000000000004</v>
      </c>
      <c r="AD25" s="15">
        <f t="shared" si="2"/>
        <v>75</v>
      </c>
      <c r="AE25" s="15">
        <f t="shared" si="2"/>
        <v>0</v>
      </c>
      <c r="AH25" s="4">
        <f t="shared" si="3"/>
        <v>15</v>
      </c>
      <c r="AI25" s="4">
        <f t="shared" si="3"/>
        <v>9</v>
      </c>
      <c r="AJ25" s="4">
        <f t="shared" si="3"/>
        <v>6</v>
      </c>
      <c r="AK25" s="4">
        <f t="shared" si="4"/>
        <v>10</v>
      </c>
      <c r="AL25" s="4">
        <f t="shared" si="4"/>
        <v>4</v>
      </c>
      <c r="AM25" s="4">
        <f t="shared" si="4"/>
        <v>6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28</v>
      </c>
      <c r="R26" s="17">
        <v>15</v>
      </c>
      <c r="S26" s="17">
        <v>13</v>
      </c>
      <c r="T26" s="17">
        <f t="shared" si="10"/>
        <v>4</v>
      </c>
      <c r="U26" s="17">
        <v>-2</v>
      </c>
      <c r="V26" s="17">
        <v>6</v>
      </c>
      <c r="W26" s="15">
        <f t="shared" si="11"/>
        <v>16.666666666666675</v>
      </c>
      <c r="X26" s="15">
        <f t="shared" si="1"/>
        <v>-11.764705882352944</v>
      </c>
      <c r="Y26" s="15">
        <f t="shared" si="1"/>
        <v>85.714285714285722</v>
      </c>
      <c r="Z26" s="17">
        <f t="shared" si="12"/>
        <v>10</v>
      </c>
      <c r="AA26" s="17">
        <v>3</v>
      </c>
      <c r="AB26" s="17">
        <v>7</v>
      </c>
      <c r="AC26" s="15">
        <f t="shared" si="13"/>
        <v>55.555555555555557</v>
      </c>
      <c r="AD26" s="15">
        <f t="shared" si="2"/>
        <v>25</v>
      </c>
      <c r="AE26" s="15">
        <f t="shared" si="2"/>
        <v>116.66666666666666</v>
      </c>
      <c r="AH26" s="4">
        <f t="shared" si="3"/>
        <v>24</v>
      </c>
      <c r="AI26" s="4">
        <f t="shared" si="3"/>
        <v>17</v>
      </c>
      <c r="AJ26" s="4">
        <f t="shared" si="3"/>
        <v>7</v>
      </c>
      <c r="AK26" s="4">
        <f t="shared" si="4"/>
        <v>18</v>
      </c>
      <c r="AL26" s="4">
        <f t="shared" si="4"/>
        <v>12</v>
      </c>
      <c r="AM26" s="4">
        <f t="shared" si="4"/>
        <v>6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36</v>
      </c>
      <c r="R27" s="17">
        <v>18</v>
      </c>
      <c r="S27" s="17">
        <v>18</v>
      </c>
      <c r="T27" s="17">
        <f t="shared" si="10"/>
        <v>1</v>
      </c>
      <c r="U27" s="17">
        <v>-1</v>
      </c>
      <c r="V27" s="17">
        <v>2</v>
      </c>
      <c r="W27" s="15">
        <f t="shared" si="11"/>
        <v>2.857142857142847</v>
      </c>
      <c r="X27" s="15">
        <f t="shared" si="1"/>
        <v>-5.2631578947368478</v>
      </c>
      <c r="Y27" s="15">
        <f t="shared" si="1"/>
        <v>12.5</v>
      </c>
      <c r="Z27" s="17">
        <f t="shared" si="12"/>
        <v>-11</v>
      </c>
      <c r="AA27" s="17">
        <v>-3</v>
      </c>
      <c r="AB27" s="17">
        <v>-8</v>
      </c>
      <c r="AC27" s="15">
        <f t="shared" si="13"/>
        <v>-23.404255319148938</v>
      </c>
      <c r="AD27" s="15">
        <f t="shared" si="2"/>
        <v>-14.28571428571429</v>
      </c>
      <c r="AE27" s="15">
        <f t="shared" si="2"/>
        <v>-30.76923076923077</v>
      </c>
      <c r="AH27" s="4">
        <f t="shared" si="3"/>
        <v>35</v>
      </c>
      <c r="AI27" s="4">
        <f t="shared" si="3"/>
        <v>19</v>
      </c>
      <c r="AJ27" s="4">
        <f t="shared" si="3"/>
        <v>16</v>
      </c>
      <c r="AK27" s="4">
        <f t="shared" si="4"/>
        <v>47</v>
      </c>
      <c r="AL27" s="4">
        <f t="shared" si="4"/>
        <v>21</v>
      </c>
      <c r="AM27" s="4">
        <f t="shared" si="4"/>
        <v>26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43</v>
      </c>
      <c r="R28" s="17">
        <v>18</v>
      </c>
      <c r="S28" s="17">
        <v>25</v>
      </c>
      <c r="T28" s="17">
        <f t="shared" si="10"/>
        <v>13</v>
      </c>
      <c r="U28" s="17">
        <v>11</v>
      </c>
      <c r="V28" s="17">
        <v>2</v>
      </c>
      <c r="W28" s="15">
        <f t="shared" si="11"/>
        <v>43.333333333333336</v>
      </c>
      <c r="X28" s="15">
        <f t="shared" si="1"/>
        <v>157.14285714285717</v>
      </c>
      <c r="Y28" s="15">
        <f t="shared" si="1"/>
        <v>8.6956521739130377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-2.2727272727272707</v>
      </c>
      <c r="AD28" s="15">
        <f t="shared" si="2"/>
        <v>0</v>
      </c>
      <c r="AE28" s="15">
        <f t="shared" si="2"/>
        <v>-3.8461538461538436</v>
      </c>
      <c r="AH28" s="4">
        <f t="shared" si="3"/>
        <v>30</v>
      </c>
      <c r="AI28" s="4">
        <f t="shared" si="3"/>
        <v>7</v>
      </c>
      <c r="AJ28" s="4">
        <f t="shared" si="3"/>
        <v>23</v>
      </c>
      <c r="AK28" s="4">
        <f t="shared" si="4"/>
        <v>44</v>
      </c>
      <c r="AL28" s="4">
        <f t="shared" si="4"/>
        <v>18</v>
      </c>
      <c r="AM28" s="4">
        <f t="shared" si="4"/>
        <v>26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26</v>
      </c>
      <c r="R29" s="17">
        <v>6</v>
      </c>
      <c r="S29" s="17">
        <v>20</v>
      </c>
      <c r="T29" s="17">
        <f t="shared" si="10"/>
        <v>10</v>
      </c>
      <c r="U29" s="17">
        <v>4</v>
      </c>
      <c r="V29" s="17">
        <v>6</v>
      </c>
      <c r="W29" s="15">
        <f t="shared" si="11"/>
        <v>62.5</v>
      </c>
      <c r="X29" s="15">
        <f t="shared" si="1"/>
        <v>200</v>
      </c>
      <c r="Y29" s="15">
        <f t="shared" si="1"/>
        <v>42.857142857142861</v>
      </c>
      <c r="Z29" s="17">
        <f t="shared" si="12"/>
        <v>2</v>
      </c>
      <c r="AA29" s="17">
        <v>0</v>
      </c>
      <c r="AB29" s="17">
        <v>2</v>
      </c>
      <c r="AC29" s="15">
        <f t="shared" si="13"/>
        <v>8.333333333333325</v>
      </c>
      <c r="AD29" s="15">
        <f t="shared" si="2"/>
        <v>0</v>
      </c>
      <c r="AE29" s="15">
        <f t="shared" si="2"/>
        <v>11.111111111111116</v>
      </c>
      <c r="AH29" s="4">
        <f t="shared" si="3"/>
        <v>16</v>
      </c>
      <c r="AI29" s="4">
        <f t="shared" si="3"/>
        <v>2</v>
      </c>
      <c r="AJ29" s="4">
        <f t="shared" si="3"/>
        <v>14</v>
      </c>
      <c r="AK29" s="4">
        <f t="shared" si="4"/>
        <v>24</v>
      </c>
      <c r="AL29" s="4">
        <f t="shared" si="4"/>
        <v>6</v>
      </c>
      <c r="AM29" s="4">
        <f t="shared" si="4"/>
        <v>18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6</v>
      </c>
      <c r="R30" s="17">
        <v>0</v>
      </c>
      <c r="S30" s="17">
        <v>6</v>
      </c>
      <c r="T30" s="17">
        <f t="shared" si="10"/>
        <v>2</v>
      </c>
      <c r="U30" s="17">
        <v>0</v>
      </c>
      <c r="V30" s="17">
        <v>2</v>
      </c>
      <c r="W30" s="15">
        <f t="shared" si="11"/>
        <v>50</v>
      </c>
      <c r="X30" s="15">
        <f t="shared" si="1"/>
        <v>0</v>
      </c>
      <c r="Y30" s="15">
        <f t="shared" si="1"/>
        <v>50</v>
      </c>
      <c r="Z30" s="17">
        <f t="shared" si="12"/>
        <v>1</v>
      </c>
      <c r="AA30" s="17">
        <v>0</v>
      </c>
      <c r="AB30" s="17">
        <v>1</v>
      </c>
      <c r="AC30" s="15">
        <f t="shared" si="13"/>
        <v>19.999999999999996</v>
      </c>
      <c r="AD30" s="15">
        <f t="shared" si="2"/>
        <v>0</v>
      </c>
      <c r="AE30" s="15">
        <f t="shared" si="2"/>
        <v>19.999999999999996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5</v>
      </c>
      <c r="AL30" s="4">
        <f t="shared" si="4"/>
        <v>0</v>
      </c>
      <c r="AM30" s="4">
        <f t="shared" si="4"/>
        <v>5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1</v>
      </c>
      <c r="U32" s="17">
        <f t="shared" si="14"/>
        <v>1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1</v>
      </c>
      <c r="AB32" s="17">
        <f t="shared" si="16"/>
        <v>0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12</v>
      </c>
      <c r="R33" s="17">
        <f t="shared" si="19"/>
        <v>7</v>
      </c>
      <c r="S33" s="17">
        <f>SUM(S13:S22)</f>
        <v>5</v>
      </c>
      <c r="T33" s="17">
        <f t="shared" si="19"/>
        <v>-5</v>
      </c>
      <c r="U33" s="17">
        <f t="shared" si="19"/>
        <v>-3</v>
      </c>
      <c r="V33" s="17">
        <f t="shared" si="19"/>
        <v>-2</v>
      </c>
      <c r="W33" s="15">
        <f t="shared" si="15"/>
        <v>-29.411764705882348</v>
      </c>
      <c r="X33" s="15">
        <f t="shared" si="15"/>
        <v>-30.000000000000004</v>
      </c>
      <c r="Y33" s="15">
        <f t="shared" si="15"/>
        <v>-28.571428571428569</v>
      </c>
      <c r="Z33" s="17">
        <f t="shared" ref="Z33:AB33" si="20">SUM(Z13:Z22)</f>
        <v>-5</v>
      </c>
      <c r="AA33" s="17">
        <f t="shared" si="20"/>
        <v>-3</v>
      </c>
      <c r="AB33" s="17">
        <f t="shared" si="20"/>
        <v>-2</v>
      </c>
      <c r="AC33" s="15">
        <f t="shared" si="17"/>
        <v>-29.411764705882348</v>
      </c>
      <c r="AD33" s="15">
        <f t="shared" si="17"/>
        <v>-30.000000000000004</v>
      </c>
      <c r="AE33" s="15">
        <f t="shared" si="17"/>
        <v>-28.571428571428569</v>
      </c>
      <c r="AH33" s="4">
        <f t="shared" ref="AH33:AJ33" si="21">SUM(AH13:AH22)</f>
        <v>17</v>
      </c>
      <c r="AI33" s="4">
        <f t="shared" si="21"/>
        <v>10</v>
      </c>
      <c r="AJ33" s="4">
        <f t="shared" si="21"/>
        <v>7</v>
      </c>
      <c r="AK33" s="4">
        <f>SUM(AK13:AK22)</f>
        <v>17</v>
      </c>
      <c r="AL33" s="4">
        <f>SUM(AL13:AL22)</f>
        <v>10</v>
      </c>
      <c r="AM33" s="4">
        <f>SUM(AM13:AM22)</f>
        <v>7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186</v>
      </c>
      <c r="R34" s="17">
        <f t="shared" si="22"/>
        <v>91</v>
      </c>
      <c r="S34" s="17">
        <f t="shared" si="22"/>
        <v>95</v>
      </c>
      <c r="T34" s="17">
        <f t="shared" si="22"/>
        <v>37</v>
      </c>
      <c r="U34" s="17">
        <f t="shared" si="22"/>
        <v>18</v>
      </c>
      <c r="V34" s="17">
        <f t="shared" si="22"/>
        <v>19</v>
      </c>
      <c r="W34" s="15">
        <f t="shared" si="15"/>
        <v>24.832214765100669</v>
      </c>
      <c r="X34" s="15">
        <f t="shared" si="15"/>
        <v>24.657534246575352</v>
      </c>
      <c r="Y34" s="15">
        <f t="shared" si="15"/>
        <v>25</v>
      </c>
      <c r="Z34" s="17">
        <f t="shared" ref="Z34:AB34" si="23">SUM(Z23:Z30)</f>
        <v>8</v>
      </c>
      <c r="AA34" s="17">
        <f t="shared" si="23"/>
        <v>6</v>
      </c>
      <c r="AB34" s="17">
        <f t="shared" si="23"/>
        <v>2</v>
      </c>
      <c r="AC34" s="15">
        <f t="shared" si="17"/>
        <v>4.4943820224719211</v>
      </c>
      <c r="AD34" s="15">
        <f t="shared" si="17"/>
        <v>7.0588235294117618</v>
      </c>
      <c r="AE34" s="15">
        <f t="shared" si="17"/>
        <v>2.1505376344086002</v>
      </c>
      <c r="AH34" s="4">
        <f t="shared" ref="AH34:AJ34" si="24">SUM(AH23:AH30)</f>
        <v>149</v>
      </c>
      <c r="AI34" s="4">
        <f t="shared" si="24"/>
        <v>73</v>
      </c>
      <c r="AJ34" s="4">
        <f t="shared" si="24"/>
        <v>76</v>
      </c>
      <c r="AK34" s="4">
        <f>SUM(AK23:AK30)</f>
        <v>178</v>
      </c>
      <c r="AL34" s="4">
        <f>SUM(AL23:AL30)</f>
        <v>85</v>
      </c>
      <c r="AM34" s="4">
        <f>SUM(AM23:AM30)</f>
        <v>93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152</v>
      </c>
      <c r="R35" s="17">
        <f t="shared" si="25"/>
        <v>64</v>
      </c>
      <c r="S35" s="17">
        <f t="shared" si="25"/>
        <v>88</v>
      </c>
      <c r="T35" s="17">
        <f t="shared" si="25"/>
        <v>28</v>
      </c>
      <c r="U35" s="17">
        <f t="shared" si="25"/>
        <v>10</v>
      </c>
      <c r="V35" s="17">
        <f t="shared" si="25"/>
        <v>18</v>
      </c>
      <c r="W35" s="15">
        <f t="shared" si="15"/>
        <v>22.580645161290324</v>
      </c>
      <c r="X35" s="15">
        <f t="shared" si="15"/>
        <v>18.518518518518512</v>
      </c>
      <c r="Y35" s="15">
        <f t="shared" si="15"/>
        <v>25.714285714285712</v>
      </c>
      <c r="Z35" s="17">
        <f t="shared" ref="Z35:AB35" si="26">SUM(Z25:Z30)</f>
        <v>4</v>
      </c>
      <c r="AA35" s="17">
        <f t="shared" si="26"/>
        <v>3</v>
      </c>
      <c r="AB35" s="17">
        <f t="shared" si="26"/>
        <v>1</v>
      </c>
      <c r="AC35" s="15">
        <f t="shared" si="17"/>
        <v>2.7027027027026973</v>
      </c>
      <c r="AD35" s="15">
        <f t="shared" si="17"/>
        <v>4.9180327868852514</v>
      </c>
      <c r="AE35" s="15">
        <f t="shared" si="17"/>
        <v>1.1494252873563315</v>
      </c>
      <c r="AH35" s="4">
        <f t="shared" ref="AH35:AJ35" si="27">SUM(AH25:AH30)</f>
        <v>124</v>
      </c>
      <c r="AI35" s="4">
        <f t="shared" si="27"/>
        <v>54</v>
      </c>
      <c r="AJ35" s="4">
        <f t="shared" si="27"/>
        <v>70</v>
      </c>
      <c r="AK35" s="4">
        <f>SUM(AK25:AK30)</f>
        <v>148</v>
      </c>
      <c r="AL35" s="4">
        <f>SUM(AL25:AL30)</f>
        <v>61</v>
      </c>
      <c r="AM35" s="4">
        <f>SUM(AM25:AM30)</f>
        <v>87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111</v>
      </c>
      <c r="R36" s="17">
        <f t="shared" si="28"/>
        <v>42</v>
      </c>
      <c r="S36" s="17">
        <f t="shared" si="28"/>
        <v>69</v>
      </c>
      <c r="T36" s="17">
        <f t="shared" si="28"/>
        <v>26</v>
      </c>
      <c r="U36" s="17">
        <f t="shared" si="28"/>
        <v>14</v>
      </c>
      <c r="V36" s="17">
        <f t="shared" si="28"/>
        <v>12</v>
      </c>
      <c r="W36" s="15">
        <f t="shared" si="15"/>
        <v>30.588235294117649</v>
      </c>
      <c r="X36" s="15">
        <f t="shared" si="15"/>
        <v>50</v>
      </c>
      <c r="Y36" s="15">
        <f t="shared" si="15"/>
        <v>21.052631578947366</v>
      </c>
      <c r="Z36" s="17">
        <f t="shared" ref="Z36:AB36" si="29">SUM(Z27:Z30)</f>
        <v>-9</v>
      </c>
      <c r="AA36" s="17">
        <f t="shared" si="29"/>
        <v>-3</v>
      </c>
      <c r="AB36" s="17">
        <f t="shared" si="29"/>
        <v>-6</v>
      </c>
      <c r="AC36" s="15">
        <f t="shared" si="17"/>
        <v>-7.4999999999999956</v>
      </c>
      <c r="AD36" s="15">
        <f t="shared" si="17"/>
        <v>-6.6666666666666652</v>
      </c>
      <c r="AE36" s="15">
        <f t="shared" si="17"/>
        <v>-7.9999999999999964</v>
      </c>
      <c r="AH36" s="4">
        <f t="shared" ref="AH36:AJ36" si="30">SUM(AH27:AH30)</f>
        <v>85</v>
      </c>
      <c r="AI36" s="4">
        <f t="shared" si="30"/>
        <v>28</v>
      </c>
      <c r="AJ36" s="4">
        <f t="shared" si="30"/>
        <v>57</v>
      </c>
      <c r="AK36" s="4">
        <f>SUM(AK27:AK30)</f>
        <v>120</v>
      </c>
      <c r="AL36" s="4">
        <f>SUM(AL27:AL30)</f>
        <v>45</v>
      </c>
      <c r="AM36" s="4">
        <f>SUM(AM27:AM30)</f>
        <v>75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0.50251256281407031</v>
      </c>
      <c r="R38" s="12">
        <f t="shared" si="31"/>
        <v>1.0101010101010102</v>
      </c>
      <c r="S38" s="12">
        <f t="shared" si="31"/>
        <v>0</v>
      </c>
      <c r="T38" s="12">
        <f>T32/T9*100</f>
        <v>3.0303030303030303</v>
      </c>
      <c r="U38" s="12">
        <f t="shared" ref="U38:V38" si="32">U32/U9*100</f>
        <v>6.25</v>
      </c>
      <c r="V38" s="12">
        <f t="shared" si="32"/>
        <v>0</v>
      </c>
      <c r="W38" s="12">
        <f>Q38-AH38</f>
        <v>0.50251256281407031</v>
      </c>
      <c r="X38" s="12">
        <f t="shared" ref="X38:Y42" si="33">R38-AI38</f>
        <v>1.0101010101010102</v>
      </c>
      <c r="Y38" s="12">
        <f t="shared" si="33"/>
        <v>0</v>
      </c>
      <c r="Z38" s="12">
        <f>Z32/Z9*100</f>
        <v>25</v>
      </c>
      <c r="AA38" s="12">
        <f t="shared" ref="AA38:AB38" si="34">AA32/AA9*100</f>
        <v>25</v>
      </c>
      <c r="AB38" s="12" t="e">
        <f t="shared" si="34"/>
        <v>#DIV/0!</v>
      </c>
      <c r="AC38" s="12">
        <f>Q38-AK38</f>
        <v>0.50251256281407031</v>
      </c>
      <c r="AD38" s="12">
        <f t="shared" ref="AD38:AE42" si="35">R38-AL38</f>
        <v>1.0101010101010102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6.0301507537688437</v>
      </c>
      <c r="R39" s="12">
        <f>R33/R9*100</f>
        <v>7.0707070707070701</v>
      </c>
      <c r="S39" s="13">
        <f t="shared" si="37"/>
        <v>5</v>
      </c>
      <c r="T39" s="12">
        <f>T33/T9*100</f>
        <v>-15.151515151515152</v>
      </c>
      <c r="U39" s="12">
        <f t="shared" ref="U39:V39" si="38">U33/U9*100</f>
        <v>-18.75</v>
      </c>
      <c r="V39" s="12">
        <f t="shared" si="38"/>
        <v>-11.76470588235294</v>
      </c>
      <c r="W39" s="12">
        <f>Q39-AH39</f>
        <v>-4.2108131016528425</v>
      </c>
      <c r="X39" s="12">
        <f t="shared" si="33"/>
        <v>-4.9774857003772679</v>
      </c>
      <c r="Y39" s="12">
        <f>S39-AJ39</f>
        <v>-3.4337349397590362</v>
      </c>
      <c r="Z39" s="12">
        <f t="shared" si="37"/>
        <v>-125</v>
      </c>
      <c r="AA39" s="12">
        <f t="shared" si="37"/>
        <v>-75</v>
      </c>
      <c r="AB39" s="12" t="e">
        <f t="shared" si="37"/>
        <v>#DIV/0!</v>
      </c>
      <c r="AC39" s="12">
        <f>Q39-AK39</f>
        <v>-2.6877979641798735</v>
      </c>
      <c r="AD39" s="12">
        <f t="shared" si="35"/>
        <v>-3.4556087187666131</v>
      </c>
      <c r="AE39" s="12">
        <f t="shared" si="35"/>
        <v>-2.0000000000000009</v>
      </c>
      <c r="AH39" s="12">
        <f t="shared" ref="AH39:AJ39" si="39">AH33/AH9*100</f>
        <v>10.240963855421686</v>
      </c>
      <c r="AI39" s="12">
        <f t="shared" si="39"/>
        <v>12.048192771084338</v>
      </c>
      <c r="AJ39" s="12">
        <f t="shared" si="39"/>
        <v>8.4337349397590362</v>
      </c>
      <c r="AK39" s="12">
        <f>AK33/AK9*100</f>
        <v>8.7179487179487172</v>
      </c>
      <c r="AL39" s="12">
        <f>AL33/AL9*100</f>
        <v>10.526315789473683</v>
      </c>
      <c r="AM39" s="12">
        <f>AM33/AM9*100</f>
        <v>7.0000000000000009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93.467336683417088</v>
      </c>
      <c r="R40" s="12">
        <f t="shared" si="40"/>
        <v>91.919191919191917</v>
      </c>
      <c r="S40" s="12">
        <f t="shared" si="40"/>
        <v>95</v>
      </c>
      <c r="T40" s="12">
        <f>T34/T9*100</f>
        <v>112.12121212121211</v>
      </c>
      <c r="U40" s="12">
        <f t="shared" ref="U40:V40" si="41">U34/U9*100</f>
        <v>112.5</v>
      </c>
      <c r="V40" s="12">
        <f t="shared" si="41"/>
        <v>111.76470588235294</v>
      </c>
      <c r="W40" s="12">
        <f t="shared" ref="W40:W42" si="42">Q40-AH40</f>
        <v>3.7083005388387846</v>
      </c>
      <c r="X40" s="12">
        <f t="shared" si="33"/>
        <v>3.9673846902762619</v>
      </c>
      <c r="Y40" s="12">
        <f>S40-AJ40</f>
        <v>3.4337349397590344</v>
      </c>
      <c r="Z40" s="12">
        <f>Z34/Z9*100</f>
        <v>200</v>
      </c>
      <c r="AA40" s="12">
        <f t="shared" ref="AA40:AB40" si="43">AA34/AA9*100</f>
        <v>150</v>
      </c>
      <c r="AB40" s="12" t="e">
        <f t="shared" si="43"/>
        <v>#DIV/0!</v>
      </c>
      <c r="AC40" s="12">
        <f t="shared" ref="AC40:AC42" si="44">Q40-AK40</f>
        <v>2.1852854013658032</v>
      </c>
      <c r="AD40" s="12">
        <f t="shared" si="35"/>
        <v>2.4455077086656019</v>
      </c>
      <c r="AE40" s="12">
        <f t="shared" si="35"/>
        <v>2</v>
      </c>
      <c r="AH40" s="12">
        <f t="shared" ref="AH40:AJ40" si="45">AH34/AH9*100</f>
        <v>89.759036144578303</v>
      </c>
      <c r="AI40" s="12">
        <f t="shared" si="45"/>
        <v>87.951807228915655</v>
      </c>
      <c r="AJ40" s="12">
        <f t="shared" si="45"/>
        <v>91.566265060240966</v>
      </c>
      <c r="AK40" s="12">
        <f>AK34/AK9*100</f>
        <v>91.282051282051285</v>
      </c>
      <c r="AL40" s="12">
        <f>AL34/AL9*100</f>
        <v>89.473684210526315</v>
      </c>
      <c r="AM40" s="12">
        <f>AM34/AM9*100</f>
        <v>93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76.381909547738687</v>
      </c>
      <c r="R41" s="12">
        <f t="shared" si="46"/>
        <v>64.646464646464651</v>
      </c>
      <c r="S41" s="12">
        <f t="shared" si="46"/>
        <v>88</v>
      </c>
      <c r="T41" s="12">
        <f>T35/T9*100</f>
        <v>84.848484848484844</v>
      </c>
      <c r="U41" s="12">
        <f t="shared" ref="U41:V41" si="47">U35/U9*100</f>
        <v>62.5</v>
      </c>
      <c r="V41" s="12">
        <f t="shared" si="47"/>
        <v>105.88235294117648</v>
      </c>
      <c r="W41" s="12">
        <f t="shared" si="42"/>
        <v>1.6831143670158042</v>
      </c>
      <c r="X41" s="12">
        <f t="shared" si="33"/>
        <v>-0.41377631739077003</v>
      </c>
      <c r="Y41" s="12">
        <f>S41-AJ41</f>
        <v>3.6626506024096273</v>
      </c>
      <c r="Z41" s="12">
        <f>Z35/Z9*100</f>
        <v>100</v>
      </c>
      <c r="AA41" s="12">
        <f t="shared" ref="AA41:AB41" si="48">AA35/AA9*100</f>
        <v>75</v>
      </c>
      <c r="AB41" s="12" t="e">
        <f t="shared" si="48"/>
        <v>#DIV/0!</v>
      </c>
      <c r="AC41" s="12">
        <f t="shared" si="44"/>
        <v>0.48447365030278888</v>
      </c>
      <c r="AD41" s="12">
        <f>R41-AL41</f>
        <v>0.43593833067517096</v>
      </c>
      <c r="AE41" s="12">
        <f t="shared" si="35"/>
        <v>1</v>
      </c>
      <c r="AH41" s="12">
        <f>AH35/AH9*100</f>
        <v>74.698795180722882</v>
      </c>
      <c r="AI41" s="12">
        <f>AI35/AI9*100</f>
        <v>65.060240963855421</v>
      </c>
      <c r="AJ41" s="12">
        <f>AJ35/AJ9*100</f>
        <v>84.337349397590373</v>
      </c>
      <c r="AK41" s="12">
        <f t="shared" ref="AK41:AM41" si="49">AK35/AK9*100</f>
        <v>75.897435897435898</v>
      </c>
      <c r="AL41" s="12">
        <f t="shared" si="49"/>
        <v>64.21052631578948</v>
      </c>
      <c r="AM41" s="12">
        <f t="shared" si="49"/>
        <v>87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55.778894472361806</v>
      </c>
      <c r="R42" s="12">
        <f t="shared" si="50"/>
        <v>42.424242424242422</v>
      </c>
      <c r="S42" s="12">
        <f t="shared" si="50"/>
        <v>69</v>
      </c>
      <c r="T42" s="12">
        <f t="shared" si="50"/>
        <v>78.787878787878782</v>
      </c>
      <c r="U42" s="12">
        <f t="shared" si="50"/>
        <v>87.5</v>
      </c>
      <c r="V42" s="12">
        <f t="shared" si="50"/>
        <v>70.588235294117652</v>
      </c>
      <c r="W42" s="12">
        <f t="shared" si="42"/>
        <v>4.5740751952533714</v>
      </c>
      <c r="X42" s="12">
        <f t="shared" si="33"/>
        <v>8.6893026652062773</v>
      </c>
      <c r="Y42" s="12">
        <f>S42-AJ42</f>
        <v>0.32530120481928293</v>
      </c>
      <c r="Z42" s="12">
        <f t="shared" si="50"/>
        <v>-225</v>
      </c>
      <c r="AA42" s="12">
        <f t="shared" si="50"/>
        <v>-75</v>
      </c>
      <c r="AB42" s="12" t="e">
        <f t="shared" si="50"/>
        <v>#DIV/0!</v>
      </c>
      <c r="AC42" s="12">
        <f t="shared" si="44"/>
        <v>-5.7595670660997342</v>
      </c>
      <c r="AD42" s="12">
        <f>R42-AL42</f>
        <v>-4.9441786283891531</v>
      </c>
      <c r="AE42" s="12">
        <f t="shared" si="35"/>
        <v>-6</v>
      </c>
      <c r="AH42" s="12">
        <f t="shared" ref="AH42:AJ42" si="51">AH36/AH9*100</f>
        <v>51.204819277108435</v>
      </c>
      <c r="AI42" s="12">
        <f t="shared" si="51"/>
        <v>33.734939759036145</v>
      </c>
      <c r="AJ42" s="12">
        <f t="shared" si="51"/>
        <v>68.674698795180717</v>
      </c>
      <c r="AK42" s="12">
        <f>AK36/AK9*100</f>
        <v>61.53846153846154</v>
      </c>
      <c r="AL42" s="12">
        <f>AL36/AL9*100</f>
        <v>47.368421052631575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-66.666666666666671</v>
      </c>
      <c r="I9" s="15">
        <f>IF(C9=F9,0,(1-(C9/(C9-F9)))*-100)</f>
        <v>0</v>
      </c>
      <c r="J9" s="15">
        <f>IF(D9=G9,0,(1-(D9/(D9-G9)))*-100)</f>
        <v>-66.666666666666671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5</v>
      </c>
      <c r="R9" s="17">
        <f>SUM(R10:R30)</f>
        <v>1</v>
      </c>
      <c r="S9" s="17">
        <f>SUM(S10:S30)</f>
        <v>4</v>
      </c>
      <c r="T9" s="17">
        <f>U9+V9</f>
        <v>-2</v>
      </c>
      <c r="U9" s="17">
        <f>SUM(U10:U30)</f>
        <v>-1</v>
      </c>
      <c r="V9" s="17">
        <f>SUM(V10:V30)</f>
        <v>-1</v>
      </c>
      <c r="W9" s="15">
        <f>IF(Q9=T9,IF(Q9&gt;0,"皆増",0),(1-(Q9/(Q9-T9)))*-100)</f>
        <v>-28.571428571428569</v>
      </c>
      <c r="X9" s="15">
        <f t="shared" ref="X9:Y30" si="1">IF(R9=U9,IF(R9&gt;0,"皆増",0),(1-(R9/(R9-U9)))*-100)</f>
        <v>-50</v>
      </c>
      <c r="Y9" s="15">
        <f t="shared" si="1"/>
        <v>-19.999999999999996</v>
      </c>
      <c r="Z9" s="17">
        <f>AA9+AB9</f>
        <v>1</v>
      </c>
      <c r="AA9" s="17">
        <f>SUM(AA10:AA30)</f>
        <v>1</v>
      </c>
      <c r="AB9" s="17">
        <f>SUM(AB10:AB30)</f>
        <v>0</v>
      </c>
      <c r="AC9" s="15">
        <f>IF(Q9=Z9,IF(Q9&gt;0,"皆増",0),(1-(Q9/(Q9-Z9)))*-100)</f>
        <v>25</v>
      </c>
      <c r="AD9" s="15" t="str">
        <f t="shared" ref="AD9:AE30" si="2">IF(R9=AA9,IF(R9&gt;0,"皆増",0),(1-(R9/(R9-AA9)))*-100)</f>
        <v>皆増</v>
      </c>
      <c r="AE9" s="15">
        <f t="shared" si="2"/>
        <v>0</v>
      </c>
      <c r="AH9" s="4">
        <f t="shared" ref="AH9:AJ30" si="3">Q9-T9</f>
        <v>7</v>
      </c>
      <c r="AI9" s="4">
        <f t="shared" si="3"/>
        <v>2</v>
      </c>
      <c r="AJ9" s="4">
        <f t="shared" si="3"/>
        <v>5</v>
      </c>
      <c r="AK9" s="4">
        <f t="shared" ref="AK9:AM30" si="4">Q9-Z9</f>
        <v>4</v>
      </c>
      <c r="AL9" s="4">
        <f t="shared" si="4"/>
        <v>0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-66.666666666666671</v>
      </c>
      <c r="I10" s="15">
        <f t="shared" ref="I10" si="7">IF(C10=F10,0,(1-(C10/(C10-F10)))*-100)</f>
        <v>0</v>
      </c>
      <c r="J10" s="15">
        <f>IF(D10=G10,0,(1-(D10/(D10-G10)))*-100)</f>
        <v>-66.666666666666671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2</v>
      </c>
      <c r="U26" s="17">
        <v>1</v>
      </c>
      <c r="V26" s="17">
        <v>1</v>
      </c>
      <c r="W26" s="15">
        <f t="shared" si="11"/>
        <v>200</v>
      </c>
      <c r="X26" s="15" t="str">
        <f t="shared" si="1"/>
        <v>皆増</v>
      </c>
      <c r="Y26" s="15">
        <f t="shared" si="1"/>
        <v>100</v>
      </c>
      <c r="Z26" s="17">
        <f t="shared" si="12"/>
        <v>3</v>
      </c>
      <c r="AA26" s="17">
        <v>1</v>
      </c>
      <c r="AB26" s="17">
        <v>2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-4</v>
      </c>
      <c r="U28" s="17">
        <v>-2</v>
      </c>
      <c r="V28" s="17">
        <v>-2</v>
      </c>
      <c r="W28" s="15">
        <f t="shared" si="11"/>
        <v>-80</v>
      </c>
      <c r="X28" s="15">
        <f t="shared" si="1"/>
        <v>-100</v>
      </c>
      <c r="Y28" s="15">
        <f t="shared" si="1"/>
        <v>-66.666666666666671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1</v>
      </c>
      <c r="S34" s="17">
        <f t="shared" si="22"/>
        <v>3</v>
      </c>
      <c r="T34" s="17">
        <f t="shared" si="22"/>
        <v>-3</v>
      </c>
      <c r="U34" s="17">
        <f t="shared" si="22"/>
        <v>-1</v>
      </c>
      <c r="V34" s="17">
        <f t="shared" si="22"/>
        <v>-2</v>
      </c>
      <c r="W34" s="15">
        <f t="shared" si="15"/>
        <v>-42.857142857142861</v>
      </c>
      <c r="X34" s="15">
        <f t="shared" si="15"/>
        <v>-50</v>
      </c>
      <c r="Y34" s="15">
        <f t="shared" si="15"/>
        <v>-40</v>
      </c>
      <c r="Z34" s="17">
        <f t="shared" ref="Z34:AB34" si="23">SUM(Z23:Z30)</f>
        <v>1</v>
      </c>
      <c r="AA34" s="17">
        <f t="shared" si="23"/>
        <v>1</v>
      </c>
      <c r="AB34" s="17">
        <f t="shared" si="23"/>
        <v>0</v>
      </c>
      <c r="AC34" s="15">
        <f t="shared" si="17"/>
        <v>33.333333333333329</v>
      </c>
      <c r="AD34" s="15" t="str">
        <f t="shared" si="17"/>
        <v>皆増</v>
      </c>
      <c r="AE34" s="15">
        <f t="shared" si="17"/>
        <v>0</v>
      </c>
      <c r="AH34" s="4">
        <f t="shared" ref="AH34:AJ34" si="24">SUM(AH23:AH30)</f>
        <v>7</v>
      </c>
      <c r="AI34" s="4">
        <f t="shared" si="24"/>
        <v>2</v>
      </c>
      <c r="AJ34" s="4">
        <f t="shared" si="24"/>
        <v>5</v>
      </c>
      <c r="AK34" s="4">
        <f>SUM(AK23:AK30)</f>
        <v>3</v>
      </c>
      <c r="AL34" s="4">
        <f>SUM(AL23:AL30)</f>
        <v>0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1</v>
      </c>
      <c r="S35" s="17">
        <f t="shared" si="25"/>
        <v>3</v>
      </c>
      <c r="T35" s="17">
        <f t="shared" si="25"/>
        <v>-3</v>
      </c>
      <c r="U35" s="17">
        <f t="shared" si="25"/>
        <v>-1</v>
      </c>
      <c r="V35" s="17">
        <f t="shared" si="25"/>
        <v>-2</v>
      </c>
      <c r="W35" s="15">
        <f t="shared" si="15"/>
        <v>-42.857142857142861</v>
      </c>
      <c r="X35" s="15">
        <f t="shared" si="15"/>
        <v>-50</v>
      </c>
      <c r="Y35" s="15">
        <f t="shared" si="15"/>
        <v>-40</v>
      </c>
      <c r="Z35" s="17">
        <f t="shared" ref="Z35:AB35" si="26">SUM(Z25:Z30)</f>
        <v>2</v>
      </c>
      <c r="AA35" s="17">
        <f t="shared" si="26"/>
        <v>1</v>
      </c>
      <c r="AB35" s="17">
        <f t="shared" si="26"/>
        <v>1</v>
      </c>
      <c r="AC35" s="15">
        <f t="shared" si="17"/>
        <v>100</v>
      </c>
      <c r="AD35" s="15" t="str">
        <f t="shared" si="17"/>
        <v>皆増</v>
      </c>
      <c r="AE35" s="15">
        <f t="shared" si="17"/>
        <v>50</v>
      </c>
      <c r="AH35" s="4">
        <f t="shared" ref="AH35:AJ35" si="27">SUM(AH25:AH30)</f>
        <v>7</v>
      </c>
      <c r="AI35" s="4">
        <f t="shared" si="27"/>
        <v>2</v>
      </c>
      <c r="AJ35" s="4">
        <f t="shared" si="27"/>
        <v>5</v>
      </c>
      <c r="AK35" s="4">
        <f>SUM(AK25:AK30)</f>
        <v>2</v>
      </c>
      <c r="AL35" s="4">
        <f>SUM(AL25:AL30)</f>
        <v>0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-5</v>
      </c>
      <c r="U36" s="17">
        <f t="shared" si="28"/>
        <v>-2</v>
      </c>
      <c r="V36" s="17">
        <f t="shared" si="28"/>
        <v>-3</v>
      </c>
      <c r="W36" s="15">
        <f t="shared" si="15"/>
        <v>-83.333333333333343</v>
      </c>
      <c r="X36" s="15">
        <f t="shared" si="15"/>
        <v>-100</v>
      </c>
      <c r="Y36" s="15">
        <f t="shared" si="15"/>
        <v>-75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-50</v>
      </c>
      <c r="AD36" s="15">
        <f t="shared" si="17"/>
        <v>0</v>
      </c>
      <c r="AE36" s="15">
        <f t="shared" si="17"/>
        <v>-50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 t="e">
        <f>AL32/AL9*100</f>
        <v>#DIV/0!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20</v>
      </c>
      <c r="R39" s="12">
        <f>R33/R9*100</f>
        <v>0</v>
      </c>
      <c r="S39" s="13">
        <f t="shared" si="37"/>
        <v>25</v>
      </c>
      <c r="T39" s="12">
        <f>T33/T9*100</f>
        <v>-50</v>
      </c>
      <c r="U39" s="12">
        <f t="shared" ref="U39:V39" si="38">U33/U9*100</f>
        <v>0</v>
      </c>
      <c r="V39" s="12">
        <f t="shared" si="38"/>
        <v>-100</v>
      </c>
      <c r="W39" s="12">
        <f>Q39-AH39</f>
        <v>20</v>
      </c>
      <c r="X39" s="12">
        <f t="shared" si="33"/>
        <v>0</v>
      </c>
      <c r="Y39" s="12">
        <f>S39-AJ39</f>
        <v>25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-5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25</v>
      </c>
      <c r="AL39" s="12" t="e">
        <f>AL33/AL9*100</f>
        <v>#DIV/0!</v>
      </c>
      <c r="AM39" s="12">
        <f>AM33/AM9*100</f>
        <v>25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80</v>
      </c>
      <c r="R40" s="12">
        <f t="shared" si="40"/>
        <v>100</v>
      </c>
      <c r="S40" s="12">
        <f t="shared" si="40"/>
        <v>75</v>
      </c>
      <c r="T40" s="12">
        <f>T34/T9*100</f>
        <v>150</v>
      </c>
      <c r="U40" s="12">
        <f t="shared" ref="U40:V40" si="41">U34/U9*100</f>
        <v>100</v>
      </c>
      <c r="V40" s="12">
        <f t="shared" si="41"/>
        <v>200</v>
      </c>
      <c r="W40" s="12">
        <f t="shared" ref="W40:W42" si="42">Q40-AH40</f>
        <v>-20</v>
      </c>
      <c r="X40" s="12">
        <f t="shared" si="33"/>
        <v>0</v>
      </c>
      <c r="Y40" s="12">
        <f>S40-AJ40</f>
        <v>-25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5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75</v>
      </c>
      <c r="AL40" s="12" t="e">
        <f>AL34/AL9*100</f>
        <v>#DIV/0!</v>
      </c>
      <c r="AM40" s="12">
        <f>AM34/AM9*100</f>
        <v>75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100</v>
      </c>
      <c r="S41" s="12">
        <f t="shared" si="46"/>
        <v>75</v>
      </c>
      <c r="T41" s="12">
        <f>T35/T9*100</f>
        <v>150</v>
      </c>
      <c r="U41" s="12">
        <f t="shared" ref="U41:V41" si="47">U35/U9*100</f>
        <v>100</v>
      </c>
      <c r="V41" s="12">
        <f t="shared" si="47"/>
        <v>200</v>
      </c>
      <c r="W41" s="12">
        <f t="shared" si="42"/>
        <v>-20</v>
      </c>
      <c r="X41" s="12">
        <f t="shared" si="33"/>
        <v>0</v>
      </c>
      <c r="Y41" s="12">
        <f>S41-AJ41</f>
        <v>-25</v>
      </c>
      <c r="Z41" s="12">
        <f>Z35/Z9*100</f>
        <v>200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30</v>
      </c>
      <c r="AD41" s="12" t="e">
        <f>R41-AL41</f>
        <v>#DIV/0!</v>
      </c>
      <c r="AE41" s="12">
        <f t="shared" si="35"/>
        <v>25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50</v>
      </c>
      <c r="AL41" s="12" t="e">
        <f t="shared" si="49"/>
        <v>#DIV/0!</v>
      </c>
      <c r="AM41" s="12">
        <f t="shared" si="49"/>
        <v>50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20</v>
      </c>
      <c r="R42" s="12">
        <f t="shared" si="50"/>
        <v>0</v>
      </c>
      <c r="S42" s="12">
        <f t="shared" si="50"/>
        <v>25</v>
      </c>
      <c r="T42" s="12">
        <f t="shared" si="50"/>
        <v>250</v>
      </c>
      <c r="U42" s="12">
        <f t="shared" si="50"/>
        <v>200</v>
      </c>
      <c r="V42" s="12">
        <f t="shared" si="50"/>
        <v>300</v>
      </c>
      <c r="W42" s="12">
        <f t="shared" si="42"/>
        <v>-65.714285714285708</v>
      </c>
      <c r="X42" s="12">
        <f t="shared" si="33"/>
        <v>-100</v>
      </c>
      <c r="Y42" s="12">
        <f>S42-AJ42</f>
        <v>-55</v>
      </c>
      <c r="Z42" s="12">
        <f t="shared" si="50"/>
        <v>-100</v>
      </c>
      <c r="AA42" s="12">
        <f t="shared" si="50"/>
        <v>0</v>
      </c>
      <c r="AB42" s="12" t="e">
        <f t="shared" si="50"/>
        <v>#DIV/0!</v>
      </c>
      <c r="AC42" s="12">
        <f t="shared" si="44"/>
        <v>-30</v>
      </c>
      <c r="AD42" s="12" t="e">
        <f>R42-AL42</f>
        <v>#DIV/0!</v>
      </c>
      <c r="AE42" s="12">
        <f t="shared" si="35"/>
        <v>-25</v>
      </c>
      <c r="AH42" s="12">
        <f t="shared" ref="AH42:AJ42" si="51">AH36/AH9*100</f>
        <v>85.714285714285708</v>
      </c>
      <c r="AI42" s="12">
        <f t="shared" si="51"/>
        <v>100</v>
      </c>
      <c r="AJ42" s="12">
        <f t="shared" si="51"/>
        <v>80</v>
      </c>
      <c r="AK42" s="12">
        <f>AK36/AK9*100</f>
        <v>50</v>
      </c>
      <c r="AL42" s="12" t="e">
        <f>AL36/AL9*100</f>
        <v>#DIV/0!</v>
      </c>
      <c r="AM42" s="12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87</v>
      </c>
      <c r="C9" s="17">
        <f>SUM(C10:C30)</f>
        <v>47</v>
      </c>
      <c r="D9" s="17">
        <f>SUM(D10:D30)</f>
        <v>40</v>
      </c>
      <c r="E9" s="17">
        <f>F9+G9</f>
        <v>-20</v>
      </c>
      <c r="F9" s="17">
        <f>SUM(F10:F30)</f>
        <v>-5</v>
      </c>
      <c r="G9" s="17">
        <f>SUM(G10:G30)</f>
        <v>-15</v>
      </c>
      <c r="H9" s="15">
        <f>IF(B9=E9,0,(1-(B9/(B9-E9)))*-100)</f>
        <v>-18.691588785046733</v>
      </c>
      <c r="I9" s="15">
        <f>IF(C9=F9,0,(1-(C9/(C9-F9)))*-100)</f>
        <v>-9.615384615384615</v>
      </c>
      <c r="J9" s="15">
        <f>IF(D9=G9,0,(1-(D9/(D9-G9)))*-100)</f>
        <v>-27.27272727272727</v>
      </c>
      <c r="K9" s="17">
        <f>L9+M9</f>
        <v>-11</v>
      </c>
      <c r="L9" s="17">
        <f>SUM(L10:L30)</f>
        <v>9</v>
      </c>
      <c r="M9" s="17">
        <f>SUM(M10:M30)</f>
        <v>-20</v>
      </c>
      <c r="N9" s="15">
        <f>IF(B9=K9,0,(1-(B9/(B9-K9)))*-100)</f>
        <v>-11.22448979591837</v>
      </c>
      <c r="O9" s="15">
        <f t="shared" ref="O9:P10" si="0">IF(C9=L9,0,(1-(C9/(C9-L9)))*-100)</f>
        <v>23.684210526315795</v>
      </c>
      <c r="P9" s="15">
        <f>IF(D9=M9,0,(1-(D9/(D9-M9)))*-100)</f>
        <v>-33.333333333333336</v>
      </c>
      <c r="Q9" s="17">
        <f>R9+S9</f>
        <v>137</v>
      </c>
      <c r="R9" s="17">
        <f>SUM(R10:R30)</f>
        <v>68</v>
      </c>
      <c r="S9" s="17">
        <f>SUM(S10:S30)</f>
        <v>69</v>
      </c>
      <c r="T9" s="17">
        <f>U9+V9</f>
        <v>-24</v>
      </c>
      <c r="U9" s="17">
        <f>SUM(U10:U30)</f>
        <v>-7</v>
      </c>
      <c r="V9" s="17">
        <f>SUM(V10:V30)</f>
        <v>-17</v>
      </c>
      <c r="W9" s="15">
        <f>IF(Q9=T9,IF(Q9&gt;0,"皆増",0),(1-(Q9/(Q9-T9)))*-100)</f>
        <v>-14.90683229813664</v>
      </c>
      <c r="X9" s="15">
        <f t="shared" ref="X9:Y30" si="1">IF(R9=U9,IF(R9&gt;0,"皆増",0),(1-(R9/(R9-U9)))*-100)</f>
        <v>-9.3333333333333375</v>
      </c>
      <c r="Y9" s="15">
        <f t="shared" si="1"/>
        <v>-19.767441860465119</v>
      </c>
      <c r="Z9" s="17">
        <f>AA9+AB9</f>
        <v>17</v>
      </c>
      <c r="AA9" s="17">
        <f>SUM(AA10:AA30)</f>
        <v>4</v>
      </c>
      <c r="AB9" s="17">
        <f>SUM(AB10:AB30)</f>
        <v>13</v>
      </c>
      <c r="AC9" s="15">
        <f>IF(Q9=Z9,IF(Q9&gt;0,"皆増",0),(1-(Q9/(Q9-Z9)))*-100)</f>
        <v>14.166666666666661</v>
      </c>
      <c r="AD9" s="15">
        <f t="shared" ref="AD9:AE30" si="2">IF(R9=AA9,IF(R9&gt;0,"皆増",0),(1-(R9/(R9-AA9)))*-100)</f>
        <v>6.25</v>
      </c>
      <c r="AE9" s="15">
        <f t="shared" si="2"/>
        <v>23.214285714285722</v>
      </c>
      <c r="AH9" s="4">
        <f t="shared" ref="AH9:AJ30" si="3">Q9-T9</f>
        <v>161</v>
      </c>
      <c r="AI9" s="4">
        <f t="shared" si="3"/>
        <v>75</v>
      </c>
      <c r="AJ9" s="4">
        <f t="shared" si="3"/>
        <v>86</v>
      </c>
      <c r="AK9" s="4">
        <f t="shared" ref="AK9:AM30" si="4">Q9-Z9</f>
        <v>120</v>
      </c>
      <c r="AL9" s="4">
        <f t="shared" si="4"/>
        <v>64</v>
      </c>
      <c r="AM9" s="4">
        <f t="shared" si="4"/>
        <v>56</v>
      </c>
    </row>
    <row r="10" spans="1:39" s="1" customFormat="1" ht="18" customHeight="1" x14ac:dyDescent="0.15">
      <c r="A10" s="4" t="s">
        <v>1</v>
      </c>
      <c r="B10" s="17">
        <f t="shared" ref="B10" si="5">C10+D10</f>
        <v>87</v>
      </c>
      <c r="C10" s="17">
        <v>47</v>
      </c>
      <c r="D10" s="17">
        <v>40</v>
      </c>
      <c r="E10" s="17">
        <f t="shared" ref="E10" si="6">F10+G10</f>
        <v>-20</v>
      </c>
      <c r="F10" s="17">
        <v>-5</v>
      </c>
      <c r="G10" s="17">
        <v>-15</v>
      </c>
      <c r="H10" s="15">
        <f>IF(B10=E10,0,(1-(B10/(B10-E10)))*-100)</f>
        <v>-18.691588785046733</v>
      </c>
      <c r="I10" s="15">
        <f t="shared" ref="I10" si="7">IF(C10=F10,0,(1-(C10/(C10-F10)))*-100)</f>
        <v>-9.615384615384615</v>
      </c>
      <c r="J10" s="15">
        <f>IF(D10=G10,0,(1-(D10/(D10-G10)))*-100)</f>
        <v>-27.27272727272727</v>
      </c>
      <c r="K10" s="17">
        <f t="shared" ref="K10" si="8">L10+M10</f>
        <v>-11</v>
      </c>
      <c r="L10" s="17">
        <v>9</v>
      </c>
      <c r="M10" s="17">
        <v>-20</v>
      </c>
      <c r="N10" s="15">
        <f>IF(B10=K10,0,(1-(B10/(B10-K10)))*-100)</f>
        <v>-11.22448979591837</v>
      </c>
      <c r="O10" s="15">
        <f t="shared" si="0"/>
        <v>23.684210526315795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-1</v>
      </c>
      <c r="V10" s="17">
        <v>0</v>
      </c>
      <c r="W10" s="15">
        <f t="shared" ref="W10:W30" si="11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0</v>
      </c>
      <c r="V13" s="17">
        <v>-1</v>
      </c>
      <c r="W13" s="15">
        <f t="shared" si="11"/>
        <v>-100</v>
      </c>
      <c r="X13" s="15">
        <f t="shared" si="1"/>
        <v>0</v>
      </c>
      <c r="Y13" s="15">
        <f t="shared" si="1"/>
        <v>-100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0</v>
      </c>
      <c r="AJ13" s="4">
        <f t="shared" si="3"/>
        <v>1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-2</v>
      </c>
      <c r="U14" s="17">
        <v>-2</v>
      </c>
      <c r="V14" s="17">
        <v>0</v>
      </c>
      <c r="W14" s="15">
        <f t="shared" si="11"/>
        <v>-100</v>
      </c>
      <c r="X14" s="15">
        <f t="shared" si="1"/>
        <v>-100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2</v>
      </c>
      <c r="AI14" s="4">
        <f t="shared" si="3"/>
        <v>2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-4</v>
      </c>
      <c r="AA18" s="17">
        <v>-3</v>
      </c>
      <c r="AB18" s="17">
        <v>-1</v>
      </c>
      <c r="AC18" s="15">
        <f t="shared" si="13"/>
        <v>-100</v>
      </c>
      <c r="AD18" s="15">
        <f t="shared" si="2"/>
        <v>-100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4</v>
      </c>
      <c r="AL18" s="4">
        <f t="shared" si="4"/>
        <v>3</v>
      </c>
      <c r="AM18" s="4">
        <f t="shared" si="4"/>
        <v>1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6</v>
      </c>
      <c r="R21" s="17">
        <v>4</v>
      </c>
      <c r="S21" s="17">
        <v>2</v>
      </c>
      <c r="T21" s="17">
        <f t="shared" si="10"/>
        <v>4</v>
      </c>
      <c r="U21" s="17">
        <v>4</v>
      </c>
      <c r="V21" s="17">
        <v>0</v>
      </c>
      <c r="W21" s="15">
        <f t="shared" si="11"/>
        <v>200</v>
      </c>
      <c r="X21" s="15" t="str">
        <f t="shared" si="1"/>
        <v>皆増</v>
      </c>
      <c r="Y21" s="15">
        <f t="shared" si="1"/>
        <v>0</v>
      </c>
      <c r="Z21" s="17">
        <f t="shared" si="12"/>
        <v>4</v>
      </c>
      <c r="AA21" s="17">
        <v>2</v>
      </c>
      <c r="AB21" s="17">
        <v>2</v>
      </c>
      <c r="AC21" s="15">
        <f t="shared" si="13"/>
        <v>200</v>
      </c>
      <c r="AD21" s="15">
        <f t="shared" si="2"/>
        <v>100</v>
      </c>
      <c r="AE21" s="15" t="str">
        <f t="shared" si="2"/>
        <v>皆増</v>
      </c>
      <c r="AH21" s="4">
        <f t="shared" si="3"/>
        <v>2</v>
      </c>
      <c r="AI21" s="4">
        <f t="shared" si="3"/>
        <v>0</v>
      </c>
      <c r="AJ21" s="4">
        <f t="shared" si="3"/>
        <v>2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3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>
        <f t="shared" si="11"/>
        <v>33.333333333333329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1</v>
      </c>
      <c r="AB22" s="17">
        <v>0</v>
      </c>
      <c r="AC22" s="15">
        <f t="shared" si="13"/>
        <v>33.333333333333329</v>
      </c>
      <c r="AD22" s="15">
        <f t="shared" si="2"/>
        <v>50</v>
      </c>
      <c r="AE22" s="15">
        <f t="shared" si="2"/>
        <v>0</v>
      </c>
      <c r="AH22" s="4">
        <f t="shared" si="3"/>
        <v>3</v>
      </c>
      <c r="AI22" s="4">
        <f t="shared" si="3"/>
        <v>3</v>
      </c>
      <c r="AJ22" s="4">
        <f t="shared" si="3"/>
        <v>0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5</v>
      </c>
      <c r="R23" s="17">
        <v>3</v>
      </c>
      <c r="S23" s="17">
        <v>2</v>
      </c>
      <c r="T23" s="17">
        <f t="shared" si="10"/>
        <v>1</v>
      </c>
      <c r="U23" s="17">
        <v>1</v>
      </c>
      <c r="V23" s="17">
        <v>0</v>
      </c>
      <c r="W23" s="15">
        <f t="shared" si="11"/>
        <v>25</v>
      </c>
      <c r="X23" s="15">
        <f t="shared" si="1"/>
        <v>50</v>
      </c>
      <c r="Y23" s="15">
        <f t="shared" si="1"/>
        <v>0</v>
      </c>
      <c r="Z23" s="17">
        <f t="shared" si="12"/>
        <v>-3</v>
      </c>
      <c r="AA23" s="17">
        <v>-4</v>
      </c>
      <c r="AB23" s="17">
        <v>1</v>
      </c>
      <c r="AC23" s="15">
        <f t="shared" si="13"/>
        <v>-37.5</v>
      </c>
      <c r="AD23" s="15">
        <f t="shared" si="2"/>
        <v>-57.142857142857139</v>
      </c>
      <c r="AE23" s="15">
        <f t="shared" si="2"/>
        <v>100</v>
      </c>
      <c r="AH23" s="4">
        <f t="shared" si="3"/>
        <v>4</v>
      </c>
      <c r="AI23" s="4">
        <f t="shared" si="3"/>
        <v>2</v>
      </c>
      <c r="AJ23" s="4">
        <f t="shared" si="3"/>
        <v>2</v>
      </c>
      <c r="AK23" s="4">
        <f t="shared" si="4"/>
        <v>8</v>
      </c>
      <c r="AL23" s="4">
        <f t="shared" si="4"/>
        <v>7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18</v>
      </c>
      <c r="R24" s="17">
        <v>15</v>
      </c>
      <c r="S24" s="17">
        <v>3</v>
      </c>
      <c r="T24" s="17">
        <f t="shared" si="10"/>
        <v>-1</v>
      </c>
      <c r="U24" s="17">
        <v>0</v>
      </c>
      <c r="V24" s="17">
        <v>-1</v>
      </c>
      <c r="W24" s="15">
        <f t="shared" si="11"/>
        <v>-5.2631578947368478</v>
      </c>
      <c r="X24" s="15">
        <f t="shared" si="1"/>
        <v>0</v>
      </c>
      <c r="Y24" s="15">
        <f t="shared" si="1"/>
        <v>-25</v>
      </c>
      <c r="Z24" s="17">
        <f t="shared" si="12"/>
        <v>13</v>
      </c>
      <c r="AA24" s="17">
        <v>12</v>
      </c>
      <c r="AB24" s="17">
        <v>1</v>
      </c>
      <c r="AC24" s="15">
        <f t="shared" si="13"/>
        <v>260</v>
      </c>
      <c r="AD24" s="15">
        <f t="shared" si="2"/>
        <v>400</v>
      </c>
      <c r="AE24" s="15">
        <f t="shared" si="2"/>
        <v>50</v>
      </c>
      <c r="AH24" s="4">
        <f t="shared" si="3"/>
        <v>19</v>
      </c>
      <c r="AI24" s="4">
        <f t="shared" si="3"/>
        <v>15</v>
      </c>
      <c r="AJ24" s="4">
        <f t="shared" si="3"/>
        <v>4</v>
      </c>
      <c r="AK24" s="4">
        <f t="shared" si="4"/>
        <v>5</v>
      </c>
      <c r="AL24" s="4">
        <f t="shared" si="4"/>
        <v>3</v>
      </c>
      <c r="AM24" s="4">
        <f t="shared" si="4"/>
        <v>2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12</v>
      </c>
      <c r="R25" s="17">
        <v>9</v>
      </c>
      <c r="S25" s="17">
        <v>3</v>
      </c>
      <c r="T25" s="17">
        <f t="shared" si="10"/>
        <v>3</v>
      </c>
      <c r="U25" s="17">
        <v>4</v>
      </c>
      <c r="V25" s="17">
        <v>-1</v>
      </c>
      <c r="W25" s="15">
        <f t="shared" si="11"/>
        <v>33.333333333333329</v>
      </c>
      <c r="X25" s="15">
        <f t="shared" si="1"/>
        <v>80</v>
      </c>
      <c r="Y25" s="15">
        <f t="shared" si="1"/>
        <v>-25</v>
      </c>
      <c r="Z25" s="17">
        <f t="shared" si="12"/>
        <v>1</v>
      </c>
      <c r="AA25" s="17">
        <v>1</v>
      </c>
      <c r="AB25" s="17">
        <v>0</v>
      </c>
      <c r="AC25" s="15">
        <f t="shared" si="13"/>
        <v>9.0909090909090828</v>
      </c>
      <c r="AD25" s="15">
        <f t="shared" si="2"/>
        <v>12.5</v>
      </c>
      <c r="AE25" s="15">
        <f t="shared" si="2"/>
        <v>0</v>
      </c>
      <c r="AH25" s="4">
        <f t="shared" si="3"/>
        <v>9</v>
      </c>
      <c r="AI25" s="4">
        <f t="shared" si="3"/>
        <v>5</v>
      </c>
      <c r="AJ25" s="4">
        <f t="shared" si="3"/>
        <v>4</v>
      </c>
      <c r="AK25" s="4">
        <f t="shared" si="4"/>
        <v>11</v>
      </c>
      <c r="AL25" s="4">
        <f t="shared" si="4"/>
        <v>8</v>
      </c>
      <c r="AM25" s="4">
        <f t="shared" si="4"/>
        <v>3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14</v>
      </c>
      <c r="R26" s="17">
        <v>6</v>
      </c>
      <c r="S26" s="17">
        <v>8</v>
      </c>
      <c r="T26" s="17">
        <f t="shared" si="10"/>
        <v>-16</v>
      </c>
      <c r="U26" s="17">
        <v>-10</v>
      </c>
      <c r="V26" s="17">
        <v>-6</v>
      </c>
      <c r="W26" s="15">
        <f t="shared" si="11"/>
        <v>-53.333333333333336</v>
      </c>
      <c r="X26" s="15">
        <f t="shared" si="1"/>
        <v>-62.5</v>
      </c>
      <c r="Y26" s="15">
        <f t="shared" si="1"/>
        <v>-42.857142857142861</v>
      </c>
      <c r="Z26" s="17">
        <f t="shared" si="12"/>
        <v>-2</v>
      </c>
      <c r="AA26" s="17">
        <v>-3</v>
      </c>
      <c r="AB26" s="17">
        <v>1</v>
      </c>
      <c r="AC26" s="15">
        <f t="shared" si="13"/>
        <v>-12.5</v>
      </c>
      <c r="AD26" s="15">
        <f t="shared" si="2"/>
        <v>-33.333333333333336</v>
      </c>
      <c r="AE26" s="15">
        <f t="shared" si="2"/>
        <v>14.285714285714279</v>
      </c>
      <c r="AH26" s="4">
        <f t="shared" si="3"/>
        <v>30</v>
      </c>
      <c r="AI26" s="4">
        <f t="shared" si="3"/>
        <v>16</v>
      </c>
      <c r="AJ26" s="4">
        <f t="shared" si="3"/>
        <v>14</v>
      </c>
      <c r="AK26" s="4">
        <f t="shared" si="4"/>
        <v>16</v>
      </c>
      <c r="AL26" s="4">
        <f t="shared" si="4"/>
        <v>9</v>
      </c>
      <c r="AM26" s="4">
        <f t="shared" si="4"/>
        <v>7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24</v>
      </c>
      <c r="R27" s="17">
        <v>12</v>
      </c>
      <c r="S27" s="17">
        <v>12</v>
      </c>
      <c r="T27" s="17">
        <f t="shared" si="10"/>
        <v>-10</v>
      </c>
      <c r="U27" s="17">
        <v>-1</v>
      </c>
      <c r="V27" s="17">
        <v>-9</v>
      </c>
      <c r="W27" s="15">
        <f t="shared" si="11"/>
        <v>-29.411764705882348</v>
      </c>
      <c r="X27" s="15">
        <f t="shared" si="1"/>
        <v>-7.6923076923076872</v>
      </c>
      <c r="Y27" s="15">
        <f t="shared" si="1"/>
        <v>-42.857142857142861</v>
      </c>
      <c r="Z27" s="17">
        <f t="shared" si="12"/>
        <v>-5</v>
      </c>
      <c r="AA27" s="17">
        <v>-5</v>
      </c>
      <c r="AB27" s="17">
        <v>0</v>
      </c>
      <c r="AC27" s="15">
        <f t="shared" si="13"/>
        <v>-17.241379310344829</v>
      </c>
      <c r="AD27" s="15">
        <f t="shared" si="2"/>
        <v>-29.411764705882348</v>
      </c>
      <c r="AE27" s="15">
        <f t="shared" si="2"/>
        <v>0</v>
      </c>
      <c r="AH27" s="4">
        <f t="shared" si="3"/>
        <v>34</v>
      </c>
      <c r="AI27" s="4">
        <f t="shared" si="3"/>
        <v>13</v>
      </c>
      <c r="AJ27" s="4">
        <f t="shared" si="3"/>
        <v>21</v>
      </c>
      <c r="AK27" s="4">
        <f t="shared" si="4"/>
        <v>29</v>
      </c>
      <c r="AL27" s="4">
        <f t="shared" si="4"/>
        <v>17</v>
      </c>
      <c r="AM27" s="4">
        <f t="shared" si="4"/>
        <v>12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29</v>
      </c>
      <c r="R28" s="17">
        <v>11</v>
      </c>
      <c r="S28" s="17">
        <v>18</v>
      </c>
      <c r="T28" s="17">
        <f t="shared" si="10"/>
        <v>-3</v>
      </c>
      <c r="U28" s="17">
        <v>-1</v>
      </c>
      <c r="V28" s="17">
        <v>-2</v>
      </c>
      <c r="W28" s="15">
        <f t="shared" si="11"/>
        <v>-9.375</v>
      </c>
      <c r="X28" s="15">
        <f t="shared" si="1"/>
        <v>-8.3333333333333375</v>
      </c>
      <c r="Y28" s="15">
        <f t="shared" si="1"/>
        <v>-9.9999999999999982</v>
      </c>
      <c r="Z28" s="17">
        <f t="shared" si="12"/>
        <v>8</v>
      </c>
      <c r="AA28" s="17">
        <v>2</v>
      </c>
      <c r="AB28" s="17">
        <v>6</v>
      </c>
      <c r="AC28" s="15">
        <f t="shared" si="13"/>
        <v>38.095238095238095</v>
      </c>
      <c r="AD28" s="15">
        <f t="shared" si="2"/>
        <v>22.222222222222232</v>
      </c>
      <c r="AE28" s="15">
        <f t="shared" si="2"/>
        <v>50</v>
      </c>
      <c r="AH28" s="4">
        <f t="shared" si="3"/>
        <v>32</v>
      </c>
      <c r="AI28" s="4">
        <f t="shared" si="3"/>
        <v>12</v>
      </c>
      <c r="AJ28" s="4">
        <f t="shared" si="3"/>
        <v>20</v>
      </c>
      <c r="AK28" s="4">
        <f t="shared" si="4"/>
        <v>21</v>
      </c>
      <c r="AL28" s="4">
        <f t="shared" si="4"/>
        <v>9</v>
      </c>
      <c r="AM28" s="4">
        <f t="shared" si="4"/>
        <v>12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15</v>
      </c>
      <c r="R29" s="17">
        <v>3</v>
      </c>
      <c r="S29" s="17">
        <v>12</v>
      </c>
      <c r="T29" s="17">
        <f t="shared" si="10"/>
        <v>-5</v>
      </c>
      <c r="U29" s="17">
        <v>-2</v>
      </c>
      <c r="V29" s="17">
        <v>-3</v>
      </c>
      <c r="W29" s="15">
        <f t="shared" si="11"/>
        <v>-25</v>
      </c>
      <c r="X29" s="15">
        <f t="shared" si="1"/>
        <v>-40</v>
      </c>
      <c r="Y29" s="15">
        <f t="shared" si="1"/>
        <v>-19.999999999999996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>
        <f t="shared" si="2"/>
        <v>50</v>
      </c>
      <c r="AE29" s="15">
        <f t="shared" si="2"/>
        <v>-7.6923076923076872</v>
      </c>
      <c r="AH29" s="4">
        <f t="shared" si="3"/>
        <v>20</v>
      </c>
      <c r="AI29" s="4">
        <f t="shared" si="3"/>
        <v>5</v>
      </c>
      <c r="AJ29" s="4">
        <f t="shared" si="3"/>
        <v>15</v>
      </c>
      <c r="AK29" s="4">
        <f t="shared" si="4"/>
        <v>15</v>
      </c>
      <c r="AL29" s="4">
        <f t="shared" si="4"/>
        <v>2</v>
      </c>
      <c r="AM29" s="4">
        <f t="shared" si="4"/>
        <v>13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8</v>
      </c>
      <c r="R30" s="17">
        <v>1</v>
      </c>
      <c r="S30" s="17">
        <v>7</v>
      </c>
      <c r="T30" s="17">
        <f t="shared" si="10"/>
        <v>5</v>
      </c>
      <c r="U30" s="17">
        <v>1</v>
      </c>
      <c r="V30" s="17">
        <v>4</v>
      </c>
      <c r="W30" s="15">
        <f t="shared" si="11"/>
        <v>166.66666666666666</v>
      </c>
      <c r="X30" s="15" t="str">
        <f t="shared" si="1"/>
        <v>皆増</v>
      </c>
      <c r="Y30" s="15">
        <f t="shared" si="1"/>
        <v>133.33333333333334</v>
      </c>
      <c r="Z30" s="17">
        <f t="shared" si="12"/>
        <v>3</v>
      </c>
      <c r="AA30" s="17">
        <v>0</v>
      </c>
      <c r="AB30" s="17">
        <v>3</v>
      </c>
      <c r="AC30" s="15">
        <f t="shared" si="13"/>
        <v>60.000000000000007</v>
      </c>
      <c r="AD30" s="15">
        <f t="shared" si="2"/>
        <v>0</v>
      </c>
      <c r="AE30" s="15">
        <f t="shared" si="2"/>
        <v>75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5</v>
      </c>
      <c r="AL30" s="4">
        <f t="shared" si="4"/>
        <v>1</v>
      </c>
      <c r="AM30" s="4">
        <f t="shared" si="4"/>
        <v>4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-1</v>
      </c>
      <c r="V32" s="17">
        <f t="shared" si="14"/>
        <v>0</v>
      </c>
      <c r="W32" s="15">
        <f t="shared" ref="W32:Y36" si="15">IF(Q32=T32,IF(Q32&gt;0,"皆増",0),(1-(Q32/(Q32-T32)))*-100)</f>
        <v>-100</v>
      </c>
      <c r="X32" s="15">
        <f t="shared" si="15"/>
        <v>-100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12</v>
      </c>
      <c r="R33" s="17">
        <f t="shared" si="19"/>
        <v>8</v>
      </c>
      <c r="S33" s="17">
        <f>SUM(S13:S22)</f>
        <v>4</v>
      </c>
      <c r="T33" s="17">
        <f t="shared" si="19"/>
        <v>3</v>
      </c>
      <c r="U33" s="17">
        <f t="shared" si="19"/>
        <v>2</v>
      </c>
      <c r="V33" s="17">
        <f t="shared" si="19"/>
        <v>1</v>
      </c>
      <c r="W33" s="15">
        <f t="shared" si="15"/>
        <v>33.333333333333329</v>
      </c>
      <c r="X33" s="15">
        <f t="shared" si="15"/>
        <v>33.333333333333329</v>
      </c>
      <c r="Y33" s="15">
        <f t="shared" si="15"/>
        <v>33.333333333333329</v>
      </c>
      <c r="Z33" s="17">
        <f t="shared" ref="Z33:AB33" si="20">SUM(Z13:Z22)</f>
        <v>2</v>
      </c>
      <c r="AA33" s="17">
        <f t="shared" si="20"/>
        <v>0</v>
      </c>
      <c r="AB33" s="17">
        <f t="shared" si="20"/>
        <v>2</v>
      </c>
      <c r="AC33" s="15">
        <f t="shared" si="17"/>
        <v>19.999999999999996</v>
      </c>
      <c r="AD33" s="15">
        <f t="shared" si="17"/>
        <v>0</v>
      </c>
      <c r="AE33" s="15">
        <f t="shared" si="17"/>
        <v>100</v>
      </c>
      <c r="AH33" s="4">
        <f t="shared" ref="AH33:AJ33" si="21">SUM(AH13:AH22)</f>
        <v>9</v>
      </c>
      <c r="AI33" s="4">
        <f t="shared" si="21"/>
        <v>6</v>
      </c>
      <c r="AJ33" s="4">
        <f t="shared" si="21"/>
        <v>3</v>
      </c>
      <c r="AK33" s="4">
        <f>SUM(AK13:AK22)</f>
        <v>10</v>
      </c>
      <c r="AL33" s="4">
        <f>SUM(AL13:AL22)</f>
        <v>8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125</v>
      </c>
      <c r="R34" s="17">
        <f t="shared" si="22"/>
        <v>60</v>
      </c>
      <c r="S34" s="17">
        <f t="shared" si="22"/>
        <v>65</v>
      </c>
      <c r="T34" s="17">
        <f t="shared" si="22"/>
        <v>-26</v>
      </c>
      <c r="U34" s="17">
        <f t="shared" si="22"/>
        <v>-8</v>
      </c>
      <c r="V34" s="17">
        <f t="shared" si="22"/>
        <v>-18</v>
      </c>
      <c r="W34" s="15">
        <f t="shared" si="15"/>
        <v>-17.218543046357617</v>
      </c>
      <c r="X34" s="15">
        <f t="shared" si="15"/>
        <v>-11.764705882352944</v>
      </c>
      <c r="Y34" s="15">
        <f t="shared" si="15"/>
        <v>-21.68674698795181</v>
      </c>
      <c r="Z34" s="17">
        <f t="shared" ref="Z34:AB34" si="23">SUM(Z23:Z30)</f>
        <v>15</v>
      </c>
      <c r="AA34" s="17">
        <f t="shared" si="23"/>
        <v>4</v>
      </c>
      <c r="AB34" s="17">
        <f t="shared" si="23"/>
        <v>11</v>
      </c>
      <c r="AC34" s="15">
        <f t="shared" si="17"/>
        <v>13.636363636363647</v>
      </c>
      <c r="AD34" s="15">
        <f t="shared" si="17"/>
        <v>7.1428571428571397</v>
      </c>
      <c r="AE34" s="15">
        <f t="shared" si="17"/>
        <v>20.370370370370374</v>
      </c>
      <c r="AH34" s="4">
        <f t="shared" ref="AH34:AJ34" si="24">SUM(AH23:AH30)</f>
        <v>151</v>
      </c>
      <c r="AI34" s="4">
        <f t="shared" si="24"/>
        <v>68</v>
      </c>
      <c r="AJ34" s="4">
        <f t="shared" si="24"/>
        <v>83</v>
      </c>
      <c r="AK34" s="4">
        <f>SUM(AK23:AK30)</f>
        <v>110</v>
      </c>
      <c r="AL34" s="4">
        <f>SUM(AL23:AL30)</f>
        <v>56</v>
      </c>
      <c r="AM34" s="4">
        <f>SUM(AM23:AM30)</f>
        <v>54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102</v>
      </c>
      <c r="R35" s="17">
        <f t="shared" si="25"/>
        <v>42</v>
      </c>
      <c r="S35" s="17">
        <f t="shared" si="25"/>
        <v>60</v>
      </c>
      <c r="T35" s="17">
        <f t="shared" si="25"/>
        <v>-26</v>
      </c>
      <c r="U35" s="17">
        <f t="shared" si="25"/>
        <v>-9</v>
      </c>
      <c r="V35" s="17">
        <f t="shared" si="25"/>
        <v>-17</v>
      </c>
      <c r="W35" s="15">
        <f t="shared" si="15"/>
        <v>-20.3125</v>
      </c>
      <c r="X35" s="15">
        <f t="shared" si="15"/>
        <v>-17.647058823529417</v>
      </c>
      <c r="Y35" s="15">
        <f t="shared" si="15"/>
        <v>-22.077922077922075</v>
      </c>
      <c r="Z35" s="17">
        <f t="shared" ref="Z35:AB35" si="26">SUM(Z25:Z30)</f>
        <v>5</v>
      </c>
      <c r="AA35" s="17">
        <f t="shared" si="26"/>
        <v>-4</v>
      </c>
      <c r="AB35" s="17">
        <f t="shared" si="26"/>
        <v>9</v>
      </c>
      <c r="AC35" s="15">
        <f t="shared" si="17"/>
        <v>5.1546391752577359</v>
      </c>
      <c r="AD35" s="15">
        <f t="shared" si="17"/>
        <v>-8.6956521739130483</v>
      </c>
      <c r="AE35" s="15">
        <f t="shared" si="17"/>
        <v>17.647058823529417</v>
      </c>
      <c r="AH35" s="4">
        <f t="shared" ref="AH35:AJ35" si="27">SUM(AH25:AH30)</f>
        <v>128</v>
      </c>
      <c r="AI35" s="4">
        <f t="shared" si="27"/>
        <v>51</v>
      </c>
      <c r="AJ35" s="4">
        <f t="shared" si="27"/>
        <v>77</v>
      </c>
      <c r="AK35" s="4">
        <f>SUM(AK25:AK30)</f>
        <v>97</v>
      </c>
      <c r="AL35" s="4">
        <f>SUM(AL25:AL30)</f>
        <v>46</v>
      </c>
      <c r="AM35" s="4">
        <f>SUM(AM25:AM30)</f>
        <v>51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76</v>
      </c>
      <c r="R36" s="17">
        <f t="shared" si="28"/>
        <v>27</v>
      </c>
      <c r="S36" s="17">
        <f t="shared" si="28"/>
        <v>49</v>
      </c>
      <c r="T36" s="17">
        <f t="shared" si="28"/>
        <v>-13</v>
      </c>
      <c r="U36" s="17">
        <f t="shared" si="28"/>
        <v>-3</v>
      </c>
      <c r="V36" s="17">
        <f t="shared" si="28"/>
        <v>-10</v>
      </c>
      <c r="W36" s="15">
        <f t="shared" si="15"/>
        <v>-14.606741573033711</v>
      </c>
      <c r="X36" s="15">
        <f t="shared" si="15"/>
        <v>-9.9999999999999982</v>
      </c>
      <c r="Y36" s="15">
        <f t="shared" si="15"/>
        <v>-16.949152542372879</v>
      </c>
      <c r="Z36" s="17">
        <f t="shared" ref="Z36:AB36" si="29">SUM(Z27:Z30)</f>
        <v>6</v>
      </c>
      <c r="AA36" s="17">
        <f t="shared" si="29"/>
        <v>-2</v>
      </c>
      <c r="AB36" s="17">
        <f t="shared" si="29"/>
        <v>8</v>
      </c>
      <c r="AC36" s="15">
        <f t="shared" si="17"/>
        <v>8.5714285714285623</v>
      </c>
      <c r="AD36" s="15">
        <f t="shared" si="17"/>
        <v>-6.8965517241379342</v>
      </c>
      <c r="AE36" s="15">
        <f t="shared" si="17"/>
        <v>19.512195121951216</v>
      </c>
      <c r="AH36" s="4">
        <f t="shared" ref="AH36:AJ36" si="30">SUM(AH27:AH30)</f>
        <v>89</v>
      </c>
      <c r="AI36" s="4">
        <f t="shared" si="30"/>
        <v>30</v>
      </c>
      <c r="AJ36" s="4">
        <f t="shared" si="30"/>
        <v>59</v>
      </c>
      <c r="AK36" s="4">
        <f>SUM(AK27:AK30)</f>
        <v>70</v>
      </c>
      <c r="AL36" s="4">
        <f>SUM(AL27:AL30)</f>
        <v>29</v>
      </c>
      <c r="AM36" s="4">
        <f>SUM(AM27:AM30)</f>
        <v>41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4.1666666666666661</v>
      </c>
      <c r="U38" s="12">
        <f t="shared" ref="U38:V38" si="32">U32/U9*100</f>
        <v>14.285714285714285</v>
      </c>
      <c r="V38" s="12">
        <f t="shared" si="32"/>
        <v>0</v>
      </c>
      <c r="W38" s="12">
        <f>Q38-AH38</f>
        <v>-0.6211180124223602</v>
      </c>
      <c r="X38" s="12">
        <f t="shared" ref="X38:Y42" si="33">R38-AI38</f>
        <v>-1.3333333333333335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0.6211180124223602</v>
      </c>
      <c r="AI38" s="12">
        <f t="shared" si="36"/>
        <v>1.3333333333333335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8.7591240875912408</v>
      </c>
      <c r="R39" s="12">
        <f>R33/R9*100</f>
        <v>11.76470588235294</v>
      </c>
      <c r="S39" s="13">
        <f t="shared" si="37"/>
        <v>5.7971014492753623</v>
      </c>
      <c r="T39" s="12">
        <f>T33/T9*100</f>
        <v>-12.5</v>
      </c>
      <c r="U39" s="12">
        <f t="shared" ref="U39:V39" si="38">U33/U9*100</f>
        <v>-28.571428571428569</v>
      </c>
      <c r="V39" s="12">
        <f t="shared" si="38"/>
        <v>-5.8823529411764701</v>
      </c>
      <c r="W39" s="12">
        <f>Q39-AH39</f>
        <v>3.1690619757899983</v>
      </c>
      <c r="X39" s="12">
        <f t="shared" si="33"/>
        <v>3.7647058823529402</v>
      </c>
      <c r="Y39" s="12">
        <f>S39-AJ39</f>
        <v>2.3087293562521065</v>
      </c>
      <c r="Z39" s="12">
        <f t="shared" si="37"/>
        <v>11.76470588235294</v>
      </c>
      <c r="AA39" s="12">
        <f t="shared" si="37"/>
        <v>0</v>
      </c>
      <c r="AB39" s="12">
        <f t="shared" si="37"/>
        <v>15.384615384615385</v>
      </c>
      <c r="AC39" s="12">
        <f>Q39-AK39</f>
        <v>0.42579075425790869</v>
      </c>
      <c r="AD39" s="12">
        <f t="shared" si="35"/>
        <v>-0.73529411764705976</v>
      </c>
      <c r="AE39" s="12">
        <f t="shared" si="35"/>
        <v>2.2256728778467911</v>
      </c>
      <c r="AH39" s="12">
        <f t="shared" ref="AH39:AJ39" si="39">AH33/AH9*100</f>
        <v>5.5900621118012426</v>
      </c>
      <c r="AI39" s="12">
        <f t="shared" si="39"/>
        <v>8</v>
      </c>
      <c r="AJ39" s="12">
        <f t="shared" si="39"/>
        <v>3.4883720930232558</v>
      </c>
      <c r="AK39" s="12">
        <f>AK33/AK9*100</f>
        <v>8.3333333333333321</v>
      </c>
      <c r="AL39" s="12">
        <f>AL33/AL9*100</f>
        <v>12.5</v>
      </c>
      <c r="AM39" s="12">
        <f>AM33/AM9*100</f>
        <v>3.5714285714285712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91.240875912408754</v>
      </c>
      <c r="R40" s="12">
        <f t="shared" si="40"/>
        <v>88.235294117647058</v>
      </c>
      <c r="S40" s="12">
        <f t="shared" si="40"/>
        <v>94.20289855072464</v>
      </c>
      <c r="T40" s="12">
        <f>T34/T9*100</f>
        <v>108.33333333333333</v>
      </c>
      <c r="U40" s="12">
        <f t="shared" ref="U40:V40" si="41">U34/U9*100</f>
        <v>114.28571428571428</v>
      </c>
      <c r="V40" s="12">
        <f t="shared" si="41"/>
        <v>105.88235294117648</v>
      </c>
      <c r="W40" s="12">
        <f t="shared" ref="W40:W42" si="42">Q40-AH40</f>
        <v>-2.5479439633676435</v>
      </c>
      <c r="X40" s="12">
        <f t="shared" si="33"/>
        <v>-2.4313725490195992</v>
      </c>
      <c r="Y40" s="12">
        <f>S40-AJ40</f>
        <v>-2.3087293562521154</v>
      </c>
      <c r="Z40" s="12">
        <f>Z34/Z9*100</f>
        <v>88.235294117647058</v>
      </c>
      <c r="AA40" s="12">
        <f t="shared" ref="AA40:AB40" si="43">AA34/AA9*100</f>
        <v>100</v>
      </c>
      <c r="AB40" s="12">
        <f t="shared" si="43"/>
        <v>84.615384615384613</v>
      </c>
      <c r="AC40" s="12">
        <f t="shared" ref="AC40:AC42" si="44">Q40-AK40</f>
        <v>-0.42579075425790336</v>
      </c>
      <c r="AD40" s="12">
        <f t="shared" si="35"/>
        <v>0.73529411764705799</v>
      </c>
      <c r="AE40" s="12">
        <f t="shared" si="35"/>
        <v>-2.2256728778467902</v>
      </c>
      <c r="AH40" s="12">
        <f t="shared" ref="AH40:AJ40" si="45">AH34/AH9*100</f>
        <v>93.788819875776397</v>
      </c>
      <c r="AI40" s="12">
        <f t="shared" si="45"/>
        <v>90.666666666666657</v>
      </c>
      <c r="AJ40" s="12">
        <f t="shared" si="45"/>
        <v>96.511627906976756</v>
      </c>
      <c r="AK40" s="12">
        <f>AK34/AK9*100</f>
        <v>91.666666666666657</v>
      </c>
      <c r="AL40" s="12">
        <f>AL34/AL9*100</f>
        <v>87.5</v>
      </c>
      <c r="AM40" s="12">
        <f>AM34/AM9*100</f>
        <v>96.428571428571431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74.452554744525543</v>
      </c>
      <c r="R41" s="12">
        <f t="shared" si="46"/>
        <v>61.764705882352942</v>
      </c>
      <c r="S41" s="12">
        <f t="shared" si="46"/>
        <v>86.956521739130437</v>
      </c>
      <c r="T41" s="12">
        <f>T35/T9*100</f>
        <v>108.33333333333333</v>
      </c>
      <c r="U41" s="12">
        <f t="shared" ref="U41:V41" si="47">U35/U9*100</f>
        <v>128.57142857142858</v>
      </c>
      <c r="V41" s="12">
        <f t="shared" si="47"/>
        <v>100</v>
      </c>
      <c r="W41" s="12">
        <f t="shared" si="42"/>
        <v>-5.0505508455365629</v>
      </c>
      <c r="X41" s="12">
        <f t="shared" si="33"/>
        <v>-6.235294117647058</v>
      </c>
      <c r="Y41" s="12">
        <f>S41-AJ41</f>
        <v>-2.5783619817998016</v>
      </c>
      <c r="Z41" s="12">
        <f>Z35/Z9*100</f>
        <v>29.411764705882355</v>
      </c>
      <c r="AA41" s="12">
        <f t="shared" ref="AA41:AB41" si="48">AA35/AA9*100</f>
        <v>-100</v>
      </c>
      <c r="AB41" s="12">
        <f t="shared" si="48"/>
        <v>69.230769230769226</v>
      </c>
      <c r="AC41" s="12">
        <f t="shared" si="44"/>
        <v>-6.3807785888077859</v>
      </c>
      <c r="AD41" s="12">
        <f>R41-AL41</f>
        <v>-10.110294117647058</v>
      </c>
      <c r="AE41" s="12">
        <f t="shared" si="35"/>
        <v>-4.1149068322981321</v>
      </c>
      <c r="AH41" s="12">
        <f>AH35/AH9*100</f>
        <v>79.503105590062106</v>
      </c>
      <c r="AI41" s="12">
        <f>AI35/AI9*100</f>
        <v>68</v>
      </c>
      <c r="AJ41" s="12">
        <f>AJ35/AJ9*100</f>
        <v>89.534883720930239</v>
      </c>
      <c r="AK41" s="12">
        <f t="shared" ref="AK41:AM41" si="49">AK35/AK9*100</f>
        <v>80.833333333333329</v>
      </c>
      <c r="AL41" s="12">
        <f t="shared" si="49"/>
        <v>71.875</v>
      </c>
      <c r="AM41" s="12">
        <f t="shared" si="49"/>
        <v>91.071428571428569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55.474452554744524</v>
      </c>
      <c r="R42" s="12">
        <f t="shared" si="50"/>
        <v>39.705882352941174</v>
      </c>
      <c r="S42" s="12">
        <f t="shared" si="50"/>
        <v>71.014492753623188</v>
      </c>
      <c r="T42" s="12">
        <f t="shared" si="50"/>
        <v>54.166666666666664</v>
      </c>
      <c r="U42" s="12">
        <f t="shared" si="50"/>
        <v>42.857142857142854</v>
      </c>
      <c r="V42" s="12">
        <f t="shared" si="50"/>
        <v>58.82352941176471</v>
      </c>
      <c r="W42" s="12">
        <f t="shared" si="42"/>
        <v>0.194949449154457</v>
      </c>
      <c r="X42" s="12">
        <f t="shared" si="33"/>
        <v>-0.29411764705882604</v>
      </c>
      <c r="Y42" s="12">
        <f>S42-AJ42</f>
        <v>2.4098415908324853</v>
      </c>
      <c r="Z42" s="12">
        <f t="shared" si="50"/>
        <v>35.294117647058826</v>
      </c>
      <c r="AA42" s="12">
        <f t="shared" si="50"/>
        <v>-50</v>
      </c>
      <c r="AB42" s="12">
        <f t="shared" si="50"/>
        <v>61.53846153846154</v>
      </c>
      <c r="AC42" s="12">
        <f t="shared" si="44"/>
        <v>-2.8588807785888122</v>
      </c>
      <c r="AD42" s="12">
        <f>R42-AL42</f>
        <v>-5.606617647058826</v>
      </c>
      <c r="AE42" s="12">
        <f t="shared" si="35"/>
        <v>-2.1997929606625206</v>
      </c>
      <c r="AH42" s="12">
        <f t="shared" ref="AH42:AJ42" si="51">AH36/AH9*100</f>
        <v>55.279503105590067</v>
      </c>
      <c r="AI42" s="12">
        <f t="shared" si="51"/>
        <v>40</v>
      </c>
      <c r="AJ42" s="12">
        <f t="shared" si="51"/>
        <v>68.604651162790702</v>
      </c>
      <c r="AK42" s="12">
        <f>AK36/AK9*100</f>
        <v>58.333333333333336</v>
      </c>
      <c r="AL42" s="12">
        <f>AL36/AL9*100</f>
        <v>45.3125</v>
      </c>
      <c r="AM42" s="12">
        <f>AM36/AM9*100</f>
        <v>73.214285714285708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26</v>
      </c>
      <c r="C9" s="17">
        <f>SUM(C10:C30)</f>
        <v>17</v>
      </c>
      <c r="D9" s="17">
        <f>SUM(D10:D30)</f>
        <v>9</v>
      </c>
      <c r="E9" s="17">
        <f>F9+G9</f>
        <v>4</v>
      </c>
      <c r="F9" s="17">
        <f>SUM(F10:F30)</f>
        <v>3</v>
      </c>
      <c r="G9" s="17">
        <f>SUM(G10:G30)</f>
        <v>1</v>
      </c>
      <c r="H9" s="15">
        <f>IF(B9=E9,0,(1-(B9/(B9-E9)))*-100)</f>
        <v>18.181818181818187</v>
      </c>
      <c r="I9" s="15">
        <f>IF(C9=F9,0,(1-(C9/(C9-F9)))*-100)</f>
        <v>21.42857142857142</v>
      </c>
      <c r="J9" s="15">
        <f>IF(D9=G9,0,(1-(D9/(D9-G9)))*-100)</f>
        <v>12.5</v>
      </c>
      <c r="K9" s="17">
        <f>L9+M9</f>
        <v>-2</v>
      </c>
      <c r="L9" s="17">
        <f>SUM(L10:L30)</f>
        <v>3</v>
      </c>
      <c r="M9" s="17">
        <f>SUM(M10:M30)</f>
        <v>-5</v>
      </c>
      <c r="N9" s="15">
        <f>IF(B9=K9,0,(1-(B9/(B9-K9)))*-100)</f>
        <v>-7.1428571428571397</v>
      </c>
      <c r="O9" s="15">
        <f t="shared" ref="O9:P10" si="0">IF(C9=L9,0,(1-(C9/(C9-L9)))*-100)</f>
        <v>21.42857142857142</v>
      </c>
      <c r="P9" s="15">
        <f>IF(D9=M9,0,(1-(D9/(D9-M9)))*-100)</f>
        <v>-35.714285714285708</v>
      </c>
      <c r="Q9" s="17">
        <f>R9+S9</f>
        <v>49</v>
      </c>
      <c r="R9" s="17">
        <f>SUM(R10:R30)</f>
        <v>28</v>
      </c>
      <c r="S9" s="17">
        <f>SUM(S10:S30)</f>
        <v>21</v>
      </c>
      <c r="T9" s="17">
        <f>U9+V9</f>
        <v>-13</v>
      </c>
      <c r="U9" s="17">
        <f>SUM(U10:U30)</f>
        <v>-3</v>
      </c>
      <c r="V9" s="17">
        <f>SUM(V10:V30)</f>
        <v>-10</v>
      </c>
      <c r="W9" s="15">
        <f>IF(Q9=T9,IF(Q9&gt;0,"皆増",0),(1-(Q9/(Q9-T9)))*-100)</f>
        <v>-20.967741935483875</v>
      </c>
      <c r="X9" s="15">
        <f t="shared" ref="X9:Y30" si="1">IF(R9=U9,IF(R9&gt;0,"皆増",0),(1-(R9/(R9-U9)))*-100)</f>
        <v>-9.6774193548387117</v>
      </c>
      <c r="Y9" s="15">
        <f t="shared" si="1"/>
        <v>-32.258064516129039</v>
      </c>
      <c r="Z9" s="17">
        <f>AA9+AB9</f>
        <v>2</v>
      </c>
      <c r="AA9" s="17">
        <f>SUM(AA10:AA30)</f>
        <v>6</v>
      </c>
      <c r="AB9" s="17">
        <f>SUM(AB10:AB30)</f>
        <v>-4</v>
      </c>
      <c r="AC9" s="15">
        <f>IF(Q9=Z9,IF(Q9&gt;0,"皆増",0),(1-(Q9/(Q9-Z9)))*-100)</f>
        <v>4.2553191489361764</v>
      </c>
      <c r="AD9" s="15">
        <f t="shared" ref="AD9:AE30" si="2">IF(R9=AA9,IF(R9&gt;0,"皆増",0),(1-(R9/(R9-AA9)))*-100)</f>
        <v>27.27272727272727</v>
      </c>
      <c r="AE9" s="15">
        <f t="shared" si="2"/>
        <v>-16.000000000000004</v>
      </c>
      <c r="AH9" s="4">
        <f t="shared" ref="AH9:AJ30" si="3">Q9-T9</f>
        <v>62</v>
      </c>
      <c r="AI9" s="4">
        <f t="shared" si="3"/>
        <v>31</v>
      </c>
      <c r="AJ9" s="4">
        <f t="shared" si="3"/>
        <v>31</v>
      </c>
      <c r="AK9" s="4">
        <f t="shared" ref="AK9:AM30" si="4">Q9-Z9</f>
        <v>47</v>
      </c>
      <c r="AL9" s="4">
        <f t="shared" si="4"/>
        <v>22</v>
      </c>
      <c r="AM9" s="4">
        <f t="shared" si="4"/>
        <v>25</v>
      </c>
    </row>
    <row r="10" spans="1:39" s="1" customFormat="1" ht="18" customHeight="1" x14ac:dyDescent="0.15">
      <c r="A10" s="4" t="s">
        <v>1</v>
      </c>
      <c r="B10" s="17">
        <f t="shared" ref="B10" si="5">C10+D10</f>
        <v>26</v>
      </c>
      <c r="C10" s="17">
        <v>17</v>
      </c>
      <c r="D10" s="17">
        <v>9</v>
      </c>
      <c r="E10" s="17">
        <f t="shared" ref="E10" si="6">F10+G10</f>
        <v>4</v>
      </c>
      <c r="F10" s="17">
        <v>3</v>
      </c>
      <c r="G10" s="17">
        <v>1</v>
      </c>
      <c r="H10" s="15">
        <f>IF(B10=E10,0,(1-(B10/(B10-E10)))*-100)</f>
        <v>18.181818181818187</v>
      </c>
      <c r="I10" s="15">
        <f t="shared" ref="I10" si="7">IF(C10=F10,0,(1-(C10/(C10-F10)))*-100)</f>
        <v>21.42857142857142</v>
      </c>
      <c r="J10" s="15">
        <f>IF(D10=G10,0,(1-(D10/(D10-G10)))*-100)</f>
        <v>12.5</v>
      </c>
      <c r="K10" s="17">
        <f t="shared" ref="K10" si="8">L10+M10</f>
        <v>-2</v>
      </c>
      <c r="L10" s="17">
        <v>3</v>
      </c>
      <c r="M10" s="17">
        <v>-5</v>
      </c>
      <c r="N10" s="15">
        <f>IF(B10=K10,0,(1-(B10/(B10-K10)))*-100)</f>
        <v>-7.1428571428571397</v>
      </c>
      <c r="O10" s="15">
        <f t="shared" si="0"/>
        <v>21.42857142857142</v>
      </c>
      <c r="P10" s="15">
        <f t="shared" si="0"/>
        <v>-35.714285714285708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-1</v>
      </c>
      <c r="AB13" s="17">
        <v>0</v>
      </c>
      <c r="AC13" s="15">
        <f t="shared" si="13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0</v>
      </c>
      <c r="U16" s="17">
        <v>1</v>
      </c>
      <c r="V16" s="17">
        <v>-1</v>
      </c>
      <c r="W16" s="15">
        <f t="shared" si="11"/>
        <v>0</v>
      </c>
      <c r="X16" s="15" t="str">
        <f t="shared" si="1"/>
        <v>皆増</v>
      </c>
      <c r="Y16" s="15">
        <f t="shared" si="1"/>
        <v>-100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1</v>
      </c>
      <c r="AI16" s="4">
        <f t="shared" si="3"/>
        <v>0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-4</v>
      </c>
      <c r="U23" s="17">
        <v>-1</v>
      </c>
      <c r="V23" s="17">
        <v>-3</v>
      </c>
      <c r="W23" s="15">
        <f t="shared" si="11"/>
        <v>-80</v>
      </c>
      <c r="X23" s="15">
        <f t="shared" si="1"/>
        <v>-50</v>
      </c>
      <c r="Y23" s="15">
        <f t="shared" si="1"/>
        <v>-100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-66.666666666666671</v>
      </c>
      <c r="AD23" s="15">
        <f t="shared" si="2"/>
        <v>-66.666666666666671</v>
      </c>
      <c r="AE23" s="15">
        <f t="shared" si="2"/>
        <v>0</v>
      </c>
      <c r="AH23" s="4">
        <f t="shared" si="3"/>
        <v>5</v>
      </c>
      <c r="AI23" s="4">
        <f t="shared" si="3"/>
        <v>2</v>
      </c>
      <c r="AJ23" s="4">
        <f t="shared" si="3"/>
        <v>3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6</v>
      </c>
      <c r="R24" s="17">
        <v>5</v>
      </c>
      <c r="S24" s="17">
        <v>1</v>
      </c>
      <c r="T24" s="17">
        <f t="shared" si="10"/>
        <v>-1</v>
      </c>
      <c r="U24" s="17">
        <v>-1</v>
      </c>
      <c r="V24" s="17">
        <v>0</v>
      </c>
      <c r="W24" s="15">
        <f t="shared" si="11"/>
        <v>-14.28571428571429</v>
      </c>
      <c r="X24" s="15">
        <f t="shared" si="1"/>
        <v>-16.666666666666664</v>
      </c>
      <c r="Y24" s="15">
        <f t="shared" si="1"/>
        <v>0</v>
      </c>
      <c r="Z24" s="17">
        <f t="shared" si="12"/>
        <v>0</v>
      </c>
      <c r="AA24" s="17">
        <v>2</v>
      </c>
      <c r="AB24" s="17">
        <v>-2</v>
      </c>
      <c r="AC24" s="15">
        <f t="shared" si="13"/>
        <v>0</v>
      </c>
      <c r="AD24" s="15">
        <f t="shared" si="2"/>
        <v>66.666666666666671</v>
      </c>
      <c r="AE24" s="15">
        <f t="shared" si="2"/>
        <v>-66.666666666666671</v>
      </c>
      <c r="AH24" s="4">
        <f t="shared" si="3"/>
        <v>7</v>
      </c>
      <c r="AI24" s="4">
        <f t="shared" si="3"/>
        <v>6</v>
      </c>
      <c r="AJ24" s="4">
        <f t="shared" si="3"/>
        <v>1</v>
      </c>
      <c r="AK24" s="4">
        <f t="shared" si="4"/>
        <v>6</v>
      </c>
      <c r="AL24" s="4">
        <f t="shared" si="4"/>
        <v>3</v>
      </c>
      <c r="AM24" s="4">
        <f t="shared" si="4"/>
        <v>3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3</v>
      </c>
      <c r="S25" s="17">
        <v>2</v>
      </c>
      <c r="T25" s="17">
        <f t="shared" si="10"/>
        <v>1</v>
      </c>
      <c r="U25" s="17">
        <v>0</v>
      </c>
      <c r="V25" s="17">
        <v>1</v>
      </c>
      <c r="W25" s="15">
        <f t="shared" si="11"/>
        <v>25</v>
      </c>
      <c r="X25" s="15">
        <f t="shared" si="1"/>
        <v>0</v>
      </c>
      <c r="Y25" s="15">
        <f t="shared" si="1"/>
        <v>100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>
        <f t="shared" si="2"/>
        <v>50</v>
      </c>
      <c r="AE25" s="15">
        <f t="shared" si="2"/>
        <v>-33.333333333333336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5</v>
      </c>
      <c r="AL25" s="4">
        <f t="shared" si="4"/>
        <v>2</v>
      </c>
      <c r="AM25" s="4">
        <f t="shared" si="4"/>
        <v>3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33.333333333333329</v>
      </c>
      <c r="X26" s="15">
        <f t="shared" si="1"/>
        <v>0</v>
      </c>
      <c r="Y26" s="15" t="str">
        <f t="shared" si="1"/>
        <v>皆増</v>
      </c>
      <c r="Z26" s="17">
        <f t="shared" si="12"/>
        <v>-3</v>
      </c>
      <c r="AA26" s="17">
        <v>-3</v>
      </c>
      <c r="AB26" s="17">
        <v>0</v>
      </c>
      <c r="AC26" s="15">
        <f t="shared" si="13"/>
        <v>-42.857142857142861</v>
      </c>
      <c r="AD26" s="15">
        <f t="shared" si="2"/>
        <v>-50</v>
      </c>
      <c r="AE26" s="15">
        <f t="shared" si="2"/>
        <v>0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7</v>
      </c>
      <c r="AL26" s="4">
        <f t="shared" si="4"/>
        <v>6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5</v>
      </c>
      <c r="S27" s="17">
        <v>4</v>
      </c>
      <c r="T27" s="17">
        <f t="shared" si="10"/>
        <v>-8</v>
      </c>
      <c r="U27" s="17">
        <v>-3</v>
      </c>
      <c r="V27" s="17">
        <v>-5</v>
      </c>
      <c r="W27" s="15">
        <f t="shared" si="11"/>
        <v>-47.058823529411761</v>
      </c>
      <c r="X27" s="15">
        <f t="shared" si="1"/>
        <v>-37.5</v>
      </c>
      <c r="Y27" s="15">
        <f t="shared" si="1"/>
        <v>-55.555555555555557</v>
      </c>
      <c r="Z27" s="17">
        <f t="shared" si="12"/>
        <v>3</v>
      </c>
      <c r="AA27" s="17">
        <v>1</v>
      </c>
      <c r="AB27" s="17">
        <v>2</v>
      </c>
      <c r="AC27" s="15">
        <f t="shared" si="13"/>
        <v>50</v>
      </c>
      <c r="AD27" s="15">
        <f t="shared" si="2"/>
        <v>25</v>
      </c>
      <c r="AE27" s="15">
        <f t="shared" si="2"/>
        <v>100</v>
      </c>
      <c r="AH27" s="4">
        <f t="shared" si="3"/>
        <v>17</v>
      </c>
      <c r="AI27" s="4">
        <f t="shared" si="3"/>
        <v>8</v>
      </c>
      <c r="AJ27" s="4">
        <f t="shared" si="3"/>
        <v>9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11</v>
      </c>
      <c r="R28" s="17">
        <v>5</v>
      </c>
      <c r="S28" s="17">
        <v>6</v>
      </c>
      <c r="T28" s="17">
        <f t="shared" si="10"/>
        <v>0</v>
      </c>
      <c r="U28" s="17">
        <v>2</v>
      </c>
      <c r="V28" s="17">
        <v>-2</v>
      </c>
      <c r="W28" s="15">
        <f t="shared" si="11"/>
        <v>0</v>
      </c>
      <c r="X28" s="15">
        <f t="shared" si="1"/>
        <v>66.666666666666671</v>
      </c>
      <c r="Y28" s="15">
        <f t="shared" si="1"/>
        <v>-25</v>
      </c>
      <c r="Z28" s="17">
        <f t="shared" si="12"/>
        <v>3</v>
      </c>
      <c r="AA28" s="17">
        <v>4</v>
      </c>
      <c r="AB28" s="17">
        <v>-1</v>
      </c>
      <c r="AC28" s="15">
        <f t="shared" si="13"/>
        <v>37.5</v>
      </c>
      <c r="AD28" s="15">
        <f t="shared" si="2"/>
        <v>400</v>
      </c>
      <c r="AE28" s="15">
        <f t="shared" si="2"/>
        <v>-14.28571428571429</v>
      </c>
      <c r="AH28" s="4">
        <f t="shared" si="3"/>
        <v>11</v>
      </c>
      <c r="AI28" s="4">
        <f t="shared" si="3"/>
        <v>3</v>
      </c>
      <c r="AJ28" s="4">
        <f t="shared" si="3"/>
        <v>8</v>
      </c>
      <c r="AK28" s="4">
        <f t="shared" si="4"/>
        <v>8</v>
      </c>
      <c r="AL28" s="4">
        <f t="shared" si="4"/>
        <v>1</v>
      </c>
      <c r="AM28" s="4">
        <f t="shared" si="4"/>
        <v>7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5</v>
      </c>
      <c r="S29" s="17">
        <v>3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>
        <f t="shared" si="1"/>
        <v>25</v>
      </c>
      <c r="Y29" s="15">
        <f t="shared" si="1"/>
        <v>-25</v>
      </c>
      <c r="Z29" s="17">
        <f t="shared" si="12"/>
        <v>2</v>
      </c>
      <c r="AA29" s="17">
        <v>5</v>
      </c>
      <c r="AB29" s="17">
        <v>-3</v>
      </c>
      <c r="AC29" s="15">
        <f t="shared" si="13"/>
        <v>33.333333333333329</v>
      </c>
      <c r="AD29" s="15" t="str">
        <f t="shared" si="2"/>
        <v>皆増</v>
      </c>
      <c r="AE29" s="15">
        <f t="shared" si="2"/>
        <v>-50</v>
      </c>
      <c r="AH29" s="4">
        <f t="shared" si="3"/>
        <v>8</v>
      </c>
      <c r="AI29" s="4">
        <f t="shared" si="3"/>
        <v>4</v>
      </c>
      <c r="AJ29" s="4">
        <f t="shared" si="3"/>
        <v>4</v>
      </c>
      <c r="AK29" s="4">
        <f t="shared" si="4"/>
        <v>6</v>
      </c>
      <c r="AL29" s="4">
        <f t="shared" si="4"/>
        <v>0</v>
      </c>
      <c r="AM29" s="4">
        <f t="shared" si="4"/>
        <v>6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-1</v>
      </c>
      <c r="U30" s="17">
        <v>-2</v>
      </c>
      <c r="V30" s="17">
        <v>1</v>
      </c>
      <c r="W30" s="15">
        <f t="shared" si="11"/>
        <v>-25</v>
      </c>
      <c r="X30" s="15">
        <f t="shared" si="1"/>
        <v>-100</v>
      </c>
      <c r="Y30" s="15">
        <f t="shared" si="1"/>
        <v>50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4</v>
      </c>
      <c r="AI30" s="4">
        <f t="shared" si="3"/>
        <v>2</v>
      </c>
      <c r="AJ30" s="4">
        <f t="shared" si="3"/>
        <v>2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-1</v>
      </c>
      <c r="U33" s="17">
        <f t="shared" si="19"/>
        <v>1</v>
      </c>
      <c r="V33" s="17">
        <f t="shared" si="19"/>
        <v>-2</v>
      </c>
      <c r="W33" s="15">
        <f t="shared" si="15"/>
        <v>-33.333333333333336</v>
      </c>
      <c r="X33" s="15" t="str">
        <f t="shared" si="15"/>
        <v>皆増</v>
      </c>
      <c r="Y33" s="15">
        <f t="shared" si="15"/>
        <v>-66.666666666666671</v>
      </c>
      <c r="Z33" s="17">
        <f t="shared" ref="Z33:AB33" si="20">SUM(Z13:Z22)</f>
        <v>-1</v>
      </c>
      <c r="AA33" s="17">
        <f t="shared" si="20"/>
        <v>-2</v>
      </c>
      <c r="AB33" s="17">
        <f t="shared" si="20"/>
        <v>1</v>
      </c>
      <c r="AC33" s="15">
        <f t="shared" si="17"/>
        <v>-33.333333333333336</v>
      </c>
      <c r="AD33" s="15">
        <f t="shared" si="17"/>
        <v>-66.666666666666671</v>
      </c>
      <c r="AE33" s="15" t="str">
        <f t="shared" si="17"/>
        <v>皆増</v>
      </c>
      <c r="AH33" s="4">
        <f t="shared" ref="AH33:AJ33" si="21">SUM(AH13:AH22)</f>
        <v>3</v>
      </c>
      <c r="AI33" s="4">
        <f t="shared" si="21"/>
        <v>0</v>
      </c>
      <c r="AJ33" s="4">
        <f t="shared" si="21"/>
        <v>3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47</v>
      </c>
      <c r="R34" s="17">
        <f t="shared" si="22"/>
        <v>27</v>
      </c>
      <c r="S34" s="17">
        <f t="shared" si="22"/>
        <v>20</v>
      </c>
      <c r="T34" s="17">
        <f t="shared" si="22"/>
        <v>-12</v>
      </c>
      <c r="U34" s="17">
        <f t="shared" si="22"/>
        <v>-4</v>
      </c>
      <c r="V34" s="17">
        <f t="shared" si="22"/>
        <v>-8</v>
      </c>
      <c r="W34" s="15">
        <f t="shared" si="15"/>
        <v>-20.33898305084746</v>
      </c>
      <c r="X34" s="15">
        <f t="shared" si="15"/>
        <v>-12.903225806451612</v>
      </c>
      <c r="Y34" s="15">
        <f t="shared" si="15"/>
        <v>-28.571428571428569</v>
      </c>
      <c r="Z34" s="17">
        <f t="shared" ref="Z34:AB34" si="23">SUM(Z23:Z30)</f>
        <v>3</v>
      </c>
      <c r="AA34" s="17">
        <f t="shared" si="23"/>
        <v>8</v>
      </c>
      <c r="AB34" s="17">
        <f t="shared" si="23"/>
        <v>-5</v>
      </c>
      <c r="AC34" s="15">
        <f t="shared" si="17"/>
        <v>6.8181818181818121</v>
      </c>
      <c r="AD34" s="15">
        <f t="shared" si="17"/>
        <v>42.105263157894733</v>
      </c>
      <c r="AE34" s="15">
        <f t="shared" si="17"/>
        <v>-19.999999999999996</v>
      </c>
      <c r="AH34" s="4">
        <f t="shared" ref="AH34:AJ34" si="24">SUM(AH23:AH30)</f>
        <v>59</v>
      </c>
      <c r="AI34" s="4">
        <f t="shared" si="24"/>
        <v>31</v>
      </c>
      <c r="AJ34" s="4">
        <f t="shared" si="24"/>
        <v>28</v>
      </c>
      <c r="AK34" s="4">
        <f>SUM(AK23:AK30)</f>
        <v>44</v>
      </c>
      <c r="AL34" s="4">
        <f>SUM(AL23:AL30)</f>
        <v>19</v>
      </c>
      <c r="AM34" s="4">
        <f>SUM(AM23:AM30)</f>
        <v>25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40</v>
      </c>
      <c r="R35" s="17">
        <f t="shared" si="25"/>
        <v>21</v>
      </c>
      <c r="S35" s="17">
        <f t="shared" si="25"/>
        <v>19</v>
      </c>
      <c r="T35" s="17">
        <f t="shared" si="25"/>
        <v>-7</v>
      </c>
      <c r="U35" s="17">
        <f t="shared" si="25"/>
        <v>-2</v>
      </c>
      <c r="V35" s="17">
        <f t="shared" si="25"/>
        <v>-5</v>
      </c>
      <c r="W35" s="15">
        <f t="shared" si="15"/>
        <v>-14.893617021276595</v>
      </c>
      <c r="X35" s="15">
        <f t="shared" si="15"/>
        <v>-8.6956521739130483</v>
      </c>
      <c r="Y35" s="15">
        <f t="shared" si="15"/>
        <v>-20.833333333333336</v>
      </c>
      <c r="Z35" s="17">
        <f t="shared" ref="Z35:AB35" si="26">SUM(Z25:Z30)</f>
        <v>5</v>
      </c>
      <c r="AA35" s="17">
        <f t="shared" si="26"/>
        <v>8</v>
      </c>
      <c r="AB35" s="17">
        <f t="shared" si="26"/>
        <v>-3</v>
      </c>
      <c r="AC35" s="15">
        <f t="shared" si="17"/>
        <v>14.285714285714279</v>
      </c>
      <c r="AD35" s="15">
        <f t="shared" si="17"/>
        <v>61.53846153846154</v>
      </c>
      <c r="AE35" s="15">
        <f t="shared" si="17"/>
        <v>-13.636363636363635</v>
      </c>
      <c r="AH35" s="4">
        <f t="shared" ref="AH35:AJ35" si="27">SUM(AH25:AH30)</f>
        <v>47</v>
      </c>
      <c r="AI35" s="4">
        <f t="shared" si="27"/>
        <v>23</v>
      </c>
      <c r="AJ35" s="4">
        <f t="shared" si="27"/>
        <v>24</v>
      </c>
      <c r="AK35" s="4">
        <f>SUM(AK25:AK30)</f>
        <v>35</v>
      </c>
      <c r="AL35" s="4">
        <f>SUM(AL25:AL30)</f>
        <v>13</v>
      </c>
      <c r="AM35" s="4">
        <f>SUM(AM25:AM30)</f>
        <v>22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31</v>
      </c>
      <c r="R36" s="17">
        <f t="shared" si="28"/>
        <v>15</v>
      </c>
      <c r="S36" s="17">
        <f t="shared" si="28"/>
        <v>16</v>
      </c>
      <c r="T36" s="17">
        <f t="shared" si="28"/>
        <v>-9</v>
      </c>
      <c r="U36" s="17">
        <f t="shared" si="28"/>
        <v>-2</v>
      </c>
      <c r="V36" s="17">
        <f t="shared" si="28"/>
        <v>-7</v>
      </c>
      <c r="W36" s="15">
        <f t="shared" si="15"/>
        <v>-22.499999999999996</v>
      </c>
      <c r="X36" s="15">
        <f t="shared" si="15"/>
        <v>-11.764705882352944</v>
      </c>
      <c r="Y36" s="15">
        <f t="shared" si="15"/>
        <v>-30.434782608695656</v>
      </c>
      <c r="Z36" s="17">
        <f t="shared" ref="Z36:AB36" si="29">SUM(Z27:Z30)</f>
        <v>8</v>
      </c>
      <c r="AA36" s="17">
        <f t="shared" si="29"/>
        <v>10</v>
      </c>
      <c r="AB36" s="17">
        <f t="shared" si="29"/>
        <v>-2</v>
      </c>
      <c r="AC36" s="15">
        <f t="shared" si="17"/>
        <v>34.782608695652172</v>
      </c>
      <c r="AD36" s="15">
        <f t="shared" si="17"/>
        <v>200</v>
      </c>
      <c r="AE36" s="15">
        <f t="shared" si="17"/>
        <v>-11.111111111111116</v>
      </c>
      <c r="AH36" s="4">
        <f t="shared" ref="AH36:AJ36" si="30">SUM(AH27:AH30)</f>
        <v>40</v>
      </c>
      <c r="AI36" s="4">
        <f t="shared" si="30"/>
        <v>17</v>
      </c>
      <c r="AJ36" s="4">
        <f t="shared" si="30"/>
        <v>23</v>
      </c>
      <c r="AK36" s="4">
        <f>SUM(AK27:AK30)</f>
        <v>23</v>
      </c>
      <c r="AL36" s="4">
        <f>SUM(AL27:AL30)</f>
        <v>5</v>
      </c>
      <c r="AM36" s="4">
        <f>SUM(AM27:AM30)</f>
        <v>18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4.0816326530612246</v>
      </c>
      <c r="R39" s="12">
        <f>R33/R9*100</f>
        <v>3.5714285714285712</v>
      </c>
      <c r="S39" s="13">
        <f t="shared" si="37"/>
        <v>4.7619047619047619</v>
      </c>
      <c r="T39" s="12">
        <f>T33/T9*100</f>
        <v>7.6923076923076925</v>
      </c>
      <c r="U39" s="12">
        <f t="shared" ref="U39:V39" si="38">U33/U9*100</f>
        <v>-33.333333333333329</v>
      </c>
      <c r="V39" s="12">
        <f t="shared" si="38"/>
        <v>20</v>
      </c>
      <c r="W39" s="12">
        <f>Q39-AH39</f>
        <v>-0.7570770243581304</v>
      </c>
      <c r="X39" s="12">
        <f t="shared" si="33"/>
        <v>3.5714285714285712</v>
      </c>
      <c r="Y39" s="12">
        <f>S39-AJ39</f>
        <v>-4.9155145929339481</v>
      </c>
      <c r="Z39" s="12">
        <f t="shared" si="37"/>
        <v>-50</v>
      </c>
      <c r="AA39" s="12">
        <f t="shared" si="37"/>
        <v>-33.333333333333329</v>
      </c>
      <c r="AB39" s="12">
        <f t="shared" si="37"/>
        <v>-25</v>
      </c>
      <c r="AC39" s="12">
        <f>Q39-AK39</f>
        <v>-2.3013460703430306</v>
      </c>
      <c r="AD39" s="12">
        <f t="shared" si="35"/>
        <v>-10.064935064935064</v>
      </c>
      <c r="AE39" s="12">
        <f t="shared" si="35"/>
        <v>4.7619047619047619</v>
      </c>
      <c r="AH39" s="12">
        <f t="shared" ref="AH39:AJ39" si="39">AH33/AH9*100</f>
        <v>4.838709677419355</v>
      </c>
      <c r="AI39" s="12">
        <f t="shared" si="39"/>
        <v>0</v>
      </c>
      <c r="AJ39" s="12">
        <f t="shared" si="39"/>
        <v>9.67741935483871</v>
      </c>
      <c r="AK39" s="12">
        <f>AK33/AK9*100</f>
        <v>6.3829787234042552</v>
      </c>
      <c r="AL39" s="12">
        <f>AL33/AL9*100</f>
        <v>13.636363636363635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95.918367346938766</v>
      </c>
      <c r="R40" s="12">
        <f t="shared" si="40"/>
        <v>96.428571428571431</v>
      </c>
      <c r="S40" s="12">
        <f t="shared" si="40"/>
        <v>95.238095238095227</v>
      </c>
      <c r="T40" s="12">
        <f>T34/T9*100</f>
        <v>92.307692307692307</v>
      </c>
      <c r="U40" s="12">
        <f t="shared" ref="U40:V40" si="41">U34/U9*100</f>
        <v>133.33333333333331</v>
      </c>
      <c r="V40" s="12">
        <f t="shared" si="41"/>
        <v>80</v>
      </c>
      <c r="W40" s="12">
        <f t="shared" ref="W40:W42" si="42">Q40-AH40</f>
        <v>0.75707702435811086</v>
      </c>
      <c r="X40" s="12">
        <f t="shared" si="33"/>
        <v>-3.5714285714285694</v>
      </c>
      <c r="Y40" s="12">
        <f>S40-AJ40</f>
        <v>4.9155145929339454</v>
      </c>
      <c r="Z40" s="12">
        <f>Z34/Z9*100</f>
        <v>150</v>
      </c>
      <c r="AA40" s="12">
        <f t="shared" ref="AA40:AB40" si="43">AA34/AA9*100</f>
        <v>133.33333333333331</v>
      </c>
      <c r="AB40" s="12">
        <f t="shared" si="43"/>
        <v>125</v>
      </c>
      <c r="AC40" s="12">
        <f t="shared" ref="AC40:AC42" si="44">Q40-AK40</f>
        <v>2.3013460703430155</v>
      </c>
      <c r="AD40" s="12">
        <f t="shared" si="35"/>
        <v>10.064935064935071</v>
      </c>
      <c r="AE40" s="12">
        <f t="shared" si="35"/>
        <v>-4.7619047619047734</v>
      </c>
      <c r="AH40" s="12">
        <f t="shared" ref="AH40:AJ40" si="45">AH34/AH9*100</f>
        <v>95.161290322580655</v>
      </c>
      <c r="AI40" s="12">
        <f t="shared" si="45"/>
        <v>100</v>
      </c>
      <c r="AJ40" s="12">
        <f t="shared" si="45"/>
        <v>90.322580645161281</v>
      </c>
      <c r="AK40" s="12">
        <f>AK34/AK9*100</f>
        <v>93.61702127659575</v>
      </c>
      <c r="AL40" s="12">
        <f>AL34/AL9*100</f>
        <v>86.36363636363636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81.632653061224488</v>
      </c>
      <c r="R41" s="12">
        <f t="shared" si="46"/>
        <v>75</v>
      </c>
      <c r="S41" s="12">
        <f t="shared" si="46"/>
        <v>90.476190476190482</v>
      </c>
      <c r="T41" s="12">
        <f>T35/T9*100</f>
        <v>53.846153846153847</v>
      </c>
      <c r="U41" s="12">
        <f t="shared" ref="U41:V41" si="47">U35/U9*100</f>
        <v>66.666666666666657</v>
      </c>
      <c r="V41" s="12">
        <f t="shared" si="47"/>
        <v>50</v>
      </c>
      <c r="W41" s="12">
        <f t="shared" si="42"/>
        <v>5.8262014483212567</v>
      </c>
      <c r="X41" s="12">
        <f t="shared" si="33"/>
        <v>0.80645161290323131</v>
      </c>
      <c r="Y41" s="12">
        <f>S41-AJ41</f>
        <v>13.056835637480802</v>
      </c>
      <c r="Z41" s="12">
        <f>Z35/Z9*100</f>
        <v>250</v>
      </c>
      <c r="AA41" s="12">
        <f t="shared" ref="AA41:AB41" si="48">AA35/AA9*100</f>
        <v>133.33333333333331</v>
      </c>
      <c r="AB41" s="12">
        <f t="shared" si="48"/>
        <v>75</v>
      </c>
      <c r="AC41" s="12">
        <f t="shared" si="44"/>
        <v>7.164567954841516</v>
      </c>
      <c r="AD41" s="12">
        <f>R41-AL41</f>
        <v>15.909090909090907</v>
      </c>
      <c r="AE41" s="12">
        <f t="shared" si="35"/>
        <v>2.4761904761904816</v>
      </c>
      <c r="AH41" s="12">
        <f>AH35/AH9*100</f>
        <v>75.806451612903231</v>
      </c>
      <c r="AI41" s="12">
        <f>AI35/AI9*100</f>
        <v>74.193548387096769</v>
      </c>
      <c r="AJ41" s="12">
        <f>AJ35/AJ9*100</f>
        <v>77.41935483870968</v>
      </c>
      <c r="AK41" s="12">
        <f t="shared" ref="AK41:AM41" si="49">AK35/AK9*100</f>
        <v>74.468085106382972</v>
      </c>
      <c r="AL41" s="12">
        <f t="shared" si="49"/>
        <v>59.090909090909093</v>
      </c>
      <c r="AM41" s="12">
        <f t="shared" si="49"/>
        <v>88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63.265306122448983</v>
      </c>
      <c r="R42" s="12">
        <f t="shared" si="50"/>
        <v>53.571428571428569</v>
      </c>
      <c r="S42" s="12">
        <f t="shared" si="50"/>
        <v>76.19047619047619</v>
      </c>
      <c r="T42" s="12">
        <f t="shared" si="50"/>
        <v>69.230769230769226</v>
      </c>
      <c r="U42" s="12">
        <f t="shared" si="50"/>
        <v>66.666666666666657</v>
      </c>
      <c r="V42" s="12">
        <f t="shared" si="50"/>
        <v>70</v>
      </c>
      <c r="W42" s="12">
        <f t="shared" si="42"/>
        <v>-1.2508229098090808</v>
      </c>
      <c r="X42" s="12">
        <f t="shared" si="33"/>
        <v>-1.2672811059907829</v>
      </c>
      <c r="Y42" s="12">
        <f>S42-AJ42</f>
        <v>1.9969278033794211</v>
      </c>
      <c r="Z42" s="12">
        <f t="shared" si="50"/>
        <v>400</v>
      </c>
      <c r="AA42" s="12">
        <f t="shared" si="50"/>
        <v>166.66666666666669</v>
      </c>
      <c r="AB42" s="12">
        <f t="shared" si="50"/>
        <v>50</v>
      </c>
      <c r="AC42" s="12">
        <f t="shared" si="44"/>
        <v>14.329135909683025</v>
      </c>
      <c r="AD42" s="12">
        <f>R42-AL42</f>
        <v>30.844155844155843</v>
      </c>
      <c r="AE42" s="12">
        <f t="shared" si="35"/>
        <v>4.1904761904761898</v>
      </c>
      <c r="AH42" s="12">
        <f t="shared" ref="AH42:AJ42" si="51">AH36/AH9*100</f>
        <v>64.516129032258064</v>
      </c>
      <c r="AI42" s="12">
        <f t="shared" si="51"/>
        <v>54.838709677419352</v>
      </c>
      <c r="AJ42" s="12">
        <f t="shared" si="51"/>
        <v>74.193548387096769</v>
      </c>
      <c r="AK42" s="12">
        <f>AK36/AK9*100</f>
        <v>48.936170212765958</v>
      </c>
      <c r="AL42" s="12">
        <f>AL36/AL9*100</f>
        <v>22.727272727272727</v>
      </c>
      <c r="AM42" s="12">
        <f>AM36/AM9*100</f>
        <v>72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16</v>
      </c>
      <c r="C9" s="17">
        <f>SUM(C10:C30)</f>
        <v>6</v>
      </c>
      <c r="D9" s="17">
        <f>SUM(D10:D30)</f>
        <v>10</v>
      </c>
      <c r="E9" s="17">
        <f>F9+G9</f>
        <v>-1</v>
      </c>
      <c r="F9" s="17">
        <f>SUM(F10:F30)</f>
        <v>-3</v>
      </c>
      <c r="G9" s="17">
        <f>SUM(G10:G30)</f>
        <v>2</v>
      </c>
      <c r="H9" s="15">
        <f>IF(B9=E9,0,(1-(B9/(B9-E9)))*-100)</f>
        <v>-5.8823529411764719</v>
      </c>
      <c r="I9" s="15">
        <f>IF(C9=F9,0,(1-(C9/(C9-F9)))*-100)</f>
        <v>-33.333333333333336</v>
      </c>
      <c r="J9" s="15">
        <f>IF(D9=G9,0,(1-(D9/(D9-G9)))*-100)</f>
        <v>25</v>
      </c>
      <c r="K9" s="17">
        <f>L9+M9</f>
        <v>6</v>
      </c>
      <c r="L9" s="17">
        <f>SUM(L10:L30)</f>
        <v>-1</v>
      </c>
      <c r="M9" s="17">
        <f>SUM(M10:M30)</f>
        <v>7</v>
      </c>
      <c r="N9" s="15">
        <f>IF(B9=K9,0,(1-(B9/(B9-K9)))*-100)</f>
        <v>60.000000000000007</v>
      </c>
      <c r="O9" s="15">
        <f t="shared" ref="O9:P10" si="0">IF(C9=L9,0,(1-(C9/(C9-L9)))*-100)</f>
        <v>-14.28571428571429</v>
      </c>
      <c r="P9" s="15">
        <f>IF(D9=M9,0,(1-(D9/(D9-M9)))*-100)</f>
        <v>233.33333333333334</v>
      </c>
      <c r="Q9" s="17">
        <f>R9+S9</f>
        <v>40</v>
      </c>
      <c r="R9" s="17">
        <f>SUM(R10:R30)</f>
        <v>18</v>
      </c>
      <c r="S9" s="17">
        <f>SUM(S10:S30)</f>
        <v>22</v>
      </c>
      <c r="T9" s="17">
        <f>U9+V9</f>
        <v>8</v>
      </c>
      <c r="U9" s="17">
        <f>SUM(U10:U30)</f>
        <v>2</v>
      </c>
      <c r="V9" s="17">
        <f>SUM(V10:V30)</f>
        <v>6</v>
      </c>
      <c r="W9" s="15">
        <f>IF(Q9=T9,IF(Q9&gt;0,"皆増",0),(1-(Q9/(Q9-T9)))*-100)</f>
        <v>25</v>
      </c>
      <c r="X9" s="15">
        <f t="shared" ref="X9:Y30" si="1">IF(R9=U9,IF(R9&gt;0,"皆増",0),(1-(R9/(R9-U9)))*-100)</f>
        <v>12.5</v>
      </c>
      <c r="Y9" s="15">
        <f t="shared" si="1"/>
        <v>37.5</v>
      </c>
      <c r="Z9" s="17">
        <f>AA9+AB9</f>
        <v>1</v>
      </c>
      <c r="AA9" s="17">
        <f>SUM(AA10:AA30)</f>
        <v>-5</v>
      </c>
      <c r="AB9" s="17">
        <f>SUM(AB10:AB30)</f>
        <v>6</v>
      </c>
      <c r="AC9" s="15">
        <f>IF(Q9=Z9,IF(Q9&gt;0,"皆増",0),(1-(Q9/(Q9-Z9)))*-100)</f>
        <v>2.564102564102555</v>
      </c>
      <c r="AD9" s="15">
        <f t="shared" ref="AD9:AE30" si="2">IF(R9=AA9,IF(R9&gt;0,"皆増",0),(1-(R9/(R9-AA9)))*-100)</f>
        <v>-21.739130434782606</v>
      </c>
      <c r="AE9" s="15">
        <f t="shared" si="2"/>
        <v>37.5</v>
      </c>
      <c r="AH9" s="4">
        <f t="shared" ref="AH9:AJ30" si="3">Q9-T9</f>
        <v>32</v>
      </c>
      <c r="AI9" s="4">
        <f t="shared" si="3"/>
        <v>16</v>
      </c>
      <c r="AJ9" s="4">
        <f t="shared" si="3"/>
        <v>16</v>
      </c>
      <c r="AK9" s="4">
        <f t="shared" ref="AK9:AM30" si="4">Q9-Z9</f>
        <v>39</v>
      </c>
      <c r="AL9" s="4">
        <f t="shared" si="4"/>
        <v>23</v>
      </c>
      <c r="AM9" s="4">
        <f t="shared" si="4"/>
        <v>16</v>
      </c>
    </row>
    <row r="10" spans="1:39" s="1" customFormat="1" ht="18" customHeight="1" x14ac:dyDescent="0.15">
      <c r="A10" s="4" t="s">
        <v>1</v>
      </c>
      <c r="B10" s="17">
        <f t="shared" ref="B10" si="5">C10+D10</f>
        <v>16</v>
      </c>
      <c r="C10" s="17">
        <v>6</v>
      </c>
      <c r="D10" s="17">
        <v>10</v>
      </c>
      <c r="E10" s="17">
        <f t="shared" ref="E10" si="6">F10+G10</f>
        <v>-1</v>
      </c>
      <c r="F10" s="17">
        <v>-3</v>
      </c>
      <c r="G10" s="17">
        <v>2</v>
      </c>
      <c r="H10" s="15">
        <f>IF(B10=E10,0,(1-(B10/(B10-E10)))*-100)</f>
        <v>-5.8823529411764719</v>
      </c>
      <c r="I10" s="15">
        <f t="shared" ref="I10" si="7">IF(C10=F10,0,(1-(C10/(C10-F10)))*-100)</f>
        <v>-33.333333333333336</v>
      </c>
      <c r="J10" s="15">
        <f>IF(D10=G10,0,(1-(D10/(D10-G10)))*-100)</f>
        <v>25</v>
      </c>
      <c r="K10" s="17">
        <f t="shared" ref="K10" si="8">L10+M10</f>
        <v>6</v>
      </c>
      <c r="L10" s="17">
        <v>-1</v>
      </c>
      <c r="M10" s="17">
        <v>7</v>
      </c>
      <c r="N10" s="15">
        <f>IF(B10=K10,0,(1-(B10/(B10-K10)))*-100)</f>
        <v>60.000000000000007</v>
      </c>
      <c r="O10" s="15">
        <f t="shared" si="0"/>
        <v>-14.28571428571429</v>
      </c>
      <c r="P10" s="15">
        <f t="shared" si="0"/>
        <v>233.33333333333334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1</v>
      </c>
      <c r="U20" s="17">
        <v>2</v>
      </c>
      <c r="V20" s="17">
        <v>-1</v>
      </c>
      <c r="W20" s="15">
        <f t="shared" si="11"/>
        <v>100</v>
      </c>
      <c r="X20" s="15" t="str">
        <f t="shared" si="1"/>
        <v>皆増</v>
      </c>
      <c r="Y20" s="15">
        <f t="shared" si="1"/>
        <v>-100</v>
      </c>
      <c r="Z20" s="17">
        <f t="shared" si="12"/>
        <v>2</v>
      </c>
      <c r="AA20" s="17">
        <v>2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-2</v>
      </c>
      <c r="AA21" s="17">
        <v>-1</v>
      </c>
      <c r="AB21" s="17">
        <v>-1</v>
      </c>
      <c r="AC21" s="15">
        <f t="shared" si="13"/>
        <v>-100</v>
      </c>
      <c r="AD21" s="15">
        <f t="shared" si="2"/>
        <v>-100</v>
      </c>
      <c r="AE21" s="15">
        <f t="shared" si="2"/>
        <v>-100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2</v>
      </c>
      <c r="S23" s="17">
        <v>1</v>
      </c>
      <c r="T23" s="17">
        <f t="shared" si="10"/>
        <v>3</v>
      </c>
      <c r="U23" s="17">
        <v>2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-3</v>
      </c>
      <c r="AA23" s="17">
        <v>-3</v>
      </c>
      <c r="AB23" s="17">
        <v>0</v>
      </c>
      <c r="AC23" s="15">
        <f t="shared" si="13"/>
        <v>-50</v>
      </c>
      <c r="AD23" s="15">
        <f t="shared" si="2"/>
        <v>-60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6</v>
      </c>
      <c r="AL23" s="4">
        <f t="shared" si="4"/>
        <v>5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-4</v>
      </c>
      <c r="U24" s="17">
        <v>-4</v>
      </c>
      <c r="V24" s="17">
        <v>0</v>
      </c>
      <c r="W24" s="15">
        <f t="shared" si="11"/>
        <v>-80</v>
      </c>
      <c r="X24" s="15">
        <f t="shared" si="1"/>
        <v>-100</v>
      </c>
      <c r="Y24" s="15">
        <f t="shared" si="1"/>
        <v>0</v>
      </c>
      <c r="Z24" s="17">
        <f t="shared" si="12"/>
        <v>-4</v>
      </c>
      <c r="AA24" s="17">
        <v>-4</v>
      </c>
      <c r="AB24" s="17">
        <v>0</v>
      </c>
      <c r="AC24" s="15">
        <f t="shared" si="13"/>
        <v>-80</v>
      </c>
      <c r="AD24" s="15">
        <f t="shared" si="2"/>
        <v>-100</v>
      </c>
      <c r="AE24" s="15">
        <f t="shared" si="2"/>
        <v>0</v>
      </c>
      <c r="AH24" s="4">
        <f t="shared" si="3"/>
        <v>5</v>
      </c>
      <c r="AI24" s="4">
        <f t="shared" si="3"/>
        <v>4</v>
      </c>
      <c r="AJ24" s="4">
        <f t="shared" si="3"/>
        <v>1</v>
      </c>
      <c r="AK24" s="4">
        <f t="shared" si="4"/>
        <v>5</v>
      </c>
      <c r="AL24" s="4">
        <f t="shared" si="4"/>
        <v>4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1</v>
      </c>
      <c r="S25" s="17">
        <v>3</v>
      </c>
      <c r="T25" s="17">
        <f t="shared" si="10"/>
        <v>3</v>
      </c>
      <c r="U25" s="17">
        <v>0</v>
      </c>
      <c r="V25" s="17">
        <v>3</v>
      </c>
      <c r="W25" s="15">
        <f t="shared" si="11"/>
        <v>300</v>
      </c>
      <c r="X25" s="15">
        <f t="shared" si="1"/>
        <v>0</v>
      </c>
      <c r="Y25" s="15" t="str">
        <f t="shared" si="1"/>
        <v>皆増</v>
      </c>
      <c r="Z25" s="17">
        <f t="shared" si="12"/>
        <v>2</v>
      </c>
      <c r="AA25" s="17">
        <v>0</v>
      </c>
      <c r="AB25" s="17">
        <v>2</v>
      </c>
      <c r="AC25" s="15">
        <f t="shared" si="13"/>
        <v>100</v>
      </c>
      <c r="AD25" s="15">
        <f t="shared" si="2"/>
        <v>0</v>
      </c>
      <c r="AE25" s="15">
        <f t="shared" si="2"/>
        <v>200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3</v>
      </c>
      <c r="S26" s="17">
        <v>3</v>
      </c>
      <c r="T26" s="17">
        <f t="shared" si="10"/>
        <v>1</v>
      </c>
      <c r="U26" s="17">
        <v>0</v>
      </c>
      <c r="V26" s="17">
        <v>1</v>
      </c>
      <c r="W26" s="15">
        <f t="shared" si="11"/>
        <v>19.999999999999996</v>
      </c>
      <c r="X26" s="15">
        <f t="shared" si="1"/>
        <v>0</v>
      </c>
      <c r="Y26" s="15">
        <f t="shared" si="1"/>
        <v>50</v>
      </c>
      <c r="Z26" s="17">
        <f t="shared" si="12"/>
        <v>5</v>
      </c>
      <c r="AA26" s="17">
        <v>2</v>
      </c>
      <c r="AB26" s="17">
        <v>3</v>
      </c>
      <c r="AC26" s="15">
        <f t="shared" si="13"/>
        <v>500</v>
      </c>
      <c r="AD26" s="15">
        <f t="shared" si="2"/>
        <v>200</v>
      </c>
      <c r="AE26" s="15" t="str">
        <f t="shared" si="2"/>
        <v>皆増</v>
      </c>
      <c r="AH26" s="4">
        <f t="shared" si="3"/>
        <v>5</v>
      </c>
      <c r="AI26" s="4">
        <f t="shared" si="3"/>
        <v>3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-2</v>
      </c>
      <c r="U27" s="17">
        <v>-1</v>
      </c>
      <c r="V27" s="17">
        <v>-1</v>
      </c>
      <c r="W27" s="15">
        <f t="shared" si="11"/>
        <v>-33.333333333333336</v>
      </c>
      <c r="X27" s="15">
        <f t="shared" si="1"/>
        <v>-33.333333333333336</v>
      </c>
      <c r="Y27" s="15">
        <f t="shared" si="1"/>
        <v>-33.333333333333336</v>
      </c>
      <c r="Z27" s="17">
        <f t="shared" si="12"/>
        <v>-5</v>
      </c>
      <c r="AA27" s="17">
        <v>-2</v>
      </c>
      <c r="AB27" s="17">
        <v>-3</v>
      </c>
      <c r="AC27" s="15">
        <f t="shared" si="13"/>
        <v>-55.555555555555557</v>
      </c>
      <c r="AD27" s="15">
        <f t="shared" si="2"/>
        <v>-50</v>
      </c>
      <c r="AE27" s="15">
        <f t="shared" si="2"/>
        <v>-60</v>
      </c>
      <c r="AH27" s="4">
        <f t="shared" si="3"/>
        <v>6</v>
      </c>
      <c r="AI27" s="4">
        <f t="shared" si="3"/>
        <v>3</v>
      </c>
      <c r="AJ27" s="4">
        <f t="shared" si="3"/>
        <v>3</v>
      </c>
      <c r="AK27" s="4">
        <f t="shared" si="4"/>
        <v>9</v>
      </c>
      <c r="AL27" s="4">
        <f t="shared" si="4"/>
        <v>4</v>
      </c>
      <c r="AM27" s="4">
        <f t="shared" si="4"/>
        <v>5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11</v>
      </c>
      <c r="R28" s="17">
        <v>5</v>
      </c>
      <c r="S28" s="17">
        <v>6</v>
      </c>
      <c r="T28" s="17">
        <f t="shared" si="10"/>
        <v>6</v>
      </c>
      <c r="U28" s="17">
        <v>3</v>
      </c>
      <c r="V28" s="17">
        <v>3</v>
      </c>
      <c r="W28" s="15">
        <f t="shared" si="11"/>
        <v>120.00000000000001</v>
      </c>
      <c r="X28" s="15">
        <f t="shared" si="1"/>
        <v>150</v>
      </c>
      <c r="Y28" s="15">
        <f t="shared" si="1"/>
        <v>100</v>
      </c>
      <c r="Z28" s="17">
        <f t="shared" si="12"/>
        <v>6</v>
      </c>
      <c r="AA28" s="17">
        <v>2</v>
      </c>
      <c r="AB28" s="17">
        <v>4</v>
      </c>
      <c r="AC28" s="15">
        <f t="shared" si="13"/>
        <v>120.00000000000001</v>
      </c>
      <c r="AD28" s="15">
        <f t="shared" si="2"/>
        <v>66.666666666666671</v>
      </c>
      <c r="AE28" s="15">
        <f t="shared" si="2"/>
        <v>200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5</v>
      </c>
      <c r="AL28" s="4">
        <f t="shared" si="4"/>
        <v>3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2</v>
      </c>
      <c r="S29" s="17">
        <v>4</v>
      </c>
      <c r="T29" s="17">
        <f t="shared" si="10"/>
        <v>4</v>
      </c>
      <c r="U29" s="17">
        <v>2</v>
      </c>
      <c r="V29" s="17">
        <v>2</v>
      </c>
      <c r="W29" s="15">
        <f t="shared" si="11"/>
        <v>200</v>
      </c>
      <c r="X29" s="15" t="str">
        <f t="shared" si="1"/>
        <v>皆増</v>
      </c>
      <c r="Y29" s="15">
        <f t="shared" si="1"/>
        <v>100</v>
      </c>
      <c r="Z29" s="17">
        <f t="shared" si="12"/>
        <v>1</v>
      </c>
      <c r="AA29" s="17">
        <v>0</v>
      </c>
      <c r="AB29" s="17">
        <v>1</v>
      </c>
      <c r="AC29" s="15">
        <f t="shared" si="13"/>
        <v>19.999999999999996</v>
      </c>
      <c r="AD29" s="15">
        <f t="shared" si="2"/>
        <v>0</v>
      </c>
      <c r="AE29" s="15">
        <f t="shared" si="2"/>
        <v>33.333333333333329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5</v>
      </c>
      <c r="AL29" s="4">
        <f t="shared" si="4"/>
        <v>2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-1</v>
      </c>
      <c r="U30" s="17">
        <v>0</v>
      </c>
      <c r="V30" s="17">
        <v>-1</v>
      </c>
      <c r="W30" s="15">
        <f t="shared" si="11"/>
        <v>-33.333333333333336</v>
      </c>
      <c r="X30" s="15">
        <f t="shared" si="1"/>
        <v>0</v>
      </c>
      <c r="Y30" s="15">
        <f t="shared" si="1"/>
        <v>-33.333333333333336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-2</v>
      </c>
      <c r="U33" s="17">
        <f t="shared" si="19"/>
        <v>0</v>
      </c>
      <c r="V33" s="17">
        <f t="shared" si="19"/>
        <v>-2</v>
      </c>
      <c r="W33" s="15">
        <f t="shared" si="15"/>
        <v>-40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-2</v>
      </c>
      <c r="AA33" s="17">
        <f t="shared" si="20"/>
        <v>0</v>
      </c>
      <c r="AB33" s="17">
        <f t="shared" si="20"/>
        <v>-2</v>
      </c>
      <c r="AC33" s="15">
        <f t="shared" si="17"/>
        <v>-40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5</v>
      </c>
      <c r="AI33" s="4">
        <f t="shared" si="21"/>
        <v>3</v>
      </c>
      <c r="AJ33" s="4">
        <f t="shared" si="21"/>
        <v>2</v>
      </c>
      <c r="AK33" s="4">
        <f>SUM(AK13:AK22)</f>
        <v>5</v>
      </c>
      <c r="AL33" s="4">
        <f>SUM(AL13:AL22)</f>
        <v>3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37</v>
      </c>
      <c r="R34" s="17">
        <f t="shared" si="22"/>
        <v>15</v>
      </c>
      <c r="S34" s="17">
        <f t="shared" si="22"/>
        <v>22</v>
      </c>
      <c r="T34" s="17">
        <f t="shared" si="22"/>
        <v>10</v>
      </c>
      <c r="U34" s="17">
        <f t="shared" si="22"/>
        <v>2</v>
      </c>
      <c r="V34" s="17">
        <f t="shared" si="22"/>
        <v>8</v>
      </c>
      <c r="W34" s="15">
        <f t="shared" si="15"/>
        <v>37.037037037037045</v>
      </c>
      <c r="X34" s="15">
        <f t="shared" si="15"/>
        <v>15.384615384615374</v>
      </c>
      <c r="Y34" s="15">
        <f t="shared" si="15"/>
        <v>57.142857142857139</v>
      </c>
      <c r="Z34" s="17">
        <f t="shared" ref="Z34:AB34" si="23">SUM(Z23:Z30)</f>
        <v>3</v>
      </c>
      <c r="AA34" s="17">
        <f t="shared" si="23"/>
        <v>-5</v>
      </c>
      <c r="AB34" s="17">
        <f t="shared" si="23"/>
        <v>8</v>
      </c>
      <c r="AC34" s="15">
        <f t="shared" si="17"/>
        <v>8.8235294117646959</v>
      </c>
      <c r="AD34" s="15">
        <f t="shared" si="17"/>
        <v>-25</v>
      </c>
      <c r="AE34" s="15">
        <f t="shared" si="17"/>
        <v>57.142857142857139</v>
      </c>
      <c r="AH34" s="4">
        <f t="shared" ref="AH34:AJ34" si="24">SUM(AH23:AH30)</f>
        <v>27</v>
      </c>
      <c r="AI34" s="4">
        <f t="shared" si="24"/>
        <v>13</v>
      </c>
      <c r="AJ34" s="4">
        <f t="shared" si="24"/>
        <v>14</v>
      </c>
      <c r="AK34" s="4">
        <f>SUM(AK23:AK30)</f>
        <v>34</v>
      </c>
      <c r="AL34" s="4">
        <f>SUM(AL23:AL30)</f>
        <v>20</v>
      </c>
      <c r="AM34" s="4">
        <f>SUM(AM23:AM30)</f>
        <v>14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33</v>
      </c>
      <c r="R35" s="17">
        <f t="shared" si="25"/>
        <v>13</v>
      </c>
      <c r="S35" s="17">
        <f t="shared" si="25"/>
        <v>20</v>
      </c>
      <c r="T35" s="17">
        <f t="shared" si="25"/>
        <v>11</v>
      </c>
      <c r="U35" s="17">
        <f t="shared" si="25"/>
        <v>4</v>
      </c>
      <c r="V35" s="17">
        <f t="shared" si="25"/>
        <v>7</v>
      </c>
      <c r="W35" s="15">
        <f t="shared" si="15"/>
        <v>50</v>
      </c>
      <c r="X35" s="15">
        <f t="shared" si="15"/>
        <v>44.444444444444443</v>
      </c>
      <c r="Y35" s="15">
        <f t="shared" si="15"/>
        <v>53.846153846153854</v>
      </c>
      <c r="Z35" s="17">
        <f t="shared" ref="Z35:AB35" si="26">SUM(Z25:Z30)</f>
        <v>10</v>
      </c>
      <c r="AA35" s="17">
        <f t="shared" si="26"/>
        <v>2</v>
      </c>
      <c r="AB35" s="17">
        <f t="shared" si="26"/>
        <v>8</v>
      </c>
      <c r="AC35" s="15">
        <f t="shared" si="17"/>
        <v>43.478260869565212</v>
      </c>
      <c r="AD35" s="15">
        <f t="shared" si="17"/>
        <v>18.181818181818187</v>
      </c>
      <c r="AE35" s="15">
        <f t="shared" si="17"/>
        <v>66.666666666666671</v>
      </c>
      <c r="AH35" s="4">
        <f t="shared" ref="AH35:AJ35" si="27">SUM(AH25:AH30)</f>
        <v>22</v>
      </c>
      <c r="AI35" s="4">
        <f t="shared" si="27"/>
        <v>9</v>
      </c>
      <c r="AJ35" s="4">
        <f t="shared" si="27"/>
        <v>13</v>
      </c>
      <c r="AK35" s="4">
        <f>SUM(AK25:AK30)</f>
        <v>23</v>
      </c>
      <c r="AL35" s="4">
        <f>SUM(AL25:AL30)</f>
        <v>11</v>
      </c>
      <c r="AM35" s="4">
        <f>SUM(AM25:AM30)</f>
        <v>12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23</v>
      </c>
      <c r="R36" s="17">
        <f t="shared" si="28"/>
        <v>9</v>
      </c>
      <c r="S36" s="17">
        <f t="shared" si="28"/>
        <v>14</v>
      </c>
      <c r="T36" s="17">
        <f t="shared" si="28"/>
        <v>7</v>
      </c>
      <c r="U36" s="17">
        <f t="shared" si="28"/>
        <v>4</v>
      </c>
      <c r="V36" s="17">
        <f t="shared" si="28"/>
        <v>3</v>
      </c>
      <c r="W36" s="15">
        <f t="shared" si="15"/>
        <v>43.75</v>
      </c>
      <c r="X36" s="15">
        <f t="shared" si="15"/>
        <v>80</v>
      </c>
      <c r="Y36" s="15">
        <f t="shared" si="15"/>
        <v>27.27272727272727</v>
      </c>
      <c r="Z36" s="17">
        <f t="shared" ref="Z36:AB36" si="29">SUM(Z27:Z30)</f>
        <v>3</v>
      </c>
      <c r="AA36" s="17">
        <f t="shared" si="29"/>
        <v>0</v>
      </c>
      <c r="AB36" s="17">
        <f t="shared" si="29"/>
        <v>3</v>
      </c>
      <c r="AC36" s="15">
        <f t="shared" si="17"/>
        <v>14.999999999999991</v>
      </c>
      <c r="AD36" s="15">
        <f t="shared" si="17"/>
        <v>0</v>
      </c>
      <c r="AE36" s="15">
        <f t="shared" si="17"/>
        <v>27.27272727272727</v>
      </c>
      <c r="AH36" s="4">
        <f t="shared" ref="AH36:AJ36" si="30">SUM(AH27:AH30)</f>
        <v>16</v>
      </c>
      <c r="AI36" s="4">
        <f t="shared" si="30"/>
        <v>5</v>
      </c>
      <c r="AJ36" s="4">
        <f t="shared" si="30"/>
        <v>11</v>
      </c>
      <c r="AK36" s="4">
        <f>SUM(AK27:AK30)</f>
        <v>20</v>
      </c>
      <c r="AL36" s="4">
        <f>SUM(AL27:AL30)</f>
        <v>9</v>
      </c>
      <c r="AM36" s="4">
        <f>SUM(AM27:AM30)</f>
        <v>11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7.5</v>
      </c>
      <c r="R39" s="12">
        <f>R33/R9*100</f>
        <v>16.666666666666664</v>
      </c>
      <c r="S39" s="13">
        <f t="shared" si="37"/>
        <v>0</v>
      </c>
      <c r="T39" s="12">
        <f>T33/T9*100</f>
        <v>-25</v>
      </c>
      <c r="U39" s="12">
        <f t="shared" ref="U39:V39" si="38">U33/U9*100</f>
        <v>0</v>
      </c>
      <c r="V39" s="12">
        <f t="shared" si="38"/>
        <v>-33.333333333333329</v>
      </c>
      <c r="W39" s="12">
        <f>Q39-AH39</f>
        <v>-8.125</v>
      </c>
      <c r="X39" s="12">
        <f t="shared" si="33"/>
        <v>-2.0833333333333357</v>
      </c>
      <c r="Y39" s="12">
        <f>S39-AJ39</f>
        <v>-12.5</v>
      </c>
      <c r="Z39" s="12">
        <f t="shared" si="37"/>
        <v>-200</v>
      </c>
      <c r="AA39" s="12">
        <f t="shared" si="37"/>
        <v>0</v>
      </c>
      <c r="AB39" s="12">
        <f t="shared" si="37"/>
        <v>-33.333333333333329</v>
      </c>
      <c r="AC39" s="12">
        <f>Q39-AK39</f>
        <v>-5.3205128205128194</v>
      </c>
      <c r="AD39" s="12">
        <f t="shared" si="35"/>
        <v>3.6231884057970998</v>
      </c>
      <c r="AE39" s="12">
        <f t="shared" si="35"/>
        <v>-12.5</v>
      </c>
      <c r="AH39" s="12">
        <f t="shared" ref="AH39:AJ39" si="39">AH33/AH9*100</f>
        <v>15.625</v>
      </c>
      <c r="AI39" s="12">
        <f t="shared" si="39"/>
        <v>18.75</v>
      </c>
      <c r="AJ39" s="12">
        <f t="shared" si="39"/>
        <v>12.5</v>
      </c>
      <c r="AK39" s="12">
        <f>AK33/AK9*100</f>
        <v>12.820512820512819</v>
      </c>
      <c r="AL39" s="12">
        <f>AL33/AL9*100</f>
        <v>13.043478260869565</v>
      </c>
      <c r="AM39" s="12">
        <f>AM33/AM9*100</f>
        <v>12.5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92.5</v>
      </c>
      <c r="R40" s="12">
        <f t="shared" si="40"/>
        <v>83.333333333333343</v>
      </c>
      <c r="S40" s="12">
        <f t="shared" si="40"/>
        <v>100</v>
      </c>
      <c r="T40" s="12">
        <f>T34/T9*100</f>
        <v>125</v>
      </c>
      <c r="U40" s="12">
        <f t="shared" ref="U40:V40" si="41">U34/U9*100</f>
        <v>100</v>
      </c>
      <c r="V40" s="12">
        <f t="shared" si="41"/>
        <v>133.33333333333331</v>
      </c>
      <c r="W40" s="12">
        <f t="shared" ref="W40:W42" si="42">Q40-AH40</f>
        <v>8.125</v>
      </c>
      <c r="X40" s="12">
        <f t="shared" si="33"/>
        <v>2.0833333333333428</v>
      </c>
      <c r="Y40" s="12">
        <f>S40-AJ40</f>
        <v>12.5</v>
      </c>
      <c r="Z40" s="12">
        <f>Z34/Z9*100</f>
        <v>300</v>
      </c>
      <c r="AA40" s="12">
        <f t="shared" ref="AA40:AB40" si="43">AA34/AA9*100</f>
        <v>100</v>
      </c>
      <c r="AB40" s="12">
        <f t="shared" si="43"/>
        <v>133.33333333333331</v>
      </c>
      <c r="AC40" s="12">
        <f t="shared" ref="AC40:AC42" si="44">Q40-AK40</f>
        <v>5.3205128205128176</v>
      </c>
      <c r="AD40" s="12">
        <f t="shared" si="35"/>
        <v>-3.6231884057970944</v>
      </c>
      <c r="AE40" s="12">
        <f t="shared" si="35"/>
        <v>12.5</v>
      </c>
      <c r="AH40" s="12">
        <f t="shared" ref="AH40:AJ40" si="45">AH34/AH9*100</f>
        <v>84.375</v>
      </c>
      <c r="AI40" s="12">
        <f t="shared" si="45"/>
        <v>81.25</v>
      </c>
      <c r="AJ40" s="12">
        <f t="shared" si="45"/>
        <v>87.5</v>
      </c>
      <c r="AK40" s="12">
        <f>AK34/AK9*100</f>
        <v>87.179487179487182</v>
      </c>
      <c r="AL40" s="12">
        <f>AL34/AL9*100</f>
        <v>86.956521739130437</v>
      </c>
      <c r="AM40" s="12">
        <f>AM34/AM9*100</f>
        <v>87.5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82.5</v>
      </c>
      <c r="R41" s="12">
        <f t="shared" si="46"/>
        <v>72.222222222222214</v>
      </c>
      <c r="S41" s="12">
        <f t="shared" si="46"/>
        <v>90.909090909090907</v>
      </c>
      <c r="T41" s="12">
        <f>T35/T9*100</f>
        <v>137.5</v>
      </c>
      <c r="U41" s="12">
        <f t="shared" ref="U41:V41" si="47">U35/U9*100</f>
        <v>200</v>
      </c>
      <c r="V41" s="12">
        <f t="shared" si="47"/>
        <v>116.66666666666667</v>
      </c>
      <c r="W41" s="12">
        <f t="shared" si="42"/>
        <v>13.75</v>
      </c>
      <c r="X41" s="12">
        <f t="shared" si="33"/>
        <v>15.972222222222214</v>
      </c>
      <c r="Y41" s="12">
        <f>S41-AJ41</f>
        <v>9.6590909090909065</v>
      </c>
      <c r="Z41" s="12">
        <f>Z35/Z9*100</f>
        <v>1000</v>
      </c>
      <c r="AA41" s="12">
        <f t="shared" ref="AA41:AB41" si="48">AA35/AA9*100</f>
        <v>-40</v>
      </c>
      <c r="AB41" s="12">
        <f t="shared" si="48"/>
        <v>133.33333333333331</v>
      </c>
      <c r="AC41" s="12">
        <f t="shared" si="44"/>
        <v>23.525641025641022</v>
      </c>
      <c r="AD41" s="12">
        <f>R41-AL41</f>
        <v>24.396135265700472</v>
      </c>
      <c r="AE41" s="12">
        <f t="shared" si="35"/>
        <v>15.909090909090907</v>
      </c>
      <c r="AH41" s="12">
        <f>AH35/AH9*100</f>
        <v>68.75</v>
      </c>
      <c r="AI41" s="12">
        <f>AI35/AI9*100</f>
        <v>56.25</v>
      </c>
      <c r="AJ41" s="12">
        <f>AJ35/AJ9*100</f>
        <v>81.25</v>
      </c>
      <c r="AK41" s="12">
        <f t="shared" ref="AK41:AM41" si="49">AK35/AK9*100</f>
        <v>58.974358974358978</v>
      </c>
      <c r="AL41" s="12">
        <f t="shared" si="49"/>
        <v>47.826086956521742</v>
      </c>
      <c r="AM41" s="12">
        <f t="shared" si="49"/>
        <v>75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57.499999999999993</v>
      </c>
      <c r="R42" s="12">
        <f t="shared" si="50"/>
        <v>50</v>
      </c>
      <c r="S42" s="12">
        <f t="shared" si="50"/>
        <v>63.636363636363633</v>
      </c>
      <c r="T42" s="12">
        <f t="shared" si="50"/>
        <v>87.5</v>
      </c>
      <c r="U42" s="12">
        <f t="shared" si="50"/>
        <v>200</v>
      </c>
      <c r="V42" s="12">
        <f t="shared" si="50"/>
        <v>50</v>
      </c>
      <c r="W42" s="12">
        <f t="shared" si="42"/>
        <v>7.4999999999999929</v>
      </c>
      <c r="X42" s="12">
        <f t="shared" si="33"/>
        <v>18.75</v>
      </c>
      <c r="Y42" s="12">
        <f>S42-AJ42</f>
        <v>-5.1136363636363669</v>
      </c>
      <c r="Z42" s="12">
        <f t="shared" si="50"/>
        <v>300</v>
      </c>
      <c r="AA42" s="12">
        <f t="shared" si="50"/>
        <v>0</v>
      </c>
      <c r="AB42" s="12">
        <f t="shared" si="50"/>
        <v>50</v>
      </c>
      <c r="AC42" s="12">
        <f t="shared" si="44"/>
        <v>6.2179487179487154</v>
      </c>
      <c r="AD42" s="12">
        <f>R42-AL42</f>
        <v>10.869565217391305</v>
      </c>
      <c r="AE42" s="12">
        <f t="shared" si="35"/>
        <v>-5.1136363636363669</v>
      </c>
      <c r="AH42" s="12">
        <f t="shared" ref="AH42:AJ42" si="51">AH36/AH9*100</f>
        <v>50</v>
      </c>
      <c r="AI42" s="12">
        <f t="shared" si="51"/>
        <v>31.25</v>
      </c>
      <c r="AJ42" s="12">
        <f t="shared" si="51"/>
        <v>68.75</v>
      </c>
      <c r="AK42" s="12">
        <f>AK36/AK9*100</f>
        <v>51.282051282051277</v>
      </c>
      <c r="AL42" s="12">
        <f>AL36/AL9*100</f>
        <v>39.130434782608695</v>
      </c>
      <c r="AM42" s="12">
        <f>AM36/AM9*100</f>
        <v>68.75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9</v>
      </c>
      <c r="C9" s="17">
        <f>SUM(C10:C30)</f>
        <v>5</v>
      </c>
      <c r="D9" s="17">
        <f>SUM(D10:D30)</f>
        <v>4</v>
      </c>
      <c r="E9" s="17">
        <f>F9+G9</f>
        <v>4</v>
      </c>
      <c r="F9" s="17">
        <f>SUM(F10:F30)</f>
        <v>4</v>
      </c>
      <c r="G9" s="17">
        <f>SUM(G10:G30)</f>
        <v>0</v>
      </c>
      <c r="H9" s="15">
        <f>IF(B9=E9,0,(1-(B9/(B9-E9)))*-100)</f>
        <v>80</v>
      </c>
      <c r="I9" s="15">
        <f>IF(C9=F9,0,(1-(C9/(C9-F9)))*-100)</f>
        <v>400</v>
      </c>
      <c r="J9" s="15">
        <f>IF(D9=G9,0,(1-(D9/(D9-G9)))*-100)</f>
        <v>0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28.57142857142858</v>
      </c>
      <c r="O9" s="15">
        <f t="shared" ref="O9:P10" si="0">IF(C9=L9,0,(1-(C9/(C9-L9)))*-100)</f>
        <v>25</v>
      </c>
      <c r="P9" s="15">
        <f>IF(D9=M9,0,(1-(D9/(D9-M9)))*-100)</f>
        <v>33.333333333333329</v>
      </c>
      <c r="Q9" s="17">
        <f>R9+S9</f>
        <v>24</v>
      </c>
      <c r="R9" s="17">
        <f>SUM(R10:R30)</f>
        <v>10</v>
      </c>
      <c r="S9" s="17">
        <f>SUM(S10:S30)</f>
        <v>14</v>
      </c>
      <c r="T9" s="17">
        <f>U9+V9</f>
        <v>8</v>
      </c>
      <c r="U9" s="17">
        <f>SUM(U10:U30)</f>
        <v>-2</v>
      </c>
      <c r="V9" s="17">
        <f>SUM(V10:V30)</f>
        <v>10</v>
      </c>
      <c r="W9" s="15">
        <f>IF(Q9=T9,IF(Q9&gt;0,"皆増",0),(1-(Q9/(Q9-T9)))*-100)</f>
        <v>50</v>
      </c>
      <c r="X9" s="15">
        <f t="shared" ref="X9:Y30" si="1">IF(R9=U9,IF(R9&gt;0,"皆増",0),(1-(R9/(R9-U9)))*-100)</f>
        <v>-16.666666666666664</v>
      </c>
      <c r="Y9" s="15">
        <f t="shared" si="1"/>
        <v>250</v>
      </c>
      <c r="Z9" s="17">
        <f>AA9+AB9</f>
        <v>12</v>
      </c>
      <c r="AA9" s="17">
        <f>SUM(AA10:AA30)</f>
        <v>5</v>
      </c>
      <c r="AB9" s="17">
        <f>SUM(AB10:AB30)</f>
        <v>7</v>
      </c>
      <c r="AC9" s="15">
        <f>IF(Q9=Z9,IF(Q9&gt;0,"皆増",0),(1-(Q9/(Q9-Z9)))*-100)</f>
        <v>100</v>
      </c>
      <c r="AD9" s="15">
        <f t="shared" ref="AD9:AE30" si="2">IF(R9=AA9,IF(R9&gt;0,"皆増",0),(1-(R9/(R9-AA9)))*-100)</f>
        <v>100</v>
      </c>
      <c r="AE9" s="15">
        <f t="shared" si="2"/>
        <v>100</v>
      </c>
      <c r="AH9" s="4">
        <f t="shared" ref="AH9:AJ30" si="3">Q9-T9</f>
        <v>16</v>
      </c>
      <c r="AI9" s="4">
        <f t="shared" si="3"/>
        <v>12</v>
      </c>
      <c r="AJ9" s="4">
        <f t="shared" si="3"/>
        <v>4</v>
      </c>
      <c r="AK9" s="4">
        <f t="shared" ref="AK9:AM30" si="4">Q9-Z9</f>
        <v>12</v>
      </c>
      <c r="AL9" s="4">
        <f t="shared" si="4"/>
        <v>5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9</v>
      </c>
      <c r="C10" s="17">
        <v>5</v>
      </c>
      <c r="D10" s="17">
        <v>4</v>
      </c>
      <c r="E10" s="17">
        <f t="shared" ref="E10" si="6">F10+G10</f>
        <v>4</v>
      </c>
      <c r="F10" s="17">
        <v>4</v>
      </c>
      <c r="G10" s="17">
        <v>0</v>
      </c>
      <c r="H10" s="15">
        <f>IF(B10=E10,0,(1-(B10/(B10-E10)))*-100)</f>
        <v>80</v>
      </c>
      <c r="I10" s="15">
        <f t="shared" ref="I10" si="7">IF(C10=F10,0,(1-(C10/(C10-F10)))*-100)</f>
        <v>400</v>
      </c>
      <c r="J10" s="15">
        <f>IF(D10=G10,0,(1-(D10/(D10-G10)))*-100)</f>
        <v>0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28.57142857142858</v>
      </c>
      <c r="O10" s="15">
        <f t="shared" si="0"/>
        <v>25</v>
      </c>
      <c r="P10" s="15">
        <f t="shared" si="0"/>
        <v>33.333333333333329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0</v>
      </c>
      <c r="V15" s="17">
        <v>-1</v>
      </c>
      <c r="W15" s="15">
        <f t="shared" si="11"/>
        <v>-100</v>
      </c>
      <c r="X15" s="15">
        <f t="shared" si="1"/>
        <v>0</v>
      </c>
      <c r="Y15" s="15">
        <f t="shared" si="1"/>
        <v>-100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3"/>
        <v>0</v>
      </c>
      <c r="AJ15" s="4">
        <f t="shared" si="3"/>
        <v>1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>
        <f t="shared" si="11"/>
        <v>50</v>
      </c>
      <c r="X24" s="15">
        <f t="shared" si="1"/>
        <v>0</v>
      </c>
      <c r="Y24" s="15" t="str">
        <f t="shared" si="1"/>
        <v>皆増</v>
      </c>
      <c r="Z24" s="17">
        <f t="shared" si="12"/>
        <v>3</v>
      </c>
      <c r="AA24" s="17">
        <v>2</v>
      </c>
      <c r="AB24" s="17">
        <v>1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-50</v>
      </c>
      <c r="X25" s="15">
        <f t="shared" si="1"/>
        <v>-50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 t="str">
        <f t="shared" si="1"/>
        <v>皆増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-50</v>
      </c>
      <c r="AD26" s="15">
        <f t="shared" si="2"/>
        <v>-66.666666666666671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0</v>
      </c>
      <c r="S27" s="17">
        <v>7</v>
      </c>
      <c r="T27" s="17">
        <f t="shared" si="10"/>
        <v>3</v>
      </c>
      <c r="U27" s="17">
        <v>-3</v>
      </c>
      <c r="V27" s="17">
        <v>6</v>
      </c>
      <c r="W27" s="15">
        <f t="shared" si="11"/>
        <v>75</v>
      </c>
      <c r="X27" s="15">
        <f t="shared" si="1"/>
        <v>-100</v>
      </c>
      <c r="Y27" s="15">
        <f t="shared" si="1"/>
        <v>600</v>
      </c>
      <c r="Z27" s="17">
        <f t="shared" si="12"/>
        <v>4</v>
      </c>
      <c r="AA27" s="17">
        <v>-1</v>
      </c>
      <c r="AB27" s="17">
        <v>5</v>
      </c>
      <c r="AC27" s="15">
        <f t="shared" si="13"/>
        <v>133.33333333333334</v>
      </c>
      <c r="AD27" s="15">
        <f t="shared" si="2"/>
        <v>-100</v>
      </c>
      <c r="AE27" s="15">
        <f t="shared" si="2"/>
        <v>250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1</v>
      </c>
      <c r="U28" s="17">
        <v>-1</v>
      </c>
      <c r="V28" s="17">
        <v>2</v>
      </c>
      <c r="W28" s="15">
        <f t="shared" si="11"/>
        <v>25</v>
      </c>
      <c r="X28" s="15">
        <f t="shared" si="1"/>
        <v>-33.333333333333336</v>
      </c>
      <c r="Y28" s="15">
        <f t="shared" si="1"/>
        <v>200</v>
      </c>
      <c r="Z28" s="17">
        <f t="shared" si="12"/>
        <v>4</v>
      </c>
      <c r="AA28" s="17">
        <v>2</v>
      </c>
      <c r="AB28" s="17">
        <v>2</v>
      </c>
      <c r="AC28" s="15">
        <f t="shared" si="13"/>
        <v>400</v>
      </c>
      <c r="AD28" s="15" t="str">
        <f t="shared" si="2"/>
        <v>皆増</v>
      </c>
      <c r="AE28" s="15">
        <f t="shared" si="2"/>
        <v>200</v>
      </c>
      <c r="AH28" s="4">
        <f t="shared" si="3"/>
        <v>4</v>
      </c>
      <c r="AI28" s="4">
        <f t="shared" si="3"/>
        <v>3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3</v>
      </c>
      <c r="U29" s="17">
        <v>1</v>
      </c>
      <c r="V29" s="17">
        <v>2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1</v>
      </c>
      <c r="AA29" s="17">
        <v>1</v>
      </c>
      <c r="AB29" s="17">
        <v>0</v>
      </c>
      <c r="AC29" s="15">
        <f t="shared" si="13"/>
        <v>50</v>
      </c>
      <c r="AD29" s="15" t="str">
        <f t="shared" si="2"/>
        <v>皆増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0</v>
      </c>
      <c r="U33" s="17">
        <f t="shared" si="19"/>
        <v>2</v>
      </c>
      <c r="V33" s="17">
        <f t="shared" si="19"/>
        <v>-2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0</v>
      </c>
      <c r="AJ33" s="4">
        <f t="shared" si="21"/>
        <v>2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</v>
      </c>
      <c r="R34" s="17">
        <f t="shared" si="22"/>
        <v>8</v>
      </c>
      <c r="S34" s="17">
        <f t="shared" si="22"/>
        <v>14</v>
      </c>
      <c r="T34" s="17">
        <f t="shared" si="22"/>
        <v>8</v>
      </c>
      <c r="U34" s="17">
        <f t="shared" si="22"/>
        <v>-4</v>
      </c>
      <c r="V34" s="17">
        <f t="shared" si="22"/>
        <v>12</v>
      </c>
      <c r="W34" s="15">
        <f t="shared" si="15"/>
        <v>57.142857142857139</v>
      </c>
      <c r="X34" s="15">
        <f t="shared" si="15"/>
        <v>-33.333333333333336</v>
      </c>
      <c r="Y34" s="15">
        <f t="shared" si="15"/>
        <v>600</v>
      </c>
      <c r="Z34" s="17">
        <f t="shared" ref="Z34:AB34" si="23">SUM(Z23:Z30)</f>
        <v>10</v>
      </c>
      <c r="AA34" s="17">
        <f t="shared" si="23"/>
        <v>3</v>
      </c>
      <c r="AB34" s="17">
        <f t="shared" si="23"/>
        <v>7</v>
      </c>
      <c r="AC34" s="15">
        <f t="shared" si="17"/>
        <v>83.333333333333329</v>
      </c>
      <c r="AD34" s="15">
        <f t="shared" si="17"/>
        <v>60.000000000000007</v>
      </c>
      <c r="AE34" s="15">
        <f t="shared" si="17"/>
        <v>100</v>
      </c>
      <c r="AH34" s="4">
        <f t="shared" ref="AH34:AJ34" si="24">SUM(AH23:AH30)</f>
        <v>14</v>
      </c>
      <c r="AI34" s="4">
        <f t="shared" si="24"/>
        <v>12</v>
      </c>
      <c r="AJ34" s="4">
        <f t="shared" si="24"/>
        <v>2</v>
      </c>
      <c r="AK34" s="4">
        <f>SUM(AK23:AK30)</f>
        <v>12</v>
      </c>
      <c r="AL34" s="4">
        <f>SUM(AL23:AL30)</f>
        <v>5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5</v>
      </c>
      <c r="S35" s="17">
        <f t="shared" si="25"/>
        <v>13</v>
      </c>
      <c r="T35" s="17">
        <f t="shared" si="25"/>
        <v>7</v>
      </c>
      <c r="U35" s="17">
        <f t="shared" si="25"/>
        <v>-4</v>
      </c>
      <c r="V35" s="17">
        <f t="shared" si="25"/>
        <v>11</v>
      </c>
      <c r="W35" s="15">
        <f t="shared" si="15"/>
        <v>63.636363636363647</v>
      </c>
      <c r="X35" s="15">
        <f t="shared" si="15"/>
        <v>-44.444444444444443</v>
      </c>
      <c r="Y35" s="15">
        <f t="shared" si="15"/>
        <v>550</v>
      </c>
      <c r="Z35" s="17">
        <f t="shared" ref="Z35:AB35" si="26">SUM(Z25:Z30)</f>
        <v>6</v>
      </c>
      <c r="AA35" s="17">
        <f t="shared" si="26"/>
        <v>0</v>
      </c>
      <c r="AB35" s="17">
        <f t="shared" si="26"/>
        <v>6</v>
      </c>
      <c r="AC35" s="15">
        <f t="shared" si="17"/>
        <v>50</v>
      </c>
      <c r="AD35" s="15">
        <f t="shared" si="17"/>
        <v>0</v>
      </c>
      <c r="AE35" s="15">
        <f t="shared" si="17"/>
        <v>85.714285714285722</v>
      </c>
      <c r="AH35" s="4">
        <f t="shared" ref="AH35:AJ35" si="27">SUM(AH25:AH30)</f>
        <v>11</v>
      </c>
      <c r="AI35" s="4">
        <f t="shared" si="27"/>
        <v>9</v>
      </c>
      <c r="AJ35" s="4">
        <f t="shared" si="27"/>
        <v>2</v>
      </c>
      <c r="AK35" s="4">
        <f>SUM(AK25:AK30)</f>
        <v>12</v>
      </c>
      <c r="AL35" s="4">
        <f>SUM(AL25:AL30)</f>
        <v>5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3</v>
      </c>
      <c r="S36" s="17">
        <f t="shared" si="28"/>
        <v>12</v>
      </c>
      <c r="T36" s="17">
        <f t="shared" si="28"/>
        <v>7</v>
      </c>
      <c r="U36" s="17">
        <f t="shared" si="28"/>
        <v>-3</v>
      </c>
      <c r="V36" s="17">
        <f t="shared" si="28"/>
        <v>10</v>
      </c>
      <c r="W36" s="15">
        <f t="shared" si="15"/>
        <v>87.5</v>
      </c>
      <c r="X36" s="15">
        <f t="shared" si="15"/>
        <v>-50</v>
      </c>
      <c r="Y36" s="15">
        <f t="shared" si="15"/>
        <v>500</v>
      </c>
      <c r="Z36" s="17">
        <f t="shared" ref="Z36:AB36" si="29">SUM(Z27:Z30)</f>
        <v>8</v>
      </c>
      <c r="AA36" s="17">
        <f t="shared" si="29"/>
        <v>2</v>
      </c>
      <c r="AB36" s="17">
        <f t="shared" si="29"/>
        <v>6</v>
      </c>
      <c r="AC36" s="15">
        <f t="shared" si="17"/>
        <v>114.28571428571428</v>
      </c>
      <c r="AD36" s="15">
        <f t="shared" si="17"/>
        <v>200</v>
      </c>
      <c r="AE36" s="15">
        <f t="shared" si="17"/>
        <v>100</v>
      </c>
      <c r="AH36" s="4">
        <f t="shared" ref="AH36:AJ36" si="30">SUM(AH27:AH30)</f>
        <v>8</v>
      </c>
      <c r="AI36" s="4">
        <f t="shared" si="30"/>
        <v>6</v>
      </c>
      <c r="AJ36" s="4">
        <f t="shared" si="30"/>
        <v>2</v>
      </c>
      <c r="AK36" s="4">
        <f>SUM(AK27:AK30)</f>
        <v>7</v>
      </c>
      <c r="AL36" s="4">
        <f>SUM(AL27:AL30)</f>
        <v>1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20</v>
      </c>
      <c r="S39" s="13">
        <f t="shared" si="37"/>
        <v>0</v>
      </c>
      <c r="T39" s="12">
        <f>T33/T9*100</f>
        <v>0</v>
      </c>
      <c r="U39" s="12">
        <f t="shared" ref="U39:V39" si="38">U33/U9*100</f>
        <v>-100</v>
      </c>
      <c r="V39" s="12">
        <f t="shared" si="38"/>
        <v>-20</v>
      </c>
      <c r="W39" s="12">
        <f>Q39-AH39</f>
        <v>-4.1666666666666679</v>
      </c>
      <c r="X39" s="12">
        <f t="shared" si="33"/>
        <v>20</v>
      </c>
      <c r="Y39" s="12">
        <f>S39-AJ39</f>
        <v>-50</v>
      </c>
      <c r="Z39" s="12">
        <f t="shared" si="37"/>
        <v>16.666666666666664</v>
      </c>
      <c r="AA39" s="12">
        <f t="shared" si="37"/>
        <v>40</v>
      </c>
      <c r="AB39" s="12">
        <f t="shared" si="37"/>
        <v>0</v>
      </c>
      <c r="AC39" s="12">
        <f>Q39-AK39</f>
        <v>8.3333333333333321</v>
      </c>
      <c r="AD39" s="12">
        <f t="shared" si="35"/>
        <v>20</v>
      </c>
      <c r="AE39" s="12">
        <f t="shared" si="35"/>
        <v>0</v>
      </c>
      <c r="AH39" s="12">
        <f t="shared" ref="AH39:AJ39" si="39">AH33/AH9*100</f>
        <v>12.5</v>
      </c>
      <c r="AI39" s="12">
        <f t="shared" si="39"/>
        <v>0</v>
      </c>
      <c r="AJ39" s="12">
        <f t="shared" si="39"/>
        <v>50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91.666666666666657</v>
      </c>
      <c r="R40" s="12">
        <f t="shared" si="40"/>
        <v>80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200</v>
      </c>
      <c r="V40" s="12">
        <f t="shared" si="41"/>
        <v>120</v>
      </c>
      <c r="W40" s="12">
        <f t="shared" ref="W40:W42" si="42">Q40-AH40</f>
        <v>4.1666666666666572</v>
      </c>
      <c r="X40" s="12">
        <f t="shared" si="33"/>
        <v>-20</v>
      </c>
      <c r="Y40" s="12">
        <f>S40-AJ40</f>
        <v>50</v>
      </c>
      <c r="Z40" s="12">
        <f>Z34/Z9*100</f>
        <v>83.333333333333343</v>
      </c>
      <c r="AA40" s="12">
        <f t="shared" ref="AA40:AB40" si="43">AA34/AA9*100</f>
        <v>60</v>
      </c>
      <c r="AB40" s="12">
        <f t="shared" si="43"/>
        <v>100</v>
      </c>
      <c r="AC40" s="12">
        <f t="shared" ref="AC40:AC42" si="44">Q40-AK40</f>
        <v>-8.3333333333333428</v>
      </c>
      <c r="AD40" s="12">
        <f t="shared" si="35"/>
        <v>-20</v>
      </c>
      <c r="AE40" s="12">
        <f t="shared" si="35"/>
        <v>0</v>
      </c>
      <c r="AH40" s="12">
        <f t="shared" ref="AH40:AJ40" si="45">AH34/AH9*100</f>
        <v>87.5</v>
      </c>
      <c r="AI40" s="12">
        <f t="shared" si="45"/>
        <v>100</v>
      </c>
      <c r="AJ40" s="12">
        <f t="shared" si="45"/>
        <v>50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50</v>
      </c>
      <c r="S41" s="12">
        <f t="shared" si="46"/>
        <v>92.857142857142861</v>
      </c>
      <c r="T41" s="12">
        <f>T35/T9*100</f>
        <v>87.5</v>
      </c>
      <c r="U41" s="12">
        <f t="shared" ref="U41:V41" si="47">U35/U9*100</f>
        <v>200</v>
      </c>
      <c r="V41" s="12">
        <f t="shared" si="47"/>
        <v>110.00000000000001</v>
      </c>
      <c r="W41" s="12">
        <f t="shared" si="42"/>
        <v>6.25</v>
      </c>
      <c r="X41" s="12">
        <f t="shared" si="33"/>
        <v>-25</v>
      </c>
      <c r="Y41" s="12">
        <f>S41-AJ41</f>
        <v>42.857142857142861</v>
      </c>
      <c r="Z41" s="12">
        <f>Z35/Z9*100</f>
        <v>50</v>
      </c>
      <c r="AA41" s="12">
        <f t="shared" ref="AA41:AB41" si="48">AA35/AA9*100</f>
        <v>0</v>
      </c>
      <c r="AB41" s="12">
        <f t="shared" si="48"/>
        <v>85.714285714285708</v>
      </c>
      <c r="AC41" s="12">
        <f t="shared" si="44"/>
        <v>-25</v>
      </c>
      <c r="AD41" s="12">
        <f>R41-AL41</f>
        <v>-50</v>
      </c>
      <c r="AE41" s="12">
        <f t="shared" si="35"/>
        <v>-7.1428571428571388</v>
      </c>
      <c r="AH41" s="12">
        <f>AH35/AH9*100</f>
        <v>68.75</v>
      </c>
      <c r="AI41" s="12">
        <f>AI35/AI9*100</f>
        <v>75</v>
      </c>
      <c r="AJ41" s="12">
        <f>AJ35/AJ9*100</f>
        <v>50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30</v>
      </c>
      <c r="S42" s="12">
        <f t="shared" si="50"/>
        <v>85.714285714285708</v>
      </c>
      <c r="T42" s="12">
        <f t="shared" si="50"/>
        <v>87.5</v>
      </c>
      <c r="U42" s="12">
        <f t="shared" si="50"/>
        <v>150</v>
      </c>
      <c r="V42" s="12">
        <f t="shared" si="50"/>
        <v>100</v>
      </c>
      <c r="W42" s="12">
        <f t="shared" si="42"/>
        <v>12.5</v>
      </c>
      <c r="X42" s="12">
        <f t="shared" si="33"/>
        <v>-20</v>
      </c>
      <c r="Y42" s="12">
        <f>S42-AJ42</f>
        <v>35.714285714285708</v>
      </c>
      <c r="Z42" s="12">
        <f t="shared" si="50"/>
        <v>66.666666666666657</v>
      </c>
      <c r="AA42" s="12">
        <f t="shared" si="50"/>
        <v>40</v>
      </c>
      <c r="AB42" s="12">
        <f t="shared" si="50"/>
        <v>85.714285714285708</v>
      </c>
      <c r="AC42" s="12">
        <f t="shared" si="44"/>
        <v>4.1666666666666643</v>
      </c>
      <c r="AD42" s="12">
        <f>R42-AL42</f>
        <v>10</v>
      </c>
      <c r="AE42" s="12">
        <f t="shared" si="35"/>
        <v>0</v>
      </c>
      <c r="AH42" s="12">
        <f t="shared" ref="AH42:AJ42" si="51">AH36/AH9*100</f>
        <v>50</v>
      </c>
      <c r="AI42" s="12">
        <f t="shared" si="51"/>
        <v>50</v>
      </c>
      <c r="AJ42" s="12">
        <f t="shared" si="51"/>
        <v>50</v>
      </c>
      <c r="AK42" s="12">
        <f>AK36/AK9*100</f>
        <v>58.333333333333336</v>
      </c>
      <c r="AL42" s="12">
        <f>AL36/AL9*100</f>
        <v>20</v>
      </c>
      <c r="AM42" s="12">
        <f>AM36/AM9*100</f>
        <v>85.714285714285708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3</v>
      </c>
      <c r="R9" s="17">
        <f>SUM(R10:R30)</f>
        <v>1</v>
      </c>
      <c r="S9" s="17">
        <f>SUM(S10:S30)</f>
        <v>2</v>
      </c>
      <c r="T9" s="17">
        <f>U9+V9</f>
        <v>-4</v>
      </c>
      <c r="U9" s="17">
        <f>SUM(U10:U30)</f>
        <v>-2</v>
      </c>
      <c r="V9" s="17">
        <f>SUM(V10:V30)</f>
        <v>-2</v>
      </c>
      <c r="W9" s="15">
        <f>IF(Q9=T9,IF(Q9&gt;0,"皆増",0),(1-(Q9/(Q9-T9)))*-100)</f>
        <v>-57.142857142857139</v>
      </c>
      <c r="X9" s="15">
        <f t="shared" ref="X9:Y30" si="1">IF(R9=U9,IF(R9&gt;0,"皆増",0),(1-(R9/(R9-U9)))*-100)</f>
        <v>-66.666666666666671</v>
      </c>
      <c r="Y9" s="15">
        <f t="shared" si="1"/>
        <v>-50</v>
      </c>
      <c r="Z9" s="17">
        <f>AA9+AB9</f>
        <v>-4</v>
      </c>
      <c r="AA9" s="17">
        <f>SUM(AA10:AA30)</f>
        <v>-2</v>
      </c>
      <c r="AB9" s="17">
        <f>SUM(AB10:AB30)</f>
        <v>-2</v>
      </c>
      <c r="AC9" s="15">
        <f>IF(Q9=Z9,IF(Q9&gt;0,"皆増",0),(1-(Q9/(Q9-Z9)))*-100)</f>
        <v>-57.142857142857139</v>
      </c>
      <c r="AD9" s="15">
        <f t="shared" ref="AD9:AE30" si="2">IF(R9=AA9,IF(R9&gt;0,"皆増",0),(1-(R9/(R9-AA9)))*-100)</f>
        <v>-66.666666666666671</v>
      </c>
      <c r="AE9" s="15">
        <f t="shared" si="2"/>
        <v>-50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-100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-3</v>
      </c>
      <c r="AA27" s="17">
        <v>-1</v>
      </c>
      <c r="AB27" s="17">
        <v>-2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-3</v>
      </c>
      <c r="U28" s="17">
        <v>-1</v>
      </c>
      <c r="V28" s="17">
        <v>-2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0</v>
      </c>
      <c r="S34" s="17">
        <f t="shared" si="22"/>
        <v>2</v>
      </c>
      <c r="T34" s="17">
        <f t="shared" si="22"/>
        <v>-5</v>
      </c>
      <c r="U34" s="17">
        <f t="shared" si="22"/>
        <v>-3</v>
      </c>
      <c r="V34" s="17">
        <f t="shared" si="22"/>
        <v>-2</v>
      </c>
      <c r="W34" s="15">
        <f t="shared" si="15"/>
        <v>-71.428571428571431</v>
      </c>
      <c r="X34" s="15">
        <f t="shared" si="15"/>
        <v>-100</v>
      </c>
      <c r="Y34" s="15">
        <f t="shared" si="15"/>
        <v>-50</v>
      </c>
      <c r="Z34" s="17">
        <f t="shared" ref="Z34:AB34" si="23">SUM(Z23:Z30)</f>
        <v>-4</v>
      </c>
      <c r="AA34" s="17">
        <f t="shared" si="23"/>
        <v>-2</v>
      </c>
      <c r="AB34" s="17">
        <f t="shared" si="23"/>
        <v>-2</v>
      </c>
      <c r="AC34" s="15">
        <f t="shared" si="17"/>
        <v>-66.666666666666671</v>
      </c>
      <c r="AD34" s="15">
        <f t="shared" si="17"/>
        <v>-100</v>
      </c>
      <c r="AE34" s="15">
        <f t="shared" si="17"/>
        <v>-50</v>
      </c>
      <c r="AH34" s="4">
        <f t="shared" ref="AH34:AJ34" si="24">SUM(AH23:AH30)</f>
        <v>7</v>
      </c>
      <c r="AI34" s="4">
        <f t="shared" si="24"/>
        <v>3</v>
      </c>
      <c r="AJ34" s="4">
        <f t="shared" si="24"/>
        <v>4</v>
      </c>
      <c r="AK34" s="4">
        <f>SUM(AK23:AK30)</f>
        <v>6</v>
      </c>
      <c r="AL34" s="4">
        <f>SUM(AL23:AL30)</f>
        <v>2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0</v>
      </c>
      <c r="S35" s="17">
        <f t="shared" si="25"/>
        <v>2</v>
      </c>
      <c r="T35" s="17">
        <f t="shared" si="25"/>
        <v>-5</v>
      </c>
      <c r="U35" s="17">
        <f t="shared" si="25"/>
        <v>-3</v>
      </c>
      <c r="V35" s="17">
        <f t="shared" si="25"/>
        <v>-2</v>
      </c>
      <c r="W35" s="15">
        <f t="shared" si="15"/>
        <v>-71.428571428571431</v>
      </c>
      <c r="X35" s="15">
        <f t="shared" si="15"/>
        <v>-100</v>
      </c>
      <c r="Y35" s="15">
        <f t="shared" si="15"/>
        <v>-50</v>
      </c>
      <c r="Z35" s="17">
        <f t="shared" ref="Z35:AB35" si="26">SUM(Z25:Z30)</f>
        <v>-4</v>
      </c>
      <c r="AA35" s="17">
        <f t="shared" si="26"/>
        <v>-2</v>
      </c>
      <c r="AB35" s="17">
        <f t="shared" si="26"/>
        <v>-2</v>
      </c>
      <c r="AC35" s="15">
        <f t="shared" si="17"/>
        <v>-66.666666666666671</v>
      </c>
      <c r="AD35" s="15">
        <f t="shared" si="17"/>
        <v>-100</v>
      </c>
      <c r="AE35" s="15">
        <f t="shared" si="17"/>
        <v>-50</v>
      </c>
      <c r="AH35" s="4">
        <f t="shared" ref="AH35:AJ35" si="27">SUM(AH25:AH30)</f>
        <v>7</v>
      </c>
      <c r="AI35" s="4">
        <f t="shared" si="27"/>
        <v>3</v>
      </c>
      <c r="AJ35" s="4">
        <f t="shared" si="27"/>
        <v>4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-5</v>
      </c>
      <c r="U36" s="17">
        <f t="shared" si="28"/>
        <v>-3</v>
      </c>
      <c r="V36" s="17">
        <f t="shared" si="28"/>
        <v>-2</v>
      </c>
      <c r="W36" s="15">
        <f t="shared" si="15"/>
        <v>-83.333333333333343</v>
      </c>
      <c r="X36" s="15">
        <f t="shared" si="15"/>
        <v>-100</v>
      </c>
      <c r="Y36" s="15">
        <f t="shared" si="15"/>
        <v>-66.666666666666671</v>
      </c>
      <c r="Z36" s="17">
        <f t="shared" ref="Z36:AB36" si="29">SUM(Z27:Z30)</f>
        <v>-4</v>
      </c>
      <c r="AA36" s="17">
        <f t="shared" si="29"/>
        <v>-1</v>
      </c>
      <c r="AB36" s="17">
        <f t="shared" si="29"/>
        <v>-3</v>
      </c>
      <c r="AC36" s="15">
        <f t="shared" si="17"/>
        <v>-80</v>
      </c>
      <c r="AD36" s="15">
        <f t="shared" si="17"/>
        <v>-100</v>
      </c>
      <c r="AE36" s="15">
        <f t="shared" si="17"/>
        <v>-75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33.333333333333329</v>
      </c>
      <c r="R39" s="12">
        <f>R33/R9*100</f>
        <v>100</v>
      </c>
      <c r="S39" s="13">
        <f t="shared" si="37"/>
        <v>0</v>
      </c>
      <c r="T39" s="12">
        <f>T33/T9*100</f>
        <v>-25</v>
      </c>
      <c r="U39" s="12">
        <f t="shared" ref="U39:V39" si="38">U33/U9*100</f>
        <v>-50</v>
      </c>
      <c r="V39" s="12">
        <f t="shared" si="38"/>
        <v>0</v>
      </c>
      <c r="W39" s="12">
        <f>Q39-AH39</f>
        <v>33.333333333333329</v>
      </c>
      <c r="X39" s="12">
        <f t="shared" si="33"/>
        <v>100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19.047619047619044</v>
      </c>
      <c r="AD39" s="12">
        <f t="shared" si="35"/>
        <v>66.666666666666671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14.285714285714285</v>
      </c>
      <c r="AL39" s="12">
        <f>AL33/AL9*100</f>
        <v>33.333333333333329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66.666666666666657</v>
      </c>
      <c r="R40" s="12">
        <f t="shared" si="40"/>
        <v>0</v>
      </c>
      <c r="S40" s="12">
        <f t="shared" si="40"/>
        <v>100</v>
      </c>
      <c r="T40" s="12">
        <f>T34/T9*100</f>
        <v>125</v>
      </c>
      <c r="U40" s="12">
        <f t="shared" ref="U40:V40" si="41">U34/U9*100</f>
        <v>150</v>
      </c>
      <c r="V40" s="12">
        <f t="shared" si="41"/>
        <v>100</v>
      </c>
      <c r="W40" s="12">
        <f t="shared" ref="W40:W42" si="42">Q40-AH40</f>
        <v>-33.333333333333343</v>
      </c>
      <c r="X40" s="12">
        <f t="shared" si="33"/>
        <v>-100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-19.047619047619051</v>
      </c>
      <c r="AD40" s="12">
        <f t="shared" si="35"/>
        <v>-66.666666666666657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85.714285714285708</v>
      </c>
      <c r="AL40" s="12">
        <f>AL34/AL9*100</f>
        <v>66.666666666666657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0</v>
      </c>
      <c r="S41" s="12">
        <f t="shared" si="46"/>
        <v>100</v>
      </c>
      <c r="T41" s="12">
        <f>T35/T9*100</f>
        <v>125</v>
      </c>
      <c r="U41" s="12">
        <f t="shared" ref="U41:V41" si="47">U35/U9*100</f>
        <v>150</v>
      </c>
      <c r="V41" s="12">
        <f t="shared" si="47"/>
        <v>100</v>
      </c>
      <c r="W41" s="12">
        <f t="shared" si="42"/>
        <v>-33.333333333333343</v>
      </c>
      <c r="X41" s="12">
        <f t="shared" si="33"/>
        <v>-100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-19.047619047619051</v>
      </c>
      <c r="AD41" s="12">
        <f>R41-AL41</f>
        <v>-66.666666666666657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85.714285714285708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33.333333333333329</v>
      </c>
      <c r="R42" s="12">
        <f t="shared" si="50"/>
        <v>0</v>
      </c>
      <c r="S42" s="12">
        <f t="shared" si="50"/>
        <v>50</v>
      </c>
      <c r="T42" s="12">
        <f t="shared" si="50"/>
        <v>125</v>
      </c>
      <c r="U42" s="12">
        <f t="shared" si="50"/>
        <v>150</v>
      </c>
      <c r="V42" s="12">
        <f t="shared" si="50"/>
        <v>100</v>
      </c>
      <c r="W42" s="12">
        <f t="shared" si="42"/>
        <v>-52.38095238095238</v>
      </c>
      <c r="X42" s="12">
        <f t="shared" si="33"/>
        <v>-100</v>
      </c>
      <c r="Y42" s="12">
        <f>S42-AJ42</f>
        <v>-25</v>
      </c>
      <c r="Z42" s="12">
        <f t="shared" si="50"/>
        <v>100</v>
      </c>
      <c r="AA42" s="12">
        <f t="shared" si="50"/>
        <v>50</v>
      </c>
      <c r="AB42" s="12">
        <f t="shared" si="50"/>
        <v>150</v>
      </c>
      <c r="AC42" s="12">
        <f t="shared" si="44"/>
        <v>-38.095238095238102</v>
      </c>
      <c r="AD42" s="12">
        <f>R42-AL42</f>
        <v>-33.333333333333329</v>
      </c>
      <c r="AE42" s="12">
        <f t="shared" si="35"/>
        <v>-50</v>
      </c>
      <c r="AH42" s="12">
        <f t="shared" ref="AH42:AJ42" si="51">AH36/AH9*100</f>
        <v>85.714285714285708</v>
      </c>
      <c r="AI42" s="12">
        <f t="shared" si="51"/>
        <v>100</v>
      </c>
      <c r="AJ42" s="12">
        <f t="shared" si="51"/>
        <v>75</v>
      </c>
      <c r="AK42" s="12">
        <f>AK36/AK9*100</f>
        <v>71.428571428571431</v>
      </c>
      <c r="AL42" s="12">
        <f>AL36/AL9*100</f>
        <v>33.333333333333329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200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50</v>
      </c>
      <c r="O9" s="15">
        <f t="shared" ref="O9:P10" si="0">IF(C9=L9,0,(1-(C9/(C9-L9)))*-100)</f>
        <v>0</v>
      </c>
      <c r="P9" s="15">
        <f>IF(D9=M9,0,(1-(D9/(D9-M9)))*-100)</f>
        <v>100</v>
      </c>
      <c r="Q9" s="17">
        <f>R9+S9</f>
        <v>9</v>
      </c>
      <c r="R9" s="17">
        <f>SUM(R10:R30)</f>
        <v>2</v>
      </c>
      <c r="S9" s="17">
        <f>SUM(S10:S30)</f>
        <v>7</v>
      </c>
      <c r="T9" s="17">
        <f>U9+V9</f>
        <v>-7</v>
      </c>
      <c r="U9" s="17">
        <f>SUM(U10:U30)</f>
        <v>-5</v>
      </c>
      <c r="V9" s="17">
        <f>SUM(V10:V30)</f>
        <v>-2</v>
      </c>
      <c r="W9" s="15">
        <f>IF(Q9=T9,IF(Q9&gt;0,"皆増",0),(1-(Q9/(Q9-T9)))*-100)</f>
        <v>-43.75</v>
      </c>
      <c r="X9" s="15">
        <f t="shared" ref="X9:Y30" si="1">IF(R9=U9,IF(R9&gt;0,"皆増",0),(1-(R9/(R9-U9)))*-100)</f>
        <v>-71.428571428571431</v>
      </c>
      <c r="Y9" s="15">
        <f t="shared" si="1"/>
        <v>-22.222222222222221</v>
      </c>
      <c r="Z9" s="17">
        <f>AA9+AB9</f>
        <v>-5</v>
      </c>
      <c r="AA9" s="17">
        <f>SUM(AA10:AA30)</f>
        <v>-5</v>
      </c>
      <c r="AB9" s="17">
        <f>SUM(AB10:AB30)</f>
        <v>0</v>
      </c>
      <c r="AC9" s="15">
        <f>IF(Q9=Z9,IF(Q9&gt;0,"皆増",0),(1-(Q9/(Q9-Z9)))*-100)</f>
        <v>-35.714285714285708</v>
      </c>
      <c r="AD9" s="15">
        <f t="shared" ref="AD9:AE30" si="2">IF(R9=AA9,IF(R9&gt;0,"皆増",0),(1-(R9/(R9-AA9)))*-100)</f>
        <v>-71.428571428571431</v>
      </c>
      <c r="AE9" s="15">
        <f t="shared" si="2"/>
        <v>0</v>
      </c>
      <c r="AH9" s="4">
        <f t="shared" ref="AH9:AJ30" si="3">Q9-T9</f>
        <v>16</v>
      </c>
      <c r="AI9" s="4">
        <f t="shared" si="3"/>
        <v>7</v>
      </c>
      <c r="AJ9" s="4">
        <f t="shared" si="3"/>
        <v>9</v>
      </c>
      <c r="AK9" s="4">
        <f t="shared" ref="AK9:AM30" si="4">Q9-Z9</f>
        <v>14</v>
      </c>
      <c r="AL9" s="4">
        <f t="shared" si="4"/>
        <v>7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200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50</v>
      </c>
      <c r="O10" s="15">
        <f t="shared" si="0"/>
        <v>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-2</v>
      </c>
      <c r="U24" s="17">
        <v>-2</v>
      </c>
      <c r="V24" s="17">
        <v>0</v>
      </c>
      <c r="W24" s="15">
        <f t="shared" si="11"/>
        <v>-66.666666666666671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-100</v>
      </c>
      <c r="AE24" s="15" t="str">
        <f t="shared" si="2"/>
        <v>皆増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-50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>
        <f t="shared" si="1"/>
        <v>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-5</v>
      </c>
      <c r="U27" s="17">
        <v>-2</v>
      </c>
      <c r="V27" s="17">
        <v>-3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-1</v>
      </c>
      <c r="U28" s="17">
        <v>-1</v>
      </c>
      <c r="V28" s="17">
        <v>0</v>
      </c>
      <c r="W28" s="15">
        <f t="shared" si="11"/>
        <v>-25</v>
      </c>
      <c r="X28" s="15">
        <f t="shared" si="1"/>
        <v>-50</v>
      </c>
      <c r="Y28" s="15">
        <f t="shared" si="1"/>
        <v>0</v>
      </c>
      <c r="Z28" s="17">
        <f t="shared" si="12"/>
        <v>1</v>
      </c>
      <c r="AA28" s="17">
        <v>0</v>
      </c>
      <c r="AB28" s="17">
        <v>1</v>
      </c>
      <c r="AC28" s="15">
        <f t="shared" si="13"/>
        <v>50</v>
      </c>
      <c r="AD28" s="15">
        <f t="shared" si="2"/>
        <v>0</v>
      </c>
      <c r="AE28" s="15">
        <f t="shared" si="2"/>
        <v>100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-75</v>
      </c>
      <c r="AD29" s="15">
        <f t="shared" si="2"/>
        <v>-100</v>
      </c>
      <c r="AE29" s="15">
        <f t="shared" si="2"/>
        <v>-66.666666666666671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2</v>
      </c>
      <c r="S34" s="17">
        <f t="shared" si="22"/>
        <v>7</v>
      </c>
      <c r="T34" s="17">
        <f t="shared" si="22"/>
        <v>-7</v>
      </c>
      <c r="U34" s="17">
        <f t="shared" si="22"/>
        <v>-5</v>
      </c>
      <c r="V34" s="17">
        <f t="shared" si="22"/>
        <v>-2</v>
      </c>
      <c r="W34" s="15">
        <f t="shared" si="15"/>
        <v>-43.75</v>
      </c>
      <c r="X34" s="15">
        <f t="shared" si="15"/>
        <v>-71.428571428571431</v>
      </c>
      <c r="Y34" s="15">
        <f t="shared" si="15"/>
        <v>-22.222222222222221</v>
      </c>
      <c r="Z34" s="17">
        <f t="shared" ref="Z34:AB34" si="23">SUM(Z23:Z30)</f>
        <v>-5</v>
      </c>
      <c r="AA34" s="17">
        <f t="shared" si="23"/>
        <v>-5</v>
      </c>
      <c r="AB34" s="17">
        <f t="shared" si="23"/>
        <v>0</v>
      </c>
      <c r="AC34" s="15">
        <f t="shared" si="17"/>
        <v>-35.714285714285708</v>
      </c>
      <c r="AD34" s="15">
        <f t="shared" si="17"/>
        <v>-71.428571428571431</v>
      </c>
      <c r="AE34" s="15">
        <f t="shared" si="17"/>
        <v>0</v>
      </c>
      <c r="AH34" s="4">
        <f t="shared" ref="AH34:AJ34" si="24">SUM(AH23:AH30)</f>
        <v>16</v>
      </c>
      <c r="AI34" s="4">
        <f t="shared" si="24"/>
        <v>7</v>
      </c>
      <c r="AJ34" s="4">
        <f t="shared" si="24"/>
        <v>9</v>
      </c>
      <c r="AK34" s="4">
        <f>SUM(AK23:AK30)</f>
        <v>14</v>
      </c>
      <c r="AL34" s="4">
        <f>SUM(AL23:AL30)</f>
        <v>7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2</v>
      </c>
      <c r="S35" s="17">
        <f t="shared" si="25"/>
        <v>6</v>
      </c>
      <c r="T35" s="17">
        <f t="shared" si="25"/>
        <v>-5</v>
      </c>
      <c r="U35" s="17">
        <f t="shared" si="25"/>
        <v>-3</v>
      </c>
      <c r="V35" s="17">
        <f t="shared" si="25"/>
        <v>-2</v>
      </c>
      <c r="W35" s="15">
        <f t="shared" si="15"/>
        <v>-38.46153846153846</v>
      </c>
      <c r="X35" s="15">
        <f t="shared" si="15"/>
        <v>-60</v>
      </c>
      <c r="Y35" s="15">
        <f t="shared" si="15"/>
        <v>-25</v>
      </c>
      <c r="Z35" s="17">
        <f t="shared" ref="Z35:AB35" si="26">SUM(Z25:Z30)</f>
        <v>-3</v>
      </c>
      <c r="AA35" s="17">
        <f t="shared" si="26"/>
        <v>-2</v>
      </c>
      <c r="AB35" s="17">
        <f t="shared" si="26"/>
        <v>-1</v>
      </c>
      <c r="AC35" s="15">
        <f t="shared" si="17"/>
        <v>-27.27272727272727</v>
      </c>
      <c r="AD35" s="15">
        <f t="shared" si="17"/>
        <v>-50</v>
      </c>
      <c r="AE35" s="15">
        <f t="shared" si="17"/>
        <v>-14.28571428571429</v>
      </c>
      <c r="AH35" s="4">
        <f t="shared" ref="AH35:AJ35" si="27">SUM(AH25:AH30)</f>
        <v>13</v>
      </c>
      <c r="AI35" s="4">
        <f t="shared" si="27"/>
        <v>5</v>
      </c>
      <c r="AJ35" s="4">
        <f t="shared" si="27"/>
        <v>8</v>
      </c>
      <c r="AK35" s="4">
        <f>SUM(AK25:AK30)</f>
        <v>11</v>
      </c>
      <c r="AL35" s="4">
        <f>SUM(AL25:AL30)</f>
        <v>4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1</v>
      </c>
      <c r="S36" s="17">
        <f t="shared" si="28"/>
        <v>4</v>
      </c>
      <c r="T36" s="17">
        <f t="shared" si="28"/>
        <v>-5</v>
      </c>
      <c r="U36" s="17">
        <f t="shared" si="28"/>
        <v>-3</v>
      </c>
      <c r="V36" s="17">
        <f t="shared" si="28"/>
        <v>-2</v>
      </c>
      <c r="W36" s="15">
        <f t="shared" si="15"/>
        <v>-50</v>
      </c>
      <c r="X36" s="15">
        <f t="shared" si="15"/>
        <v>-75</v>
      </c>
      <c r="Y36" s="15">
        <f t="shared" si="15"/>
        <v>-33.333333333333336</v>
      </c>
      <c r="Z36" s="17">
        <f t="shared" ref="Z36:AB36" si="29">SUM(Z27:Z30)</f>
        <v>-3</v>
      </c>
      <c r="AA36" s="17">
        <f t="shared" si="29"/>
        <v>-2</v>
      </c>
      <c r="AB36" s="17">
        <f t="shared" si="29"/>
        <v>-1</v>
      </c>
      <c r="AC36" s="15">
        <f t="shared" si="17"/>
        <v>-37.5</v>
      </c>
      <c r="AD36" s="15">
        <f t="shared" si="17"/>
        <v>-66.666666666666671</v>
      </c>
      <c r="AE36" s="15">
        <f t="shared" si="17"/>
        <v>-19.999999999999996</v>
      </c>
      <c r="AH36" s="4">
        <f t="shared" ref="AH36:AJ36" si="30">SUM(AH27:AH30)</f>
        <v>10</v>
      </c>
      <c r="AI36" s="4">
        <f t="shared" si="30"/>
        <v>4</v>
      </c>
      <c r="AJ36" s="4">
        <f t="shared" si="30"/>
        <v>6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88.888888888888886</v>
      </c>
      <c r="R41" s="12">
        <f t="shared" si="46"/>
        <v>100</v>
      </c>
      <c r="S41" s="12">
        <f t="shared" si="46"/>
        <v>85.714285714285708</v>
      </c>
      <c r="T41" s="12">
        <f>T35/T9*100</f>
        <v>71.428571428571431</v>
      </c>
      <c r="U41" s="12">
        <f t="shared" ref="U41:V41" si="47">U35/U9*100</f>
        <v>60</v>
      </c>
      <c r="V41" s="12">
        <f t="shared" si="47"/>
        <v>100</v>
      </c>
      <c r="W41" s="12">
        <f t="shared" si="42"/>
        <v>7.6388888888888857</v>
      </c>
      <c r="X41" s="12">
        <f t="shared" si="33"/>
        <v>28.571428571428569</v>
      </c>
      <c r="Y41" s="12">
        <f>S41-AJ41</f>
        <v>-3.1746031746031775</v>
      </c>
      <c r="Z41" s="12">
        <f>Z35/Z9*100</f>
        <v>60</v>
      </c>
      <c r="AA41" s="12">
        <f t="shared" ref="AA41:AB41" si="48">AA35/AA9*100</f>
        <v>40</v>
      </c>
      <c r="AB41" s="12" t="e">
        <f t="shared" si="48"/>
        <v>#DIV/0!</v>
      </c>
      <c r="AC41" s="12">
        <f t="shared" si="44"/>
        <v>10.317460317460316</v>
      </c>
      <c r="AD41" s="12">
        <f>R41-AL41</f>
        <v>42.857142857142861</v>
      </c>
      <c r="AE41" s="12">
        <f t="shared" si="35"/>
        <v>-14.285714285714292</v>
      </c>
      <c r="AH41" s="12">
        <f>AH35/AH9*100</f>
        <v>81.25</v>
      </c>
      <c r="AI41" s="12">
        <f>AI35/AI9*100</f>
        <v>71.428571428571431</v>
      </c>
      <c r="AJ41" s="12">
        <f>AJ35/AJ9*100</f>
        <v>88.888888888888886</v>
      </c>
      <c r="AK41" s="12">
        <f t="shared" ref="AK41:AM41" si="49">AK35/AK9*100</f>
        <v>78.571428571428569</v>
      </c>
      <c r="AL41" s="12">
        <f t="shared" si="49"/>
        <v>57.142857142857139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50</v>
      </c>
      <c r="S42" s="12">
        <f t="shared" si="50"/>
        <v>57.142857142857139</v>
      </c>
      <c r="T42" s="12">
        <f t="shared" si="50"/>
        <v>71.428571428571431</v>
      </c>
      <c r="U42" s="12">
        <f t="shared" si="50"/>
        <v>60</v>
      </c>
      <c r="V42" s="12">
        <f t="shared" si="50"/>
        <v>100</v>
      </c>
      <c r="W42" s="12">
        <f t="shared" si="42"/>
        <v>-6.9444444444444429</v>
      </c>
      <c r="X42" s="12">
        <f t="shared" si="33"/>
        <v>-7.1428571428571388</v>
      </c>
      <c r="Y42" s="12">
        <f>S42-AJ42</f>
        <v>-9.5238095238095184</v>
      </c>
      <c r="Z42" s="12">
        <f t="shared" si="50"/>
        <v>60</v>
      </c>
      <c r="AA42" s="12">
        <f t="shared" si="50"/>
        <v>40</v>
      </c>
      <c r="AB42" s="12" t="e">
        <f t="shared" si="50"/>
        <v>#DIV/0!</v>
      </c>
      <c r="AC42" s="12">
        <f t="shared" si="44"/>
        <v>-1.5873015873015817</v>
      </c>
      <c r="AD42" s="12">
        <f>R42-AL42</f>
        <v>7.1428571428571459</v>
      </c>
      <c r="AE42" s="12">
        <f t="shared" si="35"/>
        <v>-14.285714285714292</v>
      </c>
      <c r="AH42" s="12">
        <f t="shared" ref="AH42:AJ42" si="51">AH36/AH9*100</f>
        <v>62.5</v>
      </c>
      <c r="AI42" s="12">
        <f t="shared" si="51"/>
        <v>57.142857142857139</v>
      </c>
      <c r="AJ42" s="12">
        <f t="shared" si="51"/>
        <v>66.666666666666657</v>
      </c>
      <c r="AK42" s="12">
        <f>AK36/AK9*100</f>
        <v>57.142857142857139</v>
      </c>
      <c r="AL42" s="12">
        <f>AL36/AL9*100</f>
        <v>42.857142857142854</v>
      </c>
      <c r="AM42" s="12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</v>
      </c>
      <c r="C9" s="17">
        <f>SUM(C10:C30)</f>
        <v>3</v>
      </c>
      <c r="D9" s="17">
        <f>SUM(D10:D30)</f>
        <v>5</v>
      </c>
      <c r="E9" s="17">
        <f>F9+G9</f>
        <v>1</v>
      </c>
      <c r="F9" s="17">
        <f>SUM(F10:F30)</f>
        <v>-2</v>
      </c>
      <c r="G9" s="17">
        <f>SUM(G10:G30)</f>
        <v>3</v>
      </c>
      <c r="H9" s="15">
        <f>IF(B9=E9,0,(1-(B9/(B9-E9)))*-100)</f>
        <v>14.285714285714279</v>
      </c>
      <c r="I9" s="15">
        <f>IF(C9=F9,0,(1-(C9/(C9-F9)))*-100)</f>
        <v>-40</v>
      </c>
      <c r="J9" s="15">
        <f>IF(D9=G9,0,(1-(D9/(D9-G9)))*-100)</f>
        <v>150</v>
      </c>
      <c r="K9" s="17">
        <f>L9+M9</f>
        <v>4</v>
      </c>
      <c r="L9" s="17">
        <f>SUM(L10:L30)</f>
        <v>1</v>
      </c>
      <c r="M9" s="17">
        <f>SUM(M10:M30)</f>
        <v>3</v>
      </c>
      <c r="N9" s="15">
        <f>IF(B9=K9,0,(1-(B9/(B9-K9)))*-100)</f>
        <v>100</v>
      </c>
      <c r="O9" s="15">
        <f t="shared" ref="O9:P10" si="0">IF(C9=L9,0,(1-(C9/(C9-L9)))*-100)</f>
        <v>50</v>
      </c>
      <c r="P9" s="15">
        <f>IF(D9=M9,0,(1-(D9/(D9-M9)))*-100)</f>
        <v>150</v>
      </c>
      <c r="Q9" s="17">
        <f>R9+S9</f>
        <v>14</v>
      </c>
      <c r="R9" s="17">
        <f>SUM(R10:R30)</f>
        <v>6</v>
      </c>
      <c r="S9" s="17">
        <f>SUM(S10:S30)</f>
        <v>8</v>
      </c>
      <c r="T9" s="17">
        <f>U9+V9</f>
        <v>-14</v>
      </c>
      <c r="U9" s="17">
        <f>SUM(U10:U30)</f>
        <v>-9</v>
      </c>
      <c r="V9" s="17">
        <f>SUM(V10:V30)</f>
        <v>-5</v>
      </c>
      <c r="W9" s="15">
        <f>IF(Q9=T9,IF(Q9&gt;0,"皆増",0),(1-(Q9/(Q9-T9)))*-100)</f>
        <v>-50</v>
      </c>
      <c r="X9" s="15">
        <f t="shared" ref="X9:Y30" si="1">IF(R9=U9,IF(R9&gt;0,"皆増",0),(1-(R9/(R9-U9)))*-100)</f>
        <v>-60</v>
      </c>
      <c r="Y9" s="15">
        <f t="shared" si="1"/>
        <v>-38.46153846153846</v>
      </c>
      <c r="Z9" s="17">
        <f>AA9+AB9</f>
        <v>-7</v>
      </c>
      <c r="AA9" s="17">
        <f>SUM(AA10:AA30)</f>
        <v>-4</v>
      </c>
      <c r="AB9" s="17">
        <f>SUM(AB10:AB30)</f>
        <v>-3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-40</v>
      </c>
      <c r="AE9" s="15">
        <f t="shared" si="2"/>
        <v>-27.27272727272727</v>
      </c>
      <c r="AH9" s="4">
        <f t="shared" ref="AH9:AJ30" si="3">Q9-T9</f>
        <v>28</v>
      </c>
      <c r="AI9" s="4">
        <f t="shared" si="3"/>
        <v>15</v>
      </c>
      <c r="AJ9" s="4">
        <f t="shared" si="3"/>
        <v>13</v>
      </c>
      <c r="AK9" s="4">
        <f t="shared" ref="AK9:AM30" si="4">Q9-Z9</f>
        <v>21</v>
      </c>
      <c r="AL9" s="4">
        <f t="shared" si="4"/>
        <v>10</v>
      </c>
      <c r="AM9" s="4">
        <f t="shared" si="4"/>
        <v>11</v>
      </c>
    </row>
    <row r="10" spans="1:39" s="1" customFormat="1" ht="18" customHeight="1" x14ac:dyDescent="0.15">
      <c r="A10" s="4" t="s">
        <v>1</v>
      </c>
      <c r="B10" s="17">
        <f t="shared" ref="B10" si="5">C10+D10</f>
        <v>8</v>
      </c>
      <c r="C10" s="17">
        <v>3</v>
      </c>
      <c r="D10" s="17">
        <v>5</v>
      </c>
      <c r="E10" s="17">
        <f t="shared" ref="E10" si="6">F10+G10</f>
        <v>1</v>
      </c>
      <c r="F10" s="17">
        <v>-2</v>
      </c>
      <c r="G10" s="17">
        <v>3</v>
      </c>
      <c r="H10" s="15">
        <f>IF(B10=E10,0,(1-(B10/(B10-E10)))*-100)</f>
        <v>14.285714285714279</v>
      </c>
      <c r="I10" s="15">
        <f t="shared" ref="I10" si="7">IF(C10=F10,0,(1-(C10/(C10-F10)))*-100)</f>
        <v>-40</v>
      </c>
      <c r="J10" s="15">
        <f>IF(D10=G10,0,(1-(D10/(D10-G10)))*-100)</f>
        <v>150</v>
      </c>
      <c r="K10" s="17">
        <f t="shared" ref="K10" si="8">L10+M10</f>
        <v>4</v>
      </c>
      <c r="L10" s="17">
        <v>1</v>
      </c>
      <c r="M10" s="17">
        <v>3</v>
      </c>
      <c r="N10" s="15">
        <f>IF(B10=K10,0,(1-(B10/(B10-K10)))*-100)</f>
        <v>100</v>
      </c>
      <c r="O10" s="15">
        <f t="shared" si="0"/>
        <v>50</v>
      </c>
      <c r="P10" s="15">
        <f t="shared" si="0"/>
        <v>150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-3</v>
      </c>
      <c r="U24" s="17">
        <v>-2</v>
      </c>
      <c r="V24" s="17">
        <v>-1</v>
      </c>
      <c r="W24" s="15">
        <f t="shared" si="11"/>
        <v>-75</v>
      </c>
      <c r="X24" s="15">
        <f t="shared" si="1"/>
        <v>-66.666666666666671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-4</v>
      </c>
      <c r="U25" s="17">
        <v>-2</v>
      </c>
      <c r="V25" s="17">
        <v>-2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-3</v>
      </c>
      <c r="U26" s="17">
        <v>-2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-6</v>
      </c>
      <c r="AA26" s="17">
        <v>-4</v>
      </c>
      <c r="AB26" s="17">
        <v>-2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6</v>
      </c>
      <c r="AL26" s="4">
        <f t="shared" si="4"/>
        <v>4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-5</v>
      </c>
      <c r="U27" s="17">
        <v>-5</v>
      </c>
      <c r="V27" s="17">
        <v>0</v>
      </c>
      <c r="W27" s="15">
        <f t="shared" si="11"/>
        <v>-62.5</v>
      </c>
      <c r="X27" s="15">
        <f t="shared" si="1"/>
        <v>-100</v>
      </c>
      <c r="Y27" s="15">
        <f t="shared" si="1"/>
        <v>0</v>
      </c>
      <c r="Z27" s="17">
        <f t="shared" si="12"/>
        <v>-5</v>
      </c>
      <c r="AA27" s="17">
        <v>-4</v>
      </c>
      <c r="AB27" s="17">
        <v>-1</v>
      </c>
      <c r="AC27" s="15">
        <f t="shared" si="13"/>
        <v>-62.5</v>
      </c>
      <c r="AD27" s="15">
        <f t="shared" si="2"/>
        <v>-100</v>
      </c>
      <c r="AE27" s="15">
        <f t="shared" si="2"/>
        <v>-25</v>
      </c>
      <c r="AH27" s="4">
        <f t="shared" si="3"/>
        <v>8</v>
      </c>
      <c r="AI27" s="4">
        <f t="shared" si="3"/>
        <v>5</v>
      </c>
      <c r="AJ27" s="4">
        <f t="shared" si="3"/>
        <v>3</v>
      </c>
      <c r="AK27" s="4">
        <f t="shared" si="4"/>
        <v>8</v>
      </c>
      <c r="AL27" s="4">
        <f t="shared" si="4"/>
        <v>4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>
        <f t="shared" si="1"/>
        <v>100</v>
      </c>
      <c r="Y28" s="15">
        <f t="shared" si="1"/>
        <v>-50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>
        <f t="shared" si="2"/>
        <v>100</v>
      </c>
      <c r="AE28" s="15">
        <f t="shared" si="2"/>
        <v>-50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-1</v>
      </c>
      <c r="U29" s="17">
        <v>1</v>
      </c>
      <c r="V29" s="17">
        <v>-2</v>
      </c>
      <c r="W29" s="15">
        <f t="shared" si="11"/>
        <v>-33.333333333333336</v>
      </c>
      <c r="X29" s="15" t="str">
        <f t="shared" si="1"/>
        <v>皆増</v>
      </c>
      <c r="Y29" s="15">
        <f t="shared" si="1"/>
        <v>-66.666666666666671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-33.333333333333336</v>
      </c>
      <c r="AD29" s="15">
        <f t="shared" si="2"/>
        <v>0</v>
      </c>
      <c r="AE29" s="15">
        <f t="shared" si="2"/>
        <v>-50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2</v>
      </c>
      <c r="U30" s="17">
        <v>0</v>
      </c>
      <c r="V30" s="17">
        <v>2</v>
      </c>
      <c r="W30" s="15">
        <f t="shared" si="11"/>
        <v>200</v>
      </c>
      <c r="X30" s="15">
        <f t="shared" si="1"/>
        <v>0</v>
      </c>
      <c r="Y30" s="15">
        <f t="shared" si="1"/>
        <v>200</v>
      </c>
      <c r="Z30" s="17">
        <f t="shared" si="12"/>
        <v>3</v>
      </c>
      <c r="AA30" s="17">
        <v>0</v>
      </c>
      <c r="AB30" s="17">
        <v>3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4</v>
      </c>
      <c r="S34" s="17">
        <f t="shared" si="22"/>
        <v>8</v>
      </c>
      <c r="T34" s="17">
        <f t="shared" si="22"/>
        <v>-16</v>
      </c>
      <c r="U34" s="17">
        <f t="shared" si="22"/>
        <v>-11</v>
      </c>
      <c r="V34" s="17">
        <f t="shared" si="22"/>
        <v>-5</v>
      </c>
      <c r="W34" s="15">
        <f t="shared" si="15"/>
        <v>-57.142857142857139</v>
      </c>
      <c r="X34" s="15">
        <f t="shared" si="15"/>
        <v>-73.333333333333343</v>
      </c>
      <c r="Y34" s="15">
        <f t="shared" si="15"/>
        <v>-38.46153846153846</v>
      </c>
      <c r="Z34" s="17">
        <f t="shared" ref="Z34:AB34" si="23">SUM(Z23:Z30)</f>
        <v>-9</v>
      </c>
      <c r="AA34" s="17">
        <f t="shared" si="23"/>
        <v>-6</v>
      </c>
      <c r="AB34" s="17">
        <f t="shared" si="23"/>
        <v>-3</v>
      </c>
      <c r="AC34" s="15">
        <f t="shared" si="17"/>
        <v>-42.857142857142861</v>
      </c>
      <c r="AD34" s="15">
        <f t="shared" si="17"/>
        <v>-60</v>
      </c>
      <c r="AE34" s="15">
        <f t="shared" si="17"/>
        <v>-27.27272727272727</v>
      </c>
      <c r="AH34" s="4">
        <f t="shared" ref="AH34:AJ34" si="24">SUM(AH23:AH30)</f>
        <v>28</v>
      </c>
      <c r="AI34" s="4">
        <f t="shared" si="24"/>
        <v>15</v>
      </c>
      <c r="AJ34" s="4">
        <f t="shared" si="24"/>
        <v>13</v>
      </c>
      <c r="AK34" s="4">
        <f>SUM(AK23:AK30)</f>
        <v>21</v>
      </c>
      <c r="AL34" s="4">
        <f>SUM(AL23:AL30)</f>
        <v>10</v>
      </c>
      <c r="AM34" s="4">
        <f>SUM(AM23:AM30)</f>
        <v>11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3</v>
      </c>
      <c r="S35" s="17">
        <f t="shared" si="25"/>
        <v>8</v>
      </c>
      <c r="T35" s="17">
        <f t="shared" si="25"/>
        <v>-11</v>
      </c>
      <c r="U35" s="17">
        <f t="shared" si="25"/>
        <v>-7</v>
      </c>
      <c r="V35" s="17">
        <f t="shared" si="25"/>
        <v>-4</v>
      </c>
      <c r="W35" s="15">
        <f t="shared" si="15"/>
        <v>-50</v>
      </c>
      <c r="X35" s="15">
        <f t="shared" si="15"/>
        <v>-70</v>
      </c>
      <c r="Y35" s="15">
        <f t="shared" si="15"/>
        <v>-33.333333333333336</v>
      </c>
      <c r="Z35" s="17">
        <f t="shared" ref="Z35:AB35" si="26">SUM(Z25:Z30)</f>
        <v>-10</v>
      </c>
      <c r="AA35" s="17">
        <f t="shared" si="26"/>
        <v>-7</v>
      </c>
      <c r="AB35" s="17">
        <f t="shared" si="26"/>
        <v>-3</v>
      </c>
      <c r="AC35" s="15">
        <f t="shared" si="17"/>
        <v>-47.619047619047613</v>
      </c>
      <c r="AD35" s="15">
        <f t="shared" si="17"/>
        <v>-70</v>
      </c>
      <c r="AE35" s="15">
        <f t="shared" si="17"/>
        <v>-27.27272727272727</v>
      </c>
      <c r="AH35" s="4">
        <f t="shared" ref="AH35:AJ35" si="27">SUM(AH25:AH30)</f>
        <v>22</v>
      </c>
      <c r="AI35" s="4">
        <f t="shared" si="27"/>
        <v>10</v>
      </c>
      <c r="AJ35" s="4">
        <f t="shared" si="27"/>
        <v>12</v>
      </c>
      <c r="AK35" s="4">
        <f>SUM(AK25:AK30)</f>
        <v>21</v>
      </c>
      <c r="AL35" s="4">
        <f>SUM(AL25:AL30)</f>
        <v>10</v>
      </c>
      <c r="AM35" s="4">
        <f>SUM(AM25:AM30)</f>
        <v>11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3</v>
      </c>
      <c r="S36" s="17">
        <f t="shared" si="28"/>
        <v>8</v>
      </c>
      <c r="T36" s="17">
        <f t="shared" si="28"/>
        <v>-4</v>
      </c>
      <c r="U36" s="17">
        <f t="shared" si="28"/>
        <v>-3</v>
      </c>
      <c r="V36" s="17">
        <f t="shared" si="28"/>
        <v>-1</v>
      </c>
      <c r="W36" s="15">
        <f t="shared" si="15"/>
        <v>-26.666666666666671</v>
      </c>
      <c r="X36" s="15">
        <f t="shared" si="15"/>
        <v>-50</v>
      </c>
      <c r="Y36" s="15">
        <f t="shared" si="15"/>
        <v>-11.111111111111116</v>
      </c>
      <c r="Z36" s="17">
        <f t="shared" ref="Z36:AB36" si="29">SUM(Z27:Z30)</f>
        <v>-3</v>
      </c>
      <c r="AA36" s="17">
        <f t="shared" si="29"/>
        <v>-3</v>
      </c>
      <c r="AB36" s="17">
        <f t="shared" si="29"/>
        <v>0</v>
      </c>
      <c r="AC36" s="15">
        <f t="shared" si="17"/>
        <v>-21.428571428571431</v>
      </c>
      <c r="AD36" s="15">
        <f t="shared" si="17"/>
        <v>-50</v>
      </c>
      <c r="AE36" s="15">
        <f t="shared" si="17"/>
        <v>0</v>
      </c>
      <c r="AH36" s="4">
        <f t="shared" ref="AH36:AJ36" si="30">SUM(AH27:AH30)</f>
        <v>15</v>
      </c>
      <c r="AI36" s="4">
        <f t="shared" si="30"/>
        <v>6</v>
      </c>
      <c r="AJ36" s="4">
        <f t="shared" si="30"/>
        <v>9</v>
      </c>
      <c r="AK36" s="4">
        <f>SUM(AK27:AK30)</f>
        <v>14</v>
      </c>
      <c r="AL36" s="4">
        <f>SUM(AL27:AL30)</f>
        <v>6</v>
      </c>
      <c r="AM36" s="4">
        <f>SUM(AM27:AM30)</f>
        <v>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33.333333333333329</v>
      </c>
      <c r="S39" s="13">
        <f t="shared" si="37"/>
        <v>0</v>
      </c>
      <c r="T39" s="12">
        <f>T33/T9*100</f>
        <v>-14.285714285714285</v>
      </c>
      <c r="U39" s="12">
        <f t="shared" ref="U39:V39" si="38">U33/U9*100</f>
        <v>-22.222222222222221</v>
      </c>
      <c r="V39" s="12">
        <f t="shared" si="38"/>
        <v>0</v>
      </c>
      <c r="W39" s="12">
        <f>Q39-AH39</f>
        <v>14.285714285714285</v>
      </c>
      <c r="X39" s="12">
        <f t="shared" si="33"/>
        <v>33.333333333333329</v>
      </c>
      <c r="Y39" s="12">
        <f>S39-AJ39</f>
        <v>0</v>
      </c>
      <c r="Z39" s="12">
        <f t="shared" si="37"/>
        <v>-28.571428571428569</v>
      </c>
      <c r="AA39" s="12">
        <f t="shared" si="37"/>
        <v>-50</v>
      </c>
      <c r="AB39" s="12">
        <f t="shared" si="37"/>
        <v>0</v>
      </c>
      <c r="AC39" s="12">
        <f>Q39-AK39</f>
        <v>14.285714285714285</v>
      </c>
      <c r="AD39" s="12">
        <f t="shared" si="35"/>
        <v>33.333333333333329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66.666666666666657</v>
      </c>
      <c r="S40" s="12">
        <f t="shared" si="40"/>
        <v>100</v>
      </c>
      <c r="T40" s="12">
        <f>T34/T9*100</f>
        <v>114.28571428571428</v>
      </c>
      <c r="U40" s="12">
        <f t="shared" ref="U40:V40" si="41">U34/U9*100</f>
        <v>122.22222222222223</v>
      </c>
      <c r="V40" s="12">
        <f t="shared" si="41"/>
        <v>100</v>
      </c>
      <c r="W40" s="12">
        <f t="shared" ref="W40:W42" si="42">Q40-AH40</f>
        <v>-14.285714285714292</v>
      </c>
      <c r="X40" s="12">
        <f t="shared" si="33"/>
        <v>-33.333333333333343</v>
      </c>
      <c r="Y40" s="12">
        <f>S40-AJ40</f>
        <v>0</v>
      </c>
      <c r="Z40" s="12">
        <f>Z34/Z9*100</f>
        <v>128.57142857142858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-14.285714285714292</v>
      </c>
      <c r="AD40" s="12">
        <f t="shared" si="35"/>
        <v>-33.333333333333343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78.571428571428569</v>
      </c>
      <c r="R41" s="12">
        <f t="shared" si="46"/>
        <v>50</v>
      </c>
      <c r="S41" s="12">
        <f t="shared" si="46"/>
        <v>100</v>
      </c>
      <c r="T41" s="12">
        <f>T35/T9*100</f>
        <v>78.571428571428569</v>
      </c>
      <c r="U41" s="12">
        <f t="shared" ref="U41:V41" si="47">U35/U9*100</f>
        <v>77.777777777777786</v>
      </c>
      <c r="V41" s="12">
        <f t="shared" si="47"/>
        <v>80</v>
      </c>
      <c r="W41" s="12">
        <f t="shared" si="42"/>
        <v>0</v>
      </c>
      <c r="X41" s="12">
        <f t="shared" si="33"/>
        <v>-16.666666666666657</v>
      </c>
      <c r="Y41" s="12">
        <f>S41-AJ41</f>
        <v>7.6923076923076934</v>
      </c>
      <c r="Z41" s="12">
        <f>Z35/Z9*100</f>
        <v>142.85714285714286</v>
      </c>
      <c r="AA41" s="12">
        <f t="shared" ref="AA41:AB41" si="48">AA35/AA9*100</f>
        <v>175</v>
      </c>
      <c r="AB41" s="12">
        <f t="shared" si="48"/>
        <v>100</v>
      </c>
      <c r="AC41" s="12">
        <f t="shared" si="44"/>
        <v>-21.428571428571431</v>
      </c>
      <c r="AD41" s="12">
        <f>R41-AL41</f>
        <v>-50</v>
      </c>
      <c r="AE41" s="12">
        <f t="shared" si="35"/>
        <v>0</v>
      </c>
      <c r="AH41" s="12">
        <f>AH35/AH9*100</f>
        <v>78.571428571428569</v>
      </c>
      <c r="AI41" s="12">
        <f>AI35/AI9*100</f>
        <v>66.666666666666657</v>
      </c>
      <c r="AJ41" s="12">
        <f>AJ35/AJ9*100</f>
        <v>92.307692307692307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78.571428571428569</v>
      </c>
      <c r="R42" s="12">
        <f t="shared" si="50"/>
        <v>50</v>
      </c>
      <c r="S42" s="12">
        <f t="shared" si="50"/>
        <v>100</v>
      </c>
      <c r="T42" s="12">
        <f t="shared" si="50"/>
        <v>28.571428571428569</v>
      </c>
      <c r="U42" s="12">
        <f t="shared" si="50"/>
        <v>33.333333333333329</v>
      </c>
      <c r="V42" s="12">
        <f t="shared" si="50"/>
        <v>20</v>
      </c>
      <c r="W42" s="12">
        <f t="shared" si="42"/>
        <v>25</v>
      </c>
      <c r="X42" s="12">
        <f t="shared" si="33"/>
        <v>10</v>
      </c>
      <c r="Y42" s="12">
        <f>S42-AJ42</f>
        <v>30.769230769230774</v>
      </c>
      <c r="Z42" s="12">
        <f t="shared" si="50"/>
        <v>42.857142857142854</v>
      </c>
      <c r="AA42" s="12">
        <f t="shared" si="50"/>
        <v>75</v>
      </c>
      <c r="AB42" s="12">
        <f t="shared" si="50"/>
        <v>0</v>
      </c>
      <c r="AC42" s="12">
        <f t="shared" si="44"/>
        <v>11.904761904761912</v>
      </c>
      <c r="AD42" s="12">
        <f>R42-AL42</f>
        <v>-10</v>
      </c>
      <c r="AE42" s="12">
        <f t="shared" si="35"/>
        <v>27.272727272727266</v>
      </c>
      <c r="AH42" s="12">
        <f t="shared" ref="AH42:AJ42" si="51">AH36/AH9*100</f>
        <v>53.571428571428569</v>
      </c>
      <c r="AI42" s="12">
        <f t="shared" si="51"/>
        <v>40</v>
      </c>
      <c r="AJ42" s="12">
        <f t="shared" si="51"/>
        <v>69.230769230769226</v>
      </c>
      <c r="AK42" s="12">
        <f>AK36/AK9*100</f>
        <v>66.666666666666657</v>
      </c>
      <c r="AL42" s="12">
        <f>AL36/AL9*100</f>
        <v>60</v>
      </c>
      <c r="AM42" s="12">
        <f>AM36/AM9*100</f>
        <v>72.727272727272734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2021-11-12T08:12:32Z</dcterms:modified>
</cp:coreProperties>
</file>