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084815B6-C54A-4B8A-90ED-BCC581BC8D9C}"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<sst xmlns="http://schemas.openxmlformats.org/spreadsheetml/2006/main" count="207" uniqueCount="66">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</sst>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B10+B11</f>
        <v>-369</v>
      </c>
      <c r="C9" s="17">
        <f>C10+C11</f>
        <v>127</v>
      </c>
      <c r="D9" s="17">
        <f>D10+D11</f>
        <v>-100</v>
      </c>
      <c r="E9" s="17">
        <f>E10+E11</f>
        <v>-336</v>
      </c>
      <c r="F9" s="17">
        <f>F10+F11</f>
        <v>288</v>
      </c>
      <c r="G9" s="17">
        <f>G10+G11</f>
        <v>-33</v>
      </c>
      <c r="H9" s="17">
        <f>H10+H11</f>
        <v>624</v>
      </c>
      <c r="I9" s="17">
        <f>I10+I11</f>
        <v>20</v>
      </c>
      <c r="J9" s="28">
        <f t="shared" ref="J9:J19" si="0">K9-L9</f>
        <v>-7.2166719244099511</v>
      </c>
      <c r="K9" s="32">
        <v>6.1857187923513877</v>
      </c>
      <c r="L9" s="32">
        <v>13.402390716761339</v>
      </c>
      <c r="M9" s="17">
        <f t="shared" ref="M9:U9" si="1">M10+M11</f>
        <v>-33</v>
      </c>
      <c r="N9" s="17">
        <f t="shared" si="1"/>
        <v>960</v>
      </c>
      <c r="O9" s="17">
        <f t="shared" si="1"/>
        <v>4</v>
      </c>
      <c r="P9" s="17">
        <f t="shared" si="1"/>
        <v>606</v>
      </c>
      <c r="Q9" s="17">
        <f t="shared" si="1"/>
        <v>354</v>
      </c>
      <c r="R9" s="17">
        <f t="shared" si="1"/>
        <v>993</v>
      </c>
      <c r="S9" s="17">
        <f t="shared" si="1"/>
        <v>51</v>
      </c>
      <c r="T9" s="17">
        <f t="shared" si="1"/>
        <v>639</v>
      </c>
      <c r="U9" s="17">
        <f t="shared" si="1"/>
        <v>354</v>
      </c>
      <c r="V9" s="28">
        <v>-0.7087802782902628</v>
      </c>
    </row>
    <row r="10" spans="1:22" ht="18.75" customHeight="1" x14ac:dyDescent="0.2">
      <c r="A10" s="6" t="s">
        <v>28</v>
      </c>
      <c r="B10" s="18">
        <f>B20+B21+B22+B23</f>
        <v>-223</v>
      </c>
      <c r="C10" s="18">
        <f>C20+C21+C22+C23</f>
        <v>70</v>
      </c>
      <c r="D10" s="18">
        <f>D20+D21+D22+D23</f>
        <v>-145</v>
      </c>
      <c r="E10" s="18">
        <f>E20+E21+E22+E23</f>
        <v>-189</v>
      </c>
      <c r="F10" s="18">
        <f>F20+F21+F22+F23</f>
        <v>236</v>
      </c>
      <c r="G10" s="18">
        <f>G20+G21+G22+G23</f>
        <v>-22</v>
      </c>
      <c r="H10" s="18">
        <f>H20+H21+H22+H23</f>
        <v>425</v>
      </c>
      <c r="I10" s="18">
        <f>I20+I21+I22+I23</f>
        <v>24</v>
      </c>
      <c r="J10" s="25">
        <f t="shared" si="0"/>
        <v>-5.40130772953483</v>
      </c>
      <c r="K10" s="33">
        <v>6.7444900749747081</v>
      </c>
      <c r="L10" s="33">
        <v>12.145797804509538</v>
      </c>
      <c r="M10" s="18">
        <f t="shared" ref="M10:U10" si="2">M20+M21+M22+M23</f>
        <v>-34</v>
      </c>
      <c r="N10" s="18">
        <f t="shared" si="2"/>
        <v>712</v>
      </c>
      <c r="O10" s="18">
        <f t="shared" si="2"/>
        <v>-22</v>
      </c>
      <c r="P10" s="18">
        <f t="shared" si="2"/>
        <v>497</v>
      </c>
      <c r="Q10" s="18">
        <f t="shared" si="2"/>
        <v>215</v>
      </c>
      <c r="R10" s="18">
        <f t="shared" si="2"/>
        <v>746</v>
      </c>
      <c r="S10" s="18">
        <f t="shared" si="2"/>
        <v>77</v>
      </c>
      <c r="T10" s="18">
        <f t="shared" si="2"/>
        <v>540</v>
      </c>
      <c r="U10" s="18">
        <f t="shared" si="2"/>
        <v>206</v>
      </c>
      <c r="V10" s="25">
        <v>-0.97166382436076404</v>
      </c>
    </row>
    <row r="11" spans="1:22" ht="18.75" customHeight="1" x14ac:dyDescent="0.2">
      <c r="A11" s="2" t="s">
        <v>27</v>
      </c>
      <c r="B11" s="19">
        <f>B12+B13+B14+B15+B16</f>
        <v>-146</v>
      </c>
      <c r="C11" s="19">
        <f>C12+C13+C14+C15+C16</f>
        <v>57</v>
      </c>
      <c r="D11" s="19">
        <f>D12+D13+D14+D15+D16</f>
        <v>45</v>
      </c>
      <c r="E11" s="19">
        <f>E12+E13+E14+E15+E16</f>
        <v>-147</v>
      </c>
      <c r="F11" s="19">
        <f>F12+F13+F14+F15+F16</f>
        <v>52</v>
      </c>
      <c r="G11" s="19">
        <f>G12+G13+G14+G15+G16</f>
        <v>-11</v>
      </c>
      <c r="H11" s="19">
        <f>H12+H13+H14+H15+H16</f>
        <v>199</v>
      </c>
      <c r="I11" s="19">
        <f>I12+I13+I14+I15+I16</f>
        <v>-4</v>
      </c>
      <c r="J11" s="27">
        <f t="shared" si="0"/>
        <v>-12.708203263039323</v>
      </c>
      <c r="K11" s="34">
        <v>4.4954188413472425</v>
      </c>
      <c r="L11" s="34">
        <v>17.203622104386564</v>
      </c>
      <c r="M11" s="19">
        <f t="shared" ref="M11:U11" si="3">M12+M13+M14+M15+M16</f>
        <v>1</v>
      </c>
      <c r="N11" s="19">
        <f t="shared" si="3"/>
        <v>248</v>
      </c>
      <c r="O11" s="19">
        <f t="shared" si="3"/>
        <v>26</v>
      </c>
      <c r="P11" s="19">
        <f t="shared" si="3"/>
        <v>109</v>
      </c>
      <c r="Q11" s="19">
        <f t="shared" si="3"/>
        <v>139</v>
      </c>
      <c r="R11" s="19">
        <f t="shared" si="3"/>
        <v>247</v>
      </c>
      <c r="S11" s="19">
        <f t="shared" si="3"/>
        <v>-26</v>
      </c>
      <c r="T11" s="19">
        <f t="shared" si="3"/>
        <v>99</v>
      </c>
      <c r="U11" s="19">
        <f t="shared" si="3"/>
        <v>148</v>
      </c>
      <c r="V11" s="30">
        <v>8.6450362333604147E-2</v>
      </c>
    </row>
    <row r="12" spans="1:22" ht="18.75" customHeight="1" x14ac:dyDescent="0.2">
      <c r="A12" s="6" t="s">
        <v>26</v>
      </c>
      <c r="B12" s="18">
        <f>B24</f>
        <v>-16</v>
      </c>
      <c r="C12" s="18">
        <f>C24</f>
        <v>-3</v>
      </c>
      <c r="D12" s="18">
        <f>D24</f>
        <v>-5</v>
      </c>
      <c r="E12" s="18">
        <f>E24</f>
        <v>-15</v>
      </c>
      <c r="F12" s="18">
        <f>F24</f>
        <v>9</v>
      </c>
      <c r="G12" s="18">
        <f>G24</f>
        <v>2</v>
      </c>
      <c r="H12" s="18">
        <f>H24</f>
        <v>24</v>
      </c>
      <c r="I12" s="18">
        <f>I24</f>
        <v>12</v>
      </c>
      <c r="J12" s="25">
        <f t="shared" si="0"/>
        <v>-16.600517269086048</v>
      </c>
      <c r="K12" s="33">
        <v>9.9603103614516275</v>
      </c>
      <c r="L12" s="33">
        <v>26.560827630537673</v>
      </c>
      <c r="M12" s="18">
        <f t="shared" ref="M12:U12" si="4">M24</f>
        <v>-1</v>
      </c>
      <c r="N12" s="18">
        <f t="shared" si="4"/>
        <v>21</v>
      </c>
      <c r="O12" s="18">
        <f t="shared" si="4"/>
        <v>6</v>
      </c>
      <c r="P12" s="18">
        <f t="shared" si="4"/>
        <v>8</v>
      </c>
      <c r="Q12" s="18">
        <f t="shared" si="4"/>
        <v>13</v>
      </c>
      <c r="R12" s="18">
        <f t="shared" si="4"/>
        <v>22</v>
      </c>
      <c r="S12" s="18">
        <f t="shared" si="4"/>
        <v>1</v>
      </c>
      <c r="T12" s="18">
        <f t="shared" si="4"/>
        <v>10</v>
      </c>
      <c r="U12" s="18">
        <f t="shared" si="4"/>
        <v>12</v>
      </c>
      <c r="V12" s="25">
        <v>-1.1067011512724036</v>
      </c>
    </row>
    <row r="13" spans="1:22" ht="18.75" customHeight="1" x14ac:dyDescent="0.2">
      <c r="A13" s="4" t="s">
        <v>25</v>
      </c>
      <c r="B13" s="20">
        <f>B25+B26+B27</f>
        <v>-13</v>
      </c>
      <c r="C13" s="20">
        <f>C25+C26+C27</f>
        <v>55</v>
      </c>
      <c r="D13" s="20">
        <f>D25+D26+D27</f>
        <v>37</v>
      </c>
      <c r="E13" s="20">
        <f>E25+E26+E27</f>
        <v>-15</v>
      </c>
      <c r="F13" s="20">
        <f>F25+F26+F27</f>
        <v>11</v>
      </c>
      <c r="G13" s="20">
        <f>G25+G26+G27</f>
        <v>5</v>
      </c>
      <c r="H13" s="20">
        <f>H25+H26+H27</f>
        <v>26</v>
      </c>
      <c r="I13" s="20">
        <f>I25+I26+I27</f>
        <v>-16</v>
      </c>
      <c r="J13" s="26">
        <f t="shared" si="0"/>
        <v>-7.172680145628334</v>
      </c>
      <c r="K13" s="35">
        <v>5.2599654401274449</v>
      </c>
      <c r="L13" s="35">
        <v>12.432645585755779</v>
      </c>
      <c r="M13" s="20">
        <f t="shared" ref="M13:U13" si="5">M25+M26+M27</f>
        <v>2</v>
      </c>
      <c r="N13" s="20">
        <f t="shared" si="5"/>
        <v>44</v>
      </c>
      <c r="O13" s="20">
        <f t="shared" si="5"/>
        <v>12</v>
      </c>
      <c r="P13" s="20">
        <f t="shared" si="5"/>
        <v>19</v>
      </c>
      <c r="Q13" s="20">
        <f t="shared" si="5"/>
        <v>25</v>
      </c>
      <c r="R13" s="20">
        <f t="shared" si="5"/>
        <v>42</v>
      </c>
      <c r="S13" s="20">
        <f t="shared" si="5"/>
        <v>-4</v>
      </c>
      <c r="T13" s="20">
        <f t="shared" si="5"/>
        <v>19</v>
      </c>
      <c r="U13" s="20">
        <f t="shared" si="5"/>
        <v>23</v>
      </c>
      <c r="V13" s="26">
        <v>0.95635735275044809</v>
      </c>
    </row>
    <row r="14" spans="1:22" ht="18.75" customHeight="1" x14ac:dyDescent="0.2">
      <c r="A14" s="4" t="s">
        <v>24</v>
      </c>
      <c r="B14" s="20">
        <f>B28+B29+B30+B31</f>
        <v>-43</v>
      </c>
      <c r="C14" s="20">
        <f>C28+C29+C30+C31</f>
        <v>13</v>
      </c>
      <c r="D14" s="20">
        <f>D28+D29+D30+D31</f>
        <v>31</v>
      </c>
      <c r="E14" s="20">
        <f>E28+E29+E30+E31</f>
        <v>-45</v>
      </c>
      <c r="F14" s="20">
        <f>F28+F29+F30+F31</f>
        <v>21</v>
      </c>
      <c r="G14" s="20">
        <f>G28+G29+G30+G31</f>
        <v>1</v>
      </c>
      <c r="H14" s="20">
        <f>H28+H29+H30+H31</f>
        <v>66</v>
      </c>
      <c r="I14" s="20">
        <f>I28+I29+I30+I31</f>
        <v>-10</v>
      </c>
      <c r="J14" s="26">
        <f t="shared" si="0"/>
        <v>-10.177267237998104</v>
      </c>
      <c r="K14" s="35">
        <v>4.749391377732449</v>
      </c>
      <c r="L14" s="35">
        <v>14.926658615730553</v>
      </c>
      <c r="M14" s="20">
        <f t="shared" ref="M14:U14" si="6">M28+M29+M30+M31</f>
        <v>2</v>
      </c>
      <c r="N14" s="20">
        <f t="shared" si="6"/>
        <v>89</v>
      </c>
      <c r="O14" s="20">
        <f t="shared" si="6"/>
        <v>9</v>
      </c>
      <c r="P14" s="20">
        <f t="shared" si="6"/>
        <v>38</v>
      </c>
      <c r="Q14" s="20">
        <f t="shared" si="6"/>
        <v>51</v>
      </c>
      <c r="R14" s="20">
        <f t="shared" si="6"/>
        <v>87</v>
      </c>
      <c r="S14" s="20">
        <f t="shared" si="6"/>
        <v>-11</v>
      </c>
      <c r="T14" s="20">
        <f t="shared" si="6"/>
        <v>40</v>
      </c>
      <c r="U14" s="20">
        <f t="shared" si="6"/>
        <v>47</v>
      </c>
      <c r="V14" s="26">
        <v>0.45232298835546914</v>
      </c>
    </row>
    <row r="15" spans="1:22" ht="18.75" customHeight="1" x14ac:dyDescent="0.2">
      <c r="A15" s="4" t="s">
        <v>23</v>
      </c>
      <c r="B15" s="20">
        <f>B32+B33+B34+B35</f>
        <v>-48</v>
      </c>
      <c r="C15" s="20">
        <f>C32+C33+C34+C35</f>
        <v>-2</v>
      </c>
      <c r="D15" s="20">
        <f>D32+D33+D34+D35</f>
        <v>-10</v>
      </c>
      <c r="E15" s="20">
        <f>E32+E33+E34+E35</f>
        <v>-55</v>
      </c>
      <c r="F15" s="20">
        <f>F32+F33+F34+F35</f>
        <v>8</v>
      </c>
      <c r="G15" s="20">
        <f>G32+G33+G34+G35</f>
        <v>-19</v>
      </c>
      <c r="H15" s="20">
        <f>H32+H33+H34+H35</f>
        <v>63</v>
      </c>
      <c r="I15" s="22">
        <f>I32+I33+I34+I35</f>
        <v>11</v>
      </c>
      <c r="J15" s="26">
        <f>K15-L15</f>
        <v>-16.439394931998638</v>
      </c>
      <c r="K15" s="35">
        <v>2.3911847173816199</v>
      </c>
      <c r="L15" s="35">
        <v>18.830579649380258</v>
      </c>
      <c r="M15" s="22">
        <f t="shared" ref="M15:U15" si="7">M32+M33+M34+M35</f>
        <v>7</v>
      </c>
      <c r="N15" s="20">
        <f t="shared" si="7"/>
        <v>90</v>
      </c>
      <c r="O15" s="20">
        <f t="shared" si="7"/>
        <v>16</v>
      </c>
      <c r="P15" s="20">
        <f t="shared" si="7"/>
        <v>42</v>
      </c>
      <c r="Q15" s="20">
        <f t="shared" si="7"/>
        <v>48</v>
      </c>
      <c r="R15" s="20">
        <f>R32+R33+R34+R35</f>
        <v>83</v>
      </c>
      <c r="S15" s="20">
        <f t="shared" si="7"/>
        <v>-4</v>
      </c>
      <c r="T15" s="20">
        <f t="shared" si="7"/>
        <v>26</v>
      </c>
      <c r="U15" s="20">
        <f t="shared" si="7"/>
        <v>57</v>
      </c>
      <c r="V15" s="26">
        <v>2.0922866277089192</v>
      </c>
    </row>
    <row r="16" spans="1:22" ht="18.75" customHeight="1" x14ac:dyDescent="0.2">
      <c r="A16" s="2" t="s">
        <v>22</v>
      </c>
      <c r="B16" s="19">
        <f>B36+B37+B38</f>
        <v>-26</v>
      </c>
      <c r="C16" s="19">
        <f>C36+C37+C38</f>
        <v>-6</v>
      </c>
      <c r="D16" s="19">
        <f>D36+D37+D38</f>
        <v>-8</v>
      </c>
      <c r="E16" s="19">
        <f>E36+E37+E38</f>
        <v>-17</v>
      </c>
      <c r="F16" s="19">
        <f>F36+F37+F38</f>
        <v>3</v>
      </c>
      <c r="G16" s="19">
        <f>G36+G37+G38</f>
        <v>0</v>
      </c>
      <c r="H16" s="19">
        <f>H36+H37+H38</f>
        <v>20</v>
      </c>
      <c r="I16" s="19">
        <f>I36+I37+I38</f>
        <v>-1</v>
      </c>
      <c r="J16" s="27">
        <f t="shared" si="0"/>
        <v>-21.111833173988046</v>
      </c>
      <c r="K16" s="34">
        <v>3.7256176189390664</v>
      </c>
      <c r="L16" s="34">
        <v>24.837450792927111</v>
      </c>
      <c r="M16" s="19">
        <f t="shared" ref="M16:U16" si="8">M36+M37+M38</f>
        <v>-9</v>
      </c>
      <c r="N16" s="19">
        <f t="shared" si="8"/>
        <v>4</v>
      </c>
      <c r="O16" s="19">
        <f t="shared" si="8"/>
        <v>-17</v>
      </c>
      <c r="P16" s="19">
        <f t="shared" si="8"/>
        <v>2</v>
      </c>
      <c r="Q16" s="19">
        <f t="shared" si="8"/>
        <v>2</v>
      </c>
      <c r="R16" s="19">
        <f t="shared" si="8"/>
        <v>13</v>
      </c>
      <c r="S16" s="19">
        <f t="shared" si="8"/>
        <v>-8</v>
      </c>
      <c r="T16" s="19">
        <f t="shared" si="8"/>
        <v>4</v>
      </c>
      <c r="U16" s="19">
        <f t="shared" si="8"/>
        <v>9</v>
      </c>
      <c r="V16" s="30">
        <v>-11.176852856817201</v>
      </c>
    </row>
    <row r="17" spans="1:22" ht="18.75" customHeight="1" x14ac:dyDescent="0.2">
      <c r="A17" s="6" t="s">
        <v>21</v>
      </c>
      <c r="B17" s="18">
        <f>B12+B13+B20</f>
        <v>-157</v>
      </c>
      <c r="C17" s="18">
        <f>C12+C13+C20</f>
        <v>50</v>
      </c>
      <c r="D17" s="18">
        <f>D12+D13+D20</f>
        <v>-32</v>
      </c>
      <c r="E17" s="18">
        <f>E12+E13+E20</f>
        <v>-122</v>
      </c>
      <c r="F17" s="18">
        <f>F12+F13+F20</f>
        <v>127</v>
      </c>
      <c r="G17" s="18">
        <f>G12+G13+G20</f>
        <v>-8</v>
      </c>
      <c r="H17" s="18">
        <f>H12+H13+H20</f>
        <v>249</v>
      </c>
      <c r="I17" s="18">
        <f>I12+I13+I20</f>
        <v>0</v>
      </c>
      <c r="J17" s="25">
        <f t="shared" si="0"/>
        <v>-6.4596784347994634</v>
      </c>
      <c r="K17" s="33">
        <v>6.7244193542584556</v>
      </c>
      <c r="L17" s="33">
        <v>13.184097789057919</v>
      </c>
      <c r="M17" s="18">
        <f t="shared" ref="M17:U17" si="9">M12+M13+M20</f>
        <v>-35</v>
      </c>
      <c r="N17" s="18">
        <f t="shared" si="9"/>
        <v>312</v>
      </c>
      <c r="O17" s="18">
        <f t="shared" si="9"/>
        <v>14</v>
      </c>
      <c r="P17" s="18">
        <f t="shared" si="9"/>
        <v>228</v>
      </c>
      <c r="Q17" s="18">
        <f t="shared" si="9"/>
        <v>84</v>
      </c>
      <c r="R17" s="18">
        <f t="shared" si="9"/>
        <v>347</v>
      </c>
      <c r="S17" s="18">
        <f t="shared" si="9"/>
        <v>38</v>
      </c>
      <c r="T17" s="18">
        <f t="shared" si="9"/>
        <v>232</v>
      </c>
      <c r="U17" s="18">
        <f t="shared" si="9"/>
        <v>115</v>
      </c>
      <c r="V17" s="25">
        <v>-1.8531864362129582</v>
      </c>
    </row>
    <row r="18" spans="1:22" ht="18.75" customHeight="1" x14ac:dyDescent="0.2">
      <c r="A18" s="4" t="s">
        <v>20</v>
      </c>
      <c r="B18" s="20">
        <f>B14+B22</f>
        <v>-52</v>
      </c>
      <c r="C18" s="20">
        <f>C14+C22</f>
        <v>38</v>
      </c>
      <c r="D18" s="20">
        <f>D14+D22</f>
        <v>56</v>
      </c>
      <c r="E18" s="20">
        <f>E14+E22</f>
        <v>-68</v>
      </c>
      <c r="F18" s="20">
        <f>F14+F22</f>
        <v>47</v>
      </c>
      <c r="G18" s="20">
        <f>G14+G22</f>
        <v>-1</v>
      </c>
      <c r="H18" s="20">
        <f>H14+H22</f>
        <v>115</v>
      </c>
      <c r="I18" s="20">
        <f>I14+I22</f>
        <v>-8</v>
      </c>
      <c r="J18" s="26">
        <f t="shared" si="0"/>
        <v>-8.1798647455079951</v>
      </c>
      <c r="K18" s="35">
        <v>5.6537300446893495</v>
      </c>
      <c r="L18" s="35">
        <v>13.833594790197344</v>
      </c>
      <c r="M18" s="20">
        <f t="shared" ref="M18:U18" si="10">M14+M22</f>
        <v>16</v>
      </c>
      <c r="N18" s="20">
        <f t="shared" si="10"/>
        <v>170</v>
      </c>
      <c r="O18" s="20">
        <f t="shared" si="10"/>
        <v>17</v>
      </c>
      <c r="P18" s="20">
        <f t="shared" si="10"/>
        <v>82</v>
      </c>
      <c r="Q18" s="20">
        <f t="shared" si="10"/>
        <v>88</v>
      </c>
      <c r="R18" s="20">
        <f t="shared" si="10"/>
        <v>154</v>
      </c>
      <c r="S18" s="20">
        <f t="shared" si="10"/>
        <v>-32</v>
      </c>
      <c r="T18" s="20">
        <f t="shared" si="10"/>
        <v>74</v>
      </c>
      <c r="U18" s="20">
        <f t="shared" si="10"/>
        <v>80</v>
      </c>
      <c r="V18" s="26">
        <v>1.924674057766584</v>
      </c>
    </row>
    <row r="19" spans="1:22" ht="18.75" customHeight="1" x14ac:dyDescent="0.2">
      <c r="A19" s="2" t="s">
        <v>19</v>
      </c>
      <c r="B19" s="19">
        <f>B15+B16+B21+B23</f>
        <v>-160</v>
      </c>
      <c r="C19" s="19">
        <f>C15+C16+C21+C23</f>
        <v>39</v>
      </c>
      <c r="D19" s="19">
        <f>D15+D16+D21+D23</f>
        <v>-124</v>
      </c>
      <c r="E19" s="19">
        <f>E15+E16+E21+E23</f>
        <v>-146</v>
      </c>
      <c r="F19" s="19">
        <f>F15+F16+F21+F23</f>
        <v>114</v>
      </c>
      <c r="G19" s="19">
        <f>G15+G16+G21+G23</f>
        <v>-24</v>
      </c>
      <c r="H19" s="19">
        <f>H15+H16+H21+H23</f>
        <v>260</v>
      </c>
      <c r="I19" s="21">
        <f>I15+I16+I21+I23</f>
        <v>28</v>
      </c>
      <c r="J19" s="27">
        <f t="shared" si="0"/>
        <v>-7.5415667127217834</v>
      </c>
      <c r="K19" s="34">
        <v>5.8886205839060501</v>
      </c>
      <c r="L19" s="34">
        <v>13.430187296627834</v>
      </c>
      <c r="M19" s="21">
        <f t="shared" ref="M19:U19" si="11">M15+M16+M21+M23</f>
        <v>-14</v>
      </c>
      <c r="N19" s="21">
        <f>N15+N16+N21+N23</f>
        <v>478</v>
      </c>
      <c r="O19" s="19">
        <f t="shared" si="11"/>
        <v>-27</v>
      </c>
      <c r="P19" s="19">
        <f t="shared" si="11"/>
        <v>296</v>
      </c>
      <c r="Q19" s="19">
        <f t="shared" si="11"/>
        <v>182</v>
      </c>
      <c r="R19" s="19">
        <f t="shared" si="11"/>
        <v>492</v>
      </c>
      <c r="S19" s="19">
        <f t="shared" si="11"/>
        <v>45</v>
      </c>
      <c r="T19" s="19">
        <f t="shared" si="11"/>
        <v>333</v>
      </c>
      <c r="U19" s="19">
        <f t="shared" si="11"/>
        <v>159</v>
      </c>
      <c r="V19" s="30">
        <v>-0.72316393135688273</v>
      </c>
    </row>
    <row r="20" spans="1:22" ht="18.75" customHeight="1" x14ac:dyDescent="0.2">
      <c r="A20" s="5" t="s">
        <v>18</v>
      </c>
      <c r="B20" s="18">
        <f>E20+M20</f>
        <v>-128</v>
      </c>
      <c r="C20" s="18">
        <v>-2</v>
      </c>
      <c r="D20" s="18">
        <f>G20-I20+O20-S20</f>
        <v>-64</v>
      </c>
      <c r="E20" s="18">
        <f>F20-H20</f>
        <v>-92</v>
      </c>
      <c r="F20" s="18">
        <v>107</v>
      </c>
      <c r="G20" s="18">
        <v>-15</v>
      </c>
      <c r="H20" s="18">
        <v>199</v>
      </c>
      <c r="I20" s="18">
        <v>4</v>
      </c>
      <c r="J20" s="25">
        <f>K20-L20</f>
        <v>-5.789245932615108</v>
      </c>
      <c r="K20" s="33">
        <v>6.7331447259762669</v>
      </c>
      <c r="L20" s="33">
        <v>12.522390658591375</v>
      </c>
      <c r="M20" s="18">
        <f>N20-R20</f>
        <v>-36</v>
      </c>
      <c r="N20" s="18">
        <f>P20+Q20</f>
        <v>247</v>
      </c>
      <c r="O20" s="22">
        <v>-4</v>
      </c>
      <c r="P20" s="22">
        <v>201</v>
      </c>
      <c r="Q20" s="22">
        <v>46</v>
      </c>
      <c r="R20" s="22">
        <f>SUM(T20:U20)</f>
        <v>283</v>
      </c>
      <c r="S20" s="22">
        <v>41</v>
      </c>
      <c r="T20" s="22">
        <v>203</v>
      </c>
      <c r="U20" s="22">
        <v>80</v>
      </c>
      <c r="V20" s="29">
        <v>-2.2653571040667817</v>
      </c>
    </row>
    <row r="21" spans="1:22" ht="18.75" customHeight="1" x14ac:dyDescent="0.2">
      <c r="A21" s="3" t="s">
        <v>17</v>
      </c>
      <c r="B21" s="20">
        <f t="shared" ref="B21:B38" si="12">E21+M21</f>
        <v>4</v>
      </c>
      <c r="C21" s="20">
        <v>88</v>
      </c>
      <c r="D21" s="20">
        <f t="shared" ref="D21:D38" si="13">G21-I21+O21-S21</f>
        <v>-50</v>
      </c>
      <c r="E21" s="20">
        <f t="shared" ref="E21:E38" si="14">F21-H21</f>
        <v>-50</v>
      </c>
      <c r="F21" s="20">
        <v>87</v>
      </c>
      <c r="G21" s="20">
        <v>-11</v>
      </c>
      <c r="H21" s="20">
        <v>137</v>
      </c>
      <c r="I21" s="20">
        <v>17</v>
      </c>
      <c r="J21" s="26">
        <f t="shared" ref="J21:J38" si="15">K21-L21</f>
        <v>-4.0114589247487666</v>
      </c>
      <c r="K21" s="35">
        <v>6.9799385290628555</v>
      </c>
      <c r="L21" s="35">
        <v>10.991397453811622</v>
      </c>
      <c r="M21" s="20">
        <f t="shared" ref="M21:M38" si="16">N21-R21</f>
        <v>54</v>
      </c>
      <c r="N21" s="20">
        <f t="shared" ref="N21:N38" si="17">P21+Q21</f>
        <v>308</v>
      </c>
      <c r="O21" s="20">
        <v>-32</v>
      </c>
      <c r="P21" s="20">
        <v>203</v>
      </c>
      <c r="Q21" s="20">
        <v>105</v>
      </c>
      <c r="R21" s="20">
        <f t="shared" ref="R21:R38" si="18">SUM(T21:U21)</f>
        <v>254</v>
      </c>
      <c r="S21" s="20">
        <v>-10</v>
      </c>
      <c r="T21" s="20">
        <v>175</v>
      </c>
      <c r="U21" s="20">
        <v>79</v>
      </c>
      <c r="V21" s="26">
        <v>4.3323756387286707</v>
      </c>
    </row>
    <row r="22" spans="1:22" ht="18.75" customHeight="1" x14ac:dyDescent="0.2">
      <c r="A22" s="3" t="s">
        <v>16</v>
      </c>
      <c r="B22" s="20">
        <f t="shared" si="12"/>
        <v>-9</v>
      </c>
      <c r="C22" s="20">
        <v>25</v>
      </c>
      <c r="D22" s="20">
        <f t="shared" si="13"/>
        <v>25</v>
      </c>
      <c r="E22" s="20">
        <f t="shared" si="14"/>
        <v>-23</v>
      </c>
      <c r="F22" s="20">
        <v>26</v>
      </c>
      <c r="G22" s="20">
        <v>-2</v>
      </c>
      <c r="H22" s="20">
        <v>49</v>
      </c>
      <c r="I22" s="20">
        <v>2</v>
      </c>
      <c r="J22" s="26">
        <f t="shared" si="15"/>
        <v>-5.9103527273162486</v>
      </c>
      <c r="K22" s="35">
        <v>6.6812683004444553</v>
      </c>
      <c r="L22" s="35">
        <v>12.591621027760704</v>
      </c>
      <c r="M22" s="20">
        <f t="shared" si="16"/>
        <v>14</v>
      </c>
      <c r="N22" s="20">
        <f t="shared" si="17"/>
        <v>81</v>
      </c>
      <c r="O22" s="20">
        <v>8</v>
      </c>
      <c r="P22" s="20">
        <v>44</v>
      </c>
      <c r="Q22" s="20">
        <v>37</v>
      </c>
      <c r="R22" s="20">
        <f t="shared" si="18"/>
        <v>67</v>
      </c>
      <c r="S22" s="20">
        <v>-21</v>
      </c>
      <c r="T22" s="20">
        <v>34</v>
      </c>
      <c r="U22" s="20">
        <v>33</v>
      </c>
      <c r="V22" s="26">
        <v>3.5976060079316277</v>
      </c>
    </row>
    <row r="23" spans="1:22" ht="18.75" customHeight="1" x14ac:dyDescent="0.2">
      <c r="A23" s="1" t="s">
        <v>15</v>
      </c>
      <c r="B23" s="19">
        <f t="shared" si="12"/>
        <v>-90</v>
      </c>
      <c r="C23" s="19">
        <v>-41</v>
      </c>
      <c r="D23" s="19">
        <f t="shared" si="13"/>
        <v>-56</v>
      </c>
      <c r="E23" s="19">
        <f t="shared" si="14"/>
        <v>-24</v>
      </c>
      <c r="F23" s="19">
        <v>16</v>
      </c>
      <c r="G23" s="19">
        <v>6</v>
      </c>
      <c r="H23" s="19">
        <v>40</v>
      </c>
      <c r="I23" s="21">
        <v>1</v>
      </c>
      <c r="J23" s="27">
        <f t="shared" si="15"/>
        <v>-8.7456483909903842</v>
      </c>
      <c r="K23" s="34">
        <v>5.8304322606602561</v>
      </c>
      <c r="L23" s="34">
        <v>14.57608065165064</v>
      </c>
      <c r="M23" s="21">
        <f t="shared" si="16"/>
        <v>-66</v>
      </c>
      <c r="N23" s="21">
        <f t="shared" si="17"/>
        <v>76</v>
      </c>
      <c r="O23" s="19">
        <v>6</v>
      </c>
      <c r="P23" s="19">
        <v>49</v>
      </c>
      <c r="Q23" s="19">
        <v>27</v>
      </c>
      <c r="R23" s="19">
        <f t="shared" si="18"/>
        <v>142</v>
      </c>
      <c r="S23" s="19">
        <v>67</v>
      </c>
      <c r="T23" s="19">
        <v>128</v>
      </c>
      <c r="U23" s="19">
        <v>14</v>
      </c>
      <c r="V23" s="31">
        <v>-24.050533075223559</v>
      </c>
    </row>
    <row r="24" spans="1:22" ht="18.75" customHeight="1" x14ac:dyDescent="0.2">
      <c r="A24" s="7" t="s">
        <v>14</v>
      </c>
      <c r="B24" s="17">
        <f t="shared" si="12"/>
        <v>-16</v>
      </c>
      <c r="C24" s="17">
        <v>-3</v>
      </c>
      <c r="D24" s="18">
        <f t="shared" si="13"/>
        <v>-5</v>
      </c>
      <c r="E24" s="18">
        <f t="shared" si="14"/>
        <v>-15</v>
      </c>
      <c r="F24" s="17">
        <v>9</v>
      </c>
      <c r="G24" s="17">
        <v>2</v>
      </c>
      <c r="H24" s="17">
        <v>24</v>
      </c>
      <c r="I24" s="23">
        <v>12</v>
      </c>
      <c r="J24" s="28">
        <f t="shared" si="15"/>
        <v>-16.600517269086048</v>
      </c>
      <c r="K24" s="32">
        <v>9.9603103614516275</v>
      </c>
      <c r="L24" s="32">
        <v>26.560827630537673</v>
      </c>
      <c r="M24" s="18">
        <f t="shared" si="16"/>
        <v>-1</v>
      </c>
      <c r="N24" s="17">
        <f t="shared" si="17"/>
        <v>21</v>
      </c>
      <c r="O24" s="17">
        <v>6</v>
      </c>
      <c r="P24" s="17">
        <v>8</v>
      </c>
      <c r="Q24" s="17">
        <v>13</v>
      </c>
      <c r="R24" s="17">
        <f t="shared" si="18"/>
        <v>22</v>
      </c>
      <c r="S24" s="17">
        <v>1</v>
      </c>
      <c r="T24" s="17">
        <v>10</v>
      </c>
      <c r="U24" s="17">
        <v>12</v>
      </c>
      <c r="V24" s="28">
        <v>-1.1067011512724036</v>
      </c>
    </row>
    <row r="25" spans="1:22" ht="18.75" customHeight="1" x14ac:dyDescent="0.2">
      <c r="A25" s="5" t="s">
        <v>13</v>
      </c>
      <c r="B25" s="18">
        <f t="shared" si="12"/>
        <v>-7</v>
      </c>
      <c r="C25" s="18">
        <v>6</v>
      </c>
      <c r="D25" s="18">
        <f t="shared" si="13"/>
        <v>-2</v>
      </c>
      <c r="E25" s="18">
        <f t="shared" si="14"/>
        <v>-3</v>
      </c>
      <c r="F25" s="18">
        <v>0</v>
      </c>
      <c r="G25" s="18">
        <v>0</v>
      </c>
      <c r="H25" s="18">
        <v>3</v>
      </c>
      <c r="I25" s="18">
        <v>-4</v>
      </c>
      <c r="J25" s="25">
        <f t="shared" si="15"/>
        <v>-12.798036465638148</v>
      </c>
      <c r="K25" s="33">
        <v>0</v>
      </c>
      <c r="L25" s="33">
        <v>12.798036465638148</v>
      </c>
      <c r="M25" s="18">
        <f t="shared" si="16"/>
        <v>-4</v>
      </c>
      <c r="N25" s="18">
        <f t="shared" si="17"/>
        <v>4</v>
      </c>
      <c r="O25" s="18">
        <v>-2</v>
      </c>
      <c r="P25" s="18">
        <v>3</v>
      </c>
      <c r="Q25" s="18">
        <v>1</v>
      </c>
      <c r="R25" s="18">
        <f t="shared" si="18"/>
        <v>8</v>
      </c>
      <c r="S25" s="18">
        <v>4</v>
      </c>
      <c r="T25" s="18">
        <v>3</v>
      </c>
      <c r="U25" s="18">
        <v>5</v>
      </c>
      <c r="V25" s="29">
        <v>-17.064048620850865</v>
      </c>
    </row>
    <row r="26" spans="1:22" ht="18.75" customHeight="1" x14ac:dyDescent="0.2">
      <c r="A26" s="3" t="s">
        <v>12</v>
      </c>
      <c r="B26" s="20">
        <f t="shared" si="12"/>
        <v>-4</v>
      </c>
      <c r="C26" s="20">
        <v>23</v>
      </c>
      <c r="D26" s="20">
        <f t="shared" si="13"/>
        <v>10</v>
      </c>
      <c r="E26" s="20">
        <f t="shared" si="14"/>
        <v>-6</v>
      </c>
      <c r="F26" s="20">
        <v>3</v>
      </c>
      <c r="G26" s="20">
        <v>1</v>
      </c>
      <c r="H26" s="20">
        <v>9</v>
      </c>
      <c r="I26" s="20">
        <v>-5</v>
      </c>
      <c r="J26" s="26">
        <f t="shared" si="15"/>
        <v>-11.308653960352581</v>
      </c>
      <c r="K26" s="35">
        <v>5.6543269801762914</v>
      </c>
      <c r="L26" s="35">
        <v>16.962980940528873</v>
      </c>
      <c r="M26" s="20">
        <f t="shared" si="16"/>
        <v>2</v>
      </c>
      <c r="N26" s="20">
        <f t="shared" si="17"/>
        <v>17</v>
      </c>
      <c r="O26" s="20">
        <v>10</v>
      </c>
      <c r="P26" s="20">
        <v>11</v>
      </c>
      <c r="Q26" s="20">
        <v>6</v>
      </c>
      <c r="R26" s="20">
        <f t="shared" si="18"/>
        <v>15</v>
      </c>
      <c r="S26" s="20">
        <v>6</v>
      </c>
      <c r="T26" s="20">
        <v>6</v>
      </c>
      <c r="U26" s="20">
        <v>9</v>
      </c>
      <c r="V26" s="26">
        <v>3.7695513201175253</v>
      </c>
    </row>
    <row r="27" spans="1:22" ht="18.75" customHeight="1" x14ac:dyDescent="0.2">
      <c r="A27" s="1" t="s">
        <v>11</v>
      </c>
      <c r="B27" s="19">
        <f t="shared" si="12"/>
        <v>-2</v>
      </c>
      <c r="C27" s="19">
        <v>26</v>
      </c>
      <c r="D27" s="19">
        <f t="shared" si="13"/>
        <v>29</v>
      </c>
      <c r="E27" s="19">
        <f t="shared" si="14"/>
        <v>-6</v>
      </c>
      <c r="F27" s="19">
        <v>8</v>
      </c>
      <c r="G27" s="19">
        <v>4</v>
      </c>
      <c r="H27" s="21">
        <v>14</v>
      </c>
      <c r="I27" s="21">
        <v>-7</v>
      </c>
      <c r="J27" s="27">
        <f t="shared" si="15"/>
        <v>-4.5238960867266016</v>
      </c>
      <c r="K27" s="34">
        <v>6.0318614489687992</v>
      </c>
      <c r="L27" s="34">
        <v>10.555757535695401</v>
      </c>
      <c r="M27" s="21">
        <f t="shared" si="16"/>
        <v>4</v>
      </c>
      <c r="N27" s="21">
        <f t="shared" si="17"/>
        <v>23</v>
      </c>
      <c r="O27" s="24">
        <v>4</v>
      </c>
      <c r="P27" s="24">
        <v>5</v>
      </c>
      <c r="Q27" s="24">
        <v>18</v>
      </c>
      <c r="R27" s="24">
        <f t="shared" si="18"/>
        <v>19</v>
      </c>
      <c r="S27" s="24">
        <v>-14</v>
      </c>
      <c r="T27" s="24">
        <v>10</v>
      </c>
      <c r="U27" s="24">
        <v>9</v>
      </c>
      <c r="V27" s="31">
        <v>3.0159307244844022</v>
      </c>
    </row>
    <row r="28" spans="1:22" ht="18.75" customHeight="1" x14ac:dyDescent="0.2">
      <c r="A28" s="5" t="s">
        <v>10</v>
      </c>
      <c r="B28" s="18">
        <f t="shared" si="12"/>
        <v>-10</v>
      </c>
      <c r="C28" s="18">
        <v>2</v>
      </c>
      <c r="D28" s="18">
        <f t="shared" si="13"/>
        <v>3</v>
      </c>
      <c r="E28" s="18">
        <f>F28-H28</f>
        <v>-12</v>
      </c>
      <c r="F28" s="18">
        <v>1</v>
      </c>
      <c r="G28" s="18">
        <v>1</v>
      </c>
      <c r="H28" s="18">
        <v>13</v>
      </c>
      <c r="I28" s="18">
        <v>1</v>
      </c>
      <c r="J28" s="25">
        <f t="shared" si="15"/>
        <v>-23.927234984021194</v>
      </c>
      <c r="K28" s="33">
        <v>1.9939362486684331</v>
      </c>
      <c r="L28" s="33">
        <v>25.921171232689627</v>
      </c>
      <c r="M28" s="18">
        <f t="shared" si="16"/>
        <v>2</v>
      </c>
      <c r="N28" s="18">
        <f t="shared" si="17"/>
        <v>8</v>
      </c>
      <c r="O28" s="18">
        <v>-5</v>
      </c>
      <c r="P28" s="18">
        <v>3</v>
      </c>
      <c r="Q28" s="18">
        <v>5</v>
      </c>
      <c r="R28" s="18">
        <f t="shared" si="18"/>
        <v>6</v>
      </c>
      <c r="S28" s="18">
        <v>-8</v>
      </c>
      <c r="T28" s="18">
        <v>1</v>
      </c>
      <c r="U28" s="18">
        <v>5</v>
      </c>
      <c r="V28" s="25">
        <v>3.987872497336868</v>
      </c>
    </row>
    <row r="29" spans="1:22" ht="18.75" customHeight="1" x14ac:dyDescent="0.2">
      <c r="A29" s="3" t="s">
        <v>9</v>
      </c>
      <c r="B29" s="20">
        <f t="shared" si="12"/>
        <v>11</v>
      </c>
      <c r="C29" s="20">
        <v>23</v>
      </c>
      <c r="D29" s="20">
        <f t="shared" si="13"/>
        <v>17</v>
      </c>
      <c r="E29" s="20">
        <f t="shared" si="14"/>
        <v>-8</v>
      </c>
      <c r="F29" s="20">
        <v>8</v>
      </c>
      <c r="G29" s="20">
        <v>1</v>
      </c>
      <c r="H29" s="20">
        <v>16</v>
      </c>
      <c r="I29" s="20">
        <v>-3</v>
      </c>
      <c r="J29" s="26">
        <f t="shared" si="15"/>
        <v>-5.9033309342627707</v>
      </c>
      <c r="K29" s="35">
        <v>5.9033309342627707</v>
      </c>
      <c r="L29" s="35">
        <v>11.806661868525541</v>
      </c>
      <c r="M29" s="22">
        <f t="shared" si="16"/>
        <v>19</v>
      </c>
      <c r="N29" s="22">
        <f t="shared" si="17"/>
        <v>39</v>
      </c>
      <c r="O29" s="20">
        <v>7</v>
      </c>
      <c r="P29" s="20">
        <v>8</v>
      </c>
      <c r="Q29" s="20">
        <v>31</v>
      </c>
      <c r="R29" s="20">
        <f t="shared" si="18"/>
        <v>20</v>
      </c>
      <c r="S29" s="20">
        <v>-6</v>
      </c>
      <c r="T29" s="20">
        <v>7</v>
      </c>
      <c r="U29" s="20">
        <v>13</v>
      </c>
      <c r="V29" s="26">
        <v>14.020410968874083</v>
      </c>
    </row>
    <row r="30" spans="1:22" ht="18.75" customHeight="1" x14ac:dyDescent="0.2">
      <c r="A30" s="3" t="s">
        <v>8</v>
      </c>
      <c r="B30" s="20">
        <f t="shared" si="12"/>
        <v>-21</v>
      </c>
      <c r="C30" s="20">
        <v>7</v>
      </c>
      <c r="D30" s="20">
        <f t="shared" si="13"/>
        <v>26</v>
      </c>
      <c r="E30" s="20">
        <f t="shared" si="14"/>
        <v>-14</v>
      </c>
      <c r="F30" s="20">
        <v>6</v>
      </c>
      <c r="G30" s="20">
        <v>-1</v>
      </c>
      <c r="H30" s="20">
        <v>20</v>
      </c>
      <c r="I30" s="20">
        <v>-6</v>
      </c>
      <c r="J30" s="29">
        <f t="shared" si="15"/>
        <v>-10.273525065591732</v>
      </c>
      <c r="K30" s="36">
        <v>4.4029393138250281</v>
      </c>
      <c r="L30" s="36">
        <v>14.67646437941676</v>
      </c>
      <c r="M30" s="20">
        <f t="shared" si="16"/>
        <v>-7</v>
      </c>
      <c r="N30" s="20">
        <f t="shared" si="17"/>
        <v>28</v>
      </c>
      <c r="O30" s="20">
        <v>20</v>
      </c>
      <c r="P30" s="20">
        <v>19</v>
      </c>
      <c r="Q30" s="20">
        <v>9</v>
      </c>
      <c r="R30" s="20">
        <f t="shared" si="18"/>
        <v>35</v>
      </c>
      <c r="S30" s="20">
        <v>-1</v>
      </c>
      <c r="T30" s="20">
        <v>23</v>
      </c>
      <c r="U30" s="20">
        <v>12</v>
      </c>
      <c r="V30" s="26">
        <v>-5.136762532795867</v>
      </c>
    </row>
    <row r="31" spans="1:22" ht="18.75" customHeight="1" x14ac:dyDescent="0.2">
      <c r="A31" s="1" t="s">
        <v>7</v>
      </c>
      <c r="B31" s="19">
        <f t="shared" si="12"/>
        <v>-23</v>
      </c>
      <c r="C31" s="19">
        <v>-19</v>
      </c>
      <c r="D31" s="19">
        <f t="shared" si="13"/>
        <v>-15</v>
      </c>
      <c r="E31" s="19">
        <f t="shared" si="14"/>
        <v>-11</v>
      </c>
      <c r="F31" s="19">
        <v>6</v>
      </c>
      <c r="G31" s="19">
        <v>0</v>
      </c>
      <c r="H31" s="19">
        <v>17</v>
      </c>
      <c r="I31" s="21">
        <v>-2</v>
      </c>
      <c r="J31" s="27">
        <f t="shared" si="15"/>
        <v>-9.1498501612333492</v>
      </c>
      <c r="K31" s="34">
        <v>4.9908273606727365</v>
      </c>
      <c r="L31" s="34">
        <v>14.140677521906085</v>
      </c>
      <c r="M31" s="19">
        <f t="shared" si="16"/>
        <v>-12</v>
      </c>
      <c r="N31" s="19">
        <f t="shared" si="17"/>
        <v>14</v>
      </c>
      <c r="O31" s="19">
        <v>-13</v>
      </c>
      <c r="P31" s="19">
        <v>8</v>
      </c>
      <c r="Q31" s="19">
        <v>6</v>
      </c>
      <c r="R31" s="19">
        <f t="shared" si="18"/>
        <v>26</v>
      </c>
      <c r="S31" s="19">
        <v>4</v>
      </c>
      <c r="T31" s="19">
        <v>9</v>
      </c>
      <c r="U31" s="19">
        <v>17</v>
      </c>
      <c r="V31" s="30">
        <v>-9.9816547213454712</v>
      </c>
    </row>
    <row r="32" spans="1:22" ht="18.75" customHeight="1" x14ac:dyDescent="0.2">
      <c r="A32" s="5" t="s">
        <v>6</v>
      </c>
      <c r="B32" s="18">
        <f t="shared" si="12"/>
        <v>-12</v>
      </c>
      <c r="C32" s="18">
        <v>-20</v>
      </c>
      <c r="D32" s="18">
        <f t="shared" si="13"/>
        <v>-13</v>
      </c>
      <c r="E32" s="18">
        <f t="shared" si="14"/>
        <v>-4</v>
      </c>
      <c r="F32" s="18">
        <v>2</v>
      </c>
      <c r="G32" s="18">
        <v>-2</v>
      </c>
      <c r="H32" s="18">
        <v>6</v>
      </c>
      <c r="I32" s="18">
        <v>3</v>
      </c>
      <c r="J32" s="25">
        <f t="shared" si="15"/>
        <v>-13.379765395894429</v>
      </c>
      <c r="K32" s="33">
        <v>6.6898826979472137</v>
      </c>
      <c r="L32" s="33">
        <v>20.069648093841643</v>
      </c>
      <c r="M32" s="18">
        <f t="shared" si="16"/>
        <v>-8</v>
      </c>
      <c r="N32" s="18">
        <f t="shared" si="17"/>
        <v>9</v>
      </c>
      <c r="O32" s="22">
        <v>-9</v>
      </c>
      <c r="P32" s="22">
        <v>7</v>
      </c>
      <c r="Q32" s="22">
        <v>2</v>
      </c>
      <c r="R32" s="22">
        <f t="shared" si="18"/>
        <v>17</v>
      </c>
      <c r="S32" s="22">
        <v>-1</v>
      </c>
      <c r="T32" s="22">
        <v>4</v>
      </c>
      <c r="U32" s="22">
        <v>13</v>
      </c>
      <c r="V32" s="29">
        <v>-26.759530791788851</v>
      </c>
    </row>
    <row r="33" spans="1:22" ht="18.75" customHeight="1" x14ac:dyDescent="0.2">
      <c r="A33" s="3" t="s">
        <v>5</v>
      </c>
      <c r="B33" s="20">
        <f t="shared" si="12"/>
        <v>-12</v>
      </c>
      <c r="C33" s="20">
        <v>11</v>
      </c>
      <c r="D33" s="20">
        <f t="shared" si="13"/>
        <v>17</v>
      </c>
      <c r="E33" s="20">
        <f t="shared" si="14"/>
        <v>-15</v>
      </c>
      <c r="F33" s="20">
        <v>1</v>
      </c>
      <c r="G33" s="20">
        <v>-7</v>
      </c>
      <c r="H33" s="20">
        <v>16</v>
      </c>
      <c r="I33" s="20">
        <v>-8</v>
      </c>
      <c r="J33" s="26">
        <f t="shared" si="15"/>
        <v>-11.697768129938167</v>
      </c>
      <c r="K33" s="35">
        <v>0.77985120866254443</v>
      </c>
      <c r="L33" s="35">
        <v>12.477619338600711</v>
      </c>
      <c r="M33" s="20">
        <f t="shared" si="16"/>
        <v>3</v>
      </c>
      <c r="N33" s="20">
        <f t="shared" si="17"/>
        <v>25</v>
      </c>
      <c r="O33" s="20">
        <v>2</v>
      </c>
      <c r="P33" s="20">
        <v>14</v>
      </c>
      <c r="Q33" s="20">
        <v>11</v>
      </c>
      <c r="R33" s="20">
        <f t="shared" si="18"/>
        <v>22</v>
      </c>
      <c r="S33" s="20">
        <v>-14</v>
      </c>
      <c r="T33" s="20">
        <v>6</v>
      </c>
      <c r="U33" s="20">
        <v>16</v>
      </c>
      <c r="V33" s="26">
        <v>2.3395536259876266</v>
      </c>
    </row>
    <row r="34" spans="1:22" ht="18.75" customHeight="1" x14ac:dyDescent="0.2">
      <c r="A34" s="3" t="s">
        <v>4</v>
      </c>
      <c r="B34" s="20">
        <f t="shared" si="12"/>
        <v>-10</v>
      </c>
      <c r="C34" s="20">
        <v>6</v>
      </c>
      <c r="D34" s="20">
        <f t="shared" si="13"/>
        <v>0</v>
      </c>
      <c r="E34" s="20">
        <f t="shared" si="14"/>
        <v>-22</v>
      </c>
      <c r="F34" s="20">
        <v>1</v>
      </c>
      <c r="G34" s="20">
        <v>-8</v>
      </c>
      <c r="H34" s="20">
        <v>23</v>
      </c>
      <c r="I34" s="20">
        <v>10</v>
      </c>
      <c r="J34" s="26">
        <f t="shared" si="15"/>
        <v>-25.400299869044531</v>
      </c>
      <c r="K34" s="35">
        <v>1.1545590849565694</v>
      </c>
      <c r="L34" s="35">
        <v>26.554858954001102</v>
      </c>
      <c r="M34" s="20">
        <f>N34-R34</f>
        <v>12</v>
      </c>
      <c r="N34" s="20">
        <f t="shared" si="17"/>
        <v>38</v>
      </c>
      <c r="O34" s="20">
        <v>27</v>
      </c>
      <c r="P34" s="20">
        <v>10</v>
      </c>
      <c r="Q34" s="20">
        <v>28</v>
      </c>
      <c r="R34" s="20">
        <f t="shared" si="18"/>
        <v>26</v>
      </c>
      <c r="S34" s="20">
        <v>9</v>
      </c>
      <c r="T34" s="20">
        <v>8</v>
      </c>
      <c r="U34" s="20">
        <v>18</v>
      </c>
      <c r="V34" s="26">
        <v>13.854709019478836</v>
      </c>
    </row>
    <row r="35" spans="1:22" ht="18.75" customHeight="1" x14ac:dyDescent="0.2">
      <c r="A35" s="1" t="s">
        <v>3</v>
      </c>
      <c r="B35" s="19">
        <f t="shared" si="12"/>
        <v>-14</v>
      </c>
      <c r="C35" s="19">
        <v>1</v>
      </c>
      <c r="D35" s="19">
        <f t="shared" si="13"/>
        <v>-14</v>
      </c>
      <c r="E35" s="19">
        <f t="shared" si="14"/>
        <v>-14</v>
      </c>
      <c r="F35" s="19">
        <v>4</v>
      </c>
      <c r="G35" s="19">
        <v>-2</v>
      </c>
      <c r="H35" s="19">
        <v>18</v>
      </c>
      <c r="I35" s="21">
        <v>6</v>
      </c>
      <c r="J35" s="27">
        <f t="shared" si="15"/>
        <v>-15.586110975550245</v>
      </c>
      <c r="K35" s="34">
        <v>4.4531745644429259</v>
      </c>
      <c r="L35" s="34">
        <v>20.03928553999317</v>
      </c>
      <c r="M35" s="21">
        <f t="shared" si="16"/>
        <v>0</v>
      </c>
      <c r="N35" s="21">
        <f t="shared" si="17"/>
        <v>18</v>
      </c>
      <c r="O35" s="24">
        <v>-4</v>
      </c>
      <c r="P35" s="24">
        <v>11</v>
      </c>
      <c r="Q35" s="24">
        <v>7</v>
      </c>
      <c r="R35" s="24">
        <f t="shared" si="18"/>
        <v>18</v>
      </c>
      <c r="S35" s="24">
        <v>2</v>
      </c>
      <c r="T35" s="24">
        <v>8</v>
      </c>
      <c r="U35" s="24">
        <v>10</v>
      </c>
      <c r="V35" s="31">
        <v>0</v>
      </c>
    </row>
    <row r="36" spans="1:22" ht="18.75" customHeight="1" x14ac:dyDescent="0.2">
      <c r="A36" s="5" t="s">
        <v>2</v>
      </c>
      <c r="B36" s="18">
        <f t="shared" si="12"/>
        <v>-18</v>
      </c>
      <c r="C36" s="18">
        <v>-12</v>
      </c>
      <c r="D36" s="18">
        <f t="shared" si="13"/>
        <v>-11</v>
      </c>
      <c r="E36" s="18">
        <f t="shared" si="14"/>
        <v>-9</v>
      </c>
      <c r="F36" s="18">
        <v>1</v>
      </c>
      <c r="G36" s="18">
        <v>0</v>
      </c>
      <c r="H36" s="18">
        <v>10</v>
      </c>
      <c r="I36" s="18">
        <v>0</v>
      </c>
      <c r="J36" s="25">
        <f t="shared" si="15"/>
        <v>-26.023512263134545</v>
      </c>
      <c r="K36" s="33">
        <v>2.8915013625705046</v>
      </c>
      <c r="L36" s="33">
        <v>28.915013625705051</v>
      </c>
      <c r="M36" s="18">
        <f t="shared" si="16"/>
        <v>-9</v>
      </c>
      <c r="N36" s="18">
        <f t="shared" si="17"/>
        <v>2</v>
      </c>
      <c r="O36" s="18">
        <v>-8</v>
      </c>
      <c r="P36" s="18">
        <v>0</v>
      </c>
      <c r="Q36" s="18">
        <v>2</v>
      </c>
      <c r="R36" s="18">
        <f t="shared" si="18"/>
        <v>11</v>
      </c>
      <c r="S36" s="18">
        <v>3</v>
      </c>
      <c r="T36" s="18">
        <v>3</v>
      </c>
      <c r="U36" s="18">
        <v>8</v>
      </c>
      <c r="V36" s="25">
        <v>-26.023512263134549</v>
      </c>
    </row>
    <row r="37" spans="1:22" ht="18.75" customHeight="1" x14ac:dyDescent="0.2">
      <c r="A37" s="3" t="s">
        <v>1</v>
      </c>
      <c r="B37" s="20">
        <f t="shared" si="12"/>
        <v>-3</v>
      </c>
      <c r="C37" s="20">
        <v>5</v>
      </c>
      <c r="D37" s="20">
        <f t="shared" si="13"/>
        <v>6</v>
      </c>
      <c r="E37" s="20">
        <f t="shared" si="14"/>
        <v>-4</v>
      </c>
      <c r="F37" s="20">
        <v>1</v>
      </c>
      <c r="G37" s="20">
        <v>0</v>
      </c>
      <c r="H37" s="20">
        <v>5</v>
      </c>
      <c r="I37" s="20">
        <v>-2</v>
      </c>
      <c r="J37" s="26">
        <f t="shared" si="15"/>
        <v>-16.706908192106557</v>
      </c>
      <c r="K37" s="35">
        <v>4.1767270480266392</v>
      </c>
      <c r="L37" s="35">
        <v>20.883635240133195</v>
      </c>
      <c r="M37" s="20">
        <f>N37-R37</f>
        <v>1</v>
      </c>
      <c r="N37" s="22">
        <f t="shared" si="17"/>
        <v>2</v>
      </c>
      <c r="O37" s="20">
        <v>-2</v>
      </c>
      <c r="P37" s="20">
        <v>2</v>
      </c>
      <c r="Q37" s="20">
        <v>0</v>
      </c>
      <c r="R37" s="20">
        <f t="shared" si="18"/>
        <v>1</v>
      </c>
      <c r="S37" s="20">
        <v>-6</v>
      </c>
      <c r="T37" s="20">
        <v>0</v>
      </c>
      <c r="U37" s="20">
        <v>1</v>
      </c>
      <c r="V37" s="26">
        <v>4.1767270480266392</v>
      </c>
    </row>
    <row r="38" spans="1:22" ht="18.75" customHeight="1" x14ac:dyDescent="0.2">
      <c r="A38" s="1" t="s">
        <v>0</v>
      </c>
      <c r="B38" s="19">
        <f t="shared" si="12"/>
        <v>-5</v>
      </c>
      <c r="C38" s="19">
        <v>1</v>
      </c>
      <c r="D38" s="19">
        <f t="shared" si="13"/>
        <v>-3</v>
      </c>
      <c r="E38" s="19">
        <f t="shared" si="14"/>
        <v>-4</v>
      </c>
      <c r="F38" s="19">
        <v>1</v>
      </c>
      <c r="G38" s="19">
        <v>0</v>
      </c>
      <c r="H38" s="19">
        <v>5</v>
      </c>
      <c r="I38" s="21">
        <v>1</v>
      </c>
      <c r="J38" s="27">
        <f t="shared" si="15"/>
        <v>-18.184082700211732</v>
      </c>
      <c r="K38" s="34">
        <v>4.5460206750529331</v>
      </c>
      <c r="L38" s="34">
        <v>22.730103375264665</v>
      </c>
      <c r="M38" s="21">
        <f t="shared" si="16"/>
        <v>-1</v>
      </c>
      <c r="N38" s="19">
        <f t="shared" si="17"/>
        <v>0</v>
      </c>
      <c r="O38" s="19">
        <v>-7</v>
      </c>
      <c r="P38" s="19">
        <v>0</v>
      </c>
      <c r="Q38" s="19">
        <v>0</v>
      </c>
      <c r="R38" s="19">
        <f t="shared" si="18"/>
        <v>1</v>
      </c>
      <c r="S38" s="19">
        <v>-5</v>
      </c>
      <c r="T38" s="19">
        <v>1</v>
      </c>
      <c r="U38" s="19">
        <v>0</v>
      </c>
      <c r="V38" s="30">
        <v>-4.5460206750529331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-221</v>
      </c>
      <c r="C9" s="17">
        <f t="shared" si="0"/>
        <v>24</v>
      </c>
      <c r="D9" s="17">
        <f t="shared" si="0"/>
        <v>-106</v>
      </c>
      <c r="E9" s="17">
        <f t="shared" si="0"/>
        <v>-163</v>
      </c>
      <c r="F9" s="17">
        <f t="shared" si="0"/>
        <v>148</v>
      </c>
      <c r="G9" s="17">
        <f t="shared" si="0"/>
        <v>-10</v>
      </c>
      <c r="H9" s="17">
        <f t="shared" si="0"/>
        <v>311</v>
      </c>
      <c r="I9" s="17">
        <f>I10+I11</f>
        <v>14</v>
      </c>
      <c r="J9" s="28">
        <f>K9-L9</f>
        <v>-7.3249984671614268</v>
      </c>
      <c r="K9" s="28">
        <v>6.6509188536189647</v>
      </c>
      <c r="L9" s="28">
        <v>13.975917320780392</v>
      </c>
      <c r="M9" s="17">
        <f t="shared" ref="M9:U9" si="1">M10+M11</f>
        <v>-58</v>
      </c>
      <c r="N9" s="17">
        <f t="shared" si="1"/>
        <v>470</v>
      </c>
      <c r="O9" s="17">
        <f t="shared" si="1"/>
        <v>-38</v>
      </c>
      <c r="P9" s="17">
        <f t="shared" si="1"/>
        <v>303</v>
      </c>
      <c r="Q9" s="17">
        <f t="shared" si="1"/>
        <v>167</v>
      </c>
      <c r="R9" s="17">
        <f>R10+R11</f>
        <v>528</v>
      </c>
      <c r="S9" s="17">
        <f t="shared" si="1"/>
        <v>44</v>
      </c>
      <c r="T9" s="17">
        <f t="shared" si="1"/>
        <v>361</v>
      </c>
      <c r="U9" s="17">
        <f t="shared" si="1"/>
        <v>167</v>
      </c>
      <c r="V9" s="28">
        <v>-2.6064411723641854</v>
      </c>
    </row>
    <row r="10" spans="1:22" ht="15" customHeight="1" x14ac:dyDescent="0.2">
      <c r="A10" s="6" t="s">
        <v>28</v>
      </c>
      <c r="B10" s="18">
        <f t="shared" ref="B10:I10" si="2">B20+B21+B22+B23</f>
        <v>-168</v>
      </c>
      <c r="C10" s="18">
        <f t="shared" si="2"/>
        <v>-18</v>
      </c>
      <c r="D10" s="18">
        <f t="shared" si="2"/>
        <v>-133</v>
      </c>
      <c r="E10" s="18">
        <f t="shared" si="2"/>
        <v>-94</v>
      </c>
      <c r="F10" s="18">
        <f t="shared" si="2"/>
        <v>119</v>
      </c>
      <c r="G10" s="18">
        <f t="shared" si="2"/>
        <v>-3</v>
      </c>
      <c r="H10" s="18">
        <f t="shared" si="2"/>
        <v>213</v>
      </c>
      <c r="I10" s="18">
        <f t="shared" si="2"/>
        <v>9</v>
      </c>
      <c r="J10" s="25">
        <f t="shared" ref="J10:J38" si="3">K10-L10</f>
        <v>-5.6107949667358836</v>
      </c>
      <c r="K10" s="25">
        <v>7.1030276706550035</v>
      </c>
      <c r="L10" s="25">
        <v>12.713822637390887</v>
      </c>
      <c r="M10" s="18">
        <f t="shared" ref="M10:U10" si="4">M20+M21+M22+M23</f>
        <v>-74</v>
      </c>
      <c r="N10" s="18">
        <f t="shared" si="4"/>
        <v>344</v>
      </c>
      <c r="O10" s="18">
        <f t="shared" si="4"/>
        <v>-54</v>
      </c>
      <c r="P10" s="18">
        <f t="shared" si="4"/>
        <v>247</v>
      </c>
      <c r="Q10" s="18">
        <f t="shared" si="4"/>
        <v>97</v>
      </c>
      <c r="R10" s="18">
        <f t="shared" si="4"/>
        <v>418</v>
      </c>
      <c r="S10" s="18">
        <f t="shared" si="4"/>
        <v>67</v>
      </c>
      <c r="T10" s="18">
        <f t="shared" si="4"/>
        <v>312</v>
      </c>
      <c r="U10" s="18">
        <f t="shared" si="4"/>
        <v>106</v>
      </c>
      <c r="V10" s="25">
        <v>-4.4170088036005879</v>
      </c>
    </row>
    <row r="11" spans="1:22" ht="15" customHeight="1" x14ac:dyDescent="0.2">
      <c r="A11" s="2" t="s">
        <v>27</v>
      </c>
      <c r="B11" s="19">
        <f t="shared" ref="B11:I11" si="5">B12+B13+B14+B15+B16</f>
        <v>-53</v>
      </c>
      <c r="C11" s="19">
        <f t="shared" si="5"/>
        <v>42</v>
      </c>
      <c r="D11" s="19">
        <f t="shared" si="5"/>
        <v>27</v>
      </c>
      <c r="E11" s="19">
        <f t="shared" si="5"/>
        <v>-69</v>
      </c>
      <c r="F11" s="19">
        <f t="shared" si="5"/>
        <v>29</v>
      </c>
      <c r="G11" s="19">
        <f t="shared" si="5"/>
        <v>-7</v>
      </c>
      <c r="H11" s="19">
        <f t="shared" si="5"/>
        <v>98</v>
      </c>
      <c r="I11" s="19">
        <f t="shared" si="5"/>
        <v>5</v>
      </c>
      <c r="J11" s="30">
        <f t="shared" si="3"/>
        <v>-12.547404627767801</v>
      </c>
      <c r="K11" s="30">
        <v>5.2735468725400914</v>
      </c>
      <c r="L11" s="30">
        <v>17.820951500307892</v>
      </c>
      <c r="M11" s="19">
        <f t="shared" ref="M11:U11" si="6">M12+M13+M14+M15+M16</f>
        <v>16</v>
      </c>
      <c r="N11" s="19">
        <f t="shared" si="6"/>
        <v>126</v>
      </c>
      <c r="O11" s="19">
        <f t="shared" si="6"/>
        <v>16</v>
      </c>
      <c r="P11" s="19">
        <f t="shared" si="6"/>
        <v>56</v>
      </c>
      <c r="Q11" s="19">
        <f t="shared" si="6"/>
        <v>70</v>
      </c>
      <c r="R11" s="19">
        <f t="shared" si="6"/>
        <v>110</v>
      </c>
      <c r="S11" s="19">
        <f t="shared" si="6"/>
        <v>-23</v>
      </c>
      <c r="T11" s="19">
        <f t="shared" si="6"/>
        <v>49</v>
      </c>
      <c r="U11" s="19">
        <f t="shared" si="6"/>
        <v>61</v>
      </c>
      <c r="V11" s="30">
        <v>2.9095431020910851</v>
      </c>
    </row>
    <row r="12" spans="1:22" ht="15" customHeight="1" x14ac:dyDescent="0.2">
      <c r="A12" s="6" t="s">
        <v>26</v>
      </c>
      <c r="B12" s="18">
        <f t="shared" ref="B12:I12" si="7">B24</f>
        <v>-7</v>
      </c>
      <c r="C12" s="18">
        <f t="shared" si="7"/>
        <v>1</v>
      </c>
      <c r="D12" s="18">
        <f t="shared" si="7"/>
        <v>-5</v>
      </c>
      <c r="E12" s="18">
        <f t="shared" si="7"/>
        <v>-5</v>
      </c>
      <c r="F12" s="18">
        <f t="shared" si="7"/>
        <v>5</v>
      </c>
      <c r="G12" s="18">
        <f t="shared" si="7"/>
        <v>1</v>
      </c>
      <c r="H12" s="18">
        <f t="shared" si="7"/>
        <v>10</v>
      </c>
      <c r="I12" s="18">
        <f t="shared" si="7"/>
        <v>5</v>
      </c>
      <c r="J12" s="25">
        <f t="shared" si="3"/>
        <v>-11.507225907336881</v>
      </c>
      <c r="K12" s="25">
        <v>11.507225907336881</v>
      </c>
      <c r="L12" s="25">
        <v>23.014451814673762</v>
      </c>
      <c r="M12" s="18">
        <f t="shared" ref="M12:U12" si="8">M24</f>
        <v>-2</v>
      </c>
      <c r="N12" s="18">
        <f t="shared" si="8"/>
        <v>9</v>
      </c>
      <c r="O12" s="18">
        <f t="shared" si="8"/>
        <v>0</v>
      </c>
      <c r="P12" s="18">
        <f t="shared" si="8"/>
        <v>2</v>
      </c>
      <c r="Q12" s="18">
        <f t="shared" si="8"/>
        <v>7</v>
      </c>
      <c r="R12" s="18">
        <f t="shared" si="8"/>
        <v>11</v>
      </c>
      <c r="S12" s="18">
        <f t="shared" si="8"/>
        <v>1</v>
      </c>
      <c r="T12" s="18">
        <f t="shared" si="8"/>
        <v>7</v>
      </c>
      <c r="U12" s="18">
        <f t="shared" si="8"/>
        <v>4</v>
      </c>
      <c r="V12" s="25">
        <v>-4.6028903629347546</v>
      </c>
    </row>
    <row r="13" spans="1:22" ht="15" customHeight="1" x14ac:dyDescent="0.2">
      <c r="A13" s="4" t="s">
        <v>25</v>
      </c>
      <c r="B13" s="20">
        <f t="shared" ref="B13:I13" si="9">B25+B26+B27</f>
        <v>-8</v>
      </c>
      <c r="C13" s="20">
        <f t="shared" si="9"/>
        <v>14</v>
      </c>
      <c r="D13" s="20">
        <f t="shared" si="9"/>
        <v>23</v>
      </c>
      <c r="E13" s="20">
        <f t="shared" si="9"/>
        <v>-5</v>
      </c>
      <c r="F13" s="20">
        <f t="shared" si="9"/>
        <v>4</v>
      </c>
      <c r="G13" s="20">
        <f t="shared" si="9"/>
        <v>1</v>
      </c>
      <c r="H13" s="20">
        <f t="shared" si="9"/>
        <v>9</v>
      </c>
      <c r="I13" s="20">
        <f t="shared" si="9"/>
        <v>-11</v>
      </c>
      <c r="J13" s="26">
        <f t="shared" si="3"/>
        <v>-5.0468039212975127</v>
      </c>
      <c r="K13" s="26">
        <v>4.0374431370380099</v>
      </c>
      <c r="L13" s="26">
        <v>9.0842470583355226</v>
      </c>
      <c r="M13" s="20">
        <f t="shared" ref="M13:U13" si="10">M25+M26+M27</f>
        <v>-3</v>
      </c>
      <c r="N13" s="20">
        <f t="shared" si="10"/>
        <v>20</v>
      </c>
      <c r="O13" s="20">
        <f t="shared" si="10"/>
        <v>8</v>
      </c>
      <c r="P13" s="20">
        <f t="shared" si="10"/>
        <v>7</v>
      </c>
      <c r="Q13" s="20">
        <f t="shared" si="10"/>
        <v>13</v>
      </c>
      <c r="R13" s="20">
        <f t="shared" si="10"/>
        <v>23</v>
      </c>
      <c r="S13" s="20">
        <f t="shared" si="10"/>
        <v>-3</v>
      </c>
      <c r="T13" s="20">
        <f t="shared" si="10"/>
        <v>12</v>
      </c>
      <c r="U13" s="20">
        <f t="shared" si="10"/>
        <v>11</v>
      </c>
      <c r="V13" s="26">
        <v>-3.0280823527785117</v>
      </c>
    </row>
    <row r="14" spans="1:22" ht="15" customHeight="1" x14ac:dyDescent="0.2">
      <c r="A14" s="4" t="s">
        <v>24</v>
      </c>
      <c r="B14" s="20">
        <f t="shared" ref="B14:I14" si="11">B28+B29+B30+B31</f>
        <v>-9</v>
      </c>
      <c r="C14" s="20">
        <f t="shared" si="11"/>
        <v>15</v>
      </c>
      <c r="D14" s="20">
        <f t="shared" si="11"/>
        <v>20</v>
      </c>
      <c r="E14" s="20">
        <f t="shared" si="11"/>
        <v>-21</v>
      </c>
      <c r="F14" s="20">
        <f t="shared" si="11"/>
        <v>15</v>
      </c>
      <c r="G14" s="20">
        <f t="shared" si="11"/>
        <v>3</v>
      </c>
      <c r="H14" s="20">
        <f t="shared" si="11"/>
        <v>36</v>
      </c>
      <c r="I14" s="20">
        <f t="shared" si="11"/>
        <v>4</v>
      </c>
      <c r="J14" s="26">
        <f t="shared" si="3"/>
        <v>-9.98175546066485</v>
      </c>
      <c r="K14" s="26">
        <v>7.1298253290463229</v>
      </c>
      <c r="L14" s="26">
        <v>17.111580789711173</v>
      </c>
      <c r="M14" s="20">
        <f t="shared" ref="M14:U14" si="12">M28+M29+M30+M31</f>
        <v>12</v>
      </c>
      <c r="N14" s="20">
        <f t="shared" si="12"/>
        <v>52</v>
      </c>
      <c r="O14" s="20">
        <f t="shared" si="12"/>
        <v>13</v>
      </c>
      <c r="P14" s="20">
        <f t="shared" si="12"/>
        <v>24</v>
      </c>
      <c r="Q14" s="20">
        <f t="shared" si="12"/>
        <v>28</v>
      </c>
      <c r="R14" s="20">
        <f t="shared" si="12"/>
        <v>40</v>
      </c>
      <c r="S14" s="20">
        <f t="shared" si="12"/>
        <v>-8</v>
      </c>
      <c r="T14" s="20">
        <f t="shared" si="12"/>
        <v>18</v>
      </c>
      <c r="U14" s="20">
        <f t="shared" si="12"/>
        <v>22</v>
      </c>
      <c r="V14" s="26">
        <v>5.7038602632370576</v>
      </c>
    </row>
    <row r="15" spans="1:22" ht="15" customHeight="1" x14ac:dyDescent="0.2">
      <c r="A15" s="4" t="s">
        <v>23</v>
      </c>
      <c r="B15" s="20">
        <f t="shared" ref="B15:I15" si="13">B32+B33+B34+B35</f>
        <v>-24</v>
      </c>
      <c r="C15" s="20">
        <f t="shared" si="13"/>
        <v>3</v>
      </c>
      <c r="D15" s="20">
        <f t="shared" si="13"/>
        <v>-8</v>
      </c>
      <c r="E15" s="20">
        <f t="shared" si="13"/>
        <v>-32</v>
      </c>
      <c r="F15" s="20">
        <f t="shared" si="13"/>
        <v>4</v>
      </c>
      <c r="G15" s="20">
        <f t="shared" si="13"/>
        <v>-10</v>
      </c>
      <c r="H15" s="20">
        <f t="shared" si="13"/>
        <v>36</v>
      </c>
      <c r="I15" s="20">
        <f t="shared" si="13"/>
        <v>10</v>
      </c>
      <c r="J15" s="26">
        <f t="shared" si="3"/>
        <v>-20.072142855915352</v>
      </c>
      <c r="K15" s="26">
        <v>2.509017856989419</v>
      </c>
      <c r="L15" s="26">
        <v>22.581160712904772</v>
      </c>
      <c r="M15" s="20">
        <f t="shared" ref="M15:U15" si="14">M32+M33+M34+M35</f>
        <v>8</v>
      </c>
      <c r="N15" s="20">
        <f t="shared" si="14"/>
        <v>43</v>
      </c>
      <c r="O15" s="20">
        <f t="shared" si="14"/>
        <v>9</v>
      </c>
      <c r="P15" s="20">
        <f t="shared" si="14"/>
        <v>21</v>
      </c>
      <c r="Q15" s="20">
        <f t="shared" si="14"/>
        <v>22</v>
      </c>
      <c r="R15" s="20">
        <f t="shared" si="14"/>
        <v>35</v>
      </c>
      <c r="S15" s="20">
        <f t="shared" si="14"/>
        <v>-3</v>
      </c>
      <c r="T15" s="20">
        <f t="shared" si="14"/>
        <v>12</v>
      </c>
      <c r="U15" s="20">
        <f t="shared" si="14"/>
        <v>23</v>
      </c>
      <c r="V15" s="26">
        <v>5.0180357139788399</v>
      </c>
    </row>
    <row r="16" spans="1:22" ht="15" customHeight="1" x14ac:dyDescent="0.2">
      <c r="A16" s="2" t="s">
        <v>22</v>
      </c>
      <c r="B16" s="19">
        <f t="shared" ref="B16:I16" si="15">B36+B37+B38</f>
        <v>-5</v>
      </c>
      <c r="C16" s="19">
        <f t="shared" si="15"/>
        <v>9</v>
      </c>
      <c r="D16" s="19">
        <f t="shared" si="15"/>
        <v>-3</v>
      </c>
      <c r="E16" s="19">
        <f t="shared" si="15"/>
        <v>-6</v>
      </c>
      <c r="F16" s="19">
        <f t="shared" si="15"/>
        <v>1</v>
      </c>
      <c r="G16" s="19">
        <f t="shared" si="15"/>
        <v>-2</v>
      </c>
      <c r="H16" s="19">
        <f t="shared" si="15"/>
        <v>7</v>
      </c>
      <c r="I16" s="19">
        <f t="shared" si="15"/>
        <v>-3</v>
      </c>
      <c r="J16" s="30">
        <f t="shared" si="3"/>
        <v>-15.965008201202844</v>
      </c>
      <c r="K16" s="30">
        <v>2.6608347002004735</v>
      </c>
      <c r="L16" s="30">
        <v>18.625842901403317</v>
      </c>
      <c r="M16" s="19">
        <f t="shared" ref="M16:U16" si="16">M36+M37+M38</f>
        <v>1</v>
      </c>
      <c r="N16" s="19">
        <f t="shared" si="16"/>
        <v>2</v>
      </c>
      <c r="O16" s="19">
        <f t="shared" si="16"/>
        <v>-14</v>
      </c>
      <c r="P16" s="19">
        <f t="shared" si="16"/>
        <v>2</v>
      </c>
      <c r="Q16" s="19">
        <f t="shared" si="16"/>
        <v>0</v>
      </c>
      <c r="R16" s="19">
        <f t="shared" si="16"/>
        <v>1</v>
      </c>
      <c r="S16" s="19">
        <f t="shared" si="16"/>
        <v>-10</v>
      </c>
      <c r="T16" s="19">
        <f t="shared" si="16"/>
        <v>0</v>
      </c>
      <c r="U16" s="19">
        <f t="shared" si="16"/>
        <v>1</v>
      </c>
      <c r="V16" s="30">
        <v>2.6608347002004735</v>
      </c>
    </row>
    <row r="17" spans="1:22" ht="15" customHeight="1" x14ac:dyDescent="0.2">
      <c r="A17" s="6" t="s">
        <v>21</v>
      </c>
      <c r="B17" s="18">
        <f t="shared" ref="B17:I17" si="17">B12+B13+B20</f>
        <v>-103</v>
      </c>
      <c r="C17" s="18">
        <f t="shared" si="17"/>
        <v>14</v>
      </c>
      <c r="D17" s="18">
        <f t="shared" si="17"/>
        <v>-52</v>
      </c>
      <c r="E17" s="18">
        <f t="shared" si="17"/>
        <v>-60</v>
      </c>
      <c r="F17" s="18">
        <f t="shared" si="17"/>
        <v>58</v>
      </c>
      <c r="G17" s="18">
        <f t="shared" si="17"/>
        <v>-12</v>
      </c>
      <c r="H17" s="18">
        <f t="shared" si="17"/>
        <v>118</v>
      </c>
      <c r="I17" s="18">
        <f t="shared" si="17"/>
        <v>-2</v>
      </c>
      <c r="J17" s="25">
        <f t="shared" si="3"/>
        <v>-6.5740890834098824</v>
      </c>
      <c r="K17" s="25">
        <v>6.3549527806295512</v>
      </c>
      <c r="L17" s="25">
        <v>12.929041864039434</v>
      </c>
      <c r="M17" s="18">
        <f t="shared" ref="M17:U17" si="18">M12+M13+M20</f>
        <v>-43</v>
      </c>
      <c r="N17" s="18">
        <f t="shared" si="18"/>
        <v>148</v>
      </c>
      <c r="O17" s="18">
        <f t="shared" si="18"/>
        <v>-7</v>
      </c>
      <c r="P17" s="18">
        <f t="shared" si="18"/>
        <v>107</v>
      </c>
      <c r="Q17" s="18">
        <f t="shared" si="18"/>
        <v>41</v>
      </c>
      <c r="R17" s="18">
        <f t="shared" si="18"/>
        <v>191</v>
      </c>
      <c r="S17" s="18">
        <f t="shared" si="18"/>
        <v>35</v>
      </c>
      <c r="T17" s="18">
        <f t="shared" si="18"/>
        <v>134</v>
      </c>
      <c r="U17" s="18">
        <f t="shared" si="18"/>
        <v>57</v>
      </c>
      <c r="V17" s="25">
        <v>-4.711430509777081</v>
      </c>
    </row>
    <row r="18" spans="1:22" ht="15" customHeight="1" x14ac:dyDescent="0.2">
      <c r="A18" s="4" t="s">
        <v>20</v>
      </c>
      <c r="B18" s="20">
        <f t="shared" ref="B18:I18" si="19">B14+B22</f>
        <v>-22</v>
      </c>
      <c r="C18" s="20">
        <f t="shared" si="19"/>
        <v>18</v>
      </c>
      <c r="D18" s="20">
        <f t="shared" si="19"/>
        <v>18</v>
      </c>
      <c r="E18" s="20">
        <f t="shared" si="19"/>
        <v>-32</v>
      </c>
      <c r="F18" s="20">
        <f t="shared" si="19"/>
        <v>32</v>
      </c>
      <c r="G18" s="20">
        <f t="shared" si="19"/>
        <v>6</v>
      </c>
      <c r="H18" s="20">
        <f t="shared" si="19"/>
        <v>64</v>
      </c>
      <c r="I18" s="20">
        <f t="shared" si="19"/>
        <v>10</v>
      </c>
      <c r="J18" s="26">
        <f t="shared" si="3"/>
        <v>-8.1355629976763488</v>
      </c>
      <c r="K18" s="26">
        <v>8.1355629976763488</v>
      </c>
      <c r="L18" s="26">
        <v>16.271125995352698</v>
      </c>
      <c r="M18" s="20">
        <f t="shared" ref="M18:U18" si="20">M14+M22</f>
        <v>10</v>
      </c>
      <c r="N18" s="20">
        <f t="shared" si="20"/>
        <v>86</v>
      </c>
      <c r="O18" s="20">
        <f t="shared" si="20"/>
        <v>1</v>
      </c>
      <c r="P18" s="20">
        <f t="shared" si="20"/>
        <v>44</v>
      </c>
      <c r="Q18" s="20">
        <f t="shared" si="20"/>
        <v>42</v>
      </c>
      <c r="R18" s="20">
        <f t="shared" si="20"/>
        <v>76</v>
      </c>
      <c r="S18" s="20">
        <f t="shared" si="20"/>
        <v>-21</v>
      </c>
      <c r="T18" s="20">
        <f t="shared" si="20"/>
        <v>35</v>
      </c>
      <c r="U18" s="20">
        <f t="shared" si="20"/>
        <v>41</v>
      </c>
      <c r="V18" s="26">
        <v>2.5423634367738615</v>
      </c>
    </row>
    <row r="19" spans="1:22" ht="15" customHeight="1" x14ac:dyDescent="0.2">
      <c r="A19" s="2" t="s">
        <v>19</v>
      </c>
      <c r="B19" s="19">
        <f t="shared" ref="B19:I19" si="21">B15+B16+B21+B23</f>
        <v>-96</v>
      </c>
      <c r="C19" s="19">
        <f t="shared" si="21"/>
        <v>-8</v>
      </c>
      <c r="D19" s="19">
        <f t="shared" si="21"/>
        <v>-72</v>
      </c>
      <c r="E19" s="19">
        <f t="shared" si="21"/>
        <v>-71</v>
      </c>
      <c r="F19" s="19">
        <f t="shared" si="21"/>
        <v>58</v>
      </c>
      <c r="G19" s="19">
        <f t="shared" si="21"/>
        <v>-4</v>
      </c>
      <c r="H19" s="19">
        <f t="shared" si="21"/>
        <v>129</v>
      </c>
      <c r="I19" s="19">
        <f t="shared" si="21"/>
        <v>6</v>
      </c>
      <c r="J19" s="30">
        <f t="shared" si="3"/>
        <v>-7.7237073556875284</v>
      </c>
      <c r="K19" s="30">
        <v>6.3095074173222052</v>
      </c>
      <c r="L19" s="30">
        <v>14.033214773009734</v>
      </c>
      <c r="M19" s="19">
        <f t="shared" ref="M19:U19" si="22">M15+M16+M21+M23</f>
        <v>-25</v>
      </c>
      <c r="N19" s="19">
        <f t="shared" si="22"/>
        <v>236</v>
      </c>
      <c r="O19" s="19">
        <f t="shared" si="22"/>
        <v>-32</v>
      </c>
      <c r="P19" s="19">
        <f t="shared" si="22"/>
        <v>152</v>
      </c>
      <c r="Q19" s="19">
        <f t="shared" si="22"/>
        <v>84</v>
      </c>
      <c r="R19" s="19">
        <f t="shared" si="22"/>
        <v>261</v>
      </c>
      <c r="S19" s="19">
        <f t="shared" si="22"/>
        <v>30</v>
      </c>
      <c r="T19" s="19">
        <f t="shared" si="22"/>
        <v>192</v>
      </c>
      <c r="U19" s="19">
        <f t="shared" si="22"/>
        <v>69</v>
      </c>
      <c r="V19" s="30">
        <v>-2.7196152660871569</v>
      </c>
    </row>
    <row r="20" spans="1:22" ht="15" customHeight="1" x14ac:dyDescent="0.2">
      <c r="A20" s="5" t="s">
        <v>18</v>
      </c>
      <c r="B20" s="18">
        <f>E20+M20</f>
        <v>-88</v>
      </c>
      <c r="C20" s="18">
        <v>-1</v>
      </c>
      <c r="D20" s="18">
        <f>G20-I20+O20-S20</f>
        <v>-70</v>
      </c>
      <c r="E20" s="18">
        <f>F20-H20</f>
        <v>-50</v>
      </c>
      <c r="F20" s="18">
        <v>49</v>
      </c>
      <c r="G20" s="18">
        <v>-14</v>
      </c>
      <c r="H20" s="18">
        <v>99</v>
      </c>
      <c r="I20" s="18">
        <v>4</v>
      </c>
      <c r="J20" s="25">
        <f t="shared" si="3"/>
        <v>-6.4922383067673302</v>
      </c>
      <c r="K20" s="25">
        <v>6.3623935406319845</v>
      </c>
      <c r="L20" s="25">
        <v>12.854631847399315</v>
      </c>
      <c r="M20" s="18">
        <f>N20-R20</f>
        <v>-38</v>
      </c>
      <c r="N20" s="18">
        <f>SUM(P20:Q20)</f>
        <v>119</v>
      </c>
      <c r="O20" s="22">
        <v>-15</v>
      </c>
      <c r="P20" s="22">
        <v>98</v>
      </c>
      <c r="Q20" s="22">
        <v>21</v>
      </c>
      <c r="R20" s="22">
        <f>SUM(T20:U20)</f>
        <v>157</v>
      </c>
      <c r="S20" s="22">
        <v>37</v>
      </c>
      <c r="T20" s="22">
        <v>115</v>
      </c>
      <c r="U20" s="22">
        <v>42</v>
      </c>
      <c r="V20" s="29">
        <v>-4.9341011131431713</v>
      </c>
    </row>
    <row r="21" spans="1:22" ht="15" customHeight="1" x14ac:dyDescent="0.2">
      <c r="A21" s="3" t="s">
        <v>17</v>
      </c>
      <c r="B21" s="20">
        <f t="shared" ref="B21:B38" si="23">E21+M21</f>
        <v>6</v>
      </c>
      <c r="C21" s="20">
        <v>24</v>
      </c>
      <c r="D21" s="20">
        <f t="shared" ref="D21:D38" si="24">G21-I21+O21-S21</f>
        <v>7</v>
      </c>
      <c r="E21" s="20">
        <f t="shared" ref="E21:E38" si="25">F21-H21</f>
        <v>-21</v>
      </c>
      <c r="F21" s="20">
        <v>47</v>
      </c>
      <c r="G21" s="20">
        <v>9</v>
      </c>
      <c r="H21" s="20">
        <v>68</v>
      </c>
      <c r="I21" s="20">
        <v>4</v>
      </c>
      <c r="J21" s="26">
        <f t="shared" si="3"/>
        <v>-3.5575164311774872</v>
      </c>
      <c r="K21" s="26">
        <v>7.9620605840639049</v>
      </c>
      <c r="L21" s="26">
        <v>11.519577015241392</v>
      </c>
      <c r="M21" s="20">
        <f t="shared" ref="M21:M38" si="26">N21-R21</f>
        <v>27</v>
      </c>
      <c r="N21" s="20">
        <f>SUM(P21:Q21)</f>
        <v>159</v>
      </c>
      <c r="O21" s="20">
        <v>-15</v>
      </c>
      <c r="P21" s="20">
        <v>109</v>
      </c>
      <c r="Q21" s="20">
        <v>50</v>
      </c>
      <c r="R21" s="20">
        <f t="shared" ref="R21:R38" si="27">SUM(T21:U21)</f>
        <v>132</v>
      </c>
      <c r="S21" s="20">
        <v>-17</v>
      </c>
      <c r="T21" s="20">
        <v>95</v>
      </c>
      <c r="U21" s="20">
        <v>37</v>
      </c>
      <c r="V21" s="26">
        <v>4.5739496972282012</v>
      </c>
    </row>
    <row r="22" spans="1:22" ht="15" customHeight="1" x14ac:dyDescent="0.2">
      <c r="A22" s="3" t="s">
        <v>16</v>
      </c>
      <c r="B22" s="20">
        <f t="shared" si="23"/>
        <v>-13</v>
      </c>
      <c r="C22" s="20">
        <v>3</v>
      </c>
      <c r="D22" s="20">
        <f t="shared" si="24"/>
        <v>-2</v>
      </c>
      <c r="E22" s="20">
        <f t="shared" si="25"/>
        <v>-11</v>
      </c>
      <c r="F22" s="20">
        <v>17</v>
      </c>
      <c r="G22" s="20">
        <v>3</v>
      </c>
      <c r="H22" s="20">
        <v>28</v>
      </c>
      <c r="I22" s="20">
        <v>6</v>
      </c>
      <c r="J22" s="26">
        <f t="shared" si="3"/>
        <v>-6.0125402271137869</v>
      </c>
      <c r="K22" s="26">
        <v>9.2921076237213054</v>
      </c>
      <c r="L22" s="26">
        <v>15.304647850835092</v>
      </c>
      <c r="M22" s="20">
        <f>N22-R22</f>
        <v>-2</v>
      </c>
      <c r="N22" s="20">
        <f t="shared" ref="N22:N38" si="28">SUM(P22:Q22)</f>
        <v>34</v>
      </c>
      <c r="O22" s="20">
        <v>-12</v>
      </c>
      <c r="P22" s="20">
        <v>20</v>
      </c>
      <c r="Q22" s="20">
        <v>14</v>
      </c>
      <c r="R22" s="20">
        <f t="shared" si="27"/>
        <v>36</v>
      </c>
      <c r="S22" s="20">
        <v>-13</v>
      </c>
      <c r="T22" s="20">
        <v>17</v>
      </c>
      <c r="U22" s="20">
        <v>19</v>
      </c>
      <c r="V22" s="26">
        <v>-1.0931891322025074</v>
      </c>
    </row>
    <row r="23" spans="1:22" ht="15" customHeight="1" x14ac:dyDescent="0.2">
      <c r="A23" s="1" t="s">
        <v>15</v>
      </c>
      <c r="B23" s="19">
        <f t="shared" si="23"/>
        <v>-73</v>
      </c>
      <c r="C23" s="19">
        <v>-44</v>
      </c>
      <c r="D23" s="19">
        <f t="shared" si="24"/>
        <v>-68</v>
      </c>
      <c r="E23" s="19">
        <f t="shared" si="25"/>
        <v>-12</v>
      </c>
      <c r="F23" s="19">
        <v>6</v>
      </c>
      <c r="G23" s="19">
        <v>-1</v>
      </c>
      <c r="H23" s="19">
        <v>18</v>
      </c>
      <c r="I23" s="19">
        <v>-5</v>
      </c>
      <c r="J23" s="30">
        <f t="shared" si="3"/>
        <v>-9.0949676588764206</v>
      </c>
      <c r="K23" s="30">
        <v>4.5474838294382085</v>
      </c>
      <c r="L23" s="30">
        <v>13.642451488314629</v>
      </c>
      <c r="M23" s="19">
        <f t="shared" si="26"/>
        <v>-61</v>
      </c>
      <c r="N23" s="19">
        <f t="shared" si="28"/>
        <v>32</v>
      </c>
      <c r="O23" s="19">
        <v>-12</v>
      </c>
      <c r="P23" s="19">
        <v>20</v>
      </c>
      <c r="Q23" s="19">
        <v>12</v>
      </c>
      <c r="R23" s="19">
        <f t="shared" si="27"/>
        <v>93</v>
      </c>
      <c r="S23" s="24">
        <v>60</v>
      </c>
      <c r="T23" s="24">
        <v>85</v>
      </c>
      <c r="U23" s="24">
        <v>8</v>
      </c>
      <c r="V23" s="31">
        <v>-46.232752265955128</v>
      </c>
    </row>
    <row r="24" spans="1:22" ht="15" customHeight="1" x14ac:dyDescent="0.2">
      <c r="A24" s="7" t="s">
        <v>14</v>
      </c>
      <c r="B24" s="17">
        <f t="shared" si="23"/>
        <v>-7</v>
      </c>
      <c r="C24" s="17">
        <v>1</v>
      </c>
      <c r="D24" s="17">
        <f t="shared" si="24"/>
        <v>-5</v>
      </c>
      <c r="E24" s="18">
        <f t="shared" si="25"/>
        <v>-5</v>
      </c>
      <c r="F24" s="17">
        <v>5</v>
      </c>
      <c r="G24" s="17">
        <v>1</v>
      </c>
      <c r="H24" s="17">
        <v>10</v>
      </c>
      <c r="I24" s="23">
        <v>5</v>
      </c>
      <c r="J24" s="38">
        <f t="shared" si="3"/>
        <v>-11.507225907336881</v>
      </c>
      <c r="K24" s="38">
        <v>11.507225907336881</v>
      </c>
      <c r="L24" s="38">
        <v>23.014451814673762</v>
      </c>
      <c r="M24" s="18">
        <f t="shared" si="26"/>
        <v>-2</v>
      </c>
      <c r="N24" s="17">
        <f t="shared" si="28"/>
        <v>9</v>
      </c>
      <c r="O24" s="17">
        <v>0</v>
      </c>
      <c r="P24" s="17">
        <v>2</v>
      </c>
      <c r="Q24" s="17">
        <v>7</v>
      </c>
      <c r="R24" s="17">
        <f t="shared" si="27"/>
        <v>11</v>
      </c>
      <c r="S24" s="17">
        <v>1</v>
      </c>
      <c r="T24" s="17">
        <v>7</v>
      </c>
      <c r="U24" s="17">
        <v>4</v>
      </c>
      <c r="V24" s="28">
        <v>-4.6028903629347546</v>
      </c>
    </row>
    <row r="25" spans="1:22" ht="15" customHeight="1" x14ac:dyDescent="0.2">
      <c r="A25" s="5" t="s">
        <v>13</v>
      </c>
      <c r="B25" s="18">
        <f t="shared" si="23"/>
        <v>-3</v>
      </c>
      <c r="C25" s="18">
        <v>4</v>
      </c>
      <c r="D25" s="18">
        <f t="shared" si="24"/>
        <v>1</v>
      </c>
      <c r="E25" s="18">
        <f t="shared" si="25"/>
        <v>-1</v>
      </c>
      <c r="F25" s="18">
        <v>0</v>
      </c>
      <c r="G25" s="18">
        <v>0</v>
      </c>
      <c r="H25" s="18">
        <v>1</v>
      </c>
      <c r="I25" s="18">
        <v>-2</v>
      </c>
      <c r="J25" s="25">
        <f t="shared" si="3"/>
        <v>-9.0085643063405492</v>
      </c>
      <c r="K25" s="25">
        <v>0</v>
      </c>
      <c r="L25" s="25">
        <v>9.0085643063405492</v>
      </c>
      <c r="M25" s="18">
        <f t="shared" si="26"/>
        <v>-2</v>
      </c>
      <c r="N25" s="18">
        <f t="shared" si="28"/>
        <v>2</v>
      </c>
      <c r="O25" s="18">
        <v>0</v>
      </c>
      <c r="P25" s="18">
        <v>1</v>
      </c>
      <c r="Q25" s="18">
        <v>1</v>
      </c>
      <c r="R25" s="18">
        <f t="shared" si="27"/>
        <v>4</v>
      </c>
      <c r="S25" s="22">
        <v>1</v>
      </c>
      <c r="T25" s="22">
        <v>2</v>
      </c>
      <c r="U25" s="22">
        <v>2</v>
      </c>
      <c r="V25" s="29">
        <v>-18.017128612681098</v>
      </c>
    </row>
    <row r="26" spans="1:22" ht="15" customHeight="1" x14ac:dyDescent="0.2">
      <c r="A26" s="3" t="s">
        <v>12</v>
      </c>
      <c r="B26" s="20">
        <f t="shared" si="23"/>
        <v>-5</v>
      </c>
      <c r="C26" s="20">
        <v>3</v>
      </c>
      <c r="D26" s="20">
        <f t="shared" si="24"/>
        <v>5</v>
      </c>
      <c r="E26" s="20">
        <f t="shared" si="25"/>
        <v>-1</v>
      </c>
      <c r="F26" s="20">
        <v>1</v>
      </c>
      <c r="G26" s="20">
        <v>0</v>
      </c>
      <c r="H26" s="20">
        <v>2</v>
      </c>
      <c r="I26" s="20">
        <v>-5</v>
      </c>
      <c r="J26" s="26">
        <f t="shared" si="3"/>
        <v>-4.0308776269726456</v>
      </c>
      <c r="K26" s="26">
        <v>4.0308776269726456</v>
      </c>
      <c r="L26" s="26">
        <v>8.0617552539452912</v>
      </c>
      <c r="M26" s="20">
        <f t="shared" si="26"/>
        <v>-4</v>
      </c>
      <c r="N26" s="20">
        <f t="shared" si="28"/>
        <v>6</v>
      </c>
      <c r="O26" s="20">
        <v>4</v>
      </c>
      <c r="P26" s="20">
        <v>4</v>
      </c>
      <c r="Q26" s="20">
        <v>2</v>
      </c>
      <c r="R26" s="20">
        <f t="shared" si="27"/>
        <v>10</v>
      </c>
      <c r="S26" s="20">
        <v>4</v>
      </c>
      <c r="T26" s="20">
        <v>4</v>
      </c>
      <c r="U26" s="20">
        <v>6</v>
      </c>
      <c r="V26" s="26">
        <v>-16.123510507890575</v>
      </c>
    </row>
    <row r="27" spans="1:22" ht="15" customHeight="1" x14ac:dyDescent="0.2">
      <c r="A27" s="1" t="s">
        <v>11</v>
      </c>
      <c r="B27" s="19">
        <f t="shared" si="23"/>
        <v>0</v>
      </c>
      <c r="C27" s="19">
        <v>7</v>
      </c>
      <c r="D27" s="19">
        <f t="shared" si="24"/>
        <v>17</v>
      </c>
      <c r="E27" s="19">
        <f t="shared" si="25"/>
        <v>-3</v>
      </c>
      <c r="F27" s="19">
        <v>3</v>
      </c>
      <c r="G27" s="19">
        <v>1</v>
      </c>
      <c r="H27" s="19">
        <v>6</v>
      </c>
      <c r="I27" s="19">
        <v>-4</v>
      </c>
      <c r="J27" s="30">
        <f t="shared" si="3"/>
        <v>-4.7495738396075415</v>
      </c>
      <c r="K27" s="30">
        <v>4.7495738396075415</v>
      </c>
      <c r="L27" s="30">
        <v>9.4991476792150831</v>
      </c>
      <c r="M27" s="19">
        <f t="shared" si="26"/>
        <v>3</v>
      </c>
      <c r="N27" s="19">
        <f t="shared" si="28"/>
        <v>12</v>
      </c>
      <c r="O27" s="24">
        <v>4</v>
      </c>
      <c r="P27" s="24">
        <v>2</v>
      </c>
      <c r="Q27" s="24">
        <v>10</v>
      </c>
      <c r="R27" s="24">
        <f t="shared" si="27"/>
        <v>9</v>
      </c>
      <c r="S27" s="24">
        <v>-8</v>
      </c>
      <c r="T27" s="24">
        <v>6</v>
      </c>
      <c r="U27" s="24">
        <v>3</v>
      </c>
      <c r="V27" s="31">
        <v>4.7495738396075406</v>
      </c>
    </row>
    <row r="28" spans="1:22" ht="15" customHeight="1" x14ac:dyDescent="0.2">
      <c r="A28" s="5" t="s">
        <v>10</v>
      </c>
      <c r="B28" s="18">
        <f t="shared" si="23"/>
        <v>-3</v>
      </c>
      <c r="C28" s="18">
        <v>0</v>
      </c>
      <c r="D28" s="18">
        <f t="shared" si="24"/>
        <v>-1</v>
      </c>
      <c r="E28" s="18">
        <f t="shared" si="25"/>
        <v>-6</v>
      </c>
      <c r="F28" s="18">
        <v>1</v>
      </c>
      <c r="G28" s="18">
        <v>1</v>
      </c>
      <c r="H28" s="18">
        <v>7</v>
      </c>
      <c r="I28" s="18">
        <v>4</v>
      </c>
      <c r="J28" s="25">
        <f t="shared" si="3"/>
        <v>-25.087060117302055</v>
      </c>
      <c r="K28" s="25">
        <v>4.1811766862170083</v>
      </c>
      <c r="L28" s="25">
        <v>29.268236803519063</v>
      </c>
      <c r="M28" s="18">
        <f t="shared" si="26"/>
        <v>3</v>
      </c>
      <c r="N28" s="18">
        <f t="shared" si="28"/>
        <v>5</v>
      </c>
      <c r="O28" s="18">
        <v>-1</v>
      </c>
      <c r="P28" s="18">
        <v>3</v>
      </c>
      <c r="Q28" s="18">
        <v>2</v>
      </c>
      <c r="R28" s="18">
        <f t="shared" si="27"/>
        <v>2</v>
      </c>
      <c r="S28" s="18">
        <v>-3</v>
      </c>
      <c r="T28" s="18">
        <v>1</v>
      </c>
      <c r="U28" s="18">
        <v>1</v>
      </c>
      <c r="V28" s="25">
        <v>12.543530058651028</v>
      </c>
    </row>
    <row r="29" spans="1:22" ht="15" customHeight="1" x14ac:dyDescent="0.2">
      <c r="A29" s="3" t="s">
        <v>9</v>
      </c>
      <c r="B29" s="20">
        <f t="shared" si="23"/>
        <v>11</v>
      </c>
      <c r="C29" s="20">
        <v>15</v>
      </c>
      <c r="D29" s="20">
        <f t="shared" si="24"/>
        <v>12</v>
      </c>
      <c r="E29" s="20">
        <f>F29-H29</f>
        <v>-6</v>
      </c>
      <c r="F29" s="20">
        <v>6</v>
      </c>
      <c r="G29" s="20">
        <v>0</v>
      </c>
      <c r="H29" s="20">
        <v>12</v>
      </c>
      <c r="I29" s="20">
        <v>2</v>
      </c>
      <c r="J29" s="26">
        <f t="shared" si="3"/>
        <v>-9.2722353708259071</v>
      </c>
      <c r="K29" s="26">
        <v>9.2722353708259071</v>
      </c>
      <c r="L29" s="26">
        <v>18.544470741651814</v>
      </c>
      <c r="M29" s="20">
        <f t="shared" si="26"/>
        <v>17</v>
      </c>
      <c r="N29" s="20">
        <f t="shared" si="28"/>
        <v>24</v>
      </c>
      <c r="O29" s="20">
        <v>8</v>
      </c>
      <c r="P29" s="20">
        <v>6</v>
      </c>
      <c r="Q29" s="20">
        <v>18</v>
      </c>
      <c r="R29" s="20">
        <f t="shared" si="27"/>
        <v>7</v>
      </c>
      <c r="S29" s="20">
        <v>-6</v>
      </c>
      <c r="T29" s="20">
        <v>2</v>
      </c>
      <c r="U29" s="20">
        <v>5</v>
      </c>
      <c r="V29" s="26">
        <v>26.271333550673404</v>
      </c>
    </row>
    <row r="30" spans="1:22" ht="15" customHeight="1" x14ac:dyDescent="0.2">
      <c r="A30" s="3" t="s">
        <v>8</v>
      </c>
      <c r="B30" s="20">
        <f t="shared" si="23"/>
        <v>-4</v>
      </c>
      <c r="C30" s="20">
        <v>5</v>
      </c>
      <c r="D30" s="20">
        <f t="shared" si="24"/>
        <v>18</v>
      </c>
      <c r="E30" s="20">
        <f t="shared" si="25"/>
        <v>-2</v>
      </c>
      <c r="F30" s="20">
        <v>5</v>
      </c>
      <c r="G30" s="20">
        <v>1</v>
      </c>
      <c r="H30" s="20">
        <v>7</v>
      </c>
      <c r="I30" s="20">
        <v>-7</v>
      </c>
      <c r="J30" s="26">
        <f t="shared" si="3"/>
        <v>-3.1095189616762431</v>
      </c>
      <c r="K30" s="26">
        <v>7.7737974041906091</v>
      </c>
      <c r="L30" s="26">
        <v>10.883316365866852</v>
      </c>
      <c r="M30" s="20">
        <f t="shared" si="26"/>
        <v>-2</v>
      </c>
      <c r="N30" s="20">
        <f t="shared" si="28"/>
        <v>15</v>
      </c>
      <c r="O30" s="20">
        <v>10</v>
      </c>
      <c r="P30" s="20">
        <v>10</v>
      </c>
      <c r="Q30" s="20">
        <v>5</v>
      </c>
      <c r="R30" s="20">
        <f t="shared" si="27"/>
        <v>17</v>
      </c>
      <c r="S30" s="20">
        <v>0</v>
      </c>
      <c r="T30" s="20">
        <v>10</v>
      </c>
      <c r="U30" s="20">
        <v>7</v>
      </c>
      <c r="V30" s="26">
        <v>-3.1095189616762475</v>
      </c>
    </row>
    <row r="31" spans="1:22" ht="15" customHeight="1" x14ac:dyDescent="0.2">
      <c r="A31" s="1" t="s">
        <v>7</v>
      </c>
      <c r="B31" s="19">
        <f t="shared" si="23"/>
        <v>-13</v>
      </c>
      <c r="C31" s="19">
        <v>-5</v>
      </c>
      <c r="D31" s="19">
        <f t="shared" si="24"/>
        <v>-9</v>
      </c>
      <c r="E31" s="19">
        <f t="shared" si="25"/>
        <v>-7</v>
      </c>
      <c r="F31" s="19">
        <v>3</v>
      </c>
      <c r="G31" s="19">
        <v>1</v>
      </c>
      <c r="H31" s="19">
        <v>10</v>
      </c>
      <c r="I31" s="19">
        <v>5</v>
      </c>
      <c r="J31" s="30">
        <f t="shared" si="3"/>
        <v>-12.18680390931682</v>
      </c>
      <c r="K31" s="30">
        <v>5.2229159611357812</v>
      </c>
      <c r="L31" s="30">
        <v>17.409719870452601</v>
      </c>
      <c r="M31" s="19">
        <f t="shared" si="26"/>
        <v>-6</v>
      </c>
      <c r="N31" s="19">
        <f t="shared" si="28"/>
        <v>8</v>
      </c>
      <c r="O31" s="19">
        <v>-4</v>
      </c>
      <c r="P31" s="19">
        <v>5</v>
      </c>
      <c r="Q31" s="19">
        <v>3</v>
      </c>
      <c r="R31" s="19">
        <f t="shared" si="27"/>
        <v>14</v>
      </c>
      <c r="S31" s="19">
        <v>1</v>
      </c>
      <c r="T31" s="19">
        <v>5</v>
      </c>
      <c r="U31" s="19">
        <v>9</v>
      </c>
      <c r="V31" s="30">
        <v>-10.445831922271564</v>
      </c>
    </row>
    <row r="32" spans="1:22" ht="15" customHeight="1" x14ac:dyDescent="0.2">
      <c r="A32" s="5" t="s">
        <v>6</v>
      </c>
      <c r="B32" s="18">
        <f t="shared" si="23"/>
        <v>-8</v>
      </c>
      <c r="C32" s="18">
        <v>-14</v>
      </c>
      <c r="D32" s="18">
        <f t="shared" si="24"/>
        <v>-14</v>
      </c>
      <c r="E32" s="18">
        <f t="shared" si="25"/>
        <v>-3</v>
      </c>
      <c r="F32" s="18">
        <v>1</v>
      </c>
      <c r="G32" s="18">
        <v>-1</v>
      </c>
      <c r="H32" s="18">
        <v>4</v>
      </c>
      <c r="I32" s="18">
        <v>4</v>
      </c>
      <c r="J32" s="25">
        <f t="shared" si="3"/>
        <v>-21.551299966541361</v>
      </c>
      <c r="K32" s="25">
        <v>7.1837666555137867</v>
      </c>
      <c r="L32" s="25">
        <v>28.735066622055147</v>
      </c>
      <c r="M32" s="18">
        <f t="shared" si="26"/>
        <v>-5</v>
      </c>
      <c r="N32" s="18">
        <f t="shared" si="28"/>
        <v>4</v>
      </c>
      <c r="O32" s="22">
        <v>-4</v>
      </c>
      <c r="P32" s="22">
        <v>3</v>
      </c>
      <c r="Q32" s="22">
        <v>1</v>
      </c>
      <c r="R32" s="22">
        <f t="shared" si="27"/>
        <v>9</v>
      </c>
      <c r="S32" s="22">
        <v>5</v>
      </c>
      <c r="T32" s="22">
        <v>3</v>
      </c>
      <c r="U32" s="22">
        <v>6</v>
      </c>
      <c r="V32" s="29">
        <v>-35.918833277568936</v>
      </c>
    </row>
    <row r="33" spans="1:22" ht="15" customHeight="1" x14ac:dyDescent="0.2">
      <c r="A33" s="3" t="s">
        <v>5</v>
      </c>
      <c r="B33" s="20">
        <f t="shared" si="23"/>
        <v>-6</v>
      </c>
      <c r="C33" s="20">
        <v>15</v>
      </c>
      <c r="D33" s="20">
        <f t="shared" si="24"/>
        <v>16</v>
      </c>
      <c r="E33" s="20">
        <f t="shared" si="25"/>
        <v>-9</v>
      </c>
      <c r="F33" s="20">
        <v>0</v>
      </c>
      <c r="G33" s="20">
        <v>-1</v>
      </c>
      <c r="H33" s="20">
        <v>9</v>
      </c>
      <c r="I33" s="20">
        <v>-5</v>
      </c>
      <c r="J33" s="26">
        <f t="shared" si="3"/>
        <v>-14.646543460329491</v>
      </c>
      <c r="K33" s="26">
        <v>0</v>
      </c>
      <c r="L33" s="26">
        <v>14.646543460329491</v>
      </c>
      <c r="M33" s="20">
        <f t="shared" si="26"/>
        <v>3</v>
      </c>
      <c r="N33" s="20">
        <f t="shared" si="28"/>
        <v>12</v>
      </c>
      <c r="O33" s="20">
        <v>1</v>
      </c>
      <c r="P33" s="20">
        <v>7</v>
      </c>
      <c r="Q33" s="20">
        <v>5</v>
      </c>
      <c r="R33" s="20">
        <f t="shared" si="27"/>
        <v>9</v>
      </c>
      <c r="S33" s="20">
        <v>-11</v>
      </c>
      <c r="T33" s="20">
        <v>3</v>
      </c>
      <c r="U33" s="20">
        <v>6</v>
      </c>
      <c r="V33" s="26">
        <v>4.8821811534431649</v>
      </c>
    </row>
    <row r="34" spans="1:22" ht="15" customHeight="1" x14ac:dyDescent="0.2">
      <c r="A34" s="3" t="s">
        <v>4</v>
      </c>
      <c r="B34" s="20">
        <f t="shared" si="23"/>
        <v>-6</v>
      </c>
      <c r="C34" s="20">
        <v>-1</v>
      </c>
      <c r="D34" s="20">
        <f t="shared" si="24"/>
        <v>-4</v>
      </c>
      <c r="E34" s="20">
        <f t="shared" si="25"/>
        <v>-14</v>
      </c>
      <c r="F34" s="20">
        <v>1</v>
      </c>
      <c r="G34" s="20">
        <v>-6</v>
      </c>
      <c r="H34" s="20">
        <v>15</v>
      </c>
      <c r="I34" s="20">
        <v>7</v>
      </c>
      <c r="J34" s="26">
        <f t="shared" si="3"/>
        <v>-33.74385049691287</v>
      </c>
      <c r="K34" s="26">
        <v>2.4102750354937763</v>
      </c>
      <c r="L34" s="26">
        <v>36.154125532406646</v>
      </c>
      <c r="M34" s="20">
        <f t="shared" si="26"/>
        <v>8</v>
      </c>
      <c r="N34" s="20">
        <f t="shared" si="28"/>
        <v>19</v>
      </c>
      <c r="O34" s="20">
        <v>14</v>
      </c>
      <c r="P34" s="20">
        <v>4</v>
      </c>
      <c r="Q34" s="20">
        <v>15</v>
      </c>
      <c r="R34" s="20">
        <f t="shared" si="27"/>
        <v>11</v>
      </c>
      <c r="S34" s="20">
        <v>5</v>
      </c>
      <c r="T34" s="20">
        <v>4</v>
      </c>
      <c r="U34" s="20">
        <v>7</v>
      </c>
      <c r="V34" s="26">
        <v>19.282200283950207</v>
      </c>
    </row>
    <row r="35" spans="1:22" ht="15" customHeight="1" x14ac:dyDescent="0.2">
      <c r="A35" s="1" t="s">
        <v>3</v>
      </c>
      <c r="B35" s="19">
        <f t="shared" si="23"/>
        <v>-4</v>
      </c>
      <c r="C35" s="19">
        <v>3</v>
      </c>
      <c r="D35" s="19">
        <f t="shared" si="24"/>
        <v>-6</v>
      </c>
      <c r="E35" s="19">
        <f t="shared" si="25"/>
        <v>-6</v>
      </c>
      <c r="F35" s="19">
        <v>2</v>
      </c>
      <c r="G35" s="19">
        <v>-2</v>
      </c>
      <c r="H35" s="19">
        <v>8</v>
      </c>
      <c r="I35" s="19">
        <v>4</v>
      </c>
      <c r="J35" s="30">
        <f t="shared" si="3"/>
        <v>-14.095203769018871</v>
      </c>
      <c r="K35" s="30">
        <v>4.6984012563396238</v>
      </c>
      <c r="L35" s="30">
        <v>18.793605025358495</v>
      </c>
      <c r="M35" s="19">
        <f>N35-R35</f>
        <v>2</v>
      </c>
      <c r="N35" s="19">
        <f t="shared" si="28"/>
        <v>8</v>
      </c>
      <c r="O35" s="24">
        <v>-2</v>
      </c>
      <c r="P35" s="24">
        <v>7</v>
      </c>
      <c r="Q35" s="24">
        <v>1</v>
      </c>
      <c r="R35" s="24">
        <f t="shared" si="27"/>
        <v>6</v>
      </c>
      <c r="S35" s="24">
        <v>-2</v>
      </c>
      <c r="T35" s="24">
        <v>2</v>
      </c>
      <c r="U35" s="24">
        <v>4</v>
      </c>
      <c r="V35" s="31">
        <v>4.6984012563396256</v>
      </c>
    </row>
    <row r="36" spans="1:22" ht="15" customHeight="1" x14ac:dyDescent="0.2">
      <c r="A36" s="5" t="s">
        <v>2</v>
      </c>
      <c r="B36" s="18">
        <f t="shared" si="23"/>
        <v>-2</v>
      </c>
      <c r="C36" s="18">
        <v>2</v>
      </c>
      <c r="D36" s="18">
        <f t="shared" si="24"/>
        <v>-2</v>
      </c>
      <c r="E36" s="18">
        <f t="shared" si="25"/>
        <v>-1</v>
      </c>
      <c r="F36" s="18">
        <v>1</v>
      </c>
      <c r="G36" s="18">
        <v>0</v>
      </c>
      <c r="H36" s="18">
        <v>2</v>
      </c>
      <c r="I36" s="18">
        <v>-5</v>
      </c>
      <c r="J36" s="25">
        <f t="shared" si="3"/>
        <v>-6.0629214976246635</v>
      </c>
      <c r="K36" s="25">
        <v>6.0629214976246635</v>
      </c>
      <c r="L36" s="25">
        <v>12.125842995249327</v>
      </c>
      <c r="M36" s="18">
        <f t="shared" si="26"/>
        <v>-1</v>
      </c>
      <c r="N36" s="18">
        <f t="shared" si="28"/>
        <v>0</v>
      </c>
      <c r="O36" s="18">
        <v>-9</v>
      </c>
      <c r="P36" s="18">
        <v>0</v>
      </c>
      <c r="Q36" s="18">
        <v>0</v>
      </c>
      <c r="R36" s="18">
        <f t="shared" si="27"/>
        <v>1</v>
      </c>
      <c r="S36" s="18">
        <v>-2</v>
      </c>
      <c r="T36" s="18">
        <v>0</v>
      </c>
      <c r="U36" s="18">
        <v>1</v>
      </c>
      <c r="V36" s="25">
        <v>-6.0629214976246635</v>
      </c>
    </row>
    <row r="37" spans="1:22" ht="15" customHeight="1" x14ac:dyDescent="0.2">
      <c r="A37" s="3" t="s">
        <v>1</v>
      </c>
      <c r="B37" s="20">
        <f t="shared" si="23"/>
        <v>-2</v>
      </c>
      <c r="C37" s="20">
        <v>4</v>
      </c>
      <c r="D37" s="20">
        <f t="shared" si="24"/>
        <v>3</v>
      </c>
      <c r="E37" s="20">
        <f t="shared" si="25"/>
        <v>-4</v>
      </c>
      <c r="F37" s="20">
        <v>0</v>
      </c>
      <c r="G37" s="20">
        <v>-1</v>
      </c>
      <c r="H37" s="20">
        <v>4</v>
      </c>
      <c r="I37" s="20">
        <v>1</v>
      </c>
      <c r="J37" s="26">
        <f t="shared" si="3"/>
        <v>-36.651186142839208</v>
      </c>
      <c r="K37" s="26">
        <v>0</v>
      </c>
      <c r="L37" s="26">
        <v>36.651186142839208</v>
      </c>
      <c r="M37" s="20">
        <f t="shared" si="26"/>
        <v>2</v>
      </c>
      <c r="N37" s="20">
        <f t="shared" si="28"/>
        <v>2</v>
      </c>
      <c r="O37" s="20">
        <v>0</v>
      </c>
      <c r="P37" s="20">
        <v>2</v>
      </c>
      <c r="Q37" s="20">
        <v>0</v>
      </c>
      <c r="R37" s="20">
        <f t="shared" si="27"/>
        <v>0</v>
      </c>
      <c r="S37" s="20">
        <v>-5</v>
      </c>
      <c r="T37" s="20">
        <v>0</v>
      </c>
      <c r="U37" s="20">
        <v>0</v>
      </c>
      <c r="V37" s="26">
        <v>18.325593071419604</v>
      </c>
    </row>
    <row r="38" spans="1:22" ht="15" customHeight="1" x14ac:dyDescent="0.2">
      <c r="A38" s="1" t="s">
        <v>0</v>
      </c>
      <c r="B38" s="19">
        <f t="shared" si="23"/>
        <v>-1</v>
      </c>
      <c r="C38" s="19">
        <v>3</v>
      </c>
      <c r="D38" s="19">
        <f t="shared" si="24"/>
        <v>-4</v>
      </c>
      <c r="E38" s="19">
        <f t="shared" si="25"/>
        <v>-1</v>
      </c>
      <c r="F38" s="19">
        <v>0</v>
      </c>
      <c r="G38" s="19">
        <v>-1</v>
      </c>
      <c r="H38" s="19">
        <v>1</v>
      </c>
      <c r="I38" s="19">
        <v>1</v>
      </c>
      <c r="J38" s="30">
        <f t="shared" si="3"/>
        <v>-9.8282083041628514</v>
      </c>
      <c r="K38" s="30">
        <v>0</v>
      </c>
      <c r="L38" s="30">
        <v>9.8282083041628514</v>
      </c>
      <c r="M38" s="19">
        <f t="shared" si="26"/>
        <v>0</v>
      </c>
      <c r="N38" s="19">
        <f t="shared" si="28"/>
        <v>0</v>
      </c>
      <c r="O38" s="19">
        <v>-5</v>
      </c>
      <c r="P38" s="19">
        <v>0</v>
      </c>
      <c r="Q38" s="19">
        <v>0</v>
      </c>
      <c r="R38" s="19">
        <f t="shared" si="27"/>
        <v>0</v>
      </c>
      <c r="S38" s="19">
        <v>-3</v>
      </c>
      <c r="T38" s="19">
        <v>0</v>
      </c>
      <c r="U38" s="19">
        <v>0</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-148</v>
      </c>
      <c r="C9" s="17">
        <f t="shared" si="0"/>
        <v>103</v>
      </c>
      <c r="D9" s="17">
        <f t="shared" si="0"/>
        <v>6</v>
      </c>
      <c r="E9" s="17">
        <f t="shared" si="0"/>
        <v>-173</v>
      </c>
      <c r="F9" s="17">
        <f t="shared" si="0"/>
        <v>140</v>
      </c>
      <c r="G9" s="17">
        <f t="shared" si="0"/>
        <v>-23</v>
      </c>
      <c r="H9" s="17">
        <f t="shared" si="0"/>
        <v>313</v>
      </c>
      <c r="I9" s="17">
        <f t="shared" si="0"/>
        <v>6</v>
      </c>
      <c r="J9" s="28">
        <f>K9-L9</f>
        <v>-7.1174982926232415</v>
      </c>
      <c r="K9" s="28">
        <v>5.7598252079032024</v>
      </c>
      <c r="L9" s="28">
        <v>12.877323500526444</v>
      </c>
      <c r="M9" s="17">
        <f t="shared" ref="M9:U9" si="1">M10+M11</f>
        <v>25</v>
      </c>
      <c r="N9" s="17">
        <f t="shared" si="1"/>
        <v>490</v>
      </c>
      <c r="O9" s="17">
        <f t="shared" si="1"/>
        <v>42</v>
      </c>
      <c r="P9" s="17">
        <f t="shared" si="1"/>
        <v>303</v>
      </c>
      <c r="Q9" s="17">
        <f t="shared" si="1"/>
        <v>187</v>
      </c>
      <c r="R9" s="17">
        <f>R10+R11</f>
        <v>465</v>
      </c>
      <c r="S9" s="17">
        <f t="shared" si="1"/>
        <v>7</v>
      </c>
      <c r="T9" s="17">
        <f t="shared" si="1"/>
        <v>278</v>
      </c>
      <c r="U9" s="17">
        <f t="shared" si="1"/>
        <v>187</v>
      </c>
      <c r="V9" s="28">
        <v>1.0285402156969958</v>
      </c>
    </row>
    <row r="10" spans="1:22" ht="15" customHeight="1" x14ac:dyDescent="0.2">
      <c r="A10" s="6" t="s">
        <v>28</v>
      </c>
      <c r="B10" s="18">
        <f t="shared" ref="B10:I10" si="2">B20+B21+B22+B23</f>
        <v>-55</v>
      </c>
      <c r="C10" s="18">
        <f t="shared" si="2"/>
        <v>88</v>
      </c>
      <c r="D10" s="18">
        <f t="shared" si="2"/>
        <v>-12</v>
      </c>
      <c r="E10" s="18">
        <f t="shared" si="2"/>
        <v>-95</v>
      </c>
      <c r="F10" s="18">
        <f t="shared" si="2"/>
        <v>117</v>
      </c>
      <c r="G10" s="18">
        <f t="shared" si="2"/>
        <v>-19</v>
      </c>
      <c r="H10" s="18">
        <f t="shared" si="2"/>
        <v>212</v>
      </c>
      <c r="I10" s="18">
        <f t="shared" si="2"/>
        <v>15</v>
      </c>
      <c r="J10" s="25">
        <f t="shared" ref="J10:J38" si="3">K10-L10</f>
        <v>-5.2088739683838234</v>
      </c>
      <c r="K10" s="25">
        <v>6.4151395189569218</v>
      </c>
      <c r="L10" s="25">
        <v>11.624013487340745</v>
      </c>
      <c r="M10" s="18">
        <f t="shared" ref="M10:U10" si="4">M20+M21+M22+M23</f>
        <v>40</v>
      </c>
      <c r="N10" s="18">
        <f t="shared" si="4"/>
        <v>368</v>
      </c>
      <c r="O10" s="18">
        <f t="shared" si="4"/>
        <v>32</v>
      </c>
      <c r="P10" s="18">
        <f t="shared" si="4"/>
        <v>250</v>
      </c>
      <c r="Q10" s="18">
        <f t="shared" si="4"/>
        <v>118</v>
      </c>
      <c r="R10" s="18">
        <f t="shared" si="4"/>
        <v>328</v>
      </c>
      <c r="S10" s="18">
        <f t="shared" si="4"/>
        <v>10</v>
      </c>
      <c r="T10" s="18">
        <f t="shared" si="4"/>
        <v>228</v>
      </c>
      <c r="U10" s="18">
        <f t="shared" si="4"/>
        <v>100</v>
      </c>
      <c r="V10" s="25">
        <v>2.1932100919510873</v>
      </c>
    </row>
    <row r="11" spans="1:22" ht="15" customHeight="1" x14ac:dyDescent="0.2">
      <c r="A11" s="2" t="s">
        <v>27</v>
      </c>
      <c r="B11" s="19">
        <f t="shared" ref="B11:I11" si="5">B12+B13+B14+B15+B16</f>
        <v>-93</v>
      </c>
      <c r="C11" s="19">
        <f t="shared" si="5"/>
        <v>15</v>
      </c>
      <c r="D11" s="19">
        <f t="shared" si="5"/>
        <v>18</v>
      </c>
      <c r="E11" s="19">
        <f t="shared" si="5"/>
        <v>-78</v>
      </c>
      <c r="F11" s="19">
        <f t="shared" si="5"/>
        <v>23</v>
      </c>
      <c r="G11" s="19">
        <f t="shared" si="5"/>
        <v>-4</v>
      </c>
      <c r="H11" s="19">
        <f t="shared" si="5"/>
        <v>101</v>
      </c>
      <c r="I11" s="19">
        <f t="shared" si="5"/>
        <v>-9</v>
      </c>
      <c r="J11" s="30">
        <f t="shared" si="3"/>
        <v>-12.85392308775884</v>
      </c>
      <c r="K11" s="30">
        <v>3.7902593720314526</v>
      </c>
      <c r="L11" s="30">
        <v>16.644182459790294</v>
      </c>
      <c r="M11" s="19">
        <f t="shared" ref="M11:U11" si="6">M12+M13+M14+M15+M16</f>
        <v>-15</v>
      </c>
      <c r="N11" s="19">
        <f t="shared" si="6"/>
        <v>122</v>
      </c>
      <c r="O11" s="19">
        <f t="shared" si="6"/>
        <v>10</v>
      </c>
      <c r="P11" s="19">
        <f t="shared" si="6"/>
        <v>53</v>
      </c>
      <c r="Q11" s="19">
        <f t="shared" si="6"/>
        <v>69</v>
      </c>
      <c r="R11" s="19">
        <f t="shared" si="6"/>
        <v>137</v>
      </c>
      <c r="S11" s="19">
        <f t="shared" si="6"/>
        <v>-3</v>
      </c>
      <c r="T11" s="19">
        <f t="shared" si="6"/>
        <v>50</v>
      </c>
      <c r="U11" s="19">
        <f t="shared" si="6"/>
        <v>87</v>
      </c>
      <c r="V11" s="30">
        <v>-2.4719082861074675</v>
      </c>
    </row>
    <row r="12" spans="1:22" ht="15" customHeight="1" x14ac:dyDescent="0.2">
      <c r="A12" s="6" t="s">
        <v>26</v>
      </c>
      <c r="B12" s="18">
        <f t="shared" ref="B12:I12" si="7">B24</f>
        <v>-9</v>
      </c>
      <c r="C12" s="18">
        <f t="shared" si="7"/>
        <v>-4</v>
      </c>
      <c r="D12" s="18">
        <f t="shared" si="7"/>
        <v>0</v>
      </c>
      <c r="E12" s="18">
        <f t="shared" si="7"/>
        <v>-10</v>
      </c>
      <c r="F12" s="18">
        <f t="shared" si="7"/>
        <v>4</v>
      </c>
      <c r="G12" s="18">
        <f t="shared" si="7"/>
        <v>1</v>
      </c>
      <c r="H12" s="18">
        <f t="shared" si="7"/>
        <v>14</v>
      </c>
      <c r="I12" s="18">
        <f t="shared" si="7"/>
        <v>7</v>
      </c>
      <c r="J12" s="25">
        <f t="shared" si="3"/>
        <v>-21.318474648537201</v>
      </c>
      <c r="K12" s="25">
        <v>8.5273898594148818</v>
      </c>
      <c r="L12" s="25">
        <v>29.845864507952083</v>
      </c>
      <c r="M12" s="18">
        <f t="shared" ref="M12:U12" si="8">M24</f>
        <v>1</v>
      </c>
      <c r="N12" s="18">
        <f t="shared" si="8"/>
        <v>12</v>
      </c>
      <c r="O12" s="18">
        <f t="shared" si="8"/>
        <v>6</v>
      </c>
      <c r="P12" s="18">
        <f t="shared" si="8"/>
        <v>6</v>
      </c>
      <c r="Q12" s="18">
        <f t="shared" si="8"/>
        <v>6</v>
      </c>
      <c r="R12" s="18">
        <f t="shared" si="8"/>
        <v>11</v>
      </c>
      <c r="S12" s="18">
        <f t="shared" si="8"/>
        <v>0</v>
      </c>
      <c r="T12" s="18">
        <f t="shared" si="8"/>
        <v>3</v>
      </c>
      <c r="U12" s="18">
        <f t="shared" si="8"/>
        <v>8</v>
      </c>
      <c r="V12" s="25">
        <v>2.1318474648537169</v>
      </c>
    </row>
    <row r="13" spans="1:22" ht="15" customHeight="1" x14ac:dyDescent="0.2">
      <c r="A13" s="4" t="s">
        <v>25</v>
      </c>
      <c r="B13" s="20">
        <f t="shared" ref="B13:I13" si="9">B25+B26+B27</f>
        <v>-5</v>
      </c>
      <c r="C13" s="20">
        <f t="shared" si="9"/>
        <v>41</v>
      </c>
      <c r="D13" s="20">
        <f t="shared" si="9"/>
        <v>14</v>
      </c>
      <c r="E13" s="20">
        <f t="shared" si="9"/>
        <v>-10</v>
      </c>
      <c r="F13" s="20">
        <f t="shared" si="9"/>
        <v>7</v>
      </c>
      <c r="G13" s="20">
        <f t="shared" si="9"/>
        <v>4</v>
      </c>
      <c r="H13" s="20">
        <f t="shared" si="9"/>
        <v>17</v>
      </c>
      <c r="I13" s="20">
        <f t="shared" si="9"/>
        <v>-5</v>
      </c>
      <c r="J13" s="26">
        <f t="shared" si="3"/>
        <v>-9.0864281126617499</v>
      </c>
      <c r="K13" s="26">
        <v>6.360499678863226</v>
      </c>
      <c r="L13" s="26">
        <v>15.446927791524976</v>
      </c>
      <c r="M13" s="20">
        <f t="shared" ref="M13:U13" si="10">M25+M26+M27</f>
        <v>5</v>
      </c>
      <c r="N13" s="20">
        <f t="shared" si="10"/>
        <v>24</v>
      </c>
      <c r="O13" s="20">
        <f t="shared" si="10"/>
        <v>4</v>
      </c>
      <c r="P13" s="20">
        <f t="shared" si="10"/>
        <v>12</v>
      </c>
      <c r="Q13" s="20">
        <f t="shared" si="10"/>
        <v>12</v>
      </c>
      <c r="R13" s="20">
        <f t="shared" si="10"/>
        <v>19</v>
      </c>
      <c r="S13" s="20">
        <f t="shared" si="10"/>
        <v>-1</v>
      </c>
      <c r="T13" s="20">
        <f t="shared" si="10"/>
        <v>7</v>
      </c>
      <c r="U13" s="20">
        <f t="shared" si="10"/>
        <v>12</v>
      </c>
      <c r="V13" s="26">
        <v>4.5432140563308749</v>
      </c>
    </row>
    <row r="14" spans="1:22" ht="15" customHeight="1" x14ac:dyDescent="0.2">
      <c r="A14" s="4" t="s">
        <v>24</v>
      </c>
      <c r="B14" s="20">
        <f t="shared" ref="B14:I14" si="11">B28+B29+B30+B31</f>
        <v>-34</v>
      </c>
      <c r="C14" s="20">
        <f t="shared" si="11"/>
        <v>-2</v>
      </c>
      <c r="D14" s="20">
        <f t="shared" si="11"/>
        <v>11</v>
      </c>
      <c r="E14" s="20">
        <f t="shared" si="11"/>
        <v>-24</v>
      </c>
      <c r="F14" s="20">
        <f t="shared" si="11"/>
        <v>6</v>
      </c>
      <c r="G14" s="20">
        <f t="shared" si="11"/>
        <v>-2</v>
      </c>
      <c r="H14" s="20">
        <f t="shared" si="11"/>
        <v>30</v>
      </c>
      <c r="I14" s="20">
        <f t="shared" si="11"/>
        <v>-14</v>
      </c>
      <c r="J14" s="26">
        <f t="shared" si="3"/>
        <v>-10.354732325441201</v>
      </c>
      <c r="K14" s="26">
        <v>2.5886830813602995</v>
      </c>
      <c r="L14" s="26">
        <v>12.943415406801501</v>
      </c>
      <c r="M14" s="20">
        <f t="shared" ref="M14:U14" si="12">M28+M29+M30+M31</f>
        <v>-10</v>
      </c>
      <c r="N14" s="20">
        <f t="shared" si="12"/>
        <v>37</v>
      </c>
      <c r="O14" s="20">
        <f t="shared" si="12"/>
        <v>-4</v>
      </c>
      <c r="P14" s="20">
        <f t="shared" si="12"/>
        <v>14</v>
      </c>
      <c r="Q14" s="20">
        <f t="shared" si="12"/>
        <v>23</v>
      </c>
      <c r="R14" s="20">
        <f t="shared" si="12"/>
        <v>47</v>
      </c>
      <c r="S14" s="20">
        <f t="shared" si="12"/>
        <v>-3</v>
      </c>
      <c r="T14" s="20">
        <f t="shared" si="12"/>
        <v>22</v>
      </c>
      <c r="U14" s="20">
        <f t="shared" si="12"/>
        <v>25</v>
      </c>
      <c r="V14" s="26">
        <v>-4.3144718022671622</v>
      </c>
    </row>
    <row r="15" spans="1:22" ht="15" customHeight="1" x14ac:dyDescent="0.2">
      <c r="A15" s="4" t="s">
        <v>23</v>
      </c>
      <c r="B15" s="20">
        <f t="shared" ref="B15:I15" si="13">B32+B33+B34+B35</f>
        <v>-24</v>
      </c>
      <c r="C15" s="20">
        <f t="shared" si="13"/>
        <v>-5</v>
      </c>
      <c r="D15" s="20">
        <f t="shared" si="13"/>
        <v>-2</v>
      </c>
      <c r="E15" s="20">
        <f t="shared" si="13"/>
        <v>-23</v>
      </c>
      <c r="F15" s="20">
        <f t="shared" si="13"/>
        <v>4</v>
      </c>
      <c r="G15" s="20">
        <f t="shared" si="13"/>
        <v>-9</v>
      </c>
      <c r="H15" s="20">
        <f t="shared" si="13"/>
        <v>27</v>
      </c>
      <c r="I15" s="20">
        <f t="shared" si="13"/>
        <v>1</v>
      </c>
      <c r="J15" s="26">
        <f t="shared" si="3"/>
        <v>-13.132556695257417</v>
      </c>
      <c r="K15" s="26">
        <v>2.2839229035230293</v>
      </c>
      <c r="L15" s="26">
        <v>15.416479598780446</v>
      </c>
      <c r="M15" s="20">
        <f t="shared" ref="M15:U15" si="14">M32+M33+M34+M35</f>
        <v>-1</v>
      </c>
      <c r="N15" s="20">
        <f t="shared" si="14"/>
        <v>47</v>
      </c>
      <c r="O15" s="20">
        <f t="shared" si="14"/>
        <v>7</v>
      </c>
      <c r="P15" s="20">
        <f t="shared" si="14"/>
        <v>21</v>
      </c>
      <c r="Q15" s="20">
        <f t="shared" si="14"/>
        <v>26</v>
      </c>
      <c r="R15" s="20">
        <f t="shared" si="14"/>
        <v>48</v>
      </c>
      <c r="S15" s="20">
        <f t="shared" si="14"/>
        <v>-1</v>
      </c>
      <c r="T15" s="20">
        <f t="shared" si="14"/>
        <v>14</v>
      </c>
      <c r="U15" s="20">
        <f t="shared" si="14"/>
        <v>34</v>
      </c>
      <c r="V15" s="26">
        <v>-0.5709807258807551</v>
      </c>
    </row>
    <row r="16" spans="1:22" ht="15" customHeight="1" x14ac:dyDescent="0.2">
      <c r="A16" s="2" t="s">
        <v>22</v>
      </c>
      <c r="B16" s="19">
        <f t="shared" ref="B16:I16" si="15">B36+B37+B38</f>
        <v>-21</v>
      </c>
      <c r="C16" s="19">
        <f t="shared" si="15"/>
        <v>-15</v>
      </c>
      <c r="D16" s="19">
        <f t="shared" si="15"/>
        <v>-5</v>
      </c>
      <c r="E16" s="19">
        <f t="shared" si="15"/>
        <v>-11</v>
      </c>
      <c r="F16" s="19">
        <f t="shared" si="15"/>
        <v>2</v>
      </c>
      <c r="G16" s="19">
        <f t="shared" si="15"/>
        <v>2</v>
      </c>
      <c r="H16" s="19">
        <f t="shared" si="15"/>
        <v>13</v>
      </c>
      <c r="I16" s="19">
        <f t="shared" si="15"/>
        <v>2</v>
      </c>
      <c r="J16" s="30">
        <f t="shared" si="3"/>
        <v>-25.616322988975092</v>
      </c>
      <c r="K16" s="30">
        <v>4.6575132707227436</v>
      </c>
      <c r="L16" s="30">
        <v>30.273836259697834</v>
      </c>
      <c r="M16" s="19">
        <f t="shared" ref="M16:U16" si="16">M36+M37+M38</f>
        <v>-10</v>
      </c>
      <c r="N16" s="19">
        <f t="shared" si="16"/>
        <v>2</v>
      </c>
      <c r="O16" s="19">
        <f t="shared" si="16"/>
        <v>-3</v>
      </c>
      <c r="P16" s="19">
        <f t="shared" si="16"/>
        <v>0</v>
      </c>
      <c r="Q16" s="19">
        <f t="shared" si="16"/>
        <v>2</v>
      </c>
      <c r="R16" s="19">
        <f t="shared" si="16"/>
        <v>12</v>
      </c>
      <c r="S16" s="19">
        <f t="shared" si="16"/>
        <v>2</v>
      </c>
      <c r="T16" s="19">
        <f t="shared" si="16"/>
        <v>4</v>
      </c>
      <c r="U16" s="19">
        <f t="shared" si="16"/>
        <v>8</v>
      </c>
      <c r="V16" s="30">
        <v>-23.28756635361372</v>
      </c>
    </row>
    <row r="17" spans="1:22" ht="15" customHeight="1" x14ac:dyDescent="0.2">
      <c r="A17" s="6" t="s">
        <v>21</v>
      </c>
      <c r="B17" s="18">
        <f t="shared" ref="B17:I17" si="17">B12+B13+B20</f>
        <v>-54</v>
      </c>
      <c r="C17" s="18">
        <f t="shared" si="17"/>
        <v>36</v>
      </c>
      <c r="D17" s="18">
        <f t="shared" si="17"/>
        <v>20</v>
      </c>
      <c r="E17" s="18">
        <f t="shared" si="17"/>
        <v>-62</v>
      </c>
      <c r="F17" s="18">
        <f t="shared" si="17"/>
        <v>69</v>
      </c>
      <c r="G17" s="18">
        <f t="shared" si="17"/>
        <v>4</v>
      </c>
      <c r="H17" s="18">
        <f t="shared" si="17"/>
        <v>131</v>
      </c>
      <c r="I17" s="18">
        <f t="shared" si="17"/>
        <v>2</v>
      </c>
      <c r="J17" s="25">
        <f t="shared" si="3"/>
        <v>-6.3526872737399032</v>
      </c>
      <c r="K17" s="25">
        <v>7.0699261594847336</v>
      </c>
      <c r="L17" s="25">
        <v>13.422613433224637</v>
      </c>
      <c r="M17" s="18">
        <f t="shared" ref="M17:U17" si="18">M12+M13+M20</f>
        <v>8</v>
      </c>
      <c r="N17" s="18">
        <f t="shared" si="18"/>
        <v>164</v>
      </c>
      <c r="O17" s="18">
        <f t="shared" si="18"/>
        <v>21</v>
      </c>
      <c r="P17" s="18">
        <f t="shared" si="18"/>
        <v>121</v>
      </c>
      <c r="Q17" s="18">
        <f t="shared" si="18"/>
        <v>43</v>
      </c>
      <c r="R17" s="18">
        <f t="shared" si="18"/>
        <v>156</v>
      </c>
      <c r="S17" s="18">
        <f t="shared" si="18"/>
        <v>3</v>
      </c>
      <c r="T17" s="18">
        <f t="shared" si="18"/>
        <v>98</v>
      </c>
      <c r="U17" s="18">
        <f t="shared" si="18"/>
        <v>58</v>
      </c>
      <c r="V17" s="25">
        <v>0.81970158370837254</v>
      </c>
    </row>
    <row r="18" spans="1:22" ht="15" customHeight="1" x14ac:dyDescent="0.2">
      <c r="A18" s="4" t="s">
        <v>20</v>
      </c>
      <c r="B18" s="20">
        <f t="shared" ref="B18:I18" si="19">B14+B22</f>
        <v>-30</v>
      </c>
      <c r="C18" s="20">
        <f t="shared" si="19"/>
        <v>20</v>
      </c>
      <c r="D18" s="20">
        <f t="shared" si="19"/>
        <v>38</v>
      </c>
      <c r="E18" s="20">
        <f t="shared" si="19"/>
        <v>-36</v>
      </c>
      <c r="F18" s="20">
        <f t="shared" si="19"/>
        <v>15</v>
      </c>
      <c r="G18" s="20">
        <f t="shared" si="19"/>
        <v>-7</v>
      </c>
      <c r="H18" s="20">
        <f t="shared" si="19"/>
        <v>51</v>
      </c>
      <c r="I18" s="20">
        <f t="shared" si="19"/>
        <v>-18</v>
      </c>
      <c r="J18" s="26">
        <f t="shared" si="3"/>
        <v>-8.2196510964539158</v>
      </c>
      <c r="K18" s="26">
        <v>3.4248546235224646</v>
      </c>
      <c r="L18" s="26">
        <v>11.64450571997638</v>
      </c>
      <c r="M18" s="20">
        <f t="shared" ref="M18:U18" si="20">M14+M22</f>
        <v>6</v>
      </c>
      <c r="N18" s="20">
        <f t="shared" si="20"/>
        <v>84</v>
      </c>
      <c r="O18" s="20">
        <f t="shared" si="20"/>
        <v>16</v>
      </c>
      <c r="P18" s="20">
        <f t="shared" si="20"/>
        <v>38</v>
      </c>
      <c r="Q18" s="20">
        <f t="shared" si="20"/>
        <v>46</v>
      </c>
      <c r="R18" s="20">
        <f t="shared" si="20"/>
        <v>78</v>
      </c>
      <c r="S18" s="20">
        <f t="shared" si="20"/>
        <v>-11</v>
      </c>
      <c r="T18" s="20">
        <f t="shared" si="20"/>
        <v>39</v>
      </c>
      <c r="U18" s="20">
        <f t="shared" si="20"/>
        <v>39</v>
      </c>
      <c r="V18" s="26">
        <v>1.3699418494089848</v>
      </c>
    </row>
    <row r="19" spans="1:22" ht="15" customHeight="1" x14ac:dyDescent="0.2">
      <c r="A19" s="2" t="s">
        <v>19</v>
      </c>
      <c r="B19" s="19">
        <f t="shared" ref="B19:I19" si="21">B15+B16+B21+B23</f>
        <v>-64</v>
      </c>
      <c r="C19" s="19">
        <f t="shared" si="21"/>
        <v>47</v>
      </c>
      <c r="D19" s="19">
        <f t="shared" si="21"/>
        <v>-52</v>
      </c>
      <c r="E19" s="19">
        <f t="shared" si="21"/>
        <v>-75</v>
      </c>
      <c r="F19" s="19">
        <f t="shared" si="21"/>
        <v>56</v>
      </c>
      <c r="G19" s="19">
        <f t="shared" si="21"/>
        <v>-20</v>
      </c>
      <c r="H19" s="19">
        <f t="shared" si="21"/>
        <v>131</v>
      </c>
      <c r="I19" s="19">
        <f t="shared" si="21"/>
        <v>22</v>
      </c>
      <c r="J19" s="30">
        <f t="shared" si="3"/>
        <v>-7.3768828567170868</v>
      </c>
      <c r="K19" s="30">
        <v>5.5080725330154241</v>
      </c>
      <c r="L19" s="30">
        <v>12.884955389732511</v>
      </c>
      <c r="M19" s="19">
        <f t="shared" ref="M19:U19" si="22">M15+M16+M21+M23</f>
        <v>11</v>
      </c>
      <c r="N19" s="19">
        <f t="shared" si="22"/>
        <v>242</v>
      </c>
      <c r="O19" s="19">
        <f t="shared" si="22"/>
        <v>5</v>
      </c>
      <c r="P19" s="19">
        <f t="shared" si="22"/>
        <v>144</v>
      </c>
      <c r="Q19" s="19">
        <f t="shared" si="22"/>
        <v>98</v>
      </c>
      <c r="R19" s="19">
        <f t="shared" si="22"/>
        <v>231</v>
      </c>
      <c r="S19" s="19">
        <f t="shared" si="22"/>
        <v>15</v>
      </c>
      <c r="T19" s="19">
        <f t="shared" si="22"/>
        <v>141</v>
      </c>
      <c r="U19" s="19">
        <f t="shared" si="22"/>
        <v>90</v>
      </c>
      <c r="V19" s="30">
        <v>1.0819428189851727</v>
      </c>
    </row>
    <row r="20" spans="1:22" ht="15" customHeight="1" x14ac:dyDescent="0.2">
      <c r="A20" s="5" t="s">
        <v>18</v>
      </c>
      <c r="B20" s="18">
        <f>E20+M20</f>
        <v>-40</v>
      </c>
      <c r="C20" s="18">
        <v>-1</v>
      </c>
      <c r="D20" s="18">
        <f>G20-I20+O20-S20</f>
        <v>6</v>
      </c>
      <c r="E20" s="18">
        <f>F20-H20</f>
        <v>-42</v>
      </c>
      <c r="F20" s="18">
        <v>58</v>
      </c>
      <c r="G20" s="18">
        <v>-1</v>
      </c>
      <c r="H20" s="18">
        <v>100</v>
      </c>
      <c r="I20" s="18">
        <v>0</v>
      </c>
      <c r="J20" s="25">
        <f t="shared" si="3"/>
        <v>-5.1281862578658099</v>
      </c>
      <c r="K20" s="25">
        <v>7.081781022767073</v>
      </c>
      <c r="L20" s="25">
        <v>12.209967280632883</v>
      </c>
      <c r="M20" s="18">
        <f>N20-R20</f>
        <v>2</v>
      </c>
      <c r="N20" s="18">
        <f>SUM(P20:Q20)</f>
        <v>128</v>
      </c>
      <c r="O20" s="22">
        <v>11</v>
      </c>
      <c r="P20" s="22">
        <v>103</v>
      </c>
      <c r="Q20" s="22">
        <v>25</v>
      </c>
      <c r="R20" s="22">
        <f>SUM(T20:U20)</f>
        <v>126</v>
      </c>
      <c r="S20" s="22">
        <v>4</v>
      </c>
      <c r="T20" s="22">
        <v>88</v>
      </c>
      <c r="U20" s="22">
        <v>38</v>
      </c>
      <c r="V20" s="29">
        <v>0.24419934561265855</v>
      </c>
    </row>
    <row r="21" spans="1:22" ht="15" customHeight="1" x14ac:dyDescent="0.2">
      <c r="A21" s="3" t="s">
        <v>17</v>
      </c>
      <c r="B21" s="20">
        <f t="shared" ref="B21:B38" si="23">E21+M21</f>
        <v>-2</v>
      </c>
      <c r="C21" s="20">
        <v>64</v>
      </c>
      <c r="D21" s="20">
        <f t="shared" ref="D21:D38" si="24">G21-I21+O21-S21</f>
        <v>-57</v>
      </c>
      <c r="E21" s="20">
        <f t="shared" ref="E21:E38" si="25">F21-H21</f>
        <v>-29</v>
      </c>
      <c r="F21" s="20">
        <v>40</v>
      </c>
      <c r="G21" s="20">
        <v>-20</v>
      </c>
      <c r="H21" s="20">
        <v>69</v>
      </c>
      <c r="I21" s="20">
        <v>13</v>
      </c>
      <c r="J21" s="26">
        <f t="shared" si="3"/>
        <v>-4.4198567440291221</v>
      </c>
      <c r="K21" s="26">
        <v>6.0963541296953405</v>
      </c>
      <c r="L21" s="26">
        <v>10.516210873724463</v>
      </c>
      <c r="M21" s="20">
        <f t="shared" ref="M21:M38" si="26">N21-R21</f>
        <v>27</v>
      </c>
      <c r="N21" s="20">
        <f>SUM(P21:Q21)</f>
        <v>149</v>
      </c>
      <c r="O21" s="20">
        <v>-17</v>
      </c>
      <c r="P21" s="20">
        <v>94</v>
      </c>
      <c r="Q21" s="20">
        <v>55</v>
      </c>
      <c r="R21" s="20">
        <f t="shared" ref="R21:R38" si="27">SUM(T21:U21)</f>
        <v>122</v>
      </c>
      <c r="S21" s="20">
        <v>7</v>
      </c>
      <c r="T21" s="20">
        <v>80</v>
      </c>
      <c r="U21" s="20">
        <v>42</v>
      </c>
      <c r="V21" s="26">
        <v>4.1150390375443564</v>
      </c>
    </row>
    <row r="22" spans="1:22" ht="15" customHeight="1" x14ac:dyDescent="0.2">
      <c r="A22" s="3" t="s">
        <v>16</v>
      </c>
      <c r="B22" s="20">
        <f t="shared" si="23"/>
        <v>4</v>
      </c>
      <c r="C22" s="20">
        <v>22</v>
      </c>
      <c r="D22" s="20">
        <f t="shared" si="24"/>
        <v>27</v>
      </c>
      <c r="E22" s="20">
        <f t="shared" si="25"/>
        <v>-12</v>
      </c>
      <c r="F22" s="20">
        <v>9</v>
      </c>
      <c r="G22" s="20">
        <v>-5</v>
      </c>
      <c r="H22" s="20">
        <v>21</v>
      </c>
      <c r="I22" s="20">
        <v>-4</v>
      </c>
      <c r="J22" s="26">
        <f t="shared" si="3"/>
        <v>-5.8196854181005495</v>
      </c>
      <c r="K22" s="26">
        <v>4.3647640635754126</v>
      </c>
      <c r="L22" s="26">
        <v>10.184449481675962</v>
      </c>
      <c r="M22" s="20">
        <f t="shared" si="26"/>
        <v>16</v>
      </c>
      <c r="N22" s="20">
        <f t="shared" ref="N22:N38" si="28">SUM(P22:Q22)</f>
        <v>47</v>
      </c>
      <c r="O22" s="20">
        <v>20</v>
      </c>
      <c r="P22" s="20">
        <v>24</v>
      </c>
      <c r="Q22" s="20">
        <v>23</v>
      </c>
      <c r="R22" s="20">
        <f t="shared" si="27"/>
        <v>31</v>
      </c>
      <c r="S22" s="20">
        <v>-8</v>
      </c>
      <c r="T22" s="20">
        <v>17</v>
      </c>
      <c r="U22" s="20">
        <v>14</v>
      </c>
      <c r="V22" s="26">
        <v>7.7595805574674017</v>
      </c>
    </row>
    <row r="23" spans="1:22" ht="15" customHeight="1" x14ac:dyDescent="0.2">
      <c r="A23" s="1" t="s">
        <v>15</v>
      </c>
      <c r="B23" s="19">
        <f t="shared" si="23"/>
        <v>-17</v>
      </c>
      <c r="C23" s="19">
        <v>3</v>
      </c>
      <c r="D23" s="19">
        <f t="shared" si="24"/>
        <v>12</v>
      </c>
      <c r="E23" s="19">
        <f t="shared" si="25"/>
        <v>-12</v>
      </c>
      <c r="F23" s="19">
        <v>10</v>
      </c>
      <c r="G23" s="19">
        <v>7</v>
      </c>
      <c r="H23" s="19">
        <v>22</v>
      </c>
      <c r="I23" s="19">
        <v>6</v>
      </c>
      <c r="J23" s="30">
        <f t="shared" si="3"/>
        <v>-8.422169920162446</v>
      </c>
      <c r="K23" s="30">
        <v>7.0184749334687027</v>
      </c>
      <c r="L23" s="30">
        <v>15.440644853631149</v>
      </c>
      <c r="M23" s="19">
        <f t="shared" si="26"/>
        <v>-5</v>
      </c>
      <c r="N23" s="19">
        <f t="shared" si="28"/>
        <v>44</v>
      </c>
      <c r="O23" s="19">
        <v>18</v>
      </c>
      <c r="P23" s="19">
        <v>29</v>
      </c>
      <c r="Q23" s="19">
        <v>15</v>
      </c>
      <c r="R23" s="19">
        <f t="shared" si="27"/>
        <v>49</v>
      </c>
      <c r="S23" s="24">
        <v>7</v>
      </c>
      <c r="T23" s="24">
        <v>43</v>
      </c>
      <c r="U23" s="24">
        <v>6</v>
      </c>
      <c r="V23" s="31">
        <v>-3.5092374667343407</v>
      </c>
    </row>
    <row r="24" spans="1:22" ht="15" customHeight="1" x14ac:dyDescent="0.2">
      <c r="A24" s="7" t="s">
        <v>14</v>
      </c>
      <c r="B24" s="17">
        <f t="shared" si="23"/>
        <v>-9</v>
      </c>
      <c r="C24" s="17">
        <v>-4</v>
      </c>
      <c r="D24" s="17">
        <f t="shared" si="24"/>
        <v>0</v>
      </c>
      <c r="E24" s="18">
        <f t="shared" si="25"/>
        <v>-10</v>
      </c>
      <c r="F24" s="17">
        <v>4</v>
      </c>
      <c r="G24" s="17">
        <v>1</v>
      </c>
      <c r="H24" s="17">
        <v>14</v>
      </c>
      <c r="I24" s="23">
        <v>7</v>
      </c>
      <c r="J24" s="38">
        <f t="shared" si="3"/>
        <v>-21.318474648537201</v>
      </c>
      <c r="K24" s="38">
        <v>8.5273898594148818</v>
      </c>
      <c r="L24" s="38">
        <v>29.845864507952083</v>
      </c>
      <c r="M24" s="18">
        <f t="shared" si="26"/>
        <v>1</v>
      </c>
      <c r="N24" s="17">
        <f t="shared" si="28"/>
        <v>12</v>
      </c>
      <c r="O24" s="17">
        <v>6</v>
      </c>
      <c r="P24" s="17">
        <v>6</v>
      </c>
      <c r="Q24" s="17">
        <v>6</v>
      </c>
      <c r="R24" s="17">
        <f t="shared" si="27"/>
        <v>11</v>
      </c>
      <c r="S24" s="17">
        <v>0</v>
      </c>
      <c r="T24" s="17">
        <v>3</v>
      </c>
      <c r="U24" s="17">
        <v>8</v>
      </c>
      <c r="V24" s="28">
        <v>2.1318474648537169</v>
      </c>
    </row>
    <row r="25" spans="1:22" ht="15" customHeight="1" x14ac:dyDescent="0.2">
      <c r="A25" s="5" t="s">
        <v>13</v>
      </c>
      <c r="B25" s="18">
        <f t="shared" si="23"/>
        <v>-4</v>
      </c>
      <c r="C25" s="18">
        <v>2</v>
      </c>
      <c r="D25" s="18">
        <f t="shared" si="24"/>
        <v>-3</v>
      </c>
      <c r="E25" s="18">
        <f t="shared" si="25"/>
        <v>-2</v>
      </c>
      <c r="F25" s="18">
        <v>0</v>
      </c>
      <c r="G25" s="18">
        <v>0</v>
      </c>
      <c r="H25" s="18">
        <v>2</v>
      </c>
      <c r="I25" s="18">
        <v>-2</v>
      </c>
      <c r="J25" s="25">
        <f t="shared" si="3"/>
        <v>-16.206735785804675</v>
      </c>
      <c r="K25" s="25">
        <v>0</v>
      </c>
      <c r="L25" s="25">
        <v>16.206735785804675</v>
      </c>
      <c r="M25" s="18">
        <f t="shared" si="26"/>
        <v>-2</v>
      </c>
      <c r="N25" s="18">
        <f t="shared" si="28"/>
        <v>2</v>
      </c>
      <c r="O25" s="18">
        <v>-2</v>
      </c>
      <c r="P25" s="18">
        <v>2</v>
      </c>
      <c r="Q25" s="18">
        <v>0</v>
      </c>
      <c r="R25" s="18">
        <f t="shared" si="27"/>
        <v>4</v>
      </c>
      <c r="S25" s="22">
        <v>3</v>
      </c>
      <c r="T25" s="22">
        <v>1</v>
      </c>
      <c r="U25" s="22">
        <v>3</v>
      </c>
      <c r="V25" s="29">
        <v>-16.206735785804675</v>
      </c>
    </row>
    <row r="26" spans="1:22" ht="15" customHeight="1" x14ac:dyDescent="0.2">
      <c r="A26" s="3" t="s">
        <v>12</v>
      </c>
      <c r="B26" s="20">
        <f t="shared" si="23"/>
        <v>1</v>
      </c>
      <c r="C26" s="20">
        <v>20</v>
      </c>
      <c r="D26" s="20">
        <f t="shared" si="24"/>
        <v>5</v>
      </c>
      <c r="E26" s="20">
        <f t="shared" si="25"/>
        <v>-5</v>
      </c>
      <c r="F26" s="20">
        <v>2</v>
      </c>
      <c r="G26" s="20">
        <v>1</v>
      </c>
      <c r="H26" s="20">
        <v>7</v>
      </c>
      <c r="I26" s="20">
        <v>0</v>
      </c>
      <c r="J26" s="26">
        <f t="shared" si="3"/>
        <v>-17.700230830407541</v>
      </c>
      <c r="K26" s="26">
        <v>7.0800923321630167</v>
      </c>
      <c r="L26" s="26">
        <v>24.780323162570557</v>
      </c>
      <c r="M26" s="20">
        <f t="shared" si="26"/>
        <v>6</v>
      </c>
      <c r="N26" s="20">
        <f t="shared" si="28"/>
        <v>11</v>
      </c>
      <c r="O26" s="20">
        <v>6</v>
      </c>
      <c r="P26" s="20">
        <v>7</v>
      </c>
      <c r="Q26" s="20">
        <v>4</v>
      </c>
      <c r="R26" s="20">
        <f t="shared" si="27"/>
        <v>5</v>
      </c>
      <c r="S26" s="20">
        <v>2</v>
      </c>
      <c r="T26" s="20">
        <v>2</v>
      </c>
      <c r="U26" s="20">
        <v>3</v>
      </c>
      <c r="V26" s="26">
        <v>21.240276996489058</v>
      </c>
    </row>
    <row r="27" spans="1:22" ht="15" customHeight="1" x14ac:dyDescent="0.2">
      <c r="A27" s="1" t="s">
        <v>11</v>
      </c>
      <c r="B27" s="19">
        <f t="shared" si="23"/>
        <v>-2</v>
      </c>
      <c r="C27" s="19">
        <v>19</v>
      </c>
      <c r="D27" s="19">
        <f t="shared" si="24"/>
        <v>12</v>
      </c>
      <c r="E27" s="19">
        <f t="shared" si="25"/>
        <v>-3</v>
      </c>
      <c r="F27" s="19">
        <v>5</v>
      </c>
      <c r="G27" s="19">
        <v>3</v>
      </c>
      <c r="H27" s="19">
        <v>8</v>
      </c>
      <c r="I27" s="19">
        <v>-3</v>
      </c>
      <c r="J27" s="30">
        <f t="shared" si="3"/>
        <v>-4.3186918504904375</v>
      </c>
      <c r="K27" s="30">
        <v>7.1978197508173958</v>
      </c>
      <c r="L27" s="30">
        <v>11.516511601307833</v>
      </c>
      <c r="M27" s="19">
        <f t="shared" si="26"/>
        <v>1</v>
      </c>
      <c r="N27" s="19">
        <f t="shared" si="28"/>
        <v>11</v>
      </c>
      <c r="O27" s="24">
        <v>0</v>
      </c>
      <c r="P27" s="24">
        <v>3</v>
      </c>
      <c r="Q27" s="24">
        <v>8</v>
      </c>
      <c r="R27" s="24">
        <f t="shared" si="27"/>
        <v>10</v>
      </c>
      <c r="S27" s="24">
        <v>-6</v>
      </c>
      <c r="T27" s="24">
        <v>4</v>
      </c>
      <c r="U27" s="24">
        <v>6</v>
      </c>
      <c r="V27" s="31">
        <v>1.4395639501634836</v>
      </c>
    </row>
    <row r="28" spans="1:22" ht="15" customHeight="1" x14ac:dyDescent="0.2">
      <c r="A28" s="5" t="s">
        <v>10</v>
      </c>
      <c r="B28" s="18">
        <f t="shared" si="23"/>
        <v>-7</v>
      </c>
      <c r="C28" s="18">
        <v>2</v>
      </c>
      <c r="D28" s="18">
        <f t="shared" si="24"/>
        <v>4</v>
      </c>
      <c r="E28" s="18">
        <f t="shared" si="25"/>
        <v>-6</v>
      </c>
      <c r="F28" s="18">
        <v>0</v>
      </c>
      <c r="G28" s="18">
        <v>0</v>
      </c>
      <c r="H28" s="18">
        <v>6</v>
      </c>
      <c r="I28" s="18">
        <v>-3</v>
      </c>
      <c r="J28" s="25">
        <f t="shared" si="3"/>
        <v>-22.869913010787499</v>
      </c>
      <c r="K28" s="25">
        <v>0</v>
      </c>
      <c r="L28" s="25">
        <v>22.869913010787499</v>
      </c>
      <c r="M28" s="18">
        <f t="shared" si="26"/>
        <v>-1</v>
      </c>
      <c r="N28" s="18">
        <f t="shared" si="28"/>
        <v>3</v>
      </c>
      <c r="O28" s="18">
        <v>-4</v>
      </c>
      <c r="P28" s="18">
        <v>0</v>
      </c>
      <c r="Q28" s="18">
        <v>3</v>
      </c>
      <c r="R28" s="18">
        <f t="shared" si="27"/>
        <v>4</v>
      </c>
      <c r="S28" s="18">
        <v>-5</v>
      </c>
      <c r="T28" s="18">
        <v>0</v>
      </c>
      <c r="U28" s="18">
        <v>4</v>
      </c>
      <c r="V28" s="25">
        <v>-3.8116521684645814</v>
      </c>
    </row>
    <row r="29" spans="1:22" ht="15" customHeight="1" x14ac:dyDescent="0.2">
      <c r="A29" s="3" t="s">
        <v>9</v>
      </c>
      <c r="B29" s="20">
        <f t="shared" si="23"/>
        <v>0</v>
      </c>
      <c r="C29" s="20">
        <v>8</v>
      </c>
      <c r="D29" s="20">
        <f t="shared" si="24"/>
        <v>5</v>
      </c>
      <c r="E29" s="20">
        <f t="shared" si="25"/>
        <v>-2</v>
      </c>
      <c r="F29" s="20">
        <v>2</v>
      </c>
      <c r="G29" s="20">
        <v>1</v>
      </c>
      <c r="H29" s="20">
        <v>4</v>
      </c>
      <c r="I29" s="20">
        <v>-5</v>
      </c>
      <c r="J29" s="26">
        <f t="shared" si="3"/>
        <v>-2.8245636436097148</v>
      </c>
      <c r="K29" s="26">
        <v>2.8245636436097148</v>
      </c>
      <c r="L29" s="26">
        <v>5.6491272872194296</v>
      </c>
      <c r="M29" s="20">
        <f t="shared" si="26"/>
        <v>2</v>
      </c>
      <c r="N29" s="20">
        <f t="shared" si="28"/>
        <v>15</v>
      </c>
      <c r="O29" s="20">
        <v>-1</v>
      </c>
      <c r="P29" s="20">
        <v>2</v>
      </c>
      <c r="Q29" s="20">
        <v>13</v>
      </c>
      <c r="R29" s="20">
        <f t="shared" si="27"/>
        <v>13</v>
      </c>
      <c r="S29" s="20">
        <v>0</v>
      </c>
      <c r="T29" s="20">
        <v>5</v>
      </c>
      <c r="U29" s="20">
        <v>8</v>
      </c>
      <c r="V29" s="26">
        <v>2.8245636436097143</v>
      </c>
    </row>
    <row r="30" spans="1:22" ht="15" customHeight="1" x14ac:dyDescent="0.2">
      <c r="A30" s="3" t="s">
        <v>8</v>
      </c>
      <c r="B30" s="20">
        <f t="shared" si="23"/>
        <v>-17</v>
      </c>
      <c r="C30" s="20">
        <v>2</v>
      </c>
      <c r="D30" s="20">
        <f t="shared" si="24"/>
        <v>8</v>
      </c>
      <c r="E30" s="20">
        <f t="shared" si="25"/>
        <v>-12</v>
      </c>
      <c r="F30" s="20">
        <v>1</v>
      </c>
      <c r="G30" s="20">
        <v>-2</v>
      </c>
      <c r="H30" s="20">
        <v>13</v>
      </c>
      <c r="I30" s="20">
        <v>1</v>
      </c>
      <c r="J30" s="26">
        <f t="shared" si="3"/>
        <v>-16.677327972219683</v>
      </c>
      <c r="K30" s="26">
        <v>1.389777331018307</v>
      </c>
      <c r="L30" s="26">
        <v>18.067105303237991</v>
      </c>
      <c r="M30" s="20">
        <f t="shared" si="26"/>
        <v>-5</v>
      </c>
      <c r="N30" s="20">
        <f t="shared" si="28"/>
        <v>13</v>
      </c>
      <c r="O30" s="20">
        <v>10</v>
      </c>
      <c r="P30" s="20">
        <v>9</v>
      </c>
      <c r="Q30" s="20">
        <v>4</v>
      </c>
      <c r="R30" s="20">
        <f t="shared" si="27"/>
        <v>18</v>
      </c>
      <c r="S30" s="20">
        <v>-1</v>
      </c>
      <c r="T30" s="20">
        <v>13</v>
      </c>
      <c r="U30" s="20">
        <v>5</v>
      </c>
      <c r="V30" s="26">
        <v>-6.9488866550915347</v>
      </c>
    </row>
    <row r="31" spans="1:22" ht="15" customHeight="1" x14ac:dyDescent="0.2">
      <c r="A31" s="1" t="s">
        <v>7</v>
      </c>
      <c r="B31" s="19">
        <f t="shared" si="23"/>
        <v>-10</v>
      </c>
      <c r="C31" s="19">
        <v>-14</v>
      </c>
      <c r="D31" s="19">
        <f t="shared" si="24"/>
        <v>-6</v>
      </c>
      <c r="E31" s="19">
        <f t="shared" si="25"/>
        <v>-4</v>
      </c>
      <c r="F31" s="19">
        <v>3</v>
      </c>
      <c r="G31" s="19">
        <v>-1</v>
      </c>
      <c r="H31" s="19">
        <v>7</v>
      </c>
      <c r="I31" s="19">
        <v>-7</v>
      </c>
      <c r="J31" s="30">
        <f t="shared" si="3"/>
        <v>-6.3713168551878239</v>
      </c>
      <c r="K31" s="30">
        <v>4.7784876413908668</v>
      </c>
      <c r="L31" s="30">
        <v>11.149804496578691</v>
      </c>
      <c r="M31" s="19">
        <f t="shared" si="26"/>
        <v>-6</v>
      </c>
      <c r="N31" s="19">
        <f t="shared" si="28"/>
        <v>6</v>
      </c>
      <c r="O31" s="19">
        <v>-9</v>
      </c>
      <c r="P31" s="19">
        <v>3</v>
      </c>
      <c r="Q31" s="19">
        <v>3</v>
      </c>
      <c r="R31" s="19">
        <f t="shared" si="27"/>
        <v>12</v>
      </c>
      <c r="S31" s="19">
        <v>3</v>
      </c>
      <c r="T31" s="19">
        <v>4</v>
      </c>
      <c r="U31" s="19">
        <v>8</v>
      </c>
      <c r="V31" s="30">
        <v>-9.5569752827817336</v>
      </c>
    </row>
    <row r="32" spans="1:22" ht="15" customHeight="1" x14ac:dyDescent="0.2">
      <c r="A32" s="5" t="s">
        <v>6</v>
      </c>
      <c r="B32" s="18">
        <f t="shared" si="23"/>
        <v>-4</v>
      </c>
      <c r="C32" s="18">
        <v>-6</v>
      </c>
      <c r="D32" s="18">
        <f t="shared" si="24"/>
        <v>1</v>
      </c>
      <c r="E32" s="18">
        <f t="shared" si="25"/>
        <v>-1</v>
      </c>
      <c r="F32" s="18">
        <v>1</v>
      </c>
      <c r="G32" s="18">
        <v>-1</v>
      </c>
      <c r="H32" s="18">
        <v>2</v>
      </c>
      <c r="I32" s="18">
        <v>-1</v>
      </c>
      <c r="J32" s="25">
        <f t="shared" si="3"/>
        <v>-6.2595393665003165</v>
      </c>
      <c r="K32" s="25">
        <v>6.2595393665003165</v>
      </c>
      <c r="L32" s="25">
        <v>12.519078733000633</v>
      </c>
      <c r="M32" s="18">
        <f t="shared" si="26"/>
        <v>-3</v>
      </c>
      <c r="N32" s="18">
        <f t="shared" si="28"/>
        <v>5</v>
      </c>
      <c r="O32" s="22">
        <v>-5</v>
      </c>
      <c r="P32" s="22">
        <v>4</v>
      </c>
      <c r="Q32" s="22">
        <v>1</v>
      </c>
      <c r="R32" s="22">
        <f t="shared" si="27"/>
        <v>8</v>
      </c>
      <c r="S32" s="22">
        <v>-6</v>
      </c>
      <c r="T32" s="22">
        <v>1</v>
      </c>
      <c r="U32" s="22">
        <v>7</v>
      </c>
      <c r="V32" s="29">
        <v>-18.77861809950095</v>
      </c>
    </row>
    <row r="33" spans="1:22" ht="15" customHeight="1" x14ac:dyDescent="0.2">
      <c r="A33" s="3" t="s">
        <v>5</v>
      </c>
      <c r="B33" s="20">
        <f t="shared" si="23"/>
        <v>-6</v>
      </c>
      <c r="C33" s="20">
        <v>-4</v>
      </c>
      <c r="D33" s="20">
        <f t="shared" si="24"/>
        <v>1</v>
      </c>
      <c r="E33" s="20">
        <f>F33-H33</f>
        <v>-6</v>
      </c>
      <c r="F33" s="20">
        <v>1</v>
      </c>
      <c r="G33" s="20">
        <v>-6</v>
      </c>
      <c r="H33" s="20">
        <v>7</v>
      </c>
      <c r="I33" s="20">
        <v>-3</v>
      </c>
      <c r="J33" s="26">
        <f t="shared" si="3"/>
        <v>-8.9845048060946926</v>
      </c>
      <c r="K33" s="26">
        <v>1.497417467682449</v>
      </c>
      <c r="L33" s="26">
        <v>10.481922273777142</v>
      </c>
      <c r="M33" s="20">
        <f>N33-R33</f>
        <v>0</v>
      </c>
      <c r="N33" s="20">
        <f t="shared" si="28"/>
        <v>13</v>
      </c>
      <c r="O33" s="20">
        <v>1</v>
      </c>
      <c r="P33" s="20">
        <v>7</v>
      </c>
      <c r="Q33" s="20">
        <v>6</v>
      </c>
      <c r="R33" s="20">
        <f t="shared" si="27"/>
        <v>13</v>
      </c>
      <c r="S33" s="20">
        <v>-3</v>
      </c>
      <c r="T33" s="20">
        <v>3</v>
      </c>
      <c r="U33" s="20">
        <v>10</v>
      </c>
      <c r="V33" s="26">
        <v>0</v>
      </c>
    </row>
    <row r="34" spans="1:22" ht="15" customHeight="1" x14ac:dyDescent="0.2">
      <c r="A34" s="3" t="s">
        <v>4</v>
      </c>
      <c r="B34" s="20">
        <f t="shared" si="23"/>
        <v>-4</v>
      </c>
      <c r="C34" s="20">
        <v>7</v>
      </c>
      <c r="D34" s="20">
        <f t="shared" si="24"/>
        <v>4</v>
      </c>
      <c r="E34" s="20">
        <f t="shared" si="25"/>
        <v>-8</v>
      </c>
      <c r="F34" s="20">
        <v>0</v>
      </c>
      <c r="G34" s="20">
        <v>-2</v>
      </c>
      <c r="H34" s="20">
        <v>8</v>
      </c>
      <c r="I34" s="20">
        <v>3</v>
      </c>
      <c r="J34" s="26">
        <f t="shared" si="3"/>
        <v>-17.728881684000896</v>
      </c>
      <c r="K34" s="26">
        <v>0</v>
      </c>
      <c r="L34" s="26">
        <v>17.728881684000896</v>
      </c>
      <c r="M34" s="20">
        <f t="shared" si="26"/>
        <v>4</v>
      </c>
      <c r="N34" s="20">
        <f t="shared" si="28"/>
        <v>19</v>
      </c>
      <c r="O34" s="20">
        <v>13</v>
      </c>
      <c r="P34" s="20">
        <v>6</v>
      </c>
      <c r="Q34" s="20">
        <v>13</v>
      </c>
      <c r="R34" s="20">
        <f t="shared" si="27"/>
        <v>15</v>
      </c>
      <c r="S34" s="20">
        <v>4</v>
      </c>
      <c r="T34" s="20">
        <v>4</v>
      </c>
      <c r="U34" s="20">
        <v>11</v>
      </c>
      <c r="V34" s="26">
        <v>8.8644408420004481</v>
      </c>
    </row>
    <row r="35" spans="1:22" ht="15" customHeight="1" x14ac:dyDescent="0.2">
      <c r="A35" s="1" t="s">
        <v>3</v>
      </c>
      <c r="B35" s="19">
        <f t="shared" si="23"/>
        <v>-10</v>
      </c>
      <c r="C35" s="19">
        <v>-2</v>
      </c>
      <c r="D35" s="19">
        <f t="shared" si="24"/>
        <v>-8</v>
      </c>
      <c r="E35" s="19">
        <f t="shared" si="25"/>
        <v>-8</v>
      </c>
      <c r="F35" s="19">
        <v>2</v>
      </c>
      <c r="G35" s="19">
        <v>0</v>
      </c>
      <c r="H35" s="19">
        <v>10</v>
      </c>
      <c r="I35" s="19">
        <v>2</v>
      </c>
      <c r="J35" s="30">
        <f t="shared" si="3"/>
        <v>-16.929106467846289</v>
      </c>
      <c r="K35" s="30">
        <v>4.2322766169615731</v>
      </c>
      <c r="L35" s="30">
        <v>21.161383084807863</v>
      </c>
      <c r="M35" s="19">
        <f t="shared" si="26"/>
        <v>-2</v>
      </c>
      <c r="N35" s="19">
        <f t="shared" si="28"/>
        <v>10</v>
      </c>
      <c r="O35" s="24">
        <v>-2</v>
      </c>
      <c r="P35" s="24">
        <v>4</v>
      </c>
      <c r="Q35" s="24">
        <v>6</v>
      </c>
      <c r="R35" s="24">
        <f t="shared" si="27"/>
        <v>12</v>
      </c>
      <c r="S35" s="24">
        <v>4</v>
      </c>
      <c r="T35" s="24">
        <v>6</v>
      </c>
      <c r="U35" s="24">
        <v>6</v>
      </c>
      <c r="V35" s="31">
        <v>-4.232276616961574</v>
      </c>
    </row>
    <row r="36" spans="1:22" ht="15" customHeight="1" x14ac:dyDescent="0.2">
      <c r="A36" s="5" t="s">
        <v>2</v>
      </c>
      <c r="B36" s="18">
        <f t="shared" si="23"/>
        <v>-16</v>
      </c>
      <c r="C36" s="18">
        <v>-14</v>
      </c>
      <c r="D36" s="18">
        <f t="shared" si="24"/>
        <v>-9</v>
      </c>
      <c r="E36" s="18">
        <f t="shared" si="25"/>
        <v>-8</v>
      </c>
      <c r="F36" s="18">
        <v>0</v>
      </c>
      <c r="G36" s="18">
        <v>0</v>
      </c>
      <c r="H36" s="18">
        <v>8</v>
      </c>
      <c r="I36" s="18">
        <v>5</v>
      </c>
      <c r="J36" s="25">
        <f t="shared" si="3"/>
        <v>-44.222323186430408</v>
      </c>
      <c r="K36" s="25">
        <v>0</v>
      </c>
      <c r="L36" s="25">
        <v>44.222323186430408</v>
      </c>
      <c r="M36" s="18">
        <f t="shared" si="26"/>
        <v>-8</v>
      </c>
      <c r="N36" s="18">
        <f t="shared" si="28"/>
        <v>2</v>
      </c>
      <c r="O36" s="18">
        <v>1</v>
      </c>
      <c r="P36" s="18">
        <v>0</v>
      </c>
      <c r="Q36" s="18">
        <v>2</v>
      </c>
      <c r="R36" s="18">
        <f t="shared" si="27"/>
        <v>10</v>
      </c>
      <c r="S36" s="18">
        <v>5</v>
      </c>
      <c r="T36" s="18">
        <v>3</v>
      </c>
      <c r="U36" s="18">
        <v>7</v>
      </c>
      <c r="V36" s="25">
        <v>-44.222323186430408</v>
      </c>
    </row>
    <row r="37" spans="1:22" ht="15" customHeight="1" x14ac:dyDescent="0.2">
      <c r="A37" s="3" t="s">
        <v>1</v>
      </c>
      <c r="B37" s="20">
        <f t="shared" si="23"/>
        <v>-1</v>
      </c>
      <c r="C37" s="20">
        <v>1</v>
      </c>
      <c r="D37" s="20">
        <f t="shared" si="24"/>
        <v>3</v>
      </c>
      <c r="E37" s="20">
        <f t="shared" si="25"/>
        <v>0</v>
      </c>
      <c r="F37" s="20">
        <v>1</v>
      </c>
      <c r="G37" s="20">
        <v>1</v>
      </c>
      <c r="H37" s="20">
        <v>1</v>
      </c>
      <c r="I37" s="20">
        <v>-3</v>
      </c>
      <c r="J37" s="26">
        <f t="shared" si="3"/>
        <v>0</v>
      </c>
      <c r="K37" s="26">
        <v>7.6754847121167504</v>
      </c>
      <c r="L37" s="26">
        <v>7.6754847121167504</v>
      </c>
      <c r="M37" s="20">
        <f t="shared" si="26"/>
        <v>-1</v>
      </c>
      <c r="N37" s="20">
        <f t="shared" si="28"/>
        <v>0</v>
      </c>
      <c r="O37" s="20">
        <v>-2</v>
      </c>
      <c r="P37" s="20">
        <v>0</v>
      </c>
      <c r="Q37" s="20">
        <v>0</v>
      </c>
      <c r="R37" s="20">
        <f t="shared" si="27"/>
        <v>1</v>
      </c>
      <c r="S37" s="20">
        <v>-1</v>
      </c>
      <c r="T37" s="20">
        <v>0</v>
      </c>
      <c r="U37" s="20">
        <v>1</v>
      </c>
      <c r="V37" s="26">
        <v>-7.6754847121167504</v>
      </c>
    </row>
    <row r="38" spans="1:22" ht="15" customHeight="1" x14ac:dyDescent="0.2">
      <c r="A38" s="1" t="s">
        <v>0</v>
      </c>
      <c r="B38" s="19">
        <f t="shared" si="23"/>
        <v>-4</v>
      </c>
      <c r="C38" s="19">
        <v>-2</v>
      </c>
      <c r="D38" s="19">
        <f t="shared" si="24"/>
        <v>1</v>
      </c>
      <c r="E38" s="19">
        <f t="shared" si="25"/>
        <v>-3</v>
      </c>
      <c r="F38" s="19">
        <v>1</v>
      </c>
      <c r="G38" s="19">
        <v>1</v>
      </c>
      <c r="H38" s="19">
        <v>4</v>
      </c>
      <c r="I38" s="19">
        <v>0</v>
      </c>
      <c r="J38" s="30">
        <f t="shared" si="3"/>
        <v>-25.375417130144605</v>
      </c>
      <c r="K38" s="30">
        <v>8.4584723767148677</v>
      </c>
      <c r="L38" s="30">
        <v>33.833889506859471</v>
      </c>
      <c r="M38" s="19">
        <f t="shared" si="26"/>
        <v>-1</v>
      </c>
      <c r="N38" s="19">
        <f t="shared" si="28"/>
        <v>0</v>
      </c>
      <c r="O38" s="19">
        <v>-2</v>
      </c>
      <c r="P38" s="19">
        <v>0</v>
      </c>
      <c r="Q38" s="19">
        <v>0</v>
      </c>
      <c r="R38" s="19">
        <f t="shared" si="27"/>
        <v>1</v>
      </c>
      <c r="S38" s="19">
        <v>-2</v>
      </c>
      <c r="T38" s="19">
        <v>1</v>
      </c>
      <c r="U38" s="19">
        <v>0</v>
      </c>
      <c r="V38" s="30">
        <v>-8.4584723767148677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2024-10-28T06:58:16Z</dcterms:modified>
</cp:coreProperties>
</file>