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\\tottori-sfilesv\section\境港水産事務所\２２市場-定例業務\水産物取扱高報告\R7水産物取扱高報告\"/>
    </mc:Choice>
  </mc:AlternateContent>
  <xr:revisionPtr revIDLastSave="0" documentId="13_ncr:1_{320C599D-4057-4624-9AF5-BA834D409340}" xr6:coauthVersionLast="47" xr6:coauthVersionMax="47" xr10:uidLastSave="{00000000-0000-0000-0000-000000000000}"/>
  <bookViews>
    <workbookView xWindow="-108" yWindow="-108" windowWidth="23256" windowHeight="12576" activeTab="4" xr2:uid="{00000000-000D-0000-FFFF-FFFF00000000}"/>
  </bookViews>
  <sheets>
    <sheet name="１月" sheetId="1" r:id="rId1"/>
    <sheet name="２月" sheetId="2" r:id="rId2"/>
    <sheet name="３月" sheetId="3" r:id="rId3"/>
    <sheet name="４月" sheetId="4" r:id="rId4"/>
    <sheet name="5月" sheetId="5" r:id="rId5"/>
    <sheet name="6月" sheetId="6" r:id="rId6"/>
    <sheet name="7月" sheetId="7" r:id="rId7"/>
    <sheet name="8月" sheetId="8" r:id="rId8"/>
    <sheet name="9月" sheetId="9" r:id="rId9"/>
    <sheet name="10月" sheetId="10" r:id="rId10"/>
    <sheet name="11月" sheetId="11" r:id="rId11"/>
    <sheet name="12月" sheetId="12" r:id="rId12"/>
  </sheets>
  <externalReferences>
    <externalReference r:id="rId13"/>
    <externalReference r:id="rId1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5" i="5" l="1"/>
  <c r="G25" i="5"/>
  <c r="H24" i="5"/>
  <c r="H26" i="5" s="1"/>
  <c r="G24" i="5"/>
  <c r="G26" i="5" s="1"/>
  <c r="J23" i="5"/>
  <c r="I23" i="5"/>
  <c r="J22" i="5"/>
  <c r="I22" i="5"/>
  <c r="J21" i="5"/>
  <c r="I21" i="5"/>
  <c r="J20" i="5"/>
  <c r="I20" i="5"/>
  <c r="J19" i="5"/>
  <c r="I19" i="5"/>
  <c r="J18" i="5"/>
  <c r="I18" i="5"/>
  <c r="J17" i="5"/>
  <c r="I17" i="5"/>
  <c r="J16" i="5"/>
  <c r="I16" i="5"/>
  <c r="J15" i="5"/>
  <c r="I15" i="5"/>
  <c r="J14" i="5"/>
  <c r="I14" i="5"/>
  <c r="J13" i="5"/>
  <c r="I13" i="5"/>
  <c r="J12" i="5"/>
  <c r="I12" i="5"/>
  <c r="J11" i="5"/>
  <c r="I11" i="5"/>
  <c r="J10" i="5"/>
  <c r="I10" i="5"/>
  <c r="J9" i="5"/>
  <c r="I9" i="5"/>
  <c r="J8" i="5"/>
  <c r="I8" i="5"/>
  <c r="J7" i="5"/>
  <c r="J25" i="5" s="1"/>
  <c r="I7" i="5"/>
  <c r="I25" i="5" s="1"/>
  <c r="J6" i="5"/>
  <c r="J24" i="5" s="1"/>
  <c r="J26" i="5" s="1"/>
  <c r="I6" i="5"/>
  <c r="I24" i="5" s="1"/>
  <c r="I26" i="5" s="1"/>
  <c r="C41" i="5"/>
  <c r="B41" i="5"/>
  <c r="C40" i="5"/>
  <c r="B40" i="5"/>
  <c r="C39" i="5"/>
  <c r="B39" i="5"/>
  <c r="C38" i="5"/>
  <c r="B38" i="5"/>
  <c r="C36" i="5"/>
  <c r="B36" i="5"/>
  <c r="H26" i="4" l="1"/>
  <c r="G26" i="4"/>
  <c r="J25" i="4"/>
  <c r="H25" i="4"/>
  <c r="G25" i="4"/>
  <c r="H24" i="4"/>
  <c r="G24" i="4"/>
  <c r="J23" i="4"/>
  <c r="I23" i="4"/>
  <c r="I22" i="4"/>
  <c r="J21" i="4"/>
  <c r="I21" i="4"/>
  <c r="J20" i="4"/>
  <c r="I20" i="4"/>
  <c r="J19" i="4"/>
  <c r="I19" i="4"/>
  <c r="J18" i="4"/>
  <c r="I18" i="4"/>
  <c r="J17" i="4"/>
  <c r="I17" i="4"/>
  <c r="J16" i="4"/>
  <c r="I16" i="4"/>
  <c r="J15" i="4"/>
  <c r="I15" i="4"/>
  <c r="J14" i="4"/>
  <c r="I14" i="4"/>
  <c r="J13" i="4"/>
  <c r="I13" i="4"/>
  <c r="J12" i="4"/>
  <c r="I12" i="4"/>
  <c r="J11" i="4"/>
  <c r="I11" i="4"/>
  <c r="J10" i="4"/>
  <c r="I10" i="4"/>
  <c r="J9" i="4"/>
  <c r="I9" i="4"/>
  <c r="J8" i="4"/>
  <c r="I8" i="4"/>
  <c r="J7" i="4"/>
  <c r="I7" i="4"/>
  <c r="I25" i="4" s="1"/>
  <c r="J6" i="4"/>
  <c r="J24" i="4" s="1"/>
  <c r="J26" i="4" s="1"/>
  <c r="I6" i="4"/>
  <c r="I24" i="4" s="1"/>
  <c r="I26" i="4" s="1"/>
  <c r="C40" i="4"/>
  <c r="B40" i="4"/>
  <c r="C39" i="4"/>
  <c r="C41" i="4" s="1"/>
  <c r="B39" i="4"/>
  <c r="B41" i="4" s="1"/>
  <c r="C36" i="4"/>
  <c r="C38" i="4" s="1"/>
  <c r="B36" i="4"/>
  <c r="B38" i="4" s="1"/>
  <c r="I9" i="2"/>
  <c r="J12" i="2"/>
  <c r="I17" i="2"/>
  <c r="J17" i="2"/>
  <c r="C40" i="2"/>
  <c r="I8" i="3"/>
  <c r="J12" i="3"/>
  <c r="I16" i="3"/>
  <c r="J20" i="3"/>
  <c r="B40" i="3"/>
  <c r="G26" i="3"/>
  <c r="H25" i="3"/>
  <c r="G25" i="3"/>
  <c r="H24" i="3"/>
  <c r="G24" i="3"/>
  <c r="J23" i="3"/>
  <c r="I23" i="3"/>
  <c r="J22" i="3"/>
  <c r="J19" i="3"/>
  <c r="I19" i="3"/>
  <c r="J18" i="3"/>
  <c r="I18" i="3"/>
  <c r="J15" i="3"/>
  <c r="I15" i="3"/>
  <c r="J14" i="3"/>
  <c r="J11" i="3"/>
  <c r="I11" i="3"/>
  <c r="I10" i="3"/>
  <c r="J7" i="3"/>
  <c r="J6" i="3"/>
  <c r="I6" i="3"/>
  <c r="C36" i="3"/>
  <c r="C38" i="3" s="1"/>
  <c r="B36" i="3"/>
  <c r="B38" i="3" s="1"/>
  <c r="J11" i="2"/>
  <c r="I12" i="2"/>
  <c r="J19" i="2"/>
  <c r="I20" i="2"/>
  <c r="J20" i="2"/>
  <c r="H25" i="2"/>
  <c r="G25" i="2"/>
  <c r="H24" i="2"/>
  <c r="G24" i="2"/>
  <c r="G26" i="2" s="1"/>
  <c r="J23" i="2"/>
  <c r="I23" i="2"/>
  <c r="J22" i="2"/>
  <c r="I21" i="2"/>
  <c r="I19" i="2"/>
  <c r="J18" i="2"/>
  <c r="I18" i="2"/>
  <c r="J16" i="2"/>
  <c r="I16" i="2"/>
  <c r="J15" i="2"/>
  <c r="I15" i="2"/>
  <c r="J14" i="2"/>
  <c r="I11" i="2"/>
  <c r="J10" i="2"/>
  <c r="I10" i="2"/>
  <c r="J9" i="2"/>
  <c r="J8" i="2"/>
  <c r="I8" i="2"/>
  <c r="J7" i="2"/>
  <c r="I7" i="2"/>
  <c r="J6" i="2"/>
  <c r="I6" i="2"/>
  <c r="B40" i="2"/>
  <c r="C36" i="2"/>
  <c r="C38" i="2" s="1"/>
  <c r="B36" i="2"/>
  <c r="B38" i="2" s="1"/>
  <c r="H25" i="1"/>
  <c r="G25" i="1"/>
  <c r="H24" i="1"/>
  <c r="H26" i="1" s="1"/>
  <c r="G24" i="1"/>
  <c r="G26" i="1" s="1"/>
  <c r="J23" i="1"/>
  <c r="I23" i="1"/>
  <c r="I22" i="1"/>
  <c r="J21" i="1"/>
  <c r="I21" i="1"/>
  <c r="J20" i="1"/>
  <c r="I20" i="1"/>
  <c r="J19" i="1"/>
  <c r="I19" i="1"/>
  <c r="J18" i="1"/>
  <c r="I18" i="1"/>
  <c r="J17" i="1"/>
  <c r="I17" i="1"/>
  <c r="J16" i="1"/>
  <c r="I16" i="1"/>
  <c r="J15" i="1"/>
  <c r="I15" i="1"/>
  <c r="J14" i="1"/>
  <c r="I14" i="1"/>
  <c r="J13" i="1"/>
  <c r="I13" i="1"/>
  <c r="J12" i="1"/>
  <c r="I12" i="1"/>
  <c r="J11" i="1"/>
  <c r="I11" i="1"/>
  <c r="J10" i="1"/>
  <c r="J9" i="1"/>
  <c r="I9" i="1"/>
  <c r="J8" i="1"/>
  <c r="J24" i="1" s="1"/>
  <c r="I8" i="1"/>
  <c r="I24" i="1" s="1"/>
  <c r="J7" i="1"/>
  <c r="J25" i="1" s="1"/>
  <c r="I7" i="1"/>
  <c r="I25" i="1" s="1"/>
  <c r="J6" i="1"/>
  <c r="I6" i="1"/>
  <c r="C40" i="1"/>
  <c r="B40" i="1"/>
  <c r="C39" i="1"/>
  <c r="C41" i="1" s="1"/>
  <c r="B39" i="1"/>
  <c r="B41" i="1" s="1"/>
  <c r="C38" i="1"/>
  <c r="B38" i="1"/>
  <c r="C36" i="1"/>
  <c r="B36" i="1"/>
  <c r="C40" i="3" l="1"/>
  <c r="J21" i="3"/>
  <c r="J13" i="3"/>
  <c r="J17" i="3"/>
  <c r="I20" i="3"/>
  <c r="I22" i="2"/>
  <c r="J9" i="3"/>
  <c r="J25" i="3" s="1"/>
  <c r="I14" i="2"/>
  <c r="I24" i="2" s="1"/>
  <c r="J10" i="3"/>
  <c r="J16" i="3"/>
  <c r="H26" i="3"/>
  <c r="I17" i="3"/>
  <c r="I13" i="3"/>
  <c r="I21" i="3"/>
  <c r="H26" i="2"/>
  <c r="J21" i="2"/>
  <c r="I13" i="2"/>
  <c r="I25" i="2" s="1"/>
  <c r="J13" i="2"/>
  <c r="J25" i="2" s="1"/>
  <c r="C39" i="2"/>
  <c r="C41" i="2" s="1"/>
  <c r="B39" i="2"/>
  <c r="B41" i="2" s="1"/>
  <c r="J24" i="2"/>
  <c r="I26" i="1"/>
  <c r="J26" i="1"/>
  <c r="J8" i="3" l="1"/>
  <c r="J24" i="3" s="1"/>
  <c r="J26" i="3" s="1"/>
  <c r="I9" i="3"/>
  <c r="I14" i="3"/>
  <c r="I12" i="3"/>
  <c r="B39" i="3"/>
  <c r="B41" i="3" s="1"/>
  <c r="C39" i="3"/>
  <c r="I26" i="2"/>
  <c r="I7" i="3"/>
  <c r="I25" i="3" s="1"/>
  <c r="I22" i="3"/>
  <c r="C41" i="3"/>
  <c r="J26" i="2"/>
  <c r="I24" i="3" l="1"/>
  <c r="I26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FJ-USER</author>
  </authors>
  <commentList>
    <comment ref="I28" authorId="0" shapeId="0" xr:uid="{00000000-0006-0000-0000-000002000000}">
      <text>
        <r>
          <rPr>
            <b/>
            <sz val="9"/>
            <rFont val="ＭＳ Ｐゴシック"/>
            <family val="3"/>
            <charset val="128"/>
          </rPr>
          <t xml:space="preserve">
印刷時は、余白 左２
右２、水平垂直　84％にして専務へ。
保存はしない。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FJ-USER</author>
  </authors>
  <commentList>
    <comment ref="I28" authorId="0" shapeId="0" xr:uid="{00000000-0006-0000-0100-000001000000}">
      <text>
        <r>
          <rPr>
            <b/>
            <sz val="9"/>
            <rFont val="ＭＳ Ｐゴシック"/>
            <family val="3"/>
            <charset val="128"/>
          </rPr>
          <t xml:space="preserve">
印刷時は、余白 左２
右２、水平垂直　84％にして専務へ。
保存はしない。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FJ-USER</author>
  </authors>
  <commentList>
    <comment ref="I28" authorId="0" shapeId="0" xr:uid="{00000000-0006-0000-0200-000001000000}">
      <text>
        <r>
          <rPr>
            <b/>
            <sz val="9"/>
            <rFont val="ＭＳ Ｐゴシック"/>
            <family val="3"/>
            <charset val="128"/>
          </rPr>
          <t xml:space="preserve">
印刷時は、余白 左２
右２、水平垂直　84％にして専務へ。
保存はしない。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FJ-USER</author>
  </authors>
  <commentList>
    <comment ref="I28" authorId="0" shapeId="0" xr:uid="{00000000-0006-0000-0300-000001000000}">
      <text>
        <r>
          <rPr>
            <b/>
            <sz val="9"/>
            <rFont val="ＭＳ Ｐゴシック"/>
            <family val="3"/>
            <charset val="128"/>
          </rPr>
          <t xml:space="preserve">
印刷時は、余白 左２
右２、水平垂直　84％にして専務へ。
保存はしない。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FJ-USER</author>
  </authors>
  <commentList>
    <comment ref="I28" authorId="0" shapeId="0" xr:uid="{00000000-0006-0000-0400-000001000000}">
      <text>
        <r>
          <rPr>
            <b/>
            <sz val="9"/>
            <rFont val="ＭＳ Ｐゴシック"/>
            <family val="3"/>
            <charset val="128"/>
          </rPr>
          <t xml:space="preserve">
印刷時は、余白 左２
右２、水平垂直　84％にして専務へ。
保存はしない。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FJ-USER</author>
  </authors>
  <commentList>
    <comment ref="I28" authorId="0" shapeId="0" xr:uid="{00000000-0006-0000-0500-000001000000}">
      <text>
        <r>
          <rPr>
            <b/>
            <sz val="9"/>
            <rFont val="ＭＳ Ｐゴシック"/>
            <family val="3"/>
            <charset val="128"/>
          </rPr>
          <t xml:space="preserve">
印刷時は、余白 左２
右２、水平垂直　84％にして専務へ。
保存はしない。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FJ-USER</author>
  </authors>
  <commentList>
    <comment ref="I28" authorId="0" shapeId="0" xr:uid="{00000000-0006-0000-0600-000001000000}">
      <text>
        <r>
          <rPr>
            <b/>
            <sz val="9"/>
            <rFont val="ＭＳ Ｐゴシック"/>
            <family val="3"/>
            <charset val="128"/>
          </rPr>
          <t xml:space="preserve">
印刷時は、余白 左２
右２、水平垂直　84％にして専務へ。
保存はしない。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FJ-USER</author>
  </authors>
  <commentList>
    <comment ref="I28" authorId="0" shapeId="0" xr:uid="{00000000-0006-0000-0700-000001000000}">
      <text>
        <r>
          <rPr>
            <b/>
            <sz val="9"/>
            <rFont val="ＭＳ Ｐゴシック"/>
            <family val="3"/>
            <charset val="128"/>
          </rPr>
          <t xml:space="preserve">
印刷時は、余白 左２
右２、水平垂直　84％にして専務へ。
保存はしない。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FJ-USER</author>
  </authors>
  <commentList>
    <comment ref="I28" authorId="0" shapeId="0" xr:uid="{00000000-0006-0000-0800-000001000000}">
      <text>
        <r>
          <rPr>
            <b/>
            <sz val="9"/>
            <rFont val="ＭＳ Ｐゴシック"/>
            <family val="3"/>
            <charset val="128"/>
          </rPr>
          <t xml:space="preserve">
印刷時は、余白 左２
右２、水平垂直　84％にして専務へ。
保存はしない。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FJ-USER</author>
  </authors>
  <commentList>
    <comment ref="I28" authorId="0" shapeId="0" xr:uid="{00000000-0006-0000-0900-000001000000}">
      <text>
        <r>
          <rPr>
            <b/>
            <sz val="9"/>
            <rFont val="ＭＳ Ｐゴシック"/>
            <family val="3"/>
            <charset val="128"/>
          </rPr>
          <t xml:space="preserve">
印刷時は、余白 左２
右２、水平垂直　84％にして専務へ。
保存はしない。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境港水産物市場管理</author>
    <author>FJ-USER</author>
  </authors>
  <commentList>
    <comment ref="G7" authorId="0" shapeId="0" xr:uid="{00000000-0006-0000-0A00-000001000000}">
      <text>
        <r>
          <rPr>
            <b/>
            <sz val="9"/>
            <rFont val="ＭＳ Ｐゴシック"/>
            <family val="3"/>
            <charset val="128"/>
          </rPr>
          <t xml:space="preserve">
上の数字をこの前年計の欄に書き写して、上の数字は空欄にする。</t>
        </r>
      </text>
    </comment>
    <comment ref="I28" authorId="1" shapeId="0" xr:uid="{00000000-0006-0000-0A00-000002000000}">
      <text>
        <r>
          <rPr>
            <b/>
            <sz val="9"/>
            <rFont val="ＭＳ Ｐゴシック"/>
            <family val="3"/>
            <charset val="128"/>
          </rPr>
          <t xml:space="preserve">
印刷時は、余白 左２
右２、水平垂直　84％にして専務へ。
保存はしない。</t>
        </r>
      </text>
    </comment>
    <comment ref="B37" authorId="0" shapeId="0" xr:uid="{00000000-0006-0000-0A00-000003000000}">
      <text>
        <r>
          <rPr>
            <b/>
            <sz val="9"/>
            <rFont val="ＭＳ Ｐゴシック"/>
            <family val="3"/>
            <charset val="128"/>
          </rPr>
          <t xml:space="preserve">
上の計をこの前年計の欄に書き写して、日々の欄は空白にする。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境港水産物市場管理</author>
    <author>FJ-USER</author>
  </authors>
  <commentList>
    <comment ref="G7" authorId="0" shapeId="0" xr:uid="{00000000-0006-0000-0B00-000001000000}">
      <text>
        <r>
          <rPr>
            <b/>
            <sz val="9"/>
            <rFont val="ＭＳ Ｐゴシック"/>
            <family val="3"/>
            <charset val="128"/>
          </rPr>
          <t xml:space="preserve">
上の数字をこの前年計の欄に書き写して、上の数字は空欄にする。</t>
        </r>
      </text>
    </comment>
    <comment ref="I28" authorId="1" shapeId="0" xr:uid="{00000000-0006-0000-0B00-000002000000}">
      <text>
        <r>
          <rPr>
            <b/>
            <sz val="9"/>
            <rFont val="ＭＳ Ｐゴシック"/>
            <family val="3"/>
            <charset val="128"/>
          </rPr>
          <t xml:space="preserve">
印刷時は、余白 左２
右２、水平垂直　84％にして専務へ。
保存はしない。</t>
        </r>
      </text>
    </comment>
    <comment ref="B37" authorId="0" shapeId="0" xr:uid="{00000000-0006-0000-0B00-000003000000}">
      <text>
        <r>
          <rPr>
            <b/>
            <sz val="9"/>
            <rFont val="ＭＳ Ｐゴシック"/>
            <family val="3"/>
            <charset val="128"/>
          </rPr>
          <t xml:space="preserve">
上の計をこの前年計の欄に書き写して、日々の欄は空白にする。</t>
        </r>
      </text>
    </comment>
  </commentList>
</comments>
</file>

<file path=xl/sharedStrings.xml><?xml version="1.0" encoding="utf-8"?>
<sst xmlns="http://schemas.openxmlformats.org/spreadsheetml/2006/main" count="480" uniqueCount="51">
  <si>
    <t>境港水産物市場管理株式会社</t>
    <rPh sb="0" eb="2">
      <t>サカイミナト</t>
    </rPh>
    <rPh sb="2" eb="5">
      <t>スイサンブツ</t>
    </rPh>
    <rPh sb="5" eb="7">
      <t>イチバ</t>
    </rPh>
    <rPh sb="7" eb="9">
      <t>カンリ</t>
    </rPh>
    <rPh sb="9" eb="13">
      <t>カブシキガイシャ</t>
    </rPh>
    <phoneticPr fontId="3"/>
  </si>
  <si>
    <t>１　日別取扱状況</t>
    <rPh sb="2" eb="3">
      <t>ヒ</t>
    </rPh>
    <rPh sb="3" eb="4">
      <t>ベツ</t>
    </rPh>
    <rPh sb="4" eb="6">
      <t>トリアツカ</t>
    </rPh>
    <rPh sb="6" eb="8">
      <t>ジョウキョウ</t>
    </rPh>
    <phoneticPr fontId="3"/>
  </si>
  <si>
    <t>２　業態別取扱状況</t>
    <rPh sb="2" eb="4">
      <t>ギョウタイ</t>
    </rPh>
    <rPh sb="4" eb="5">
      <t>ベツ</t>
    </rPh>
    <rPh sb="5" eb="7">
      <t>トリアツカ</t>
    </rPh>
    <rPh sb="7" eb="9">
      <t>ジョウキョウ</t>
    </rPh>
    <phoneticPr fontId="3"/>
  </si>
  <si>
    <t>日</t>
    <rPh sb="0" eb="1">
      <t>ニチ</t>
    </rPh>
    <phoneticPr fontId="3"/>
  </si>
  <si>
    <t>数量（kg)</t>
    <rPh sb="0" eb="2">
      <t>スウリョウ</t>
    </rPh>
    <phoneticPr fontId="3"/>
  </si>
  <si>
    <t>金額(円 ）</t>
    <rPh sb="0" eb="2">
      <t>キンガク</t>
    </rPh>
    <rPh sb="3" eb="4">
      <t>エン</t>
    </rPh>
    <phoneticPr fontId="3"/>
  </si>
  <si>
    <t>１月</t>
    <rPh sb="1" eb="2">
      <t>ガツ</t>
    </rPh>
    <phoneticPr fontId="3"/>
  </si>
  <si>
    <t>　　　　累計</t>
    <rPh sb="4" eb="6">
      <t>ルイケイ</t>
    </rPh>
    <phoneticPr fontId="3"/>
  </si>
  <si>
    <t>数量(kg)</t>
    <rPh sb="0" eb="2">
      <t>スウリョウ</t>
    </rPh>
    <phoneticPr fontId="3"/>
  </si>
  <si>
    <t>まき網</t>
    <rPh sb="2" eb="3">
      <t>アミ</t>
    </rPh>
    <phoneticPr fontId="3"/>
  </si>
  <si>
    <t>前年</t>
    <rPh sb="0" eb="2">
      <t>ゼンネン</t>
    </rPh>
    <phoneticPr fontId="3"/>
  </si>
  <si>
    <t>いかつり</t>
  </si>
  <si>
    <t>ベニズワイガニ</t>
  </si>
  <si>
    <t>活魚</t>
    <rPh sb="0" eb="2">
      <t>カツギョ</t>
    </rPh>
    <phoneticPr fontId="3"/>
  </si>
  <si>
    <t>輸入（ベニズワイガニ）</t>
    <rPh sb="0" eb="2">
      <t>ユニュウ</t>
    </rPh>
    <phoneticPr fontId="3"/>
  </si>
  <si>
    <t>輸入魚（その他）</t>
    <rPh sb="0" eb="3">
      <t>ユニュウギョ</t>
    </rPh>
    <rPh sb="4" eb="7">
      <t>ソノタ</t>
    </rPh>
    <phoneticPr fontId="3"/>
  </si>
  <si>
    <t>沖合底びき網</t>
    <rPh sb="0" eb="2">
      <t>オキアイ</t>
    </rPh>
    <rPh sb="2" eb="3">
      <t>ソコ</t>
    </rPh>
    <rPh sb="5" eb="6">
      <t>アミ</t>
    </rPh>
    <phoneticPr fontId="3"/>
  </si>
  <si>
    <t>移入魚</t>
    <rPh sb="0" eb="2">
      <t>イニュウ</t>
    </rPh>
    <rPh sb="2" eb="3">
      <t>ギョ</t>
    </rPh>
    <phoneticPr fontId="3"/>
  </si>
  <si>
    <t>その他</t>
    <rPh sb="0" eb="3">
      <t>ソノタ</t>
    </rPh>
    <phoneticPr fontId="3"/>
  </si>
  <si>
    <t>計</t>
    <rPh sb="0" eb="1">
      <t>ケイ</t>
    </rPh>
    <phoneticPr fontId="3"/>
  </si>
  <si>
    <t>前年計</t>
    <rPh sb="0" eb="2">
      <t>ゼンネン</t>
    </rPh>
    <rPh sb="2" eb="3">
      <t>ケイ</t>
    </rPh>
    <phoneticPr fontId="3"/>
  </si>
  <si>
    <t>対前年比</t>
    <rPh sb="0" eb="1">
      <t>タイ</t>
    </rPh>
    <rPh sb="1" eb="4">
      <t>ゼンネンヒ</t>
    </rPh>
    <phoneticPr fontId="3"/>
  </si>
  <si>
    <t>対前年比</t>
    <rPh sb="0" eb="1">
      <t>タイ</t>
    </rPh>
    <rPh sb="1" eb="3">
      <t>ゼンネン</t>
    </rPh>
    <rPh sb="3" eb="4">
      <t>ヒ</t>
    </rPh>
    <phoneticPr fontId="3"/>
  </si>
  <si>
    <t>累 計</t>
    <rPh sb="0" eb="1">
      <t>ルイ</t>
    </rPh>
    <rPh sb="2" eb="3">
      <t>ケイ</t>
    </rPh>
    <phoneticPr fontId="3"/>
  </si>
  <si>
    <t>前年累計</t>
    <rPh sb="0" eb="2">
      <t>ゼンネン</t>
    </rPh>
    <rPh sb="2" eb="4">
      <t>ルイケイ</t>
    </rPh>
    <phoneticPr fontId="3"/>
  </si>
  <si>
    <t>対前年累計比</t>
    <rPh sb="0" eb="1">
      <t>タイ</t>
    </rPh>
    <rPh sb="1" eb="3">
      <t>ゼンネン</t>
    </rPh>
    <rPh sb="3" eb="5">
      <t>ルイケイ</t>
    </rPh>
    <rPh sb="5" eb="6">
      <t>ヒ</t>
    </rPh>
    <phoneticPr fontId="3"/>
  </si>
  <si>
    <t>２月</t>
    <rPh sb="1" eb="2">
      <t>ガツ</t>
    </rPh>
    <phoneticPr fontId="3"/>
  </si>
  <si>
    <t>３月</t>
    <rPh sb="1" eb="2">
      <t>ガツ</t>
    </rPh>
    <phoneticPr fontId="3"/>
  </si>
  <si>
    <t>４月</t>
    <rPh sb="1" eb="2">
      <t>ガツ</t>
    </rPh>
    <phoneticPr fontId="3"/>
  </si>
  <si>
    <t>５月</t>
    <rPh sb="1" eb="2">
      <t>ガツ</t>
    </rPh>
    <phoneticPr fontId="3"/>
  </si>
  <si>
    <t>６月</t>
    <rPh sb="1" eb="2">
      <t>ガツ</t>
    </rPh>
    <phoneticPr fontId="3"/>
  </si>
  <si>
    <t>７月</t>
    <rPh sb="1" eb="2">
      <t>ガツ</t>
    </rPh>
    <phoneticPr fontId="3"/>
  </si>
  <si>
    <t>　　　　累計（１～7月）</t>
    <rPh sb="4" eb="6">
      <t>ルイケイ</t>
    </rPh>
    <rPh sb="10" eb="11">
      <t>ガツ</t>
    </rPh>
    <phoneticPr fontId="8"/>
  </si>
  <si>
    <t>８月</t>
    <rPh sb="1" eb="2">
      <t>ガツ</t>
    </rPh>
    <phoneticPr fontId="3"/>
  </si>
  <si>
    <t>９月</t>
    <rPh sb="1" eb="2">
      <t>ガツ</t>
    </rPh>
    <phoneticPr fontId="3"/>
  </si>
  <si>
    <t>１０月</t>
    <rPh sb="2" eb="3">
      <t>ガツ</t>
    </rPh>
    <phoneticPr fontId="3"/>
  </si>
  <si>
    <t>１１月</t>
    <rPh sb="2" eb="3">
      <t>ガツ</t>
    </rPh>
    <phoneticPr fontId="3"/>
  </si>
  <si>
    <t>12月</t>
    <rPh sb="2" eb="3">
      <t>ガツ</t>
    </rPh>
    <phoneticPr fontId="3"/>
  </si>
  <si>
    <t>　　　　累計（１～３月）</t>
    <rPh sb="4" eb="6">
      <t>ルイケイ</t>
    </rPh>
    <rPh sb="10" eb="11">
      <t>ガツ</t>
    </rPh>
    <phoneticPr fontId="8"/>
  </si>
  <si>
    <t>鳥取県営境港水産物地方卸売市場水産物取扱高報告書(令和 ７年 １月分）</t>
    <rPh sb="0" eb="2">
      <t>トットリ</t>
    </rPh>
    <rPh sb="2" eb="4">
      <t>ケンエイ</t>
    </rPh>
    <rPh sb="4" eb="6">
      <t>サカイミナト</t>
    </rPh>
    <rPh sb="6" eb="9">
      <t>スイサンブツ</t>
    </rPh>
    <rPh sb="9" eb="11">
      <t>チホウ</t>
    </rPh>
    <rPh sb="11" eb="13">
      <t>オロシウ</t>
    </rPh>
    <rPh sb="13" eb="15">
      <t>イチバ</t>
    </rPh>
    <rPh sb="15" eb="18">
      <t>スイサンブツ</t>
    </rPh>
    <rPh sb="18" eb="20">
      <t>トリアツカ</t>
    </rPh>
    <rPh sb="20" eb="21">
      <t>タカ</t>
    </rPh>
    <rPh sb="21" eb="24">
      <t>ホウコクショ</t>
    </rPh>
    <rPh sb="25" eb="27">
      <t>レイワ</t>
    </rPh>
    <rPh sb="29" eb="30">
      <t>ネン</t>
    </rPh>
    <rPh sb="32" eb="33">
      <t>ガツ</t>
    </rPh>
    <rPh sb="33" eb="34">
      <t>ブン</t>
    </rPh>
    <phoneticPr fontId="3"/>
  </si>
  <si>
    <t>鳥取県営境港水産物地方卸売市場水産物取扱高報告書(令和 ７年 ２月分）</t>
    <rPh sb="0" eb="2">
      <t>トットリ</t>
    </rPh>
    <rPh sb="2" eb="4">
      <t>ケンエイ</t>
    </rPh>
    <rPh sb="4" eb="6">
      <t>サカイミナト</t>
    </rPh>
    <rPh sb="6" eb="9">
      <t>スイサンブツ</t>
    </rPh>
    <rPh sb="9" eb="11">
      <t>チホウ</t>
    </rPh>
    <rPh sb="11" eb="13">
      <t>オロシウ</t>
    </rPh>
    <rPh sb="13" eb="15">
      <t>イチバ</t>
    </rPh>
    <rPh sb="15" eb="18">
      <t>スイサンブツ</t>
    </rPh>
    <rPh sb="18" eb="20">
      <t>トリアツカ</t>
    </rPh>
    <rPh sb="20" eb="21">
      <t>タカ</t>
    </rPh>
    <rPh sb="21" eb="24">
      <t>ホウコクショ</t>
    </rPh>
    <rPh sb="25" eb="27">
      <t>レイワ</t>
    </rPh>
    <rPh sb="29" eb="30">
      <t>ネン</t>
    </rPh>
    <rPh sb="32" eb="33">
      <t>ガツ</t>
    </rPh>
    <rPh sb="33" eb="34">
      <t>ブン</t>
    </rPh>
    <phoneticPr fontId="3"/>
  </si>
  <si>
    <t>鳥取県営境港水産物地方卸売市場水産物取扱高報告書(令和 ７年 ３月分）</t>
    <rPh sb="0" eb="2">
      <t>トットリ</t>
    </rPh>
    <rPh sb="2" eb="4">
      <t>ケンエイ</t>
    </rPh>
    <rPh sb="4" eb="6">
      <t>サカイミナト</t>
    </rPh>
    <rPh sb="6" eb="9">
      <t>スイサンブツ</t>
    </rPh>
    <rPh sb="9" eb="11">
      <t>チホウ</t>
    </rPh>
    <rPh sb="11" eb="13">
      <t>オロシウ</t>
    </rPh>
    <rPh sb="13" eb="15">
      <t>イチバ</t>
    </rPh>
    <rPh sb="15" eb="18">
      <t>スイサンブツ</t>
    </rPh>
    <rPh sb="18" eb="20">
      <t>トリアツカ</t>
    </rPh>
    <rPh sb="20" eb="21">
      <t>タカ</t>
    </rPh>
    <rPh sb="21" eb="24">
      <t>ホウコクショ</t>
    </rPh>
    <rPh sb="25" eb="27">
      <t>レイワ</t>
    </rPh>
    <rPh sb="29" eb="30">
      <t>ネン</t>
    </rPh>
    <rPh sb="32" eb="33">
      <t>ガツ</t>
    </rPh>
    <rPh sb="33" eb="34">
      <t>ブン</t>
    </rPh>
    <phoneticPr fontId="3"/>
  </si>
  <si>
    <t>鳥取県営境港水産物地方卸売市場水産物取扱高報告書(令和 ７年 ４月分）</t>
    <rPh sb="0" eb="2">
      <t>トットリ</t>
    </rPh>
    <rPh sb="2" eb="4">
      <t>ケンエイ</t>
    </rPh>
    <rPh sb="4" eb="6">
      <t>サカイミナト</t>
    </rPh>
    <rPh sb="6" eb="9">
      <t>スイサンブツ</t>
    </rPh>
    <rPh sb="9" eb="11">
      <t>チホウ</t>
    </rPh>
    <rPh sb="11" eb="13">
      <t>オロシウ</t>
    </rPh>
    <rPh sb="13" eb="15">
      <t>イチバ</t>
    </rPh>
    <rPh sb="15" eb="18">
      <t>スイサンブツ</t>
    </rPh>
    <rPh sb="18" eb="20">
      <t>トリアツカ</t>
    </rPh>
    <rPh sb="20" eb="21">
      <t>タカ</t>
    </rPh>
    <rPh sb="21" eb="24">
      <t>ホウコクショ</t>
    </rPh>
    <rPh sb="25" eb="27">
      <t>レイワ</t>
    </rPh>
    <rPh sb="29" eb="30">
      <t>ネン</t>
    </rPh>
    <rPh sb="32" eb="33">
      <t>ガツ</t>
    </rPh>
    <rPh sb="33" eb="34">
      <t>ブン</t>
    </rPh>
    <phoneticPr fontId="3"/>
  </si>
  <si>
    <t>鳥取県営境港水産物地方卸売市場水産物取扱高報告書(令和 ７年 ５月分）</t>
    <rPh sb="0" eb="2">
      <t>トットリ</t>
    </rPh>
    <rPh sb="2" eb="4">
      <t>ケンエイ</t>
    </rPh>
    <rPh sb="4" eb="6">
      <t>サカイミナト</t>
    </rPh>
    <rPh sb="6" eb="9">
      <t>スイサンブツ</t>
    </rPh>
    <rPh sb="9" eb="11">
      <t>チホウ</t>
    </rPh>
    <rPh sb="11" eb="13">
      <t>オロシウ</t>
    </rPh>
    <rPh sb="13" eb="15">
      <t>イチバ</t>
    </rPh>
    <rPh sb="15" eb="18">
      <t>スイサンブツ</t>
    </rPh>
    <rPh sb="18" eb="20">
      <t>トリアツカ</t>
    </rPh>
    <rPh sb="20" eb="21">
      <t>タカ</t>
    </rPh>
    <rPh sb="21" eb="24">
      <t>ホウコクショ</t>
    </rPh>
    <rPh sb="25" eb="27">
      <t>レイワ</t>
    </rPh>
    <rPh sb="29" eb="30">
      <t>ネン</t>
    </rPh>
    <rPh sb="32" eb="33">
      <t>ガツ</t>
    </rPh>
    <rPh sb="33" eb="34">
      <t>ブン</t>
    </rPh>
    <phoneticPr fontId="3"/>
  </si>
  <si>
    <t>鳥取県営境港水産物地方卸売市場水産物取扱高報告書(令和 ７年 ６月分）</t>
    <rPh sb="0" eb="2">
      <t>トットリ</t>
    </rPh>
    <rPh sb="2" eb="4">
      <t>ケンエイ</t>
    </rPh>
    <rPh sb="4" eb="6">
      <t>サカイミナト</t>
    </rPh>
    <rPh sb="6" eb="9">
      <t>スイサンブツ</t>
    </rPh>
    <rPh sb="9" eb="11">
      <t>チホウ</t>
    </rPh>
    <rPh sb="11" eb="13">
      <t>オロシウ</t>
    </rPh>
    <rPh sb="13" eb="15">
      <t>イチバ</t>
    </rPh>
    <rPh sb="15" eb="18">
      <t>スイサンブツ</t>
    </rPh>
    <rPh sb="18" eb="20">
      <t>トリアツカ</t>
    </rPh>
    <rPh sb="20" eb="21">
      <t>タカ</t>
    </rPh>
    <rPh sb="21" eb="24">
      <t>ホウコクショ</t>
    </rPh>
    <rPh sb="25" eb="27">
      <t>レイワ</t>
    </rPh>
    <rPh sb="29" eb="30">
      <t>ネン</t>
    </rPh>
    <rPh sb="32" eb="33">
      <t>ガツ</t>
    </rPh>
    <rPh sb="33" eb="34">
      <t>ブン</t>
    </rPh>
    <phoneticPr fontId="3"/>
  </si>
  <si>
    <t>鳥取県営境港水産物地方卸売市場水産物取扱高報告書(令和 ７年 ７月分）</t>
    <rPh sb="0" eb="2">
      <t>トットリ</t>
    </rPh>
    <rPh sb="2" eb="4">
      <t>ケンエイ</t>
    </rPh>
    <rPh sb="4" eb="6">
      <t>サカイミナト</t>
    </rPh>
    <rPh sb="6" eb="9">
      <t>スイサンブツ</t>
    </rPh>
    <rPh sb="9" eb="11">
      <t>チホウ</t>
    </rPh>
    <rPh sb="11" eb="13">
      <t>オロシウ</t>
    </rPh>
    <rPh sb="13" eb="15">
      <t>イチバ</t>
    </rPh>
    <rPh sb="15" eb="18">
      <t>スイサンブツ</t>
    </rPh>
    <rPh sb="18" eb="20">
      <t>トリアツカ</t>
    </rPh>
    <rPh sb="20" eb="21">
      <t>タカ</t>
    </rPh>
    <rPh sb="21" eb="24">
      <t>ホウコクショ</t>
    </rPh>
    <rPh sb="25" eb="27">
      <t>レイワ</t>
    </rPh>
    <rPh sb="29" eb="30">
      <t>ネン</t>
    </rPh>
    <rPh sb="32" eb="33">
      <t>ガツ</t>
    </rPh>
    <rPh sb="33" eb="34">
      <t>ブン</t>
    </rPh>
    <phoneticPr fontId="3"/>
  </si>
  <si>
    <t>鳥取県営境港水産物地方卸売市場水産物取扱高報告書(令和 ７年 ８月分）</t>
    <rPh sb="0" eb="2">
      <t>トットリ</t>
    </rPh>
    <rPh sb="2" eb="4">
      <t>ケンエイ</t>
    </rPh>
    <rPh sb="4" eb="6">
      <t>サカイミナト</t>
    </rPh>
    <rPh sb="6" eb="9">
      <t>スイサンブツ</t>
    </rPh>
    <rPh sb="9" eb="11">
      <t>チホウ</t>
    </rPh>
    <rPh sb="11" eb="13">
      <t>オロシウ</t>
    </rPh>
    <rPh sb="13" eb="15">
      <t>イチバ</t>
    </rPh>
    <rPh sb="15" eb="18">
      <t>スイサンブツ</t>
    </rPh>
    <rPh sb="18" eb="20">
      <t>トリアツカ</t>
    </rPh>
    <rPh sb="20" eb="21">
      <t>タカ</t>
    </rPh>
    <rPh sb="21" eb="24">
      <t>ホウコクショ</t>
    </rPh>
    <rPh sb="25" eb="27">
      <t>レイワ</t>
    </rPh>
    <rPh sb="29" eb="30">
      <t>ネン</t>
    </rPh>
    <rPh sb="32" eb="33">
      <t>ガツ</t>
    </rPh>
    <rPh sb="33" eb="34">
      <t>ブン</t>
    </rPh>
    <phoneticPr fontId="3"/>
  </si>
  <si>
    <t>鳥取県営境港水産物地方卸売市場水産物取扱高報告書(令和 ７年 ９月分）</t>
    <rPh sb="0" eb="2">
      <t>トットリ</t>
    </rPh>
    <rPh sb="2" eb="4">
      <t>ケンエイ</t>
    </rPh>
    <rPh sb="4" eb="6">
      <t>サカイミナト</t>
    </rPh>
    <rPh sb="6" eb="9">
      <t>スイサンブツ</t>
    </rPh>
    <rPh sb="9" eb="11">
      <t>チホウ</t>
    </rPh>
    <rPh sb="11" eb="13">
      <t>オロシウ</t>
    </rPh>
    <rPh sb="13" eb="15">
      <t>イチバ</t>
    </rPh>
    <rPh sb="15" eb="18">
      <t>スイサンブツ</t>
    </rPh>
    <rPh sb="18" eb="20">
      <t>トリアツカ</t>
    </rPh>
    <rPh sb="20" eb="21">
      <t>タカ</t>
    </rPh>
    <rPh sb="21" eb="24">
      <t>ホウコクショ</t>
    </rPh>
    <rPh sb="25" eb="27">
      <t>レイワ</t>
    </rPh>
    <rPh sb="29" eb="30">
      <t>ネン</t>
    </rPh>
    <rPh sb="32" eb="33">
      <t>ガツ</t>
    </rPh>
    <rPh sb="33" eb="34">
      <t>ブン</t>
    </rPh>
    <phoneticPr fontId="3"/>
  </si>
  <si>
    <t>鳥取県営境港水産物地方卸売市場水産物取扱高報告書(令和 ７年 １０月分）</t>
    <rPh sb="0" eb="2">
      <t>トットリ</t>
    </rPh>
    <rPh sb="2" eb="4">
      <t>ケンエイ</t>
    </rPh>
    <rPh sb="4" eb="6">
      <t>サカイミナト</t>
    </rPh>
    <rPh sb="6" eb="9">
      <t>スイサンブツ</t>
    </rPh>
    <rPh sb="9" eb="11">
      <t>チホウ</t>
    </rPh>
    <rPh sb="11" eb="13">
      <t>オロシウ</t>
    </rPh>
    <rPh sb="13" eb="15">
      <t>イチバ</t>
    </rPh>
    <rPh sb="15" eb="18">
      <t>スイサンブツ</t>
    </rPh>
    <rPh sb="18" eb="20">
      <t>トリアツカ</t>
    </rPh>
    <rPh sb="20" eb="21">
      <t>タカ</t>
    </rPh>
    <rPh sb="21" eb="24">
      <t>ホウコクショ</t>
    </rPh>
    <rPh sb="25" eb="27">
      <t>レイワ</t>
    </rPh>
    <rPh sb="29" eb="30">
      <t>ネン</t>
    </rPh>
    <rPh sb="33" eb="34">
      <t>ガツ</t>
    </rPh>
    <rPh sb="34" eb="35">
      <t>ブン</t>
    </rPh>
    <phoneticPr fontId="3"/>
  </si>
  <si>
    <t>鳥取県営境港水産物地方卸売市場水産物取扱高報告書(令和 ７年 １１月分）</t>
    <rPh sb="0" eb="2">
      <t>トットリ</t>
    </rPh>
    <rPh sb="2" eb="4">
      <t>ケンエイ</t>
    </rPh>
    <rPh sb="4" eb="6">
      <t>サカイミナト</t>
    </rPh>
    <rPh sb="6" eb="9">
      <t>スイサンブツ</t>
    </rPh>
    <rPh sb="9" eb="11">
      <t>チホウ</t>
    </rPh>
    <rPh sb="11" eb="13">
      <t>オロシウ</t>
    </rPh>
    <rPh sb="13" eb="15">
      <t>イチバ</t>
    </rPh>
    <rPh sb="15" eb="18">
      <t>スイサンブツ</t>
    </rPh>
    <rPh sb="18" eb="20">
      <t>トリアツカ</t>
    </rPh>
    <rPh sb="20" eb="21">
      <t>タカ</t>
    </rPh>
    <rPh sb="21" eb="24">
      <t>ホウコクショ</t>
    </rPh>
    <rPh sb="25" eb="27">
      <t>レイワ</t>
    </rPh>
    <rPh sb="29" eb="30">
      <t>ネン</t>
    </rPh>
    <rPh sb="33" eb="34">
      <t>ガツ</t>
    </rPh>
    <rPh sb="34" eb="35">
      <t>ブン</t>
    </rPh>
    <phoneticPr fontId="3"/>
  </si>
  <si>
    <t>鳥取県営境港水産物地方卸売市場水産物取扱高報告書(令和 ７年 １２月分）</t>
    <rPh sb="0" eb="2">
      <t>トットリ</t>
    </rPh>
    <rPh sb="2" eb="4">
      <t>ケンエイ</t>
    </rPh>
    <rPh sb="4" eb="6">
      <t>サカイミナト</t>
    </rPh>
    <rPh sb="6" eb="9">
      <t>スイサンブツ</t>
    </rPh>
    <rPh sb="9" eb="11">
      <t>チホウ</t>
    </rPh>
    <rPh sb="11" eb="13">
      <t>オロシウ</t>
    </rPh>
    <rPh sb="13" eb="15">
      <t>イチバ</t>
    </rPh>
    <rPh sb="15" eb="18">
      <t>スイサンブツ</t>
    </rPh>
    <rPh sb="18" eb="20">
      <t>トリアツカ</t>
    </rPh>
    <rPh sb="20" eb="21">
      <t>タカ</t>
    </rPh>
    <rPh sb="21" eb="24">
      <t>ホウコクショ</t>
    </rPh>
    <rPh sb="25" eb="27">
      <t>レイワ</t>
    </rPh>
    <rPh sb="29" eb="30">
      <t>ネン</t>
    </rPh>
    <rPh sb="33" eb="34">
      <t>ガツ</t>
    </rPh>
    <rPh sb="34" eb="35">
      <t>ブン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</si>
</sst>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#,#00;0;"/>
    <numFmt numFmtId="177" formatCode="#,##0_);[Red]\(#,##0\)"/>
    <numFmt numFmtId="178" formatCode="#,##0_ "/>
  </numFmts>
  <fonts count="10" x14ac:knownFonts="1">
    <font>
      <sz val="11"/>
      <color theme="1"/>
      <name val="游ゴシック"/>
      <family val="2"/>
      <charset val="128"/>
      <scheme val="minor"/>
    </font>
    <font>
      <sz val="14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6"/>
      <name val="ＭＳ Ｐゴシック"/>
      <family val="3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8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4" xfId="0" applyBorder="1" applyAlignment="1">
      <alignment horizontal="center" vertical="center"/>
    </xf>
    <xf numFmtId="176" fontId="0" fillId="0" borderId="2" xfId="0" applyNumberFormat="1" applyBorder="1">
      <alignment vertical="center"/>
    </xf>
    <xf numFmtId="176" fontId="0" fillId="0" borderId="7" xfId="0" applyNumberFormat="1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7" xfId="0" applyBorder="1" applyAlignment="1">
      <alignment horizontal="center" vertical="center"/>
    </xf>
    <xf numFmtId="177" fontId="0" fillId="0" borderId="7" xfId="0" applyNumberFormat="1" applyBorder="1">
      <alignment vertical="center"/>
    </xf>
    <xf numFmtId="178" fontId="0" fillId="0" borderId="7" xfId="0" applyNumberFormat="1" applyBorder="1">
      <alignment vertical="center"/>
    </xf>
    <xf numFmtId="177" fontId="0" fillId="0" borderId="12" xfId="0" applyNumberFormat="1" applyBorder="1">
      <alignment vertical="center"/>
    </xf>
    <xf numFmtId="0" fontId="0" fillId="0" borderId="13" xfId="0" applyBorder="1" applyAlignment="1">
      <alignment horizontal="right" vertical="center"/>
    </xf>
    <xf numFmtId="0" fontId="0" fillId="0" borderId="14" xfId="0" applyBorder="1" applyAlignment="1">
      <alignment horizontal="right" vertical="center"/>
    </xf>
    <xf numFmtId="177" fontId="0" fillId="0" borderId="15" xfId="0" applyNumberFormat="1" applyBorder="1">
      <alignment vertical="center"/>
    </xf>
    <xf numFmtId="178" fontId="0" fillId="0" borderId="15" xfId="0" applyNumberFormat="1" applyBorder="1">
      <alignment vertical="center"/>
    </xf>
    <xf numFmtId="177" fontId="0" fillId="0" borderId="16" xfId="0" applyNumberFormat="1" applyBorder="1">
      <alignment vertical="center"/>
    </xf>
    <xf numFmtId="178" fontId="0" fillId="0" borderId="12" xfId="0" applyNumberFormat="1" applyBorder="1">
      <alignment vertical="center"/>
    </xf>
    <xf numFmtId="177" fontId="0" fillId="0" borderId="17" xfId="0" applyNumberFormat="1" applyBorder="1">
      <alignment vertical="center"/>
    </xf>
    <xf numFmtId="177" fontId="0" fillId="0" borderId="18" xfId="0" applyNumberFormat="1" applyBorder="1">
      <alignment vertical="center"/>
    </xf>
    <xf numFmtId="177" fontId="0" fillId="0" borderId="19" xfId="0" applyNumberFormat="1" applyBorder="1">
      <alignment vertical="center"/>
    </xf>
    <xf numFmtId="0" fontId="0" fillId="0" borderId="20" xfId="0" applyBorder="1" applyAlignment="1">
      <alignment horizontal="right" vertical="center"/>
    </xf>
    <xf numFmtId="0" fontId="0" fillId="0" borderId="21" xfId="0" applyBorder="1" applyAlignment="1">
      <alignment horizontal="right" vertical="center"/>
    </xf>
    <xf numFmtId="177" fontId="0" fillId="0" borderId="24" xfId="0" applyNumberFormat="1" applyBorder="1">
      <alignment vertical="center"/>
    </xf>
    <xf numFmtId="177" fontId="0" fillId="0" borderId="25" xfId="0" applyNumberFormat="1" applyBorder="1">
      <alignment vertical="center"/>
    </xf>
    <xf numFmtId="177" fontId="0" fillId="0" borderId="26" xfId="0" applyNumberFormat="1" applyBorder="1">
      <alignment vertical="center"/>
    </xf>
    <xf numFmtId="0" fontId="0" fillId="0" borderId="8" xfId="0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177" fontId="0" fillId="0" borderId="27" xfId="0" applyNumberFormat="1" applyBorder="1">
      <alignment vertical="center"/>
    </xf>
    <xf numFmtId="9" fontId="0" fillId="0" borderId="27" xfId="0" applyNumberFormat="1" applyBorder="1">
      <alignment vertical="center"/>
    </xf>
    <xf numFmtId="9" fontId="0" fillId="0" borderId="1" xfId="0" applyNumberFormat="1" applyBorder="1">
      <alignment vertical="center"/>
    </xf>
    <xf numFmtId="0" fontId="0" fillId="0" borderId="0" xfId="0" applyAlignment="1">
      <alignment horizontal="right" vertical="center"/>
    </xf>
    <xf numFmtId="0" fontId="0" fillId="0" borderId="28" xfId="0" applyBorder="1" applyAlignment="1">
      <alignment vertical="center" wrapText="1"/>
    </xf>
    <xf numFmtId="0" fontId="0" fillId="0" borderId="0" xfId="0" applyAlignment="1">
      <alignment vertical="center" wrapText="1"/>
    </xf>
    <xf numFmtId="177" fontId="0" fillId="0" borderId="0" xfId="0" applyNumberFormat="1">
      <alignment vertical="center"/>
    </xf>
    <xf numFmtId="0" fontId="0" fillId="0" borderId="29" xfId="0" applyBorder="1" applyAlignment="1">
      <alignment horizontal="center" vertical="center"/>
    </xf>
    <xf numFmtId="178" fontId="0" fillId="0" borderId="29" xfId="0" applyNumberFormat="1" applyBorder="1">
      <alignment vertical="center"/>
    </xf>
    <xf numFmtId="178" fontId="0" fillId="0" borderId="0" xfId="0" applyNumberFormat="1">
      <alignment vertical="center"/>
    </xf>
    <xf numFmtId="0" fontId="0" fillId="0" borderId="8" xfId="0" applyBorder="1" applyAlignment="1">
      <alignment horizontal="left" vertical="center"/>
    </xf>
    <xf numFmtId="178" fontId="0" fillId="0" borderId="30" xfId="0" applyNumberFormat="1" applyBorder="1">
      <alignment vertical="center"/>
    </xf>
    <xf numFmtId="178" fontId="0" fillId="0" borderId="9" xfId="0" applyNumberFormat="1" applyBorder="1">
      <alignment vertical="center"/>
    </xf>
    <xf numFmtId="0" fontId="0" fillId="0" borderId="7" xfId="0" applyBorder="1" applyAlignment="1">
      <alignment horizontal="left" vertical="center"/>
    </xf>
    <xf numFmtId="9" fontId="0" fillId="0" borderId="0" xfId="0" applyNumberFormat="1">
      <alignment vertical="center"/>
    </xf>
    <xf numFmtId="0" fontId="0" fillId="0" borderId="29" xfId="0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shrinkToFit="1"/>
    </xf>
    <xf numFmtId="177" fontId="0" fillId="0" borderId="2" xfId="0" applyNumberFormat="1" applyBorder="1">
      <alignment vertical="center"/>
    </xf>
    <xf numFmtId="178" fontId="0" fillId="0" borderId="18" xfId="0" applyNumberFormat="1" applyBorder="1">
      <alignment vertical="center"/>
    </xf>
    <xf numFmtId="178" fontId="0" fillId="0" borderId="27" xfId="0" applyNumberFormat="1" applyBorder="1">
      <alignment vertical="center"/>
    </xf>
    <xf numFmtId="177" fontId="0" fillId="0" borderId="7" xfId="0" applyNumberFormat="1" applyBorder="1" applyAlignment="1">
      <alignment horizontal="right" vertical="center"/>
    </xf>
    <xf numFmtId="178" fontId="0" fillId="0" borderId="7" xfId="0" applyNumberFormat="1" applyBorder="1" applyAlignment="1">
      <alignment horizontal="right" vertical="center"/>
    </xf>
    <xf numFmtId="177" fontId="0" fillId="0" borderId="15" xfId="0" applyNumberFormat="1" applyBorder="1" applyAlignment="1">
      <alignment horizontal="right" vertical="center"/>
    </xf>
    <xf numFmtId="178" fontId="0" fillId="0" borderId="15" xfId="0" applyNumberFormat="1" applyBorder="1" applyAlignment="1">
      <alignment horizontal="right" vertical="center"/>
    </xf>
    <xf numFmtId="177" fontId="0" fillId="0" borderId="12" xfId="0" applyNumberFormat="1" applyBorder="1" applyAlignment="1">
      <alignment horizontal="right" vertical="center"/>
    </xf>
    <xf numFmtId="178" fontId="0" fillId="0" borderId="12" xfId="0" applyNumberFormat="1" applyBorder="1" applyAlignment="1">
      <alignment horizontal="right" vertical="center"/>
    </xf>
    <xf numFmtId="177" fontId="0" fillId="0" borderId="17" xfId="0" applyNumberFormat="1" applyBorder="1" applyAlignment="1">
      <alignment horizontal="right" vertical="center"/>
    </xf>
    <xf numFmtId="177" fontId="0" fillId="0" borderId="16" xfId="0" applyNumberFormat="1" applyBorder="1" applyAlignment="1">
      <alignment horizontal="right" vertical="center"/>
    </xf>
    <xf numFmtId="177" fontId="0" fillId="0" borderId="18" xfId="0" applyNumberFormat="1" applyBorder="1" applyAlignment="1">
      <alignment horizontal="right" vertical="center"/>
    </xf>
    <xf numFmtId="177" fontId="0" fillId="0" borderId="24" xfId="0" applyNumberFormat="1" applyBorder="1" applyAlignment="1">
      <alignment horizontal="right" vertical="center"/>
    </xf>
    <xf numFmtId="177" fontId="0" fillId="0" borderId="25" xfId="0" applyNumberFormat="1" applyBorder="1" applyAlignment="1">
      <alignment horizontal="right" vertical="center"/>
    </xf>
    <xf numFmtId="177" fontId="0" fillId="0" borderId="27" xfId="0" applyNumberFormat="1" applyBorder="1" applyAlignment="1">
      <alignment horizontal="right" vertical="center"/>
    </xf>
    <xf numFmtId="9" fontId="0" fillId="0" borderId="7" xfId="0" applyNumberFormat="1" applyBorder="1">
      <alignment vertical="center"/>
    </xf>
    <xf numFmtId="178" fontId="0" fillId="0" borderId="17" xfId="0" applyNumberFormat="1" applyBorder="1">
      <alignment vertical="center"/>
    </xf>
    <xf numFmtId="178" fontId="0" fillId="0" borderId="16" xfId="0" applyNumberFormat="1" applyBorder="1">
      <alignment vertical="center"/>
    </xf>
    <xf numFmtId="177" fontId="0" fillId="0" borderId="31" xfId="0" applyNumberFormat="1" applyBorder="1">
      <alignment vertical="center"/>
    </xf>
    <xf numFmtId="178" fontId="0" fillId="0" borderId="31" xfId="0" applyNumberFormat="1" applyBorder="1">
      <alignment vertical="center"/>
    </xf>
    <xf numFmtId="177" fontId="0" fillId="0" borderId="13" xfId="0" applyNumberFormat="1" applyBorder="1">
      <alignment vertical="center"/>
    </xf>
    <xf numFmtId="178" fontId="0" fillId="2" borderId="12" xfId="0" applyNumberFormat="1" applyFill="1" applyBorder="1">
      <alignment vertical="center"/>
    </xf>
    <xf numFmtId="177" fontId="0" fillId="2" borderId="7" xfId="0" applyNumberFormat="1" applyFill="1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176" fontId="9" fillId="0" borderId="2" xfId="0" applyNumberFormat="1" applyFont="1" applyBorder="1">
      <alignment vertical="center"/>
    </xf>
    <xf numFmtId="176" fontId="9" fillId="0" borderId="7" xfId="0" applyNumberFormat="1" applyFont="1" applyBorder="1">
      <alignment vertical="center"/>
    </xf>
    <xf numFmtId="177" fontId="9" fillId="0" borderId="2" xfId="0" applyNumberFormat="1" applyFont="1" applyBorder="1">
      <alignment vertical="center"/>
    </xf>
    <xf numFmtId="177" fontId="9" fillId="0" borderId="15" xfId="0" applyNumberFormat="1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HINOD~1\AppData\Local\Temp\notes1B8056\R7%20&#27700;&#29987;&#29289;&#21462;&#25201;&#39640;&#22577;&#21578;&#65293;&#32207;&#25324;.xls" TargetMode="External"/><Relationship Id="rId1" Type="http://schemas.openxmlformats.org/officeDocument/2006/relationships/externalLinkPath" Target="file:///C:\Users\SHINOD~1\AppData\Local\Temp\notes1B8056\R7%20&#27700;&#29987;&#29289;&#21462;&#25201;&#39640;&#22577;&#21578;&#65293;&#32207;&#25324;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HINOD~1\AppData\Local\Temp\notes1B8056\R7%20&#27700;&#29987;&#29289;&#21462;&#25201;&#39640;&#22577;&#21578;&#65293;&#32207;&#25324;.xlsx" TargetMode="External"/><Relationship Id="rId1" Type="http://schemas.openxmlformats.org/officeDocument/2006/relationships/externalLinkPath" Target="file:///C:\Users\SHINOD~1\AppData\Local\Temp\notes1B8056\R7%20&#27700;&#29987;&#29289;&#21462;&#25201;&#39640;&#22577;&#21578;&#65293;&#32207;&#2532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１月"/>
      <sheetName val="２月"/>
      <sheetName val="３月"/>
      <sheetName val="４月"/>
      <sheetName val="５月"/>
      <sheetName val="６月"/>
      <sheetName val="7月"/>
      <sheetName val="８月"/>
      <sheetName val="９月"/>
      <sheetName val="10月"/>
      <sheetName val="11月"/>
      <sheetName val="12月"/>
    </sheetNames>
    <sheetDataSet>
      <sheetData sheetId="0">
        <row r="6">
          <cell r="I6">
            <v>10035750</v>
          </cell>
          <cell r="J6">
            <v>1434739492</v>
          </cell>
        </row>
        <row r="7">
          <cell r="I7">
            <v>9177407</v>
          </cell>
          <cell r="J7">
            <v>1974997175</v>
          </cell>
        </row>
        <row r="8">
          <cell r="I8">
            <v>3087</v>
          </cell>
          <cell r="J8">
            <v>2919726</v>
          </cell>
        </row>
        <row r="9">
          <cell r="I9">
            <v>272</v>
          </cell>
          <cell r="J9">
            <v>387806</v>
          </cell>
        </row>
        <row r="10">
          <cell r="I10">
            <v>462766</v>
          </cell>
          <cell r="J10">
            <v>307329260</v>
          </cell>
        </row>
        <row r="11">
          <cell r="I11">
            <v>442994</v>
          </cell>
          <cell r="J11">
            <v>195034240</v>
          </cell>
        </row>
        <row r="12">
          <cell r="I12">
            <v>4317</v>
          </cell>
          <cell r="J12">
            <v>7079703</v>
          </cell>
        </row>
        <row r="13">
          <cell r="I13">
            <v>4852</v>
          </cell>
          <cell r="J13">
            <v>7152134</v>
          </cell>
        </row>
        <row r="14">
          <cell r="I14">
            <v>0</v>
          </cell>
          <cell r="J14">
            <v>0</v>
          </cell>
        </row>
        <row r="15">
          <cell r="I15">
            <v>0</v>
          </cell>
          <cell r="J15">
            <v>0</v>
          </cell>
        </row>
        <row r="16">
          <cell r="I16">
            <v>0</v>
          </cell>
          <cell r="J16">
            <v>0</v>
          </cell>
        </row>
        <row r="17">
          <cell r="I17">
            <v>0</v>
          </cell>
          <cell r="J17">
            <v>0</v>
          </cell>
        </row>
        <row r="18">
          <cell r="I18">
            <v>263627</v>
          </cell>
          <cell r="J18">
            <v>302374743</v>
          </cell>
        </row>
        <row r="19">
          <cell r="I19">
            <v>401023</v>
          </cell>
          <cell r="J19">
            <v>391085985</v>
          </cell>
        </row>
        <row r="20">
          <cell r="I20">
            <v>5684</v>
          </cell>
          <cell r="J20">
            <v>3857652</v>
          </cell>
        </row>
        <row r="21">
          <cell r="I21">
            <v>3310</v>
          </cell>
          <cell r="J21">
            <v>1489098</v>
          </cell>
        </row>
        <row r="22">
          <cell r="I22">
            <v>253582</v>
          </cell>
          <cell r="J22">
            <v>231108778</v>
          </cell>
        </row>
        <row r="23">
          <cell r="I23">
            <v>208962</v>
          </cell>
          <cell r="J23">
            <v>191941736</v>
          </cell>
        </row>
        <row r="36">
          <cell r="B36">
            <v>11028813</v>
          </cell>
          <cell r="C36">
            <v>2289409354</v>
          </cell>
        </row>
        <row r="40">
          <cell r="B40">
            <v>10238820</v>
          </cell>
          <cell r="C40">
            <v>2762088174</v>
          </cell>
        </row>
      </sheetData>
      <sheetData sheetId="1">
        <row r="6">
          <cell r="G6">
            <v>11418442</v>
          </cell>
          <cell r="H6">
            <v>1078819402</v>
          </cell>
          <cell r="I6">
            <v>21454192</v>
          </cell>
          <cell r="J6">
            <v>2513558894</v>
          </cell>
        </row>
        <row r="7">
          <cell r="G7">
            <v>9941775</v>
          </cell>
          <cell r="H7">
            <v>1173508417</v>
          </cell>
          <cell r="I7">
            <v>19119182</v>
          </cell>
          <cell r="J7">
            <v>3148505592</v>
          </cell>
        </row>
        <row r="8">
          <cell r="G8">
            <v>826</v>
          </cell>
          <cell r="H8">
            <v>1074092</v>
          </cell>
          <cell r="I8">
            <v>3913</v>
          </cell>
          <cell r="J8">
            <v>3993818</v>
          </cell>
        </row>
        <row r="9">
          <cell r="G9">
            <v>2786</v>
          </cell>
          <cell r="H9">
            <v>3366791</v>
          </cell>
          <cell r="I9">
            <v>3058</v>
          </cell>
          <cell r="J9">
            <v>3754597</v>
          </cell>
        </row>
        <row r="10">
          <cell r="G10">
            <v>448736</v>
          </cell>
          <cell r="H10">
            <v>317186756</v>
          </cell>
          <cell r="I10">
            <v>911502</v>
          </cell>
          <cell r="J10">
            <v>624516016</v>
          </cell>
        </row>
        <row r="11">
          <cell r="G11">
            <v>628646</v>
          </cell>
          <cell r="H11">
            <v>205199255</v>
          </cell>
          <cell r="I11">
            <v>1071640</v>
          </cell>
          <cell r="J11">
            <v>400233495</v>
          </cell>
        </row>
        <row r="12">
          <cell r="G12">
            <v>4224</v>
          </cell>
          <cell r="H12">
            <v>6902639</v>
          </cell>
          <cell r="I12">
            <v>8541</v>
          </cell>
          <cell r="J12">
            <v>13982342</v>
          </cell>
        </row>
        <row r="13">
          <cell r="G13">
            <v>6271</v>
          </cell>
          <cell r="H13">
            <v>10644196</v>
          </cell>
          <cell r="I13">
            <v>11123</v>
          </cell>
          <cell r="J13">
            <v>17796330</v>
          </cell>
        </row>
        <row r="14">
          <cell r="I14">
            <v>0</v>
          </cell>
          <cell r="J14">
            <v>0</v>
          </cell>
        </row>
        <row r="15">
          <cell r="I15">
            <v>0</v>
          </cell>
          <cell r="J15">
            <v>0</v>
          </cell>
        </row>
        <row r="16">
          <cell r="I16">
            <v>0</v>
          </cell>
          <cell r="J16">
            <v>0</v>
          </cell>
        </row>
        <row r="17">
          <cell r="I17">
            <v>0</v>
          </cell>
          <cell r="J17">
            <v>0</v>
          </cell>
        </row>
        <row r="18">
          <cell r="G18">
            <v>447892</v>
          </cell>
          <cell r="H18">
            <v>433887820</v>
          </cell>
          <cell r="I18">
            <v>711519</v>
          </cell>
          <cell r="J18">
            <v>736262563</v>
          </cell>
        </row>
        <row r="19">
          <cell r="G19">
            <v>562153</v>
          </cell>
          <cell r="H19">
            <v>448927799</v>
          </cell>
          <cell r="I19">
            <v>963176</v>
          </cell>
          <cell r="J19">
            <v>840013784</v>
          </cell>
        </row>
        <row r="20">
          <cell r="G20">
            <v>3796</v>
          </cell>
          <cell r="H20">
            <v>2788585</v>
          </cell>
          <cell r="I20">
            <v>9480</v>
          </cell>
          <cell r="J20">
            <v>6646237</v>
          </cell>
        </row>
        <row r="21">
          <cell r="G21">
            <v>3260</v>
          </cell>
          <cell r="H21">
            <v>2600802</v>
          </cell>
          <cell r="I21">
            <v>6570</v>
          </cell>
          <cell r="J21">
            <v>4089900</v>
          </cell>
        </row>
        <row r="22">
          <cell r="G22">
            <v>284298</v>
          </cell>
          <cell r="H22">
            <v>308485246</v>
          </cell>
          <cell r="I22">
            <v>537880</v>
          </cell>
          <cell r="J22">
            <v>539594024</v>
          </cell>
        </row>
        <row r="23">
          <cell r="G23">
            <v>469791</v>
          </cell>
          <cell r="H23">
            <v>305239807</v>
          </cell>
          <cell r="I23">
            <v>678753</v>
          </cell>
          <cell r="J23">
            <v>497181543</v>
          </cell>
        </row>
        <row r="36">
          <cell r="B36">
            <v>12608214</v>
          </cell>
          <cell r="C36">
            <v>2149144540</v>
          </cell>
        </row>
        <row r="37">
          <cell r="B37">
            <v>11614682</v>
          </cell>
          <cell r="C37">
            <v>2149487067</v>
          </cell>
        </row>
        <row r="39">
          <cell r="B39">
            <v>23637027</v>
          </cell>
          <cell r="C39">
            <v>4438553894</v>
          </cell>
        </row>
        <row r="40">
          <cell r="B40">
            <v>21853502</v>
          </cell>
          <cell r="C40">
            <v>4911575241</v>
          </cell>
        </row>
      </sheetData>
      <sheetData sheetId="2">
        <row r="6">
          <cell r="G6">
            <v>17750145</v>
          </cell>
          <cell r="H6">
            <v>895931225</v>
          </cell>
          <cell r="I6">
            <v>39204337</v>
          </cell>
          <cell r="J6">
            <v>3409490119</v>
          </cell>
        </row>
        <row r="7">
          <cell r="G7">
            <v>14432045</v>
          </cell>
          <cell r="H7">
            <v>1061488347</v>
          </cell>
          <cell r="I7">
            <v>33551227</v>
          </cell>
          <cell r="J7">
            <v>4209993939</v>
          </cell>
        </row>
        <row r="8">
          <cell r="G8">
            <v>16079</v>
          </cell>
          <cell r="H8">
            <v>19990315</v>
          </cell>
          <cell r="I8">
            <v>19992</v>
          </cell>
          <cell r="J8">
            <v>23984133</v>
          </cell>
        </row>
        <row r="9">
          <cell r="G9">
            <v>3783</v>
          </cell>
          <cell r="H9">
            <v>8533776</v>
          </cell>
          <cell r="I9">
            <v>6841</v>
          </cell>
          <cell r="J9">
            <v>12288373</v>
          </cell>
        </row>
        <row r="10">
          <cell r="G10">
            <v>648310</v>
          </cell>
          <cell r="H10">
            <v>286419110</v>
          </cell>
          <cell r="I10">
            <v>1559812</v>
          </cell>
          <cell r="J10">
            <v>910935126</v>
          </cell>
        </row>
        <row r="11">
          <cell r="G11">
            <v>584540</v>
          </cell>
          <cell r="H11">
            <v>182665152</v>
          </cell>
          <cell r="I11">
            <v>1656180</v>
          </cell>
          <cell r="J11">
            <v>582898647</v>
          </cell>
        </row>
        <row r="12">
          <cell r="G12">
            <v>5254</v>
          </cell>
          <cell r="H12">
            <v>9867244</v>
          </cell>
          <cell r="I12">
            <v>13795</v>
          </cell>
          <cell r="J12">
            <v>23849586</v>
          </cell>
        </row>
        <row r="13">
          <cell r="G13">
            <v>5497</v>
          </cell>
          <cell r="H13">
            <v>9713154</v>
          </cell>
          <cell r="I13">
            <v>16620</v>
          </cell>
          <cell r="J13">
            <v>27509484</v>
          </cell>
        </row>
        <row r="14">
          <cell r="I14">
            <v>0</v>
          </cell>
          <cell r="J14">
            <v>0</v>
          </cell>
        </row>
        <row r="15">
          <cell r="G15">
            <v>0</v>
          </cell>
          <cell r="H15">
            <v>0</v>
          </cell>
          <cell r="I15">
            <v>0</v>
          </cell>
          <cell r="J15">
            <v>0</v>
          </cell>
        </row>
        <row r="16">
          <cell r="I16">
            <v>0</v>
          </cell>
          <cell r="J16">
            <v>0</v>
          </cell>
        </row>
        <row r="17">
          <cell r="G17">
            <v>0</v>
          </cell>
          <cell r="H17">
            <v>0</v>
          </cell>
          <cell r="I17">
            <v>0</v>
          </cell>
          <cell r="J17">
            <v>0</v>
          </cell>
        </row>
        <row r="18">
          <cell r="G18">
            <v>359975</v>
          </cell>
          <cell r="H18">
            <v>302503528</v>
          </cell>
          <cell r="I18">
            <v>1071494</v>
          </cell>
          <cell r="J18">
            <v>1038766091</v>
          </cell>
        </row>
        <row r="19">
          <cell r="G19">
            <v>384115</v>
          </cell>
          <cell r="H19">
            <v>321616751</v>
          </cell>
          <cell r="I19">
            <v>1347291</v>
          </cell>
          <cell r="J19">
            <v>1161630535</v>
          </cell>
        </row>
        <row r="20">
          <cell r="G20">
            <v>6470</v>
          </cell>
          <cell r="H20">
            <v>4162572</v>
          </cell>
          <cell r="I20">
            <v>15950</v>
          </cell>
          <cell r="J20">
            <v>10808809</v>
          </cell>
        </row>
        <row r="21">
          <cell r="G21">
            <v>3066</v>
          </cell>
          <cell r="H21">
            <v>2722801</v>
          </cell>
          <cell r="I21">
            <v>9636</v>
          </cell>
          <cell r="J21">
            <v>6812701</v>
          </cell>
        </row>
        <row r="22">
          <cell r="G22">
            <v>538975</v>
          </cell>
          <cell r="H22">
            <v>262341355</v>
          </cell>
          <cell r="I22">
            <v>1076855</v>
          </cell>
        </row>
        <row r="23">
          <cell r="G23">
            <v>543238</v>
          </cell>
          <cell r="H23">
            <v>274657755</v>
          </cell>
          <cell r="I23">
            <v>1221991</v>
          </cell>
          <cell r="J23">
            <v>771839298</v>
          </cell>
        </row>
        <row r="36">
          <cell r="B36">
            <v>19325208</v>
          </cell>
          <cell r="C36">
            <v>1781215349</v>
          </cell>
        </row>
        <row r="37">
          <cell r="B37">
            <v>15956284</v>
          </cell>
          <cell r="C37">
            <v>1861397736</v>
          </cell>
        </row>
        <row r="39">
          <cell r="B39">
            <v>42962235</v>
          </cell>
          <cell r="C39">
            <v>6219769243</v>
          </cell>
        </row>
        <row r="40">
          <cell r="B40">
            <v>37809786</v>
          </cell>
          <cell r="C40">
            <v>6772972977</v>
          </cell>
        </row>
      </sheetData>
      <sheetData sheetId="3">
        <row r="6">
          <cell r="G6">
            <v>16703838</v>
          </cell>
          <cell r="H6">
            <v>932646270</v>
          </cell>
        </row>
        <row r="7">
          <cell r="G7">
            <v>20343402</v>
          </cell>
          <cell r="H7">
            <v>1530160643</v>
          </cell>
        </row>
        <row r="8">
          <cell r="G8">
            <v>11962</v>
          </cell>
          <cell r="H8">
            <v>15622353</v>
          </cell>
        </row>
        <row r="9">
          <cell r="G9">
            <v>2505</v>
          </cell>
          <cell r="H9">
            <v>3116978</v>
          </cell>
        </row>
        <row r="10">
          <cell r="G10">
            <v>644958</v>
          </cell>
          <cell r="H10">
            <v>277049160</v>
          </cell>
        </row>
        <row r="11">
          <cell r="G11">
            <v>569680</v>
          </cell>
          <cell r="H11">
            <v>147727735</v>
          </cell>
        </row>
        <row r="12">
          <cell r="G12">
            <v>5153</v>
          </cell>
          <cell r="H12">
            <v>10730705</v>
          </cell>
        </row>
        <row r="13">
          <cell r="G13">
            <v>7279</v>
          </cell>
          <cell r="H13">
            <v>12391654</v>
          </cell>
        </row>
        <row r="18">
          <cell r="G18">
            <v>376635</v>
          </cell>
          <cell r="H18">
            <v>214625552</v>
          </cell>
        </row>
        <row r="19">
          <cell r="G19">
            <v>488679</v>
          </cell>
          <cell r="H19">
            <v>273881339</v>
          </cell>
        </row>
        <row r="20">
          <cell r="G20">
            <v>6237</v>
          </cell>
          <cell r="H20">
            <v>4293580</v>
          </cell>
        </row>
        <row r="21">
          <cell r="G21">
            <v>4310</v>
          </cell>
          <cell r="H21">
            <v>2992641</v>
          </cell>
        </row>
        <row r="22">
          <cell r="G22">
            <v>867475</v>
          </cell>
        </row>
        <row r="23">
          <cell r="G23">
            <v>983302</v>
          </cell>
          <cell r="H23">
            <v>385504944</v>
          </cell>
        </row>
        <row r="36">
          <cell r="B36">
            <v>18616258</v>
          </cell>
          <cell r="C36">
            <v>1783013853</v>
          </cell>
        </row>
        <row r="37">
          <cell r="B37">
            <v>22399157</v>
          </cell>
          <cell r="C37">
            <v>2355775934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１月"/>
      <sheetName val="２月"/>
      <sheetName val="３月"/>
      <sheetName val="４月"/>
      <sheetName val="５月"/>
      <sheetName val="６月"/>
      <sheetName val="7月"/>
      <sheetName val="８月"/>
      <sheetName val="９月"/>
      <sheetName val="10月"/>
      <sheetName val="11月"/>
      <sheetName val="12月"/>
    </sheetNames>
    <sheetDataSet>
      <sheetData sheetId="0" refreshError="1"/>
      <sheetData sheetId="1" refreshError="1"/>
      <sheetData sheetId="2" refreshError="1"/>
      <sheetData sheetId="3">
        <row r="6">
          <cell r="I6">
            <v>55908175</v>
          </cell>
          <cell r="J6">
            <v>4342136389</v>
          </cell>
        </row>
        <row r="7">
          <cell r="I7">
            <v>53894629</v>
          </cell>
          <cell r="J7">
            <v>5740154582</v>
          </cell>
        </row>
        <row r="8">
          <cell r="I8">
            <v>31954</v>
          </cell>
          <cell r="J8">
            <v>39606486</v>
          </cell>
        </row>
        <row r="9">
          <cell r="I9">
            <v>9346</v>
          </cell>
          <cell r="J9">
            <v>15405351</v>
          </cell>
        </row>
        <row r="10">
          <cell r="I10">
            <v>2204770</v>
          </cell>
          <cell r="J10">
            <v>1187984286</v>
          </cell>
        </row>
        <row r="11">
          <cell r="I11">
            <v>2225860</v>
          </cell>
          <cell r="J11">
            <v>730626382</v>
          </cell>
        </row>
        <row r="12">
          <cell r="I12">
            <v>18948</v>
          </cell>
          <cell r="J12">
            <v>34580291</v>
          </cell>
        </row>
        <row r="13">
          <cell r="I13">
            <v>23899</v>
          </cell>
          <cell r="J13">
            <v>39901138</v>
          </cell>
        </row>
        <row r="14">
          <cell r="I14">
            <v>0</v>
          </cell>
          <cell r="J14">
            <v>0</v>
          </cell>
        </row>
        <row r="15">
          <cell r="I15">
            <v>0</v>
          </cell>
          <cell r="J15">
            <v>0</v>
          </cell>
        </row>
        <row r="16">
          <cell r="I16">
            <v>0</v>
          </cell>
          <cell r="J16">
            <v>0</v>
          </cell>
        </row>
        <row r="17">
          <cell r="I17">
            <v>0</v>
          </cell>
          <cell r="J17">
            <v>0</v>
          </cell>
        </row>
        <row r="18">
          <cell r="I18">
            <v>1448129</v>
          </cell>
          <cell r="J18">
            <v>1253391643</v>
          </cell>
        </row>
        <row r="19">
          <cell r="I19">
            <v>1835970</v>
          </cell>
          <cell r="J19">
            <v>1435511874</v>
          </cell>
        </row>
        <row r="20">
          <cell r="I20">
            <v>22187</v>
          </cell>
          <cell r="J20">
            <v>15102389</v>
          </cell>
        </row>
        <row r="21">
          <cell r="I21">
            <v>13946</v>
          </cell>
          <cell r="J21">
            <v>9805342</v>
          </cell>
        </row>
        <row r="22">
          <cell r="I22">
            <v>1944330</v>
          </cell>
          <cell r="J22">
            <v>1129981612</v>
          </cell>
        </row>
        <row r="23">
          <cell r="I23">
            <v>2205293</v>
          </cell>
          <cell r="J23">
            <v>1157344242</v>
          </cell>
        </row>
        <row r="39">
          <cell r="B39">
            <v>61578493</v>
          </cell>
          <cell r="C39">
            <v>8002783096</v>
          </cell>
        </row>
        <row r="40">
          <cell r="B40">
            <v>60208943</v>
          </cell>
          <cell r="C40">
            <v>9128748911</v>
          </cell>
        </row>
      </sheetData>
      <sheetData sheetId="4">
        <row r="6">
          <cell r="G6">
            <v>15611623</v>
          </cell>
          <cell r="H6">
            <v>1385238557</v>
          </cell>
        </row>
        <row r="7">
          <cell r="G7">
            <v>11694257</v>
          </cell>
          <cell r="H7">
            <v>1538811615</v>
          </cell>
        </row>
        <row r="8">
          <cell r="G8">
            <v>925</v>
          </cell>
          <cell r="H8">
            <v>1756512</v>
          </cell>
        </row>
        <row r="9">
          <cell r="G9">
            <v>34894</v>
          </cell>
          <cell r="H9">
            <v>42620731</v>
          </cell>
        </row>
        <row r="10">
          <cell r="G10">
            <v>477650</v>
          </cell>
          <cell r="H10">
            <v>231560921</v>
          </cell>
        </row>
        <row r="11">
          <cell r="G11">
            <v>347230</v>
          </cell>
          <cell r="H11">
            <v>172283112</v>
          </cell>
        </row>
        <row r="12">
          <cell r="G12">
            <v>4035</v>
          </cell>
          <cell r="H12">
            <v>8953710</v>
          </cell>
        </row>
        <row r="13">
          <cell r="G13">
            <v>2907</v>
          </cell>
          <cell r="H13">
            <v>7750908</v>
          </cell>
        </row>
        <row r="18">
          <cell r="G18">
            <v>547787</v>
          </cell>
          <cell r="H18">
            <v>313132002</v>
          </cell>
        </row>
        <row r="19">
          <cell r="G19">
            <v>529057</v>
          </cell>
          <cell r="H19">
            <v>291972283</v>
          </cell>
        </row>
        <row r="20">
          <cell r="G20">
            <v>7134</v>
          </cell>
          <cell r="H20">
            <v>4999075</v>
          </cell>
        </row>
        <row r="21">
          <cell r="G21">
            <v>2630</v>
          </cell>
          <cell r="H21">
            <v>1799054</v>
          </cell>
        </row>
        <row r="22">
          <cell r="G22">
            <v>794428</v>
          </cell>
          <cell r="H22">
            <v>397316235</v>
          </cell>
        </row>
        <row r="23">
          <cell r="G23">
            <v>783319</v>
          </cell>
          <cell r="H23">
            <v>369663200</v>
          </cell>
        </row>
        <row r="36">
          <cell r="B36">
            <v>17443582</v>
          </cell>
          <cell r="C36">
            <v>2342957012</v>
          </cell>
        </row>
        <row r="37">
          <cell r="B37">
            <v>13394294</v>
          </cell>
          <cell r="C37">
            <v>2424900903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1.xml"/><Relationship Id="rId1" Type="http://schemas.openxmlformats.org/officeDocument/2006/relationships/vmlDrawing" Target="../drawings/vmlDrawing11.v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2.xml"/><Relationship Id="rId1" Type="http://schemas.openxmlformats.org/officeDocument/2006/relationships/vmlDrawing" Target="../drawings/vmlDrawing1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1"/>
  <sheetViews>
    <sheetView topLeftCell="A23" workbookViewId="0">
      <selection activeCell="M11" sqref="M11"/>
    </sheetView>
  </sheetViews>
  <sheetFormatPr defaultRowHeight="18" x14ac:dyDescent="0.45"/>
  <cols>
    <col min="1" max="1" width="9.09765625" customWidth="1"/>
    <col min="2" max="2" width="12.3984375" customWidth="1"/>
    <col min="3" max="3" width="15.3984375" customWidth="1"/>
    <col min="4" max="4" width="0.296875" customWidth="1"/>
    <col min="5" max="5" width="3" customWidth="1"/>
    <col min="6" max="6" width="12.09765625" customWidth="1"/>
    <col min="7" max="7" width="11.19921875" customWidth="1"/>
    <col min="8" max="8" width="13.8984375" customWidth="1"/>
    <col min="9" max="9" width="13.59765625" customWidth="1"/>
    <col min="10" max="10" width="15.69921875" customWidth="1"/>
  </cols>
  <sheetData>
    <row r="1" spans="1:10" x14ac:dyDescent="0.45">
      <c r="A1" s="1" t="s">
        <v>39</v>
      </c>
    </row>
    <row r="2" spans="1:10" x14ac:dyDescent="0.45">
      <c r="I2" s="2" t="s">
        <v>0</v>
      </c>
    </row>
    <row r="3" spans="1:10" x14ac:dyDescent="0.45">
      <c r="A3" s="3" t="s">
        <v>1</v>
      </c>
      <c r="E3" s="77" t="s">
        <v>2</v>
      </c>
      <c r="F3" s="77"/>
      <c r="G3" s="77"/>
    </row>
    <row r="4" spans="1:10" ht="19.2" customHeight="1" x14ac:dyDescent="0.45">
      <c r="A4" s="4" t="s">
        <v>3</v>
      </c>
      <c r="B4" s="4" t="s">
        <v>4</v>
      </c>
      <c r="C4" s="4" t="s">
        <v>5</v>
      </c>
      <c r="E4" s="5"/>
      <c r="F4" s="6"/>
      <c r="G4" s="7"/>
      <c r="H4" s="8" t="s">
        <v>6</v>
      </c>
      <c r="I4" s="7" t="s">
        <v>7</v>
      </c>
      <c r="J4" s="9"/>
    </row>
    <row r="5" spans="1:10" ht="19.2" customHeight="1" x14ac:dyDescent="0.45">
      <c r="A5" s="10">
        <v>1</v>
      </c>
      <c r="B5" s="11">
        <v>0</v>
      </c>
      <c r="C5" s="12">
        <v>0</v>
      </c>
      <c r="E5" s="13"/>
      <c r="F5" s="14"/>
      <c r="G5" s="15" t="s">
        <v>8</v>
      </c>
      <c r="H5" s="10" t="s">
        <v>5</v>
      </c>
      <c r="I5" s="15" t="s">
        <v>8</v>
      </c>
      <c r="J5" s="4" t="s">
        <v>5</v>
      </c>
    </row>
    <row r="6" spans="1:10" ht="19.2" customHeight="1" x14ac:dyDescent="0.45">
      <c r="A6" s="10">
        <v>2</v>
      </c>
      <c r="B6" s="11">
        <v>0</v>
      </c>
      <c r="C6" s="12">
        <v>0</v>
      </c>
      <c r="E6" s="78" t="s">
        <v>9</v>
      </c>
      <c r="F6" s="79"/>
      <c r="G6" s="16">
        <v>10035750</v>
      </c>
      <c r="H6" s="17">
        <v>1434739492</v>
      </c>
      <c r="I6" s="18">
        <f>G6</f>
        <v>10035750</v>
      </c>
      <c r="J6" s="18">
        <f>H6</f>
        <v>1434739492</v>
      </c>
    </row>
    <row r="7" spans="1:10" ht="19.2" customHeight="1" x14ac:dyDescent="0.45">
      <c r="A7" s="10">
        <v>3</v>
      </c>
      <c r="B7" s="11">
        <v>0</v>
      </c>
      <c r="C7" s="12">
        <v>0</v>
      </c>
      <c r="E7" s="19"/>
      <c r="F7" s="20" t="s">
        <v>10</v>
      </c>
      <c r="G7" s="21">
        <v>9177407</v>
      </c>
      <c r="H7" s="22">
        <v>1974997175</v>
      </c>
      <c r="I7" s="23">
        <f>G7</f>
        <v>9177407</v>
      </c>
      <c r="J7" s="23">
        <f>H7</f>
        <v>1974997175</v>
      </c>
    </row>
    <row r="8" spans="1:10" ht="19.2" customHeight="1" x14ac:dyDescent="0.45">
      <c r="A8" s="10">
        <v>4</v>
      </c>
      <c r="B8" s="11">
        <v>0</v>
      </c>
      <c r="C8" s="12">
        <v>0</v>
      </c>
      <c r="E8" s="78" t="s">
        <v>11</v>
      </c>
      <c r="F8" s="79"/>
      <c r="G8" s="18">
        <v>3087</v>
      </c>
      <c r="H8" s="24">
        <v>2919726</v>
      </c>
      <c r="I8" s="18">
        <f>G8</f>
        <v>3087</v>
      </c>
      <c r="J8" s="18">
        <f t="shared" ref="J8:J21" si="0">H8</f>
        <v>2919726</v>
      </c>
    </row>
    <row r="9" spans="1:10" ht="19.2" customHeight="1" x14ac:dyDescent="0.45">
      <c r="A9" s="10">
        <v>5</v>
      </c>
      <c r="B9" s="11">
        <v>55974</v>
      </c>
      <c r="C9" s="12">
        <v>16778021</v>
      </c>
      <c r="E9" s="19"/>
      <c r="F9" s="20" t="s">
        <v>10</v>
      </c>
      <c r="G9" s="25">
        <v>272</v>
      </c>
      <c r="H9" s="25">
        <v>387806</v>
      </c>
      <c r="I9" s="23">
        <f>G9</f>
        <v>272</v>
      </c>
      <c r="J9" s="23">
        <f t="shared" si="0"/>
        <v>387806</v>
      </c>
    </row>
    <row r="10" spans="1:10" ht="19.2" customHeight="1" x14ac:dyDescent="0.45">
      <c r="A10" s="10">
        <v>6</v>
      </c>
      <c r="B10" s="11">
        <v>203095</v>
      </c>
      <c r="C10" s="12">
        <v>88449293</v>
      </c>
      <c r="E10" s="78" t="s">
        <v>12</v>
      </c>
      <c r="F10" s="79"/>
      <c r="G10" s="16">
        <v>462766</v>
      </c>
      <c r="H10" s="17">
        <v>307329260</v>
      </c>
      <c r="I10" s="18">
        <v>462766</v>
      </c>
      <c r="J10" s="18">
        <f t="shared" si="0"/>
        <v>307329260</v>
      </c>
    </row>
    <row r="11" spans="1:10" ht="19.2" customHeight="1" x14ac:dyDescent="0.45">
      <c r="A11" s="10">
        <v>7</v>
      </c>
      <c r="B11" s="11">
        <v>509634</v>
      </c>
      <c r="C11" s="12">
        <v>121680674</v>
      </c>
      <c r="E11" s="19"/>
      <c r="F11" s="20" t="s">
        <v>10</v>
      </c>
      <c r="G11" s="21">
        <v>442994</v>
      </c>
      <c r="H11" s="21">
        <v>195034240</v>
      </c>
      <c r="I11" s="23">
        <f>G11</f>
        <v>442994</v>
      </c>
      <c r="J11" s="23">
        <f t="shared" si="0"/>
        <v>195034240</v>
      </c>
    </row>
    <row r="12" spans="1:10" ht="19.2" customHeight="1" x14ac:dyDescent="0.45">
      <c r="A12" s="10">
        <v>8</v>
      </c>
      <c r="B12" s="11">
        <v>511117</v>
      </c>
      <c r="C12" s="12">
        <v>117564943</v>
      </c>
      <c r="E12" s="78" t="s">
        <v>13</v>
      </c>
      <c r="F12" s="79"/>
      <c r="G12" s="18">
        <v>4317</v>
      </c>
      <c r="H12" s="24">
        <v>7079703</v>
      </c>
      <c r="I12" s="18">
        <f t="shared" ref="I12:I23" si="1">G12</f>
        <v>4317</v>
      </c>
      <c r="J12" s="18">
        <f t="shared" si="0"/>
        <v>7079703</v>
      </c>
    </row>
    <row r="13" spans="1:10" ht="19.2" customHeight="1" x14ac:dyDescent="0.45">
      <c r="A13" s="10">
        <v>9</v>
      </c>
      <c r="B13" s="11">
        <v>16651</v>
      </c>
      <c r="C13" s="12">
        <v>25040680</v>
      </c>
      <c r="E13" s="19"/>
      <c r="F13" s="20" t="s">
        <v>10</v>
      </c>
      <c r="G13" s="25">
        <v>4852</v>
      </c>
      <c r="H13" s="25">
        <v>7152134</v>
      </c>
      <c r="I13" s="23">
        <f t="shared" si="1"/>
        <v>4852</v>
      </c>
      <c r="J13" s="23">
        <f t="shared" si="0"/>
        <v>7152134</v>
      </c>
    </row>
    <row r="14" spans="1:10" ht="19.2" customHeight="1" x14ac:dyDescent="0.45">
      <c r="A14" s="10">
        <v>10</v>
      </c>
      <c r="B14" s="11">
        <v>23726</v>
      </c>
      <c r="C14" s="12">
        <v>22792835</v>
      </c>
      <c r="E14" s="80" t="s">
        <v>14</v>
      </c>
      <c r="F14" s="81"/>
      <c r="G14" s="18"/>
      <c r="H14" s="18"/>
      <c r="I14" s="18">
        <f t="shared" si="1"/>
        <v>0</v>
      </c>
      <c r="J14" s="18">
        <f t="shared" si="0"/>
        <v>0</v>
      </c>
    </row>
    <row r="15" spans="1:10" ht="19.2" customHeight="1" x14ac:dyDescent="0.45">
      <c r="A15" s="10">
        <v>11</v>
      </c>
      <c r="B15" s="11">
        <v>6529</v>
      </c>
      <c r="C15" s="12">
        <v>7294505</v>
      </c>
      <c r="E15" s="19"/>
      <c r="F15" s="20" t="s">
        <v>10</v>
      </c>
      <c r="G15" s="26"/>
      <c r="H15" s="27"/>
      <c r="I15" s="23">
        <f t="shared" si="1"/>
        <v>0</v>
      </c>
      <c r="J15" s="23">
        <f t="shared" si="0"/>
        <v>0</v>
      </c>
    </row>
    <row r="16" spans="1:10" ht="19.2" customHeight="1" x14ac:dyDescent="0.45">
      <c r="A16" s="10">
        <v>12</v>
      </c>
      <c r="B16" s="11">
        <v>0</v>
      </c>
      <c r="C16" s="12">
        <v>0</v>
      </c>
      <c r="E16" s="78" t="s">
        <v>15</v>
      </c>
      <c r="F16" s="79"/>
      <c r="G16" s="16"/>
      <c r="H16" s="16"/>
      <c r="I16" s="18">
        <f t="shared" si="1"/>
        <v>0</v>
      </c>
      <c r="J16" s="18">
        <f t="shared" si="0"/>
        <v>0</v>
      </c>
    </row>
    <row r="17" spans="1:10" ht="19.2" customHeight="1" x14ac:dyDescent="0.45">
      <c r="A17" s="10">
        <v>13</v>
      </c>
      <c r="B17" s="11">
        <v>218042</v>
      </c>
      <c r="C17" s="12">
        <v>103922920</v>
      </c>
      <c r="E17" s="19"/>
      <c r="F17" s="20" t="s">
        <v>10</v>
      </c>
      <c r="G17" s="23"/>
      <c r="H17" s="23"/>
      <c r="I17" s="23">
        <f t="shared" si="1"/>
        <v>0</v>
      </c>
      <c r="J17" s="23">
        <f t="shared" si="0"/>
        <v>0</v>
      </c>
    </row>
    <row r="18" spans="1:10" ht="19.2" customHeight="1" x14ac:dyDescent="0.45">
      <c r="A18" s="10">
        <v>14</v>
      </c>
      <c r="B18" s="11">
        <v>290123</v>
      </c>
      <c r="C18" s="12">
        <v>69651169</v>
      </c>
      <c r="E18" s="78" t="s">
        <v>16</v>
      </c>
      <c r="F18" s="79"/>
      <c r="G18" s="18">
        <v>263627</v>
      </c>
      <c r="H18" s="18">
        <v>302374743</v>
      </c>
      <c r="I18" s="18">
        <f t="shared" si="1"/>
        <v>263627</v>
      </c>
      <c r="J18" s="18">
        <f t="shared" si="0"/>
        <v>302374743</v>
      </c>
    </row>
    <row r="19" spans="1:10" ht="19.2" customHeight="1" x14ac:dyDescent="0.45">
      <c r="A19" s="10">
        <v>15</v>
      </c>
      <c r="B19" s="11">
        <v>570821</v>
      </c>
      <c r="C19" s="12">
        <v>167450362</v>
      </c>
      <c r="E19" s="19"/>
      <c r="F19" s="20" t="s">
        <v>10</v>
      </c>
      <c r="G19" s="25">
        <v>401023</v>
      </c>
      <c r="H19" s="25">
        <v>391085985</v>
      </c>
      <c r="I19" s="23">
        <f t="shared" si="1"/>
        <v>401023</v>
      </c>
      <c r="J19" s="23">
        <f t="shared" si="0"/>
        <v>391085985</v>
      </c>
    </row>
    <row r="20" spans="1:10" ht="19.2" customHeight="1" x14ac:dyDescent="0.45">
      <c r="A20" s="10">
        <v>16</v>
      </c>
      <c r="B20" s="11">
        <v>92142</v>
      </c>
      <c r="C20" s="12">
        <v>72809612</v>
      </c>
      <c r="E20" s="78" t="s">
        <v>17</v>
      </c>
      <c r="F20" s="79"/>
      <c r="G20" s="16">
        <v>5684</v>
      </c>
      <c r="H20" s="17">
        <v>3857652</v>
      </c>
      <c r="I20" s="18">
        <f t="shared" si="1"/>
        <v>5684</v>
      </c>
      <c r="J20" s="18">
        <f t="shared" si="0"/>
        <v>3857652</v>
      </c>
    </row>
    <row r="21" spans="1:10" ht="19.2" customHeight="1" x14ac:dyDescent="0.45">
      <c r="A21" s="10">
        <v>17</v>
      </c>
      <c r="B21" s="11">
        <v>42034</v>
      </c>
      <c r="C21" s="12">
        <v>44462943</v>
      </c>
      <c r="E21" s="19"/>
      <c r="F21" s="20" t="s">
        <v>10</v>
      </c>
      <c r="G21" s="21">
        <v>3310</v>
      </c>
      <c r="H21" s="21">
        <v>1489098</v>
      </c>
      <c r="I21" s="23">
        <f t="shared" si="1"/>
        <v>3310</v>
      </c>
      <c r="J21" s="23">
        <f t="shared" si="0"/>
        <v>1489098</v>
      </c>
    </row>
    <row r="22" spans="1:10" ht="19.2" customHeight="1" x14ac:dyDescent="0.45">
      <c r="A22" s="10">
        <v>18</v>
      </c>
      <c r="B22" s="11">
        <v>1311785</v>
      </c>
      <c r="C22" s="12">
        <v>238720747</v>
      </c>
      <c r="E22" s="78" t="s">
        <v>18</v>
      </c>
      <c r="F22" s="79"/>
      <c r="G22" s="18">
        <v>253582</v>
      </c>
      <c r="H22" s="24">
        <v>231108778</v>
      </c>
      <c r="I22" s="18">
        <f t="shared" si="1"/>
        <v>253582</v>
      </c>
      <c r="J22" s="18">
        <v>231108778</v>
      </c>
    </row>
    <row r="23" spans="1:10" ht="19.2" customHeight="1" thickBot="1" x14ac:dyDescent="0.5">
      <c r="A23" s="10">
        <v>19</v>
      </c>
      <c r="B23" s="11">
        <v>0</v>
      </c>
      <c r="C23" s="12">
        <v>0</v>
      </c>
      <c r="E23" s="28"/>
      <c r="F23" s="29" t="s">
        <v>10</v>
      </c>
      <c r="G23" s="26">
        <v>208962</v>
      </c>
      <c r="H23" s="26">
        <v>191941736</v>
      </c>
      <c r="I23" s="21">
        <f t="shared" si="1"/>
        <v>208962</v>
      </c>
      <c r="J23" s="21">
        <f>H23</f>
        <v>191941736</v>
      </c>
    </row>
    <row r="24" spans="1:10" ht="19.2" customHeight="1" thickBot="1" x14ac:dyDescent="0.5">
      <c r="A24" s="10">
        <v>20</v>
      </c>
      <c r="B24" s="11">
        <v>527492</v>
      </c>
      <c r="C24" s="12">
        <v>138123823</v>
      </c>
      <c r="E24" s="82" t="s">
        <v>19</v>
      </c>
      <c r="F24" s="83"/>
      <c r="G24" s="30">
        <f>G6+G8+G10+G12+G14+G16+G18+G20+G22</f>
        <v>11028813</v>
      </c>
      <c r="H24" s="31">
        <f>H6+H8+H10+H12+H14+H16+H18+H20+H22</f>
        <v>2289409354</v>
      </c>
      <c r="I24" s="32">
        <f t="shared" ref="G24:J25" si="2">I6+I8+I10+I12+I14+I16+I18+I20+I22</f>
        <v>11028813</v>
      </c>
      <c r="J24" s="31">
        <f t="shared" si="2"/>
        <v>2289409354</v>
      </c>
    </row>
    <row r="25" spans="1:10" ht="19.2" customHeight="1" x14ac:dyDescent="0.45">
      <c r="A25" s="10">
        <v>21</v>
      </c>
      <c r="B25" s="11">
        <v>1991359</v>
      </c>
      <c r="C25" s="12">
        <v>251469154</v>
      </c>
      <c r="E25" s="33"/>
      <c r="F25" s="34" t="s">
        <v>20</v>
      </c>
      <c r="G25" s="35">
        <f t="shared" si="2"/>
        <v>10238820</v>
      </c>
      <c r="H25" s="35">
        <f t="shared" si="2"/>
        <v>2762088174</v>
      </c>
      <c r="I25" s="35">
        <f t="shared" si="2"/>
        <v>10238820</v>
      </c>
      <c r="J25" s="35">
        <f t="shared" si="2"/>
        <v>2762088174</v>
      </c>
    </row>
    <row r="26" spans="1:10" ht="19.2" customHeight="1" x14ac:dyDescent="0.45">
      <c r="A26" s="10">
        <v>22</v>
      </c>
      <c r="B26" s="11">
        <v>889393</v>
      </c>
      <c r="C26" s="12">
        <v>152046903</v>
      </c>
      <c r="E26" s="75" t="s">
        <v>21</v>
      </c>
      <c r="F26" s="76"/>
      <c r="G26" s="36">
        <f>G24/G25</f>
        <v>1.0771566450040142</v>
      </c>
      <c r="H26" s="36">
        <f>H24/H25</f>
        <v>0.82886903305643711</v>
      </c>
      <c r="I26" s="37">
        <f>I24/I25</f>
        <v>1.0771566450040142</v>
      </c>
      <c r="J26" s="37">
        <f>J24/J25</f>
        <v>0.82886903305643711</v>
      </c>
    </row>
    <row r="27" spans="1:10" ht="19.2" customHeight="1" x14ac:dyDescent="0.45">
      <c r="A27" s="10">
        <v>23</v>
      </c>
      <c r="B27" s="11">
        <v>559835</v>
      </c>
      <c r="C27" s="12">
        <v>115695300</v>
      </c>
      <c r="E27" s="38"/>
      <c r="F27" s="39"/>
      <c r="G27" s="39"/>
      <c r="H27" s="39"/>
      <c r="I27" s="39"/>
      <c r="J27" s="39"/>
    </row>
    <row r="28" spans="1:10" ht="19.2" customHeight="1" x14ac:dyDescent="0.45">
      <c r="A28" s="10">
        <v>24</v>
      </c>
      <c r="B28" s="11">
        <v>1436273</v>
      </c>
      <c r="C28" s="12">
        <v>165120206</v>
      </c>
      <c r="F28" s="40"/>
      <c r="G28" s="40"/>
      <c r="H28" s="40"/>
      <c r="I28" s="40"/>
      <c r="J28" s="40"/>
    </row>
    <row r="29" spans="1:10" ht="19.2" customHeight="1" x14ac:dyDescent="0.45">
      <c r="A29" s="10">
        <v>25</v>
      </c>
      <c r="B29" s="11">
        <v>848778</v>
      </c>
      <c r="C29" s="12">
        <v>103373635</v>
      </c>
      <c r="F29" s="40"/>
      <c r="G29" s="40"/>
      <c r="H29" s="40"/>
      <c r="I29" s="40"/>
      <c r="J29" s="40"/>
    </row>
    <row r="30" spans="1:10" ht="19.2" customHeight="1" x14ac:dyDescent="0.45">
      <c r="A30" s="10">
        <v>26</v>
      </c>
      <c r="B30" s="11">
        <v>0</v>
      </c>
      <c r="C30" s="12">
        <v>0</v>
      </c>
      <c r="F30" s="40"/>
      <c r="G30" s="40"/>
      <c r="H30" s="40"/>
      <c r="I30" s="40"/>
      <c r="J30" s="40"/>
    </row>
    <row r="31" spans="1:10" ht="19.2" customHeight="1" x14ac:dyDescent="0.45">
      <c r="A31" s="10">
        <v>27</v>
      </c>
      <c r="B31" s="11">
        <v>536009</v>
      </c>
      <c r="C31" s="12">
        <v>88939229</v>
      </c>
      <c r="F31" s="40"/>
      <c r="G31" s="40"/>
      <c r="H31" s="40"/>
      <c r="I31" s="41"/>
      <c r="J31" s="40"/>
    </row>
    <row r="32" spans="1:10" ht="19.2" customHeight="1" x14ac:dyDescent="0.45">
      <c r="A32" s="10">
        <v>28</v>
      </c>
      <c r="B32" s="11">
        <v>244437</v>
      </c>
      <c r="C32" s="12">
        <v>102850448</v>
      </c>
    </row>
    <row r="33" spans="1:8" ht="19.2" customHeight="1" x14ac:dyDescent="0.45">
      <c r="A33" s="10">
        <v>29</v>
      </c>
      <c r="B33" s="11">
        <v>65503</v>
      </c>
      <c r="C33" s="12">
        <v>35470216</v>
      </c>
      <c r="F33" s="40"/>
      <c r="G33" s="40"/>
      <c r="H33" s="40"/>
    </row>
    <row r="34" spans="1:8" ht="19.2" customHeight="1" x14ac:dyDescent="0.45">
      <c r="A34" s="10">
        <v>30</v>
      </c>
      <c r="B34" s="11">
        <v>51215</v>
      </c>
      <c r="C34" s="12">
        <v>22601197</v>
      </c>
      <c r="F34" s="40"/>
      <c r="G34" s="40"/>
      <c r="H34" s="40"/>
    </row>
    <row r="35" spans="1:8" ht="19.2" customHeight="1" thickBot="1" x14ac:dyDescent="0.5">
      <c r="A35" s="10">
        <v>31</v>
      </c>
      <c r="B35" s="11">
        <v>26846</v>
      </c>
      <c r="C35" s="12">
        <v>17100539</v>
      </c>
    </row>
    <row r="36" spans="1:8" ht="19.2" customHeight="1" thickBot="1" x14ac:dyDescent="0.5">
      <c r="A36" s="42" t="s">
        <v>19</v>
      </c>
      <c r="B36" s="43">
        <f>SUM(B5:B35)</f>
        <v>11028813</v>
      </c>
      <c r="C36" s="43">
        <f>SUM(C5:C35)</f>
        <v>2289409354</v>
      </c>
      <c r="F36" s="44"/>
    </row>
    <row r="37" spans="1:8" ht="19.2" customHeight="1" x14ac:dyDescent="0.45">
      <c r="A37" s="45" t="s">
        <v>20</v>
      </c>
      <c r="B37" s="46">
        <v>10238820</v>
      </c>
      <c r="C37" s="47">
        <v>2762088174</v>
      </c>
      <c r="G37" s="44"/>
    </row>
    <row r="38" spans="1:8" ht="19.2" customHeight="1" thickBot="1" x14ac:dyDescent="0.5">
      <c r="A38" s="48" t="s">
        <v>22</v>
      </c>
      <c r="B38" s="36">
        <f>B36/B37</f>
        <v>1.0771566450040142</v>
      </c>
      <c r="C38" s="37">
        <f>C36/C37</f>
        <v>0.82886903305643711</v>
      </c>
      <c r="E38" s="49"/>
    </row>
    <row r="39" spans="1:8" ht="19.2" customHeight="1" thickBot="1" x14ac:dyDescent="0.5">
      <c r="A39" s="50" t="s">
        <v>23</v>
      </c>
      <c r="B39" s="43">
        <f>B36</f>
        <v>11028813</v>
      </c>
      <c r="C39" s="43">
        <f>C36</f>
        <v>2289409354</v>
      </c>
      <c r="D39">
        <v>5886778368</v>
      </c>
      <c r="G39" s="44"/>
    </row>
    <row r="40" spans="1:8" ht="19.2" customHeight="1" x14ac:dyDescent="0.45">
      <c r="A40" s="45" t="s">
        <v>24</v>
      </c>
      <c r="B40" s="46">
        <f>B37</f>
        <v>10238820</v>
      </c>
      <c r="C40" s="46">
        <f>C37</f>
        <v>2762088174</v>
      </c>
      <c r="D40">
        <v>6504490169</v>
      </c>
      <c r="G40" s="44"/>
    </row>
    <row r="41" spans="1:8" ht="19.2" customHeight="1" x14ac:dyDescent="0.45">
      <c r="A41" s="51" t="s">
        <v>25</v>
      </c>
      <c r="B41" s="36">
        <f>B39/B40</f>
        <v>1.0771566450040142</v>
      </c>
      <c r="C41" s="36">
        <f>C39/C40</f>
        <v>0.82886903305643711</v>
      </c>
    </row>
  </sheetData>
  <mergeCells count="12">
    <mergeCell ref="E26:F26"/>
    <mergeCell ref="E3:G3"/>
    <mergeCell ref="E6:F6"/>
    <mergeCell ref="E8:F8"/>
    <mergeCell ref="E10:F10"/>
    <mergeCell ref="E12:F12"/>
    <mergeCell ref="E14:F14"/>
    <mergeCell ref="E16:F16"/>
    <mergeCell ref="E18:F18"/>
    <mergeCell ref="E20:F20"/>
    <mergeCell ref="E22:F22"/>
    <mergeCell ref="E24:F24"/>
  </mergeCells>
  <phoneticPr fontId="2"/>
  <pageMargins left="0.51181102362204722" right="0.51181102362204722" top="0.55118110236220474" bottom="0.55118110236220474" header="0.31496062992125984" footer="0.31496062992125984"/>
  <pageSetup paperSize="9" scale="7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41"/>
  <sheetViews>
    <sheetView topLeftCell="A20" workbookViewId="0">
      <selection activeCell="N9" sqref="N9"/>
    </sheetView>
  </sheetViews>
  <sheetFormatPr defaultRowHeight="18" x14ac:dyDescent="0.45"/>
  <cols>
    <col min="1" max="1" width="9.09765625" customWidth="1"/>
    <col min="2" max="2" width="12.3984375" customWidth="1"/>
    <col min="3" max="3" width="15.3984375" customWidth="1"/>
    <col min="4" max="4" width="0.5" customWidth="1"/>
    <col min="5" max="5" width="2.8984375" customWidth="1"/>
    <col min="6" max="6" width="12.09765625" customWidth="1"/>
    <col min="7" max="7" width="11.19921875" customWidth="1"/>
    <col min="8" max="8" width="13.8984375" customWidth="1"/>
    <col min="9" max="9" width="13.59765625" customWidth="1"/>
    <col min="10" max="10" width="15.69921875" customWidth="1"/>
  </cols>
  <sheetData>
    <row r="1" spans="1:10" x14ac:dyDescent="0.45">
      <c r="A1" s="1" t="s">
        <v>40</v>
      </c>
    </row>
    <row r="2" spans="1:10" x14ac:dyDescent="0.45">
      <c r="I2" s="2" t="s">
        <v>0</v>
      </c>
    </row>
    <row r="3" spans="1:10" x14ac:dyDescent="0.45">
      <c r="A3" s="3" t="s">
        <v>1</v>
      </c>
      <c r="E3" s="77" t="s">
        <v>2</v>
      </c>
      <c r="F3" s="77"/>
      <c r="G3" s="77"/>
    </row>
    <row r="4" spans="1:10" ht="19.2" customHeight="1" x14ac:dyDescent="0.45">
      <c r="A4" s="4" t="s">
        <v>3</v>
      </c>
      <c r="B4" s="4" t="s">
        <v>4</v>
      </c>
      <c r="C4" s="4" t="s">
        <v>5</v>
      </c>
      <c r="E4" s="5"/>
      <c r="F4" s="6"/>
      <c r="G4" s="7"/>
      <c r="H4" s="8" t="s">
        <v>26</v>
      </c>
      <c r="I4" s="7" t="s">
        <v>7</v>
      </c>
      <c r="J4" s="9"/>
    </row>
    <row r="5" spans="1:10" ht="19.2" customHeight="1" x14ac:dyDescent="0.45">
      <c r="A5" s="10">
        <v>1</v>
      </c>
      <c r="B5" s="11">
        <v>174777</v>
      </c>
      <c r="C5" s="12">
        <v>41137407</v>
      </c>
      <c r="E5" s="13"/>
      <c r="F5" s="14"/>
      <c r="G5" s="15" t="s">
        <v>8</v>
      </c>
      <c r="H5" s="10" t="s">
        <v>5</v>
      </c>
      <c r="I5" s="15" t="s">
        <v>8</v>
      </c>
      <c r="J5" s="4" t="s">
        <v>5</v>
      </c>
    </row>
    <row r="6" spans="1:10" ht="19.2" customHeight="1" x14ac:dyDescent="0.45">
      <c r="A6" s="10">
        <v>2</v>
      </c>
      <c r="B6" s="11">
        <v>0</v>
      </c>
      <c r="C6" s="12">
        <v>0</v>
      </c>
      <c r="E6" s="78" t="s">
        <v>9</v>
      </c>
      <c r="F6" s="79"/>
      <c r="G6" s="16">
        <v>11418442</v>
      </c>
      <c r="H6" s="17">
        <v>1078819402</v>
      </c>
      <c r="I6" s="18">
        <f>'[1]１月'!I6+'[1]２月'!G6</f>
        <v>21454192</v>
      </c>
      <c r="J6" s="18">
        <f>'[1]１月'!J6+'[1]２月'!H6</f>
        <v>2513558894</v>
      </c>
    </row>
    <row r="7" spans="1:10" ht="19.2" customHeight="1" x14ac:dyDescent="0.45">
      <c r="A7" s="10">
        <v>3</v>
      </c>
      <c r="B7" s="11">
        <v>1387271</v>
      </c>
      <c r="C7" s="12">
        <v>258224642</v>
      </c>
      <c r="E7" s="19"/>
      <c r="F7" s="20" t="s">
        <v>10</v>
      </c>
      <c r="G7" s="21">
        <v>9941775</v>
      </c>
      <c r="H7" s="22">
        <v>1173508417</v>
      </c>
      <c r="I7" s="23">
        <f>'[1]１月'!I7+'[1]２月'!G7</f>
        <v>19119182</v>
      </c>
      <c r="J7" s="23">
        <f>'[1]１月'!J7+'[1]２月'!H7</f>
        <v>3148505592</v>
      </c>
    </row>
    <row r="8" spans="1:10" ht="19.2" customHeight="1" x14ac:dyDescent="0.45">
      <c r="A8" s="10">
        <v>4</v>
      </c>
      <c r="B8" s="11">
        <v>400730</v>
      </c>
      <c r="C8" s="12">
        <v>133968875</v>
      </c>
      <c r="E8" s="78" t="s">
        <v>11</v>
      </c>
      <c r="F8" s="79"/>
      <c r="G8" s="18">
        <v>826</v>
      </c>
      <c r="H8" s="24">
        <v>1074092</v>
      </c>
      <c r="I8" s="18">
        <f>'[1]１月'!I8+'[1]２月'!G8</f>
        <v>3913</v>
      </c>
      <c r="J8" s="18">
        <f>'[1]１月'!J8+'[1]２月'!H8</f>
        <v>3993818</v>
      </c>
    </row>
    <row r="9" spans="1:10" ht="19.2" customHeight="1" x14ac:dyDescent="0.45">
      <c r="A9" s="10">
        <v>5</v>
      </c>
      <c r="B9" s="11">
        <v>23853</v>
      </c>
      <c r="C9" s="12">
        <v>10472288</v>
      </c>
      <c r="E9" s="19"/>
      <c r="F9" s="20" t="s">
        <v>10</v>
      </c>
      <c r="G9" s="25">
        <v>2786</v>
      </c>
      <c r="H9" s="25">
        <v>3366791</v>
      </c>
      <c r="I9" s="23">
        <f>'[1]１月'!I9+'[1]２月'!G9</f>
        <v>3058</v>
      </c>
      <c r="J9" s="23">
        <f>'[1]１月'!J9+'[1]２月'!H9</f>
        <v>3754597</v>
      </c>
    </row>
    <row r="10" spans="1:10" ht="19.2" customHeight="1" x14ac:dyDescent="0.45">
      <c r="A10" s="10">
        <v>6</v>
      </c>
      <c r="B10" s="11">
        <v>35176</v>
      </c>
      <c r="C10" s="12">
        <v>25663969</v>
      </c>
      <c r="E10" s="78" t="s">
        <v>12</v>
      </c>
      <c r="F10" s="79"/>
      <c r="G10" s="16">
        <v>448736</v>
      </c>
      <c r="H10" s="17">
        <v>317186756</v>
      </c>
      <c r="I10" s="18">
        <f>'[1]１月'!I10+'[1]２月'!G10</f>
        <v>911502</v>
      </c>
      <c r="J10" s="18">
        <f>'[1]１月'!J10+'[1]２月'!H10</f>
        <v>624516016</v>
      </c>
    </row>
    <row r="11" spans="1:10" ht="19.2" customHeight="1" x14ac:dyDescent="0.45">
      <c r="A11" s="10">
        <v>7</v>
      </c>
      <c r="B11" s="11">
        <v>18888</v>
      </c>
      <c r="C11" s="12">
        <v>14812419</v>
      </c>
      <c r="E11" s="19"/>
      <c r="F11" s="20" t="s">
        <v>10</v>
      </c>
      <c r="G11" s="21">
        <v>628646</v>
      </c>
      <c r="H11" s="21">
        <v>205199255</v>
      </c>
      <c r="I11" s="23">
        <f>'[1]１月'!I11+'[1]２月'!G11</f>
        <v>1071640</v>
      </c>
      <c r="J11" s="23">
        <f>'[1]１月'!J11+'[1]２月'!H11</f>
        <v>400233495</v>
      </c>
    </row>
    <row r="12" spans="1:10" ht="19.2" customHeight="1" x14ac:dyDescent="0.45">
      <c r="A12" s="10">
        <v>8</v>
      </c>
      <c r="B12" s="11">
        <v>9032</v>
      </c>
      <c r="C12" s="12">
        <v>13372688</v>
      </c>
      <c r="E12" s="78" t="s">
        <v>13</v>
      </c>
      <c r="F12" s="79"/>
      <c r="G12" s="18">
        <v>4224</v>
      </c>
      <c r="H12" s="24">
        <v>6902639</v>
      </c>
      <c r="I12" s="18">
        <f>'[1]１月'!I12+'[1]２月'!G12</f>
        <v>8541</v>
      </c>
      <c r="J12" s="18">
        <f>'[1]１月'!J12+'[1]２月'!H12</f>
        <v>13982342</v>
      </c>
    </row>
    <row r="13" spans="1:10" ht="19.2" customHeight="1" x14ac:dyDescent="0.45">
      <c r="A13" s="10">
        <v>9</v>
      </c>
      <c r="B13" s="11">
        <v>0</v>
      </c>
      <c r="C13" s="12">
        <v>0</v>
      </c>
      <c r="E13" s="19"/>
      <c r="F13" s="20" t="s">
        <v>10</v>
      </c>
      <c r="G13" s="25">
        <v>6271</v>
      </c>
      <c r="H13" s="25">
        <v>10644196</v>
      </c>
      <c r="I13" s="23">
        <f>'[1]１月'!I13+'[1]２月'!G13</f>
        <v>11123</v>
      </c>
      <c r="J13" s="23">
        <f>'[1]１月'!J13+'[1]２月'!H13</f>
        <v>17796330</v>
      </c>
    </row>
    <row r="14" spans="1:10" ht="19.2" customHeight="1" x14ac:dyDescent="0.45">
      <c r="A14" s="10">
        <v>10</v>
      </c>
      <c r="B14" s="11">
        <v>46663</v>
      </c>
      <c r="C14" s="12">
        <v>15212187</v>
      </c>
      <c r="E14" s="80" t="s">
        <v>14</v>
      </c>
      <c r="F14" s="81"/>
      <c r="G14" s="16"/>
      <c r="H14" s="52"/>
      <c r="I14" s="18">
        <f>'[1]１月'!I14+'[1]２月'!G14</f>
        <v>0</v>
      </c>
      <c r="J14" s="18">
        <f>'[1]１月'!J14+'[1]２月'!H14</f>
        <v>0</v>
      </c>
    </row>
    <row r="15" spans="1:10" ht="19.2" customHeight="1" x14ac:dyDescent="0.45">
      <c r="A15" s="10">
        <v>11</v>
      </c>
      <c r="B15" s="11">
        <v>957794</v>
      </c>
      <c r="C15" s="12">
        <v>163313927</v>
      </c>
      <c r="E15" s="19"/>
      <c r="F15" s="20" t="s">
        <v>10</v>
      </c>
      <c r="G15" s="21"/>
      <c r="H15" s="21"/>
      <c r="I15" s="23">
        <f>'[1]１月'!I15+'[1]２月'!G15</f>
        <v>0</v>
      </c>
      <c r="J15" s="23">
        <f>'[1]１月'!J15+'[1]２月'!H15</f>
        <v>0</v>
      </c>
    </row>
    <row r="16" spans="1:10" ht="19.2" customHeight="1" x14ac:dyDescent="0.45">
      <c r="A16" s="10">
        <v>12</v>
      </c>
      <c r="B16" s="11">
        <v>877953</v>
      </c>
      <c r="C16" s="12">
        <v>146035539</v>
      </c>
      <c r="E16" s="78" t="s">
        <v>15</v>
      </c>
      <c r="F16" s="79"/>
      <c r="G16" s="16"/>
      <c r="H16" s="16"/>
      <c r="I16" s="18">
        <f>'[1]１月'!I16+'[1]２月'!G16</f>
        <v>0</v>
      </c>
      <c r="J16" s="18">
        <f>'[1]１月'!J16+'[1]２月'!H16</f>
        <v>0</v>
      </c>
    </row>
    <row r="17" spans="1:10" ht="19.2" customHeight="1" x14ac:dyDescent="0.45">
      <c r="A17" s="10">
        <v>13</v>
      </c>
      <c r="B17" s="11">
        <v>539035</v>
      </c>
      <c r="C17" s="12">
        <v>179175618</v>
      </c>
      <c r="E17" s="19"/>
      <c r="F17" s="20" t="s">
        <v>10</v>
      </c>
      <c r="G17" s="23"/>
      <c r="H17" s="23"/>
      <c r="I17" s="23">
        <f>'[1]１月'!I17+'[1]２月'!G17</f>
        <v>0</v>
      </c>
      <c r="J17" s="23">
        <f>'[1]１月'!J17+'[1]２月'!H17</f>
        <v>0</v>
      </c>
    </row>
    <row r="18" spans="1:10" ht="19.2" customHeight="1" x14ac:dyDescent="0.45">
      <c r="A18" s="10">
        <v>14</v>
      </c>
      <c r="B18" s="11">
        <v>145365</v>
      </c>
      <c r="C18" s="12">
        <v>58240863</v>
      </c>
      <c r="E18" s="78" t="s">
        <v>16</v>
      </c>
      <c r="F18" s="79"/>
      <c r="G18" s="18">
        <v>447892</v>
      </c>
      <c r="H18" s="18">
        <v>433887820</v>
      </c>
      <c r="I18" s="18">
        <f>'[1]１月'!I18+'[1]２月'!G18</f>
        <v>711519</v>
      </c>
      <c r="J18" s="18">
        <f>'[1]１月'!J18+'[1]２月'!H18</f>
        <v>736262563</v>
      </c>
    </row>
    <row r="19" spans="1:10" ht="19.2" customHeight="1" x14ac:dyDescent="0.45">
      <c r="A19" s="10">
        <v>15</v>
      </c>
      <c r="B19" s="11">
        <v>591687</v>
      </c>
      <c r="C19" s="12">
        <v>64757450</v>
      </c>
      <c r="E19" s="19"/>
      <c r="F19" s="20" t="s">
        <v>10</v>
      </c>
      <c r="G19" s="25">
        <v>562153</v>
      </c>
      <c r="H19" s="25">
        <v>448927799</v>
      </c>
      <c r="I19" s="23">
        <f>'[1]１月'!I19+'[1]２月'!G19</f>
        <v>963176</v>
      </c>
      <c r="J19" s="23">
        <f>'[1]１月'!J19+'[1]２月'!H19</f>
        <v>840013784</v>
      </c>
    </row>
    <row r="20" spans="1:10" ht="19.2" customHeight="1" x14ac:dyDescent="0.45">
      <c r="A20" s="10">
        <v>16</v>
      </c>
      <c r="B20" s="11">
        <v>0</v>
      </c>
      <c r="C20" s="12">
        <v>0</v>
      </c>
      <c r="E20" s="78" t="s">
        <v>17</v>
      </c>
      <c r="F20" s="79"/>
      <c r="G20" s="18">
        <v>3796</v>
      </c>
      <c r="H20" s="24">
        <v>2788585</v>
      </c>
      <c r="I20" s="18">
        <f>'[1]１月'!I20+'[1]２月'!G20</f>
        <v>9480</v>
      </c>
      <c r="J20" s="18">
        <f>'[1]１月'!J20+'[1]２月'!H20</f>
        <v>6646237</v>
      </c>
    </row>
    <row r="21" spans="1:10" ht="19.2" customHeight="1" x14ac:dyDescent="0.45">
      <c r="A21" s="10">
        <v>17</v>
      </c>
      <c r="B21" s="11">
        <v>1461755</v>
      </c>
      <c r="C21" s="12">
        <v>227074304</v>
      </c>
      <c r="E21" s="19"/>
      <c r="F21" s="20" t="s">
        <v>10</v>
      </c>
      <c r="G21" s="26">
        <v>3260</v>
      </c>
      <c r="H21" s="53">
        <v>2600802</v>
      </c>
      <c r="I21" s="23">
        <f>'[1]１月'!I21+'[1]２月'!G21</f>
        <v>6570</v>
      </c>
      <c r="J21" s="23">
        <f>'[1]１月'!J21+'[1]２月'!H21</f>
        <v>4089900</v>
      </c>
    </row>
    <row r="22" spans="1:10" ht="19.2" customHeight="1" x14ac:dyDescent="0.45">
      <c r="A22" s="10">
        <v>18</v>
      </c>
      <c r="B22" s="11">
        <v>190696</v>
      </c>
      <c r="C22" s="12">
        <v>45266105</v>
      </c>
      <c r="E22" s="78" t="s">
        <v>18</v>
      </c>
      <c r="F22" s="79"/>
      <c r="G22" s="18">
        <v>284298</v>
      </c>
      <c r="H22" s="24">
        <v>308485246</v>
      </c>
      <c r="I22" s="18">
        <f>'[1]１月'!I22+'[1]２月'!G22</f>
        <v>537880</v>
      </c>
      <c r="J22" s="18">
        <f>'[1]１月'!J22+'[1]２月'!H22</f>
        <v>539594024</v>
      </c>
    </row>
    <row r="23" spans="1:10" ht="19.2" customHeight="1" thickBot="1" x14ac:dyDescent="0.5">
      <c r="A23" s="10">
        <v>19</v>
      </c>
      <c r="B23" s="11">
        <v>27591</v>
      </c>
      <c r="C23" s="12">
        <v>32598580</v>
      </c>
      <c r="E23" s="28"/>
      <c r="F23" s="29" t="s">
        <v>10</v>
      </c>
      <c r="G23" s="26">
        <v>469791</v>
      </c>
      <c r="H23" s="53">
        <v>305239807</v>
      </c>
      <c r="I23" s="21">
        <f>'[1]１月'!I23+'[1]２月'!G23</f>
        <v>678753</v>
      </c>
      <c r="J23" s="21">
        <f>'[1]１月'!J23+'[1]２月'!H23</f>
        <v>497181543</v>
      </c>
    </row>
    <row r="24" spans="1:10" ht="19.2" customHeight="1" thickBot="1" x14ac:dyDescent="0.5">
      <c r="A24" s="10">
        <v>20</v>
      </c>
      <c r="B24" s="11">
        <v>46266</v>
      </c>
      <c r="C24" s="12">
        <v>45218752</v>
      </c>
      <c r="E24" s="82" t="s">
        <v>19</v>
      </c>
      <c r="F24" s="83"/>
      <c r="G24" s="30">
        <f t="shared" ref="G24:J25" si="0">G6+G8+G10+G12+G14+G16+G18+G20+G22</f>
        <v>12608214</v>
      </c>
      <c r="H24" s="31">
        <f t="shared" si="0"/>
        <v>2149144540</v>
      </c>
      <c r="I24" s="32">
        <f>I6+I8+I10+I12+I14+I16+I18+I20+I22</f>
        <v>23637027</v>
      </c>
      <c r="J24" s="31">
        <f t="shared" si="0"/>
        <v>4438553894</v>
      </c>
    </row>
    <row r="25" spans="1:10" ht="19.2" customHeight="1" x14ac:dyDescent="0.45">
      <c r="A25" s="10">
        <v>21</v>
      </c>
      <c r="B25" s="11">
        <v>998414</v>
      </c>
      <c r="C25" s="12">
        <v>136368804</v>
      </c>
      <c r="E25" s="33"/>
      <c r="F25" s="34" t="s">
        <v>20</v>
      </c>
      <c r="G25" s="35">
        <f>G7+G9+G11+G13+G15+G17+G19+G21+G23</f>
        <v>11614682</v>
      </c>
      <c r="H25" s="35">
        <f t="shared" si="0"/>
        <v>2149487067</v>
      </c>
      <c r="I25" s="35">
        <f>I7+I9+I11+I13+I15+I17+I19+I21+I23</f>
        <v>21853502</v>
      </c>
      <c r="J25" s="35">
        <f>J7+J9+J11+J13+J15+J17+J19+J21+J23</f>
        <v>4911575241</v>
      </c>
    </row>
    <row r="26" spans="1:10" ht="19.2" customHeight="1" x14ac:dyDescent="0.45">
      <c r="A26" s="10">
        <v>22</v>
      </c>
      <c r="B26" s="11">
        <v>874122</v>
      </c>
      <c r="C26" s="12">
        <v>111885805</v>
      </c>
      <c r="E26" s="75" t="s">
        <v>21</v>
      </c>
      <c r="F26" s="76"/>
      <c r="G26" s="36">
        <f>G24/G25</f>
        <v>1.0855410419329603</v>
      </c>
      <c r="H26" s="36">
        <f>H24/H25</f>
        <v>0.99984064709890152</v>
      </c>
      <c r="I26" s="37">
        <f>I24/I25</f>
        <v>1.0816127776683115</v>
      </c>
      <c r="J26" s="37">
        <f>J24/J25</f>
        <v>0.90369253777252678</v>
      </c>
    </row>
    <row r="27" spans="1:10" ht="19.2" customHeight="1" x14ac:dyDescent="0.45">
      <c r="A27" s="10">
        <v>23</v>
      </c>
      <c r="B27" s="11">
        <v>0</v>
      </c>
      <c r="C27" s="12">
        <v>0</v>
      </c>
      <c r="E27" s="38"/>
      <c r="F27" s="39"/>
      <c r="G27" s="39"/>
      <c r="H27" s="39"/>
      <c r="I27" s="39"/>
      <c r="J27" s="39"/>
    </row>
    <row r="28" spans="1:10" ht="19.2" customHeight="1" x14ac:dyDescent="0.45">
      <c r="A28" s="10">
        <v>24</v>
      </c>
      <c r="B28" s="11">
        <v>570597</v>
      </c>
      <c r="C28" s="12">
        <v>75089581</v>
      </c>
      <c r="F28" s="40"/>
      <c r="G28" s="40"/>
      <c r="H28" s="40"/>
      <c r="I28" s="40"/>
      <c r="J28" s="40"/>
    </row>
    <row r="29" spans="1:10" ht="19.2" customHeight="1" x14ac:dyDescent="0.45">
      <c r="A29" s="10">
        <v>25</v>
      </c>
      <c r="B29" s="11">
        <v>738992</v>
      </c>
      <c r="C29" s="12">
        <v>108296004</v>
      </c>
      <c r="F29" s="40"/>
      <c r="G29" s="40"/>
      <c r="H29" s="40"/>
      <c r="I29" s="40"/>
      <c r="J29" s="40"/>
    </row>
    <row r="30" spans="1:10" ht="19.2" customHeight="1" x14ac:dyDescent="0.45">
      <c r="A30" s="10">
        <v>26</v>
      </c>
      <c r="B30" s="11">
        <v>1134754</v>
      </c>
      <c r="C30" s="12">
        <v>100551612</v>
      </c>
      <c r="F30" s="40"/>
      <c r="G30" s="40"/>
      <c r="H30" s="40"/>
      <c r="I30" s="40"/>
      <c r="J30" s="40"/>
    </row>
    <row r="31" spans="1:10" ht="19.2" customHeight="1" x14ac:dyDescent="0.45">
      <c r="A31" s="10">
        <v>27</v>
      </c>
      <c r="B31" s="11">
        <v>521375</v>
      </c>
      <c r="C31" s="12">
        <v>55230863</v>
      </c>
      <c r="F31" s="40"/>
      <c r="G31" s="40"/>
      <c r="H31" s="40"/>
      <c r="I31" s="41"/>
      <c r="J31" s="40"/>
    </row>
    <row r="32" spans="1:10" ht="19.2" customHeight="1" x14ac:dyDescent="0.45">
      <c r="A32" s="10">
        <v>28</v>
      </c>
      <c r="B32" s="11">
        <v>835428</v>
      </c>
      <c r="C32" s="12">
        <v>87176258</v>
      </c>
    </row>
    <row r="33" spans="1:8" ht="19.2" customHeight="1" x14ac:dyDescent="0.45">
      <c r="A33" s="10">
        <v>29</v>
      </c>
      <c r="B33" s="11"/>
      <c r="C33" s="12"/>
      <c r="F33" s="40"/>
      <c r="G33" s="40"/>
      <c r="H33" s="40"/>
    </row>
    <row r="34" spans="1:8" ht="19.2" customHeight="1" x14ac:dyDescent="0.45">
      <c r="A34" s="10">
        <v>30</v>
      </c>
      <c r="B34" s="11"/>
      <c r="C34" s="12"/>
      <c r="F34" s="40"/>
      <c r="G34" s="40"/>
      <c r="H34" s="40"/>
    </row>
    <row r="35" spans="1:8" ht="19.2" customHeight="1" thickBot="1" x14ac:dyDescent="0.5">
      <c r="A35" s="10">
        <v>31</v>
      </c>
      <c r="B35" s="11">
        <v>0</v>
      </c>
      <c r="C35" s="12">
        <v>0</v>
      </c>
    </row>
    <row r="36" spans="1:8" ht="19.2" customHeight="1" thickBot="1" x14ac:dyDescent="0.5">
      <c r="A36" s="42" t="s">
        <v>19</v>
      </c>
      <c r="B36" s="43">
        <f>SUM(B5:B35)</f>
        <v>12608214</v>
      </c>
      <c r="C36" s="43">
        <f>SUM(C5:C35)</f>
        <v>2149144540</v>
      </c>
      <c r="F36" s="44"/>
    </row>
    <row r="37" spans="1:8" ht="19.2" customHeight="1" x14ac:dyDescent="0.45">
      <c r="A37" s="45" t="s">
        <v>20</v>
      </c>
      <c r="B37" s="54">
        <v>11614682</v>
      </c>
      <c r="C37" s="54">
        <v>2149487067</v>
      </c>
      <c r="G37" s="44"/>
    </row>
    <row r="38" spans="1:8" ht="19.2" customHeight="1" thickBot="1" x14ac:dyDescent="0.5">
      <c r="A38" s="48" t="s">
        <v>22</v>
      </c>
      <c r="B38" s="37">
        <f>B36/B37</f>
        <v>1.0855410419329603</v>
      </c>
      <c r="C38" s="37">
        <f>C36/C37</f>
        <v>0.99984064709890152</v>
      </c>
      <c r="E38" s="49"/>
    </row>
    <row r="39" spans="1:8" ht="19.2" customHeight="1" thickBot="1" x14ac:dyDescent="0.5">
      <c r="A39" s="50" t="s">
        <v>23</v>
      </c>
      <c r="B39" s="43">
        <f>'[1]１月'!B36+'[1]２月'!B36</f>
        <v>23637027</v>
      </c>
      <c r="C39" s="43">
        <f>'[1]１月'!C36+'[1]２月'!C36</f>
        <v>4438553894</v>
      </c>
      <c r="D39">
        <v>5886778368</v>
      </c>
      <c r="G39" s="44"/>
    </row>
    <row r="40" spans="1:8" ht="19.2" customHeight="1" x14ac:dyDescent="0.45">
      <c r="A40" s="45" t="s">
        <v>24</v>
      </c>
      <c r="B40" s="46">
        <f>'[1]１月'!B40+'[1]２月'!B37</f>
        <v>21853502</v>
      </c>
      <c r="C40" s="46">
        <f>'[1]１月'!C40+'[1]２月'!C37</f>
        <v>4911575241</v>
      </c>
      <c r="D40">
        <v>6504490169</v>
      </c>
      <c r="G40" s="44"/>
    </row>
    <row r="41" spans="1:8" ht="19.2" customHeight="1" x14ac:dyDescent="0.45">
      <c r="A41" s="51" t="s">
        <v>25</v>
      </c>
      <c r="B41" s="36">
        <f>B39/B40</f>
        <v>1.0816127776683115</v>
      </c>
      <c r="C41" s="36">
        <f>C39/C40</f>
        <v>0.90369253777252678</v>
      </c>
    </row>
  </sheetData>
  <mergeCells count="12">
    <mergeCell ref="E26:F26"/>
    <mergeCell ref="E3:G3"/>
    <mergeCell ref="E6:F6"/>
    <mergeCell ref="E8:F8"/>
    <mergeCell ref="E10:F10"/>
    <mergeCell ref="E12:F12"/>
    <mergeCell ref="E14:F14"/>
    <mergeCell ref="E16:F16"/>
    <mergeCell ref="E18:F18"/>
    <mergeCell ref="E20:F20"/>
    <mergeCell ref="E22:F22"/>
    <mergeCell ref="E24:F24"/>
  </mergeCells>
  <phoneticPr fontId="2"/>
  <pageMargins left="0.51181102362204722" right="0.51181102362204722" top="0.55118110236220474" bottom="0.55118110236220474" header="0.31496062992125984" footer="0.31496062992125984"/>
  <pageSetup paperSize="9" scale="7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41"/>
  <sheetViews>
    <sheetView topLeftCell="A23" workbookViewId="0">
      <selection activeCell="L7" sqref="L7"/>
    </sheetView>
  </sheetViews>
  <sheetFormatPr defaultRowHeight="18" x14ac:dyDescent="0.45"/>
  <cols>
    <col min="1" max="1" width="9.09765625" customWidth="1"/>
    <col min="2" max="2" width="12.3984375" customWidth="1"/>
    <col min="3" max="3" width="15.3984375" customWidth="1"/>
    <col min="4" max="4" width="0.5" customWidth="1"/>
    <col min="5" max="5" width="2.8984375" customWidth="1"/>
    <col min="6" max="6" width="12.09765625" customWidth="1"/>
    <col min="7" max="7" width="11.19921875" customWidth="1"/>
    <col min="8" max="8" width="13.8984375" customWidth="1"/>
    <col min="9" max="9" width="13.59765625" customWidth="1"/>
    <col min="10" max="10" width="15.69921875" customWidth="1"/>
  </cols>
  <sheetData>
    <row r="1" spans="1:10" x14ac:dyDescent="0.45">
      <c r="A1" s="1" t="s">
        <v>41</v>
      </c>
    </row>
    <row r="2" spans="1:10" x14ac:dyDescent="0.45">
      <c r="I2" s="2" t="s">
        <v>0</v>
      </c>
    </row>
    <row r="3" spans="1:10" x14ac:dyDescent="0.45">
      <c r="A3" s="3" t="s">
        <v>1</v>
      </c>
      <c r="E3" s="77" t="s">
        <v>2</v>
      </c>
      <c r="F3" s="77"/>
      <c r="G3" s="77"/>
    </row>
    <row r="4" spans="1:10" ht="19.2" customHeight="1" x14ac:dyDescent="0.45">
      <c r="A4" s="4" t="s">
        <v>3</v>
      </c>
      <c r="B4" s="4" t="s">
        <v>4</v>
      </c>
      <c r="C4" s="4" t="s">
        <v>5</v>
      </c>
      <c r="E4" s="5"/>
      <c r="F4" s="6"/>
      <c r="G4" s="7"/>
      <c r="H4" s="8" t="s">
        <v>27</v>
      </c>
      <c r="I4" s="7" t="s">
        <v>38</v>
      </c>
      <c r="J4" s="9"/>
    </row>
    <row r="5" spans="1:10" ht="19.2" customHeight="1" x14ac:dyDescent="0.45">
      <c r="A5" s="10">
        <v>1</v>
      </c>
      <c r="B5" s="11">
        <v>1549085</v>
      </c>
      <c r="C5" s="12">
        <v>79422478</v>
      </c>
      <c r="E5" s="13"/>
      <c r="F5" s="14"/>
      <c r="G5" s="15" t="s">
        <v>8</v>
      </c>
      <c r="H5" s="10" t="s">
        <v>5</v>
      </c>
      <c r="I5" s="15" t="s">
        <v>8</v>
      </c>
      <c r="J5" s="4" t="s">
        <v>5</v>
      </c>
    </row>
    <row r="6" spans="1:10" ht="19.2" customHeight="1" x14ac:dyDescent="0.45">
      <c r="A6" s="10">
        <v>2</v>
      </c>
      <c r="B6" s="11">
        <v>0</v>
      </c>
      <c r="C6" s="12">
        <v>0</v>
      </c>
      <c r="E6" s="78" t="s">
        <v>9</v>
      </c>
      <c r="F6" s="79"/>
      <c r="G6" s="55">
        <v>17750145</v>
      </c>
      <c r="H6" s="56">
        <v>895931225</v>
      </c>
      <c r="I6" s="55">
        <f>'[1]２月'!I6+'[1]３月'!G6</f>
        <v>39204337</v>
      </c>
      <c r="J6" s="55">
        <f>'[1]２月'!J6+'[1]３月'!H6</f>
        <v>3409490119</v>
      </c>
    </row>
    <row r="7" spans="1:10" ht="19.2" customHeight="1" x14ac:dyDescent="0.45">
      <c r="A7" s="10">
        <v>3</v>
      </c>
      <c r="B7" s="11">
        <v>1332106</v>
      </c>
      <c r="C7" s="12">
        <v>103302367</v>
      </c>
      <c r="E7" s="19"/>
      <c r="F7" s="20" t="s">
        <v>10</v>
      </c>
      <c r="G7" s="57">
        <v>14432045</v>
      </c>
      <c r="H7" s="58">
        <v>1061488347</v>
      </c>
      <c r="I7" s="57">
        <f>'[1]２月'!I7+'[1]３月'!G7</f>
        <v>33551227</v>
      </c>
      <c r="J7" s="57">
        <f>'[1]２月'!J7+'[1]３月'!H7</f>
        <v>4209993939</v>
      </c>
    </row>
    <row r="8" spans="1:10" ht="19.2" customHeight="1" x14ac:dyDescent="0.45">
      <c r="A8" s="10">
        <v>4</v>
      </c>
      <c r="B8" s="11">
        <v>321499</v>
      </c>
      <c r="C8" s="12">
        <v>35485817</v>
      </c>
      <c r="E8" s="78" t="s">
        <v>11</v>
      </c>
      <c r="F8" s="79"/>
      <c r="G8" s="59">
        <v>16079</v>
      </c>
      <c r="H8" s="60">
        <v>19990315</v>
      </c>
      <c r="I8" s="55">
        <f>'[1]２月'!I8+'[1]３月'!G8</f>
        <v>19992</v>
      </c>
      <c r="J8" s="55">
        <f>'[1]２月'!J8+'[1]３月'!H8</f>
        <v>23984133</v>
      </c>
    </row>
    <row r="9" spans="1:10" ht="19.2" customHeight="1" x14ac:dyDescent="0.45">
      <c r="A9" s="10">
        <v>5</v>
      </c>
      <c r="B9" s="11">
        <v>39700</v>
      </c>
      <c r="C9" s="12">
        <v>20695442</v>
      </c>
      <c r="E9" s="19"/>
      <c r="F9" s="20" t="s">
        <v>10</v>
      </c>
      <c r="G9" s="61">
        <v>3783</v>
      </c>
      <c r="H9" s="61">
        <v>8533776</v>
      </c>
      <c r="I9" s="57">
        <f>'[1]２月'!I9+'[1]３月'!G9</f>
        <v>6841</v>
      </c>
      <c r="J9" s="57">
        <f>'[1]２月'!J9+'[1]３月'!H9</f>
        <v>12288373</v>
      </c>
    </row>
    <row r="10" spans="1:10" ht="19.2" customHeight="1" x14ac:dyDescent="0.45">
      <c r="A10" s="10">
        <v>6</v>
      </c>
      <c r="B10" s="11">
        <v>108325</v>
      </c>
      <c r="C10" s="12">
        <v>41425085</v>
      </c>
      <c r="E10" s="78" t="s">
        <v>12</v>
      </c>
      <c r="F10" s="79"/>
      <c r="G10" s="55">
        <v>648310</v>
      </c>
      <c r="H10" s="56">
        <v>286419110</v>
      </c>
      <c r="I10" s="55">
        <f>'[1]２月'!I10+'[1]３月'!G10</f>
        <v>1559812</v>
      </c>
      <c r="J10" s="55">
        <f>'[1]２月'!J10+'[1]３月'!H10</f>
        <v>910935126</v>
      </c>
    </row>
    <row r="11" spans="1:10" ht="19.2" customHeight="1" x14ac:dyDescent="0.45">
      <c r="A11" s="10">
        <v>7</v>
      </c>
      <c r="B11" s="11">
        <v>510754</v>
      </c>
      <c r="C11" s="12">
        <v>91142670</v>
      </c>
      <c r="E11" s="19"/>
      <c r="F11" s="20" t="s">
        <v>10</v>
      </c>
      <c r="G11" s="57">
        <v>584540</v>
      </c>
      <c r="H11" s="57">
        <v>182665152</v>
      </c>
      <c r="I11" s="57">
        <f>'[1]２月'!I11+'[1]３月'!G11</f>
        <v>1656180</v>
      </c>
      <c r="J11" s="57">
        <f>'[1]２月'!J11+'[1]３月'!H11</f>
        <v>582898647</v>
      </c>
    </row>
    <row r="12" spans="1:10" ht="19.2" customHeight="1" x14ac:dyDescent="0.45">
      <c r="A12" s="10">
        <v>8</v>
      </c>
      <c r="B12" s="11">
        <v>9452</v>
      </c>
      <c r="C12" s="12">
        <v>10076967</v>
      </c>
      <c r="E12" s="78" t="s">
        <v>13</v>
      </c>
      <c r="F12" s="79"/>
      <c r="G12" s="59">
        <v>5254</v>
      </c>
      <c r="H12" s="60">
        <v>9867244</v>
      </c>
      <c r="I12" s="55">
        <f>'[1]２月'!I12+'[1]３月'!G12</f>
        <v>13795</v>
      </c>
      <c r="J12" s="55">
        <f>'[1]２月'!J12+'[1]３月'!H12</f>
        <v>23849586</v>
      </c>
    </row>
    <row r="13" spans="1:10" ht="19.2" customHeight="1" x14ac:dyDescent="0.45">
      <c r="A13" s="10">
        <v>9</v>
      </c>
      <c r="B13" s="11">
        <v>0</v>
      </c>
      <c r="C13" s="12">
        <v>0</v>
      </c>
      <c r="E13" s="19"/>
      <c r="F13" s="20" t="s">
        <v>10</v>
      </c>
      <c r="G13" s="61">
        <v>5497</v>
      </c>
      <c r="H13" s="61">
        <v>9713154</v>
      </c>
      <c r="I13" s="57">
        <f>'[1]２月'!I13+'[1]３月'!G13</f>
        <v>16620</v>
      </c>
      <c r="J13" s="57">
        <f>'[1]２月'!J13+'[1]３月'!H13</f>
        <v>27509484</v>
      </c>
    </row>
    <row r="14" spans="1:10" ht="19.2" customHeight="1" x14ac:dyDescent="0.45">
      <c r="A14" s="10">
        <v>10</v>
      </c>
      <c r="B14" s="11">
        <v>1497347</v>
      </c>
      <c r="C14" s="12">
        <v>128374129</v>
      </c>
      <c r="E14" s="80" t="s">
        <v>14</v>
      </c>
      <c r="F14" s="81"/>
      <c r="G14" s="55"/>
      <c r="H14" s="55"/>
      <c r="I14" s="55">
        <f>'[1]２月'!I14+'[1]３月'!G14</f>
        <v>0</v>
      </c>
      <c r="J14" s="55">
        <f>'[1]２月'!J14+'[1]３月'!H14</f>
        <v>0</v>
      </c>
    </row>
    <row r="15" spans="1:10" ht="19.2" customHeight="1" x14ac:dyDescent="0.45">
      <c r="A15" s="10">
        <v>11</v>
      </c>
      <c r="B15" s="11">
        <v>1532642</v>
      </c>
      <c r="C15" s="12">
        <v>101496739</v>
      </c>
      <c r="E15" s="19"/>
      <c r="F15" s="20" t="s">
        <v>10</v>
      </c>
      <c r="G15" s="57">
        <v>0</v>
      </c>
      <c r="H15" s="57">
        <v>0</v>
      </c>
      <c r="I15" s="57">
        <f>'[1]２月'!I15+'[1]３月'!G15</f>
        <v>0</v>
      </c>
      <c r="J15" s="57">
        <f>'[1]２月'!J15+'[1]３月'!H15</f>
        <v>0</v>
      </c>
    </row>
    <row r="16" spans="1:10" ht="19.2" customHeight="1" x14ac:dyDescent="0.45">
      <c r="A16" s="10">
        <v>12</v>
      </c>
      <c r="B16" s="11">
        <v>1755020</v>
      </c>
      <c r="C16" s="12">
        <v>116644455</v>
      </c>
      <c r="E16" s="78" t="s">
        <v>15</v>
      </c>
      <c r="F16" s="79"/>
      <c r="G16" s="55"/>
      <c r="H16" s="55"/>
      <c r="I16" s="55">
        <f>'[1]２月'!I16+'[1]３月'!G16</f>
        <v>0</v>
      </c>
      <c r="J16" s="55">
        <f>'[1]２月'!J16+'[1]３月'!H16</f>
        <v>0</v>
      </c>
    </row>
    <row r="17" spans="1:10" ht="19.2" customHeight="1" x14ac:dyDescent="0.45">
      <c r="A17" s="10">
        <v>13</v>
      </c>
      <c r="B17" s="11">
        <v>451757</v>
      </c>
      <c r="C17" s="12">
        <v>78749638</v>
      </c>
      <c r="E17" s="19"/>
      <c r="F17" s="20" t="s">
        <v>10</v>
      </c>
      <c r="G17" s="62">
        <v>0</v>
      </c>
      <c r="H17" s="62">
        <v>0</v>
      </c>
      <c r="I17" s="57">
        <f>'[1]２月'!I17+'[1]３月'!G17</f>
        <v>0</v>
      </c>
      <c r="J17" s="57">
        <f>'[1]２月'!J17+'[1]３月'!H17</f>
        <v>0</v>
      </c>
    </row>
    <row r="18" spans="1:10" ht="19.2" customHeight="1" x14ac:dyDescent="0.45">
      <c r="A18" s="10">
        <v>14</v>
      </c>
      <c r="B18" s="11">
        <v>295109</v>
      </c>
      <c r="C18" s="12">
        <v>62425944</v>
      </c>
      <c r="E18" s="78" t="s">
        <v>16</v>
      </c>
      <c r="F18" s="79"/>
      <c r="G18" s="59">
        <v>359975</v>
      </c>
      <c r="H18" s="60">
        <v>302503528</v>
      </c>
      <c r="I18" s="55">
        <f>'[1]２月'!I18+'[1]３月'!G18</f>
        <v>1071494</v>
      </c>
      <c r="J18" s="55">
        <f>'[1]２月'!J18+'[1]３月'!H18</f>
        <v>1038766091</v>
      </c>
    </row>
    <row r="19" spans="1:10" ht="19.2" customHeight="1" x14ac:dyDescent="0.45">
      <c r="A19" s="10">
        <v>15</v>
      </c>
      <c r="B19" s="11">
        <v>659661</v>
      </c>
      <c r="C19" s="12">
        <v>69547178</v>
      </c>
      <c r="E19" s="19"/>
      <c r="F19" s="20" t="s">
        <v>10</v>
      </c>
      <c r="G19" s="61">
        <v>384115</v>
      </c>
      <c r="H19" s="61">
        <v>321616751</v>
      </c>
      <c r="I19" s="57">
        <f>'[1]２月'!I19+'[1]３月'!G19</f>
        <v>1347291</v>
      </c>
      <c r="J19" s="57">
        <f>'[1]２月'!J19+'[1]３月'!H19</f>
        <v>1161630535</v>
      </c>
    </row>
    <row r="20" spans="1:10" ht="19.2" customHeight="1" x14ac:dyDescent="0.45">
      <c r="A20" s="10">
        <v>16</v>
      </c>
      <c r="B20" s="11">
        <v>0</v>
      </c>
      <c r="C20" s="12">
        <v>0</v>
      </c>
      <c r="E20" s="78" t="s">
        <v>17</v>
      </c>
      <c r="F20" s="79"/>
      <c r="G20" s="55">
        <v>6470</v>
      </c>
      <c r="H20" s="56">
        <v>4162572</v>
      </c>
      <c r="I20" s="55">
        <f>'[1]２月'!I20+'[1]３月'!G20</f>
        <v>15950</v>
      </c>
      <c r="J20" s="55">
        <f>'[1]２月'!J20+'[1]３月'!H20</f>
        <v>10808809</v>
      </c>
    </row>
    <row r="21" spans="1:10" ht="19.2" customHeight="1" x14ac:dyDescent="0.45">
      <c r="A21" s="10">
        <v>17</v>
      </c>
      <c r="B21" s="11">
        <v>278778</v>
      </c>
      <c r="C21" s="12">
        <v>66507020</v>
      </c>
      <c r="E21" s="19"/>
      <c r="F21" s="20" t="s">
        <v>10</v>
      </c>
      <c r="G21" s="57">
        <v>3066</v>
      </c>
      <c r="H21" s="57">
        <v>2722801</v>
      </c>
      <c r="I21" s="57">
        <f>'[1]２月'!I21+'[1]３月'!G21</f>
        <v>9636</v>
      </c>
      <c r="J21" s="57">
        <f>'[1]２月'!J21+'[1]３月'!H21</f>
        <v>6812701</v>
      </c>
    </row>
    <row r="22" spans="1:10" ht="19.2" customHeight="1" x14ac:dyDescent="0.45">
      <c r="A22" s="10">
        <v>18</v>
      </c>
      <c r="B22" s="11">
        <v>387657</v>
      </c>
      <c r="C22" s="12">
        <v>43871686</v>
      </c>
      <c r="E22" s="78" t="s">
        <v>18</v>
      </c>
      <c r="F22" s="79"/>
      <c r="G22" s="59">
        <v>538975</v>
      </c>
      <c r="H22" s="60">
        <v>262341355</v>
      </c>
      <c r="I22" s="55">
        <f>'[1]２月'!I22+'[1]３月'!G22</f>
        <v>1076855</v>
      </c>
      <c r="J22" s="55">
        <f>'[1]２月'!J22+'[1]３月'!H22</f>
        <v>801935379</v>
      </c>
    </row>
    <row r="23" spans="1:10" ht="19.2" customHeight="1" thickBot="1" x14ac:dyDescent="0.5">
      <c r="A23" s="10">
        <v>19</v>
      </c>
      <c r="B23" s="11">
        <v>823264</v>
      </c>
      <c r="C23" s="12">
        <v>80794408</v>
      </c>
      <c r="E23" s="28"/>
      <c r="F23" s="29" t="s">
        <v>10</v>
      </c>
      <c r="G23" s="63">
        <v>543238</v>
      </c>
      <c r="H23" s="63">
        <v>274657755</v>
      </c>
      <c r="I23" s="57">
        <f>'[1]２月'!I23+'[1]３月'!G23</f>
        <v>1221991</v>
      </c>
      <c r="J23" s="57">
        <f>'[1]２月'!J23+'[1]３月'!H23</f>
        <v>771839298</v>
      </c>
    </row>
    <row r="24" spans="1:10" ht="19.2" customHeight="1" thickBot="1" x14ac:dyDescent="0.5">
      <c r="A24" s="10">
        <v>20</v>
      </c>
      <c r="B24" s="11">
        <v>0</v>
      </c>
      <c r="C24" s="12">
        <v>0</v>
      </c>
      <c r="E24" s="82" t="s">
        <v>19</v>
      </c>
      <c r="F24" s="83"/>
      <c r="G24" s="64">
        <f t="shared" ref="G24:J25" si="0">G6+G8+G10+G12+G14+G16+G18+G20+G22</f>
        <v>19325208</v>
      </c>
      <c r="H24" s="65">
        <f t="shared" si="0"/>
        <v>1781215349</v>
      </c>
      <c r="I24" s="32">
        <f t="shared" si="0"/>
        <v>42962235</v>
      </c>
      <c r="J24" s="31">
        <f t="shared" si="0"/>
        <v>6219769243</v>
      </c>
    </row>
    <row r="25" spans="1:10" ht="19.2" customHeight="1" x14ac:dyDescent="0.45">
      <c r="A25" s="10">
        <v>21</v>
      </c>
      <c r="B25" s="11">
        <v>247970</v>
      </c>
      <c r="C25" s="12">
        <v>77982044</v>
      </c>
      <c r="E25" s="33"/>
      <c r="F25" s="34" t="s">
        <v>20</v>
      </c>
      <c r="G25" s="66">
        <f>G7+G9+G11+G13+G15+G17+G19+G21+G23</f>
        <v>15956284</v>
      </c>
      <c r="H25" s="66">
        <f t="shared" si="0"/>
        <v>1861397736</v>
      </c>
      <c r="I25" s="35">
        <f t="shared" si="0"/>
        <v>37809786</v>
      </c>
      <c r="J25" s="35">
        <f>J7+J9+J11+J13+J15+J17+J19+J21+J23</f>
        <v>6772972977</v>
      </c>
    </row>
    <row r="26" spans="1:10" ht="19.2" customHeight="1" x14ac:dyDescent="0.45">
      <c r="A26" s="10">
        <v>22</v>
      </c>
      <c r="B26" s="11">
        <v>367840</v>
      </c>
      <c r="C26" s="12">
        <v>33764837</v>
      </c>
      <c r="E26" s="75" t="s">
        <v>21</v>
      </c>
      <c r="F26" s="76"/>
      <c r="G26" s="37">
        <f>G24/G25</f>
        <v>1.2111346225725237</v>
      </c>
      <c r="H26" s="37">
        <f>H24/H25</f>
        <v>0.95692356047864024</v>
      </c>
      <c r="I26" s="37">
        <f>I24/I25</f>
        <v>1.1362728950647856</v>
      </c>
      <c r="J26" s="37">
        <f>J24/J25</f>
        <v>0.91832187491687967</v>
      </c>
    </row>
    <row r="27" spans="1:10" ht="19.2" customHeight="1" x14ac:dyDescent="0.45">
      <c r="A27" s="10">
        <v>23</v>
      </c>
      <c r="B27" s="11">
        <v>0</v>
      </c>
      <c r="C27" s="12">
        <v>0</v>
      </c>
      <c r="E27" s="38"/>
      <c r="F27" s="39"/>
      <c r="G27" s="39"/>
      <c r="H27" s="39"/>
      <c r="I27" s="39"/>
      <c r="J27" s="39"/>
    </row>
    <row r="28" spans="1:10" ht="19.2" customHeight="1" x14ac:dyDescent="0.45">
      <c r="A28" s="10">
        <v>24</v>
      </c>
      <c r="B28" s="11">
        <v>708301</v>
      </c>
      <c r="C28" s="12">
        <v>63860838</v>
      </c>
      <c r="F28" s="40"/>
      <c r="G28" s="40"/>
      <c r="H28" s="40"/>
      <c r="I28" s="40"/>
      <c r="J28" s="40"/>
    </row>
    <row r="29" spans="1:10" ht="19.2" customHeight="1" x14ac:dyDescent="0.45">
      <c r="A29" s="10">
        <v>25</v>
      </c>
      <c r="B29" s="11">
        <v>1108597</v>
      </c>
      <c r="C29" s="12">
        <v>100652438</v>
      </c>
      <c r="F29" s="40"/>
      <c r="G29" s="40"/>
      <c r="H29" s="40"/>
      <c r="I29" s="40"/>
      <c r="J29" s="40"/>
    </row>
    <row r="30" spans="1:10" ht="19.2" customHeight="1" x14ac:dyDescent="0.45">
      <c r="A30" s="10">
        <v>26</v>
      </c>
      <c r="B30" s="11">
        <v>59189</v>
      </c>
      <c r="C30" s="12">
        <v>33424311</v>
      </c>
      <c r="F30" s="40"/>
      <c r="G30" s="40"/>
      <c r="H30" s="40"/>
      <c r="I30" s="40"/>
      <c r="J30" s="40"/>
    </row>
    <row r="31" spans="1:10" ht="19.2" customHeight="1" x14ac:dyDescent="0.45">
      <c r="A31" s="10">
        <v>27</v>
      </c>
      <c r="B31" s="11">
        <v>1162659</v>
      </c>
      <c r="C31" s="12">
        <v>92555056</v>
      </c>
      <c r="F31" s="40"/>
      <c r="G31" s="40"/>
      <c r="H31" s="40"/>
      <c r="I31" s="41"/>
      <c r="J31" s="40"/>
    </row>
    <row r="32" spans="1:10" ht="19.2" customHeight="1" x14ac:dyDescent="0.45">
      <c r="A32" s="10">
        <v>28</v>
      </c>
      <c r="B32" s="11">
        <v>1437457</v>
      </c>
      <c r="C32" s="12">
        <v>94645969</v>
      </c>
    </row>
    <row r="33" spans="1:8" ht="19.2" customHeight="1" x14ac:dyDescent="0.45">
      <c r="A33" s="10">
        <v>29</v>
      </c>
      <c r="B33" s="11">
        <v>930978</v>
      </c>
      <c r="C33" s="12">
        <v>50434014</v>
      </c>
      <c r="F33" s="40"/>
      <c r="G33" s="40"/>
      <c r="H33" s="40"/>
    </row>
    <row r="34" spans="1:8" ht="19.2" customHeight="1" x14ac:dyDescent="0.45">
      <c r="A34" s="10">
        <v>30</v>
      </c>
      <c r="B34" s="11">
        <v>0</v>
      </c>
      <c r="C34" s="12">
        <v>0</v>
      </c>
      <c r="F34" s="40"/>
      <c r="G34" s="40"/>
      <c r="H34" s="40"/>
    </row>
    <row r="35" spans="1:8" ht="19.2" customHeight="1" thickBot="1" x14ac:dyDescent="0.5">
      <c r="A35" s="10">
        <v>31</v>
      </c>
      <c r="B35" s="11">
        <v>1750061</v>
      </c>
      <c r="C35" s="12">
        <v>103933819</v>
      </c>
    </row>
    <row r="36" spans="1:8" ht="19.2" customHeight="1" thickBot="1" x14ac:dyDescent="0.5">
      <c r="A36" s="42" t="s">
        <v>19</v>
      </c>
      <c r="B36" s="43">
        <f>SUM(B5:B35)</f>
        <v>19325208</v>
      </c>
      <c r="C36" s="43">
        <f>SUM(C5:C35)</f>
        <v>1781215349</v>
      </c>
      <c r="F36" s="44"/>
    </row>
    <row r="37" spans="1:8" ht="19.2" customHeight="1" x14ac:dyDescent="0.45">
      <c r="A37" s="45" t="s">
        <v>20</v>
      </c>
      <c r="B37" s="54">
        <v>15956284</v>
      </c>
      <c r="C37" s="54">
        <v>1861397736</v>
      </c>
      <c r="G37" s="44"/>
    </row>
    <row r="38" spans="1:8" ht="19.2" customHeight="1" thickBot="1" x14ac:dyDescent="0.5">
      <c r="A38" s="48" t="s">
        <v>22</v>
      </c>
      <c r="B38" s="67">
        <f>B36/B37</f>
        <v>1.2111346225725237</v>
      </c>
      <c r="C38" s="67">
        <f>C36/C37</f>
        <v>0.95692356047864024</v>
      </c>
      <c r="E38" s="49"/>
    </row>
    <row r="39" spans="1:8" ht="19.2" customHeight="1" thickBot="1" x14ac:dyDescent="0.5">
      <c r="A39" s="50" t="s">
        <v>23</v>
      </c>
      <c r="B39" s="43">
        <f>'[1]２月'!B39+'[1]３月'!B36</f>
        <v>42962235</v>
      </c>
      <c r="C39" s="43">
        <f>'[1]２月'!C39+'[1]３月'!C36</f>
        <v>6219769243</v>
      </c>
      <c r="D39">
        <v>5886778368</v>
      </c>
      <c r="G39" s="44"/>
    </row>
    <row r="40" spans="1:8" ht="19.2" customHeight="1" x14ac:dyDescent="0.45">
      <c r="A40" s="45" t="s">
        <v>24</v>
      </c>
      <c r="B40" s="46">
        <f>'[1]２月'!B40+'[1]３月'!B37</f>
        <v>37809786</v>
      </c>
      <c r="C40" s="46">
        <f>'[1]２月'!C40+'[1]３月'!C37</f>
        <v>6772972977</v>
      </c>
      <c r="D40">
        <v>6504490169</v>
      </c>
      <c r="G40" s="44"/>
    </row>
    <row r="41" spans="1:8" ht="19.2" customHeight="1" x14ac:dyDescent="0.45">
      <c r="A41" s="51" t="s">
        <v>25</v>
      </c>
      <c r="B41" s="36">
        <f>B39/B40</f>
        <v>1.1362728950647856</v>
      </c>
      <c r="C41" s="36">
        <f>C39/C40</f>
        <v>0.91832187491687967</v>
      </c>
    </row>
  </sheetData>
  <mergeCells count="12">
    <mergeCell ref="E26:F26"/>
    <mergeCell ref="E3:G3"/>
    <mergeCell ref="E6:F6"/>
    <mergeCell ref="E8:F8"/>
    <mergeCell ref="E10:F10"/>
    <mergeCell ref="E12:F12"/>
    <mergeCell ref="E14:F14"/>
    <mergeCell ref="E16:F16"/>
    <mergeCell ref="E18:F18"/>
    <mergeCell ref="E20:F20"/>
    <mergeCell ref="E22:F22"/>
    <mergeCell ref="E24:F24"/>
  </mergeCells>
  <phoneticPr fontId="2"/>
  <pageMargins left="0.70866141732283472" right="0.51181102362204722" top="0.74803149606299213" bottom="0.55118110236220474" header="0.31496062992125984" footer="0.31496062992125984"/>
  <pageSetup paperSize="9" scale="77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41"/>
  <sheetViews>
    <sheetView workbookViewId="0">
      <selection activeCell="M9" sqref="M9"/>
    </sheetView>
  </sheetViews>
  <sheetFormatPr defaultRowHeight="18" x14ac:dyDescent="0.45"/>
  <cols>
    <col min="1" max="1" width="9.09765625" customWidth="1"/>
    <col min="2" max="2" width="12.3984375" customWidth="1"/>
    <col min="3" max="3" width="15.3984375" customWidth="1"/>
    <col min="4" max="4" width="0.3984375" customWidth="1"/>
    <col min="5" max="5" width="2.8984375" customWidth="1"/>
    <col min="6" max="6" width="12.09765625" customWidth="1"/>
    <col min="7" max="7" width="11.19921875" customWidth="1"/>
    <col min="8" max="8" width="13.8984375" customWidth="1"/>
    <col min="9" max="9" width="13.59765625" customWidth="1"/>
    <col min="10" max="10" width="15.69921875" customWidth="1"/>
  </cols>
  <sheetData>
    <row r="1" spans="1:10" x14ac:dyDescent="0.45">
      <c r="A1" s="1" t="s">
        <v>42</v>
      </c>
    </row>
    <row r="2" spans="1:10" x14ac:dyDescent="0.45">
      <c r="I2" s="2" t="s">
        <v>0</v>
      </c>
    </row>
    <row r="3" spans="1:10" x14ac:dyDescent="0.45">
      <c r="A3" s="3" t="s">
        <v>1</v>
      </c>
      <c r="E3" s="77" t="s">
        <v>2</v>
      </c>
      <c r="F3" s="77"/>
      <c r="G3" s="77"/>
    </row>
    <row r="4" spans="1:10" ht="19.2" customHeight="1" x14ac:dyDescent="0.45">
      <c r="A4" s="4" t="s">
        <v>3</v>
      </c>
      <c r="B4" s="4" t="s">
        <v>4</v>
      </c>
      <c r="C4" s="4" t="s">
        <v>5</v>
      </c>
      <c r="E4" s="5"/>
      <c r="F4" s="6"/>
      <c r="G4" s="7"/>
      <c r="H4" s="8" t="s">
        <v>28</v>
      </c>
      <c r="I4" s="7" t="s">
        <v>7</v>
      </c>
      <c r="J4" s="9"/>
    </row>
    <row r="5" spans="1:10" ht="19.2" customHeight="1" x14ac:dyDescent="0.45">
      <c r="A5" s="10">
        <v>1</v>
      </c>
      <c r="B5" s="11">
        <v>1017171</v>
      </c>
      <c r="C5" s="12">
        <v>58677459</v>
      </c>
      <c r="E5" s="13"/>
      <c r="F5" s="14"/>
      <c r="G5" s="15" t="s">
        <v>8</v>
      </c>
      <c r="H5" s="10" t="s">
        <v>5</v>
      </c>
      <c r="I5" s="15" t="s">
        <v>8</v>
      </c>
      <c r="J5" s="4" t="s">
        <v>5</v>
      </c>
    </row>
    <row r="6" spans="1:10" ht="19.2" customHeight="1" x14ac:dyDescent="0.45">
      <c r="A6" s="10">
        <v>2</v>
      </c>
      <c r="B6" s="11">
        <v>1766279</v>
      </c>
      <c r="C6" s="12">
        <v>86256068</v>
      </c>
      <c r="E6" s="78" t="s">
        <v>9</v>
      </c>
      <c r="F6" s="79"/>
      <c r="G6" s="18">
        <v>16703838</v>
      </c>
      <c r="H6" s="24">
        <v>932646270</v>
      </c>
      <c r="I6" s="55">
        <f>'[1]３月'!I6+'[1]４月'!G6</f>
        <v>55908175</v>
      </c>
      <c r="J6" s="55">
        <f>'[1]３月'!J6+'[1]４月'!H6</f>
        <v>4342136389</v>
      </c>
    </row>
    <row r="7" spans="1:10" ht="19.2" customHeight="1" x14ac:dyDescent="0.45">
      <c r="A7" s="10">
        <v>3</v>
      </c>
      <c r="B7" s="11">
        <v>864832</v>
      </c>
      <c r="C7" s="12">
        <v>76714683</v>
      </c>
      <c r="E7" s="19"/>
      <c r="F7" s="20" t="s">
        <v>10</v>
      </c>
      <c r="G7" s="26">
        <v>20343402</v>
      </c>
      <c r="H7" s="53">
        <v>1530160643</v>
      </c>
      <c r="I7" s="57">
        <f>'[1]３月'!I7+'[1]４月'!G7</f>
        <v>53894629</v>
      </c>
      <c r="J7" s="57">
        <f>'[1]３月'!J7+'[1]４月'!H7</f>
        <v>5740154582</v>
      </c>
    </row>
    <row r="8" spans="1:10" ht="19.2" customHeight="1" x14ac:dyDescent="0.45">
      <c r="A8" s="10">
        <v>4</v>
      </c>
      <c r="B8" s="11">
        <v>1669331</v>
      </c>
      <c r="C8" s="12">
        <v>111258110</v>
      </c>
      <c r="E8" s="78" t="s">
        <v>11</v>
      </c>
      <c r="F8" s="79"/>
      <c r="G8" s="18">
        <v>11962</v>
      </c>
      <c r="H8" s="24">
        <v>15622353</v>
      </c>
      <c r="I8" s="55">
        <f>'[1]３月'!I8+'[1]４月'!G8</f>
        <v>31954</v>
      </c>
      <c r="J8" s="55">
        <f>'[1]３月'!J8+'[1]４月'!H8</f>
        <v>39606486</v>
      </c>
    </row>
    <row r="9" spans="1:10" ht="19.2" customHeight="1" x14ac:dyDescent="0.45">
      <c r="A9" s="10">
        <v>5</v>
      </c>
      <c r="B9" s="11">
        <v>1162922</v>
      </c>
      <c r="C9" s="12">
        <v>56456459</v>
      </c>
      <c r="E9" s="19"/>
      <c r="F9" s="20" t="s">
        <v>10</v>
      </c>
      <c r="G9" s="25">
        <v>2505</v>
      </c>
      <c r="H9" s="68">
        <v>3116978</v>
      </c>
      <c r="I9" s="57">
        <f>'[1]３月'!I9+'[1]４月'!G9</f>
        <v>9346</v>
      </c>
      <c r="J9" s="57">
        <f>'[1]３月'!J9+'[1]４月'!H9</f>
        <v>15405351</v>
      </c>
    </row>
    <row r="10" spans="1:10" ht="19.2" customHeight="1" x14ac:dyDescent="0.45">
      <c r="A10" s="10">
        <v>6</v>
      </c>
      <c r="B10" s="11">
        <v>0</v>
      </c>
      <c r="C10" s="12">
        <v>0</v>
      </c>
      <c r="E10" s="78" t="s">
        <v>12</v>
      </c>
      <c r="F10" s="79"/>
      <c r="G10" s="18">
        <v>644958</v>
      </c>
      <c r="H10" s="24">
        <v>277049160</v>
      </c>
      <c r="I10" s="55">
        <f>'[1]３月'!I10+'[1]４月'!G10</f>
        <v>2204770</v>
      </c>
      <c r="J10" s="55">
        <f>'[1]３月'!J10+'[1]４月'!H10</f>
        <v>1187984286</v>
      </c>
    </row>
    <row r="11" spans="1:10" ht="19.2" customHeight="1" x14ac:dyDescent="0.45">
      <c r="A11" s="10">
        <v>7</v>
      </c>
      <c r="B11" s="11">
        <v>1365392</v>
      </c>
      <c r="C11" s="12">
        <v>97386831</v>
      </c>
      <c r="E11" s="19"/>
      <c r="F11" s="20" t="s">
        <v>10</v>
      </c>
      <c r="G11" s="26">
        <v>569680</v>
      </c>
      <c r="H11" s="53">
        <v>147727735</v>
      </c>
      <c r="I11" s="57">
        <f>'[1]３月'!I11+'[1]４月'!G11</f>
        <v>2225860</v>
      </c>
      <c r="J11" s="57">
        <f>'[1]３月'!J11+'[1]４月'!H11</f>
        <v>730626382</v>
      </c>
    </row>
    <row r="12" spans="1:10" ht="19.2" customHeight="1" x14ac:dyDescent="0.45">
      <c r="A12" s="10">
        <v>8</v>
      </c>
      <c r="B12" s="11">
        <v>639879</v>
      </c>
      <c r="C12" s="12">
        <v>47116833</v>
      </c>
      <c r="E12" s="78" t="s">
        <v>13</v>
      </c>
      <c r="F12" s="79"/>
      <c r="G12" s="18">
        <v>5153</v>
      </c>
      <c r="H12" s="24">
        <v>10730705</v>
      </c>
      <c r="I12" s="55">
        <f>'[1]３月'!I12+'[1]４月'!G12</f>
        <v>18948</v>
      </c>
      <c r="J12" s="55">
        <f>'[1]３月'!J12+'[1]４月'!H12</f>
        <v>34580291</v>
      </c>
    </row>
    <row r="13" spans="1:10" ht="19.2" customHeight="1" x14ac:dyDescent="0.45">
      <c r="A13" s="10">
        <v>9</v>
      </c>
      <c r="B13" s="11">
        <v>453492</v>
      </c>
      <c r="C13" s="12">
        <v>61317523</v>
      </c>
      <c r="E13" s="19"/>
      <c r="F13" s="20" t="s">
        <v>10</v>
      </c>
      <c r="G13" s="25">
        <v>7279</v>
      </c>
      <c r="H13" s="68">
        <v>12391654</v>
      </c>
      <c r="I13" s="57">
        <f>'[1]３月'!I13+'[1]４月'!G13</f>
        <v>23899</v>
      </c>
      <c r="J13" s="57">
        <f>'[1]３月'!J13+'[1]４月'!H13</f>
        <v>39901138</v>
      </c>
    </row>
    <row r="14" spans="1:10" ht="19.2" customHeight="1" x14ac:dyDescent="0.45">
      <c r="A14" s="10">
        <v>10</v>
      </c>
      <c r="B14" s="11">
        <v>1276992</v>
      </c>
      <c r="C14" s="12">
        <v>106333936</v>
      </c>
      <c r="E14" s="80" t="s">
        <v>14</v>
      </c>
      <c r="F14" s="81"/>
      <c r="G14" s="16"/>
      <c r="H14" s="16"/>
      <c r="I14" s="55">
        <f>'[1]３月'!I14+'[1]４月'!G14</f>
        <v>0</v>
      </c>
      <c r="J14" s="55">
        <f>'[1]３月'!J14+'[1]４月'!H14</f>
        <v>0</v>
      </c>
    </row>
    <row r="15" spans="1:10" ht="19.2" customHeight="1" x14ac:dyDescent="0.45">
      <c r="A15" s="10">
        <v>11</v>
      </c>
      <c r="B15" s="11">
        <v>1232093</v>
      </c>
      <c r="C15" s="12">
        <v>91937941</v>
      </c>
      <c r="E15" s="19"/>
      <c r="F15" s="20" t="s">
        <v>10</v>
      </c>
      <c r="G15" s="21"/>
      <c r="H15" s="21"/>
      <c r="I15" s="57">
        <f>'[1]３月'!I15+'[1]４月'!G15</f>
        <v>0</v>
      </c>
      <c r="J15" s="57">
        <f>'[1]３月'!J15+'[1]４月'!H15</f>
        <v>0</v>
      </c>
    </row>
    <row r="16" spans="1:10" ht="19.2" customHeight="1" x14ac:dyDescent="0.45">
      <c r="A16" s="10">
        <v>12</v>
      </c>
      <c r="B16" s="11">
        <v>1036398</v>
      </c>
      <c r="C16" s="12">
        <v>64023096</v>
      </c>
      <c r="E16" s="78" t="s">
        <v>15</v>
      </c>
      <c r="F16" s="79"/>
      <c r="G16" s="16"/>
      <c r="H16" s="16"/>
      <c r="I16" s="55">
        <f>'[1]３月'!I16+'[1]４月'!G16</f>
        <v>0</v>
      </c>
      <c r="J16" s="55">
        <f>'[1]３月'!J16+'[1]４月'!H16</f>
        <v>0</v>
      </c>
    </row>
    <row r="17" spans="1:10" ht="19.2" customHeight="1" x14ac:dyDescent="0.45">
      <c r="A17" s="10">
        <v>13</v>
      </c>
      <c r="B17" s="11">
        <v>0</v>
      </c>
      <c r="C17" s="12">
        <v>0</v>
      </c>
      <c r="E17" s="19"/>
      <c r="F17" s="20" t="s">
        <v>10</v>
      </c>
      <c r="G17" s="23"/>
      <c r="H17" s="23"/>
      <c r="I17" s="57">
        <f>'[1]３月'!I17+'[1]４月'!G17</f>
        <v>0</v>
      </c>
      <c r="J17" s="57">
        <f>'[1]３月'!J17+'[1]４月'!H17</f>
        <v>0</v>
      </c>
    </row>
    <row r="18" spans="1:10" ht="19.2" customHeight="1" x14ac:dyDescent="0.45">
      <c r="A18" s="10">
        <v>14</v>
      </c>
      <c r="B18" s="11">
        <v>414653</v>
      </c>
      <c r="C18" s="12">
        <v>75918706</v>
      </c>
      <c r="E18" s="78" t="s">
        <v>16</v>
      </c>
      <c r="F18" s="79"/>
      <c r="G18" s="18">
        <v>376635</v>
      </c>
      <c r="H18" s="24">
        <v>214625552</v>
      </c>
      <c r="I18" s="55">
        <f>'[1]３月'!I18+'[1]４月'!G18</f>
        <v>1448129</v>
      </c>
      <c r="J18" s="55">
        <f>'[1]３月'!J18+'[1]４月'!H18</f>
        <v>1253391643</v>
      </c>
    </row>
    <row r="19" spans="1:10" ht="19.2" customHeight="1" x14ac:dyDescent="0.45">
      <c r="A19" s="10">
        <v>15</v>
      </c>
      <c r="B19" s="11">
        <v>15237</v>
      </c>
      <c r="C19" s="12">
        <v>8989870</v>
      </c>
      <c r="E19" s="19"/>
      <c r="F19" s="20" t="s">
        <v>10</v>
      </c>
      <c r="G19" s="25">
        <v>488679</v>
      </c>
      <c r="H19" s="68">
        <v>273881339</v>
      </c>
      <c r="I19" s="57">
        <f>'[1]３月'!I19+'[1]４月'!G19</f>
        <v>1835970</v>
      </c>
      <c r="J19" s="57">
        <f>'[1]３月'!J19+'[1]４月'!H19</f>
        <v>1435511874</v>
      </c>
    </row>
    <row r="20" spans="1:10" ht="19.2" customHeight="1" x14ac:dyDescent="0.45">
      <c r="A20" s="10">
        <v>16</v>
      </c>
      <c r="B20" s="11">
        <v>205342</v>
      </c>
      <c r="C20" s="12">
        <v>55059593</v>
      </c>
      <c r="E20" s="78" t="s">
        <v>17</v>
      </c>
      <c r="F20" s="79"/>
      <c r="G20" s="18">
        <v>6237</v>
      </c>
      <c r="H20" s="73">
        <v>4293580</v>
      </c>
      <c r="I20" s="55">
        <f>'[1]３月'!I20+'[1]４月'!G20</f>
        <v>22187</v>
      </c>
      <c r="J20" s="74">
        <f>'[1]３月'!J20+'[1]４月'!H20</f>
        <v>15102389</v>
      </c>
    </row>
    <row r="21" spans="1:10" ht="19.2" customHeight="1" x14ac:dyDescent="0.45">
      <c r="A21" s="10">
        <v>17</v>
      </c>
      <c r="B21" s="11">
        <v>236571</v>
      </c>
      <c r="C21" s="12">
        <v>51546384</v>
      </c>
      <c r="E21" s="19"/>
      <c r="F21" s="20" t="s">
        <v>10</v>
      </c>
      <c r="G21" s="25">
        <v>4310</v>
      </c>
      <c r="H21" s="68">
        <v>2992641</v>
      </c>
      <c r="I21" s="57">
        <f>'[1]３月'!I21+'[1]４月'!G21</f>
        <v>13946</v>
      </c>
      <c r="J21" s="57">
        <f>'[1]３月'!J21+'[1]４月'!H21</f>
        <v>9805342</v>
      </c>
    </row>
    <row r="22" spans="1:10" ht="19.2" customHeight="1" x14ac:dyDescent="0.45">
      <c r="A22" s="10">
        <v>18</v>
      </c>
      <c r="B22" s="11">
        <v>406124</v>
      </c>
      <c r="C22" s="12">
        <v>54880724</v>
      </c>
      <c r="E22" s="78" t="s">
        <v>18</v>
      </c>
      <c r="F22" s="79"/>
      <c r="G22" s="18">
        <v>867475</v>
      </c>
      <c r="H22" s="73">
        <v>328046233</v>
      </c>
      <c r="I22" s="55">
        <f>'[1]３月'!I22+'[1]４月'!G22</f>
        <v>1944330</v>
      </c>
      <c r="J22" s="74">
        <v>1129981612</v>
      </c>
    </row>
    <row r="23" spans="1:10" ht="19.2" customHeight="1" thickBot="1" x14ac:dyDescent="0.5">
      <c r="A23" s="10">
        <v>19</v>
      </c>
      <c r="B23" s="11">
        <v>75699</v>
      </c>
      <c r="C23" s="12">
        <v>20629327</v>
      </c>
      <c r="E23" s="28"/>
      <c r="F23" s="29" t="s">
        <v>10</v>
      </c>
      <c r="G23" s="25">
        <v>983302</v>
      </c>
      <c r="H23" s="68">
        <v>385504944</v>
      </c>
      <c r="I23" s="57">
        <f>'[1]３月'!I23+'[1]４月'!G23</f>
        <v>2205293</v>
      </c>
      <c r="J23" s="57">
        <f>'[1]３月'!J23+'[1]４月'!H23</f>
        <v>1157344242</v>
      </c>
    </row>
    <row r="24" spans="1:10" ht="19.2" customHeight="1" thickBot="1" x14ac:dyDescent="0.5">
      <c r="A24" s="10">
        <v>20</v>
      </c>
      <c r="B24" s="11">
        <v>0</v>
      </c>
      <c r="C24" s="12">
        <v>0</v>
      </c>
      <c r="E24" s="82" t="s">
        <v>19</v>
      </c>
      <c r="F24" s="83"/>
      <c r="G24" s="30">
        <f t="shared" ref="G24:J25" si="0">G6+G8+G10+G12+G14+G16+G18+G20+G22</f>
        <v>18616258</v>
      </c>
      <c r="H24" s="31">
        <f t="shared" si="0"/>
        <v>1783013853</v>
      </c>
      <c r="I24" s="32">
        <f>I6+I8+I10+I12+I14+I16+I18+I20+I22</f>
        <v>61578493</v>
      </c>
      <c r="J24" s="31">
        <f>J6+J8+J10+J12+J14+J16+J18+J20+J22</f>
        <v>8002783096</v>
      </c>
    </row>
    <row r="25" spans="1:10" ht="19.2" customHeight="1" x14ac:dyDescent="0.45">
      <c r="A25" s="10">
        <v>21</v>
      </c>
      <c r="B25" s="11">
        <v>845102</v>
      </c>
      <c r="C25" s="12">
        <v>83962774</v>
      </c>
      <c r="E25" s="33"/>
      <c r="F25" s="34" t="s">
        <v>20</v>
      </c>
      <c r="G25" s="35">
        <f t="shared" si="0"/>
        <v>22399157</v>
      </c>
      <c r="H25" s="35">
        <f t="shared" si="0"/>
        <v>2355775934</v>
      </c>
      <c r="I25" s="35">
        <f t="shared" si="0"/>
        <v>60208943</v>
      </c>
      <c r="J25" s="35">
        <f t="shared" si="0"/>
        <v>9128748911</v>
      </c>
    </row>
    <row r="26" spans="1:10" ht="19.2" customHeight="1" x14ac:dyDescent="0.45">
      <c r="A26" s="10">
        <v>22</v>
      </c>
      <c r="B26" s="11">
        <v>419967</v>
      </c>
      <c r="C26" s="12">
        <v>73784340</v>
      </c>
      <c r="E26" s="75" t="s">
        <v>21</v>
      </c>
      <c r="F26" s="76"/>
      <c r="G26" s="37">
        <f>G24/G25</f>
        <v>0.83111422452193173</v>
      </c>
      <c r="H26" s="37">
        <f>H24/H25</f>
        <v>0.75686903294428509</v>
      </c>
      <c r="I26" s="37">
        <f>I24/I25</f>
        <v>1.0227466208798917</v>
      </c>
      <c r="J26" s="37">
        <f>J24/J25</f>
        <v>0.87665716014565498</v>
      </c>
    </row>
    <row r="27" spans="1:10" ht="19.2" customHeight="1" x14ac:dyDescent="0.45">
      <c r="A27" s="10">
        <v>23</v>
      </c>
      <c r="B27" s="11">
        <v>497241</v>
      </c>
      <c r="C27" s="12">
        <v>62382306</v>
      </c>
      <c r="E27" s="38"/>
      <c r="F27" s="39"/>
      <c r="G27" s="39"/>
      <c r="H27" s="39"/>
      <c r="I27" s="39"/>
      <c r="J27" s="39"/>
    </row>
    <row r="28" spans="1:10" ht="19.2" customHeight="1" x14ac:dyDescent="0.45">
      <c r="A28" s="10">
        <v>24</v>
      </c>
      <c r="B28" s="11">
        <v>314189</v>
      </c>
      <c r="C28" s="12">
        <v>64104572</v>
      </c>
      <c r="F28" s="40"/>
      <c r="G28" s="40"/>
      <c r="H28" s="40"/>
      <c r="I28" s="40"/>
      <c r="J28" s="40"/>
    </row>
    <row r="29" spans="1:10" ht="19.2" customHeight="1" x14ac:dyDescent="0.45">
      <c r="A29" s="10">
        <v>25</v>
      </c>
      <c r="B29" s="11">
        <v>199178</v>
      </c>
      <c r="C29" s="12">
        <v>52010570</v>
      </c>
      <c r="F29" s="40"/>
      <c r="G29" s="40"/>
      <c r="H29" s="40"/>
      <c r="I29" s="40"/>
      <c r="J29" s="40"/>
    </row>
    <row r="30" spans="1:10" ht="19.2" customHeight="1" x14ac:dyDescent="0.45">
      <c r="A30" s="10">
        <v>26</v>
      </c>
      <c r="B30" s="11">
        <v>655722</v>
      </c>
      <c r="C30" s="12">
        <v>79395980</v>
      </c>
      <c r="F30" s="40"/>
      <c r="G30" s="40"/>
      <c r="H30" s="40"/>
      <c r="I30" s="40"/>
      <c r="J30" s="40"/>
    </row>
    <row r="31" spans="1:10" ht="19.2" customHeight="1" x14ac:dyDescent="0.45">
      <c r="A31" s="10">
        <v>27</v>
      </c>
      <c r="B31" s="11">
        <v>0</v>
      </c>
      <c r="C31" s="12">
        <v>0</v>
      </c>
      <c r="F31" s="40"/>
      <c r="G31" s="40"/>
      <c r="H31" s="40"/>
      <c r="I31" s="41"/>
      <c r="J31" s="40"/>
    </row>
    <row r="32" spans="1:10" ht="19.2" customHeight="1" x14ac:dyDescent="0.45">
      <c r="A32" s="10">
        <v>28</v>
      </c>
      <c r="B32" s="11">
        <v>890636</v>
      </c>
      <c r="C32" s="12">
        <v>100229372</v>
      </c>
    </row>
    <row r="33" spans="1:8" ht="19.2" customHeight="1" x14ac:dyDescent="0.45">
      <c r="A33" s="10">
        <v>29</v>
      </c>
      <c r="B33" s="11">
        <v>555369</v>
      </c>
      <c r="C33" s="12">
        <v>69906663</v>
      </c>
      <c r="F33" s="40"/>
      <c r="G33" s="40"/>
      <c r="H33" s="40"/>
    </row>
    <row r="34" spans="1:8" ht="19.2" customHeight="1" x14ac:dyDescent="0.45">
      <c r="A34" s="10">
        <v>30</v>
      </c>
      <c r="B34" s="11">
        <v>400447</v>
      </c>
      <c r="C34" s="12">
        <v>72733733</v>
      </c>
      <c r="F34" s="40"/>
      <c r="G34" s="40"/>
      <c r="H34" s="40"/>
    </row>
    <row r="35" spans="1:8" ht="19.2" customHeight="1" thickBot="1" x14ac:dyDescent="0.5">
      <c r="A35" s="10">
        <v>31</v>
      </c>
      <c r="B35" s="11">
        <v>0</v>
      </c>
      <c r="C35" s="12">
        <v>0</v>
      </c>
    </row>
    <row r="36" spans="1:8" ht="19.2" customHeight="1" thickBot="1" x14ac:dyDescent="0.5">
      <c r="A36" s="42" t="s">
        <v>19</v>
      </c>
      <c r="B36" s="43">
        <f>SUM(B5:B35)</f>
        <v>18616258</v>
      </c>
      <c r="C36" s="43">
        <f>SUM(C5:C35)</f>
        <v>1783013853</v>
      </c>
      <c r="F36" s="44"/>
    </row>
    <row r="37" spans="1:8" ht="19.2" customHeight="1" x14ac:dyDescent="0.45">
      <c r="A37" s="45" t="s">
        <v>20</v>
      </c>
      <c r="B37" s="54">
        <v>22399157</v>
      </c>
      <c r="C37" s="54">
        <v>2355775934</v>
      </c>
      <c r="G37" s="44"/>
    </row>
    <row r="38" spans="1:8" ht="19.2" customHeight="1" thickBot="1" x14ac:dyDescent="0.5">
      <c r="A38" s="48" t="s">
        <v>22</v>
      </c>
      <c r="B38" s="67">
        <f>B36/B37</f>
        <v>0.83111422452193173</v>
      </c>
      <c r="C38" s="67">
        <f>C36/C37</f>
        <v>0.75686903294428509</v>
      </c>
      <c r="E38" s="49"/>
    </row>
    <row r="39" spans="1:8" ht="19.2" customHeight="1" thickBot="1" x14ac:dyDescent="0.5">
      <c r="A39" s="50" t="s">
        <v>23</v>
      </c>
      <c r="B39" s="43">
        <f>'[1]３月'!B39+'[1]４月'!B36</f>
        <v>61578493</v>
      </c>
      <c r="C39" s="43">
        <f>'[1]３月'!C39+'[1]４月'!C36</f>
        <v>8002783096</v>
      </c>
      <c r="D39">
        <v>5886778368</v>
      </c>
      <c r="G39" s="44"/>
    </row>
    <row r="40" spans="1:8" ht="19.2" customHeight="1" x14ac:dyDescent="0.45">
      <c r="A40" s="45" t="s">
        <v>24</v>
      </c>
      <c r="B40" s="46">
        <f>'[1]３月'!B40+'[1]４月'!B37</f>
        <v>60208943</v>
      </c>
      <c r="C40" s="46">
        <f>'[1]３月'!C40+'[1]４月'!C37</f>
        <v>9128748911</v>
      </c>
      <c r="D40">
        <v>6504490169</v>
      </c>
      <c r="G40" s="44"/>
    </row>
    <row r="41" spans="1:8" ht="19.2" customHeight="1" x14ac:dyDescent="0.45">
      <c r="A41" s="51" t="s">
        <v>25</v>
      </c>
      <c r="B41" s="36">
        <f>B39/B40</f>
        <v>1.0227466208798917</v>
      </c>
      <c r="C41" s="36">
        <f>C39/C40</f>
        <v>0.87665716014565498</v>
      </c>
    </row>
  </sheetData>
  <mergeCells count="12">
    <mergeCell ref="E26:F26"/>
    <mergeCell ref="E3:G3"/>
    <mergeCell ref="E6:F6"/>
    <mergeCell ref="E8:F8"/>
    <mergeCell ref="E10:F10"/>
    <mergeCell ref="E12:F12"/>
    <mergeCell ref="E14:F14"/>
    <mergeCell ref="E16:F16"/>
    <mergeCell ref="E18:F18"/>
    <mergeCell ref="E20:F20"/>
    <mergeCell ref="E22:F22"/>
    <mergeCell ref="E24:F24"/>
  </mergeCells>
  <phoneticPr fontId="2"/>
  <pageMargins left="0.51181102362204722" right="0.31496062992125984" top="0.55118110236220474" bottom="0.35433070866141736" header="0.31496062992125984" footer="0.31496062992125984"/>
  <pageSetup paperSize="9" scale="81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41"/>
  <sheetViews>
    <sheetView tabSelected="1" workbookViewId="0">
      <selection activeCell="M6" sqref="M6"/>
    </sheetView>
  </sheetViews>
  <sheetFormatPr defaultRowHeight="18" x14ac:dyDescent="0.45"/>
  <cols>
    <col min="1" max="1" width="9.09765625" customWidth="1"/>
    <col min="2" max="2" width="12.3984375" customWidth="1"/>
    <col min="3" max="3" width="15.3984375" customWidth="1"/>
    <col min="4" max="4" width="0.296875" customWidth="1"/>
    <col min="5" max="5" width="2.8984375" customWidth="1"/>
    <col min="6" max="6" width="12.09765625" customWidth="1"/>
    <col min="7" max="7" width="11.19921875" customWidth="1"/>
    <col min="8" max="8" width="13.8984375" customWidth="1"/>
    <col min="9" max="9" width="13.59765625" customWidth="1"/>
    <col min="10" max="10" width="15.69921875" customWidth="1"/>
  </cols>
  <sheetData>
    <row r="1" spans="1:10" x14ac:dyDescent="0.45">
      <c r="A1" s="1" t="s">
        <v>43</v>
      </c>
    </row>
    <row r="2" spans="1:10" x14ac:dyDescent="0.45">
      <c r="I2" s="2" t="s">
        <v>0</v>
      </c>
    </row>
    <row r="3" spans="1:10" x14ac:dyDescent="0.45">
      <c r="A3" s="3" t="s">
        <v>1</v>
      </c>
      <c r="E3" s="77" t="s">
        <v>2</v>
      </c>
      <c r="F3" s="77"/>
      <c r="G3" s="77"/>
    </row>
    <row r="4" spans="1:10" ht="19.2" customHeight="1" x14ac:dyDescent="0.45">
      <c r="A4" s="4" t="s">
        <v>3</v>
      </c>
      <c r="B4" s="4" t="s">
        <v>4</v>
      </c>
      <c r="C4" s="4" t="s">
        <v>5</v>
      </c>
      <c r="E4" s="5"/>
      <c r="F4" s="6"/>
      <c r="G4" s="7"/>
      <c r="H4" s="8" t="s">
        <v>29</v>
      </c>
      <c r="I4" s="7" t="s">
        <v>7</v>
      </c>
      <c r="J4" s="9"/>
    </row>
    <row r="5" spans="1:10" ht="19.2" customHeight="1" x14ac:dyDescent="0.45">
      <c r="A5" s="10">
        <v>1</v>
      </c>
      <c r="B5" s="84">
        <v>497853</v>
      </c>
      <c r="C5" s="85">
        <v>78635418</v>
      </c>
      <c r="E5" s="13"/>
      <c r="F5" s="14"/>
      <c r="G5" s="15" t="s">
        <v>8</v>
      </c>
      <c r="H5" s="10" t="s">
        <v>5</v>
      </c>
      <c r="I5" s="15" t="s">
        <v>8</v>
      </c>
      <c r="J5" s="4" t="s">
        <v>5</v>
      </c>
    </row>
    <row r="6" spans="1:10" ht="19.2" customHeight="1" x14ac:dyDescent="0.45">
      <c r="A6" s="10">
        <v>2</v>
      </c>
      <c r="B6" s="84">
        <v>164382</v>
      </c>
      <c r="C6" s="85">
        <v>45606401</v>
      </c>
      <c r="E6" s="78" t="s">
        <v>9</v>
      </c>
      <c r="F6" s="79"/>
      <c r="G6" s="18">
        <v>15611623</v>
      </c>
      <c r="H6" s="24">
        <v>1385238557</v>
      </c>
      <c r="I6" s="16">
        <f>'[2]４月'!I6+'[2]５月'!G6</f>
        <v>71519798</v>
      </c>
      <c r="J6" s="16">
        <f>'[2]４月'!J6+'[2]５月'!H6</f>
        <v>5727374946</v>
      </c>
    </row>
    <row r="7" spans="1:10" ht="19.2" customHeight="1" x14ac:dyDescent="0.45">
      <c r="A7" s="10">
        <v>3</v>
      </c>
      <c r="B7" s="84">
        <v>0</v>
      </c>
      <c r="C7" s="85">
        <v>0</v>
      </c>
      <c r="E7" s="19"/>
      <c r="F7" s="20" t="s">
        <v>10</v>
      </c>
      <c r="G7" s="25">
        <v>11694257</v>
      </c>
      <c r="H7" s="68">
        <v>1538811615</v>
      </c>
      <c r="I7" s="21">
        <f>'[2]４月'!I7+'[2]５月'!G7</f>
        <v>65588886</v>
      </c>
      <c r="J7" s="21">
        <f>'[2]４月'!J7+'[2]５月'!H7</f>
        <v>7278966197</v>
      </c>
    </row>
    <row r="8" spans="1:10" ht="19.2" customHeight="1" x14ac:dyDescent="0.45">
      <c r="A8" s="10">
        <v>4</v>
      </c>
      <c r="B8" s="84">
        <v>0</v>
      </c>
      <c r="C8" s="85">
        <v>0</v>
      </c>
      <c r="E8" s="78" t="s">
        <v>11</v>
      </c>
      <c r="F8" s="79"/>
      <c r="G8" s="18">
        <v>925</v>
      </c>
      <c r="H8" s="24">
        <v>1756512</v>
      </c>
      <c r="I8" s="16">
        <f>'[2]４月'!I8+'[2]５月'!G8</f>
        <v>32879</v>
      </c>
      <c r="J8" s="16">
        <f>'[2]４月'!J8+'[2]５月'!H8</f>
        <v>41362998</v>
      </c>
    </row>
    <row r="9" spans="1:10" ht="19.2" customHeight="1" x14ac:dyDescent="0.45">
      <c r="A9" s="10">
        <v>5</v>
      </c>
      <c r="B9" s="84">
        <v>0</v>
      </c>
      <c r="C9" s="85">
        <v>0</v>
      </c>
      <c r="E9" s="19"/>
      <c r="F9" s="20" t="s">
        <v>10</v>
      </c>
      <c r="G9" s="25">
        <v>34894</v>
      </c>
      <c r="H9" s="68">
        <v>42620731</v>
      </c>
      <c r="I9" s="21">
        <f>'[2]４月'!I9+'[2]５月'!G9</f>
        <v>44240</v>
      </c>
      <c r="J9" s="21">
        <f>'[2]４月'!J9+'[2]５月'!H9</f>
        <v>58026082</v>
      </c>
    </row>
    <row r="10" spans="1:10" ht="19.2" customHeight="1" x14ac:dyDescent="0.45">
      <c r="A10" s="10">
        <v>6</v>
      </c>
      <c r="B10" s="84">
        <v>0</v>
      </c>
      <c r="C10" s="85">
        <v>0</v>
      </c>
      <c r="E10" s="78" t="s">
        <v>12</v>
      </c>
      <c r="F10" s="79"/>
      <c r="G10" s="18">
        <v>477650</v>
      </c>
      <c r="H10" s="24">
        <v>231560921</v>
      </c>
      <c r="I10" s="16">
        <f>'[2]４月'!I10+'[2]５月'!G10</f>
        <v>2682420</v>
      </c>
      <c r="J10" s="16">
        <f>'[2]４月'!J10+'[2]５月'!H10</f>
        <v>1419545207</v>
      </c>
    </row>
    <row r="11" spans="1:10" ht="19.2" customHeight="1" x14ac:dyDescent="0.45">
      <c r="A11" s="10">
        <v>7</v>
      </c>
      <c r="B11" s="84">
        <v>748687</v>
      </c>
      <c r="C11" s="85">
        <v>83490139</v>
      </c>
      <c r="E11" s="19"/>
      <c r="F11" s="20" t="s">
        <v>10</v>
      </c>
      <c r="G11" s="25">
        <v>347230</v>
      </c>
      <c r="H11" s="68">
        <v>172283112</v>
      </c>
      <c r="I11" s="21">
        <f>'[2]４月'!I11+'[2]５月'!G11</f>
        <v>2573090</v>
      </c>
      <c r="J11" s="21">
        <f>'[2]４月'!J11+'[2]５月'!H11</f>
        <v>902909494</v>
      </c>
    </row>
    <row r="12" spans="1:10" ht="19.2" customHeight="1" x14ac:dyDescent="0.45">
      <c r="A12" s="10">
        <v>8</v>
      </c>
      <c r="B12" s="84">
        <v>880442</v>
      </c>
      <c r="C12" s="85">
        <v>64729169</v>
      </c>
      <c r="E12" s="78" t="s">
        <v>13</v>
      </c>
      <c r="F12" s="79"/>
      <c r="G12" s="18">
        <v>4035</v>
      </c>
      <c r="H12" s="24">
        <v>8953710</v>
      </c>
      <c r="I12" s="16">
        <f>'[2]４月'!I12+'[2]５月'!G12</f>
        <v>22983</v>
      </c>
      <c r="J12" s="16">
        <f>'[2]４月'!J12+'[2]５月'!H12</f>
        <v>43534001</v>
      </c>
    </row>
    <row r="13" spans="1:10" ht="19.2" customHeight="1" x14ac:dyDescent="0.45">
      <c r="A13" s="10">
        <v>9</v>
      </c>
      <c r="B13" s="84">
        <v>1061939</v>
      </c>
      <c r="C13" s="85">
        <v>102910231</v>
      </c>
      <c r="E13" s="19"/>
      <c r="F13" s="20" t="s">
        <v>10</v>
      </c>
      <c r="G13" s="25">
        <v>2907</v>
      </c>
      <c r="H13" s="68">
        <v>7750908</v>
      </c>
      <c r="I13" s="21">
        <f>'[2]４月'!I13+'[2]５月'!G13</f>
        <v>26806</v>
      </c>
      <c r="J13" s="21">
        <f>'[2]４月'!J13+'[2]５月'!H13</f>
        <v>47652046</v>
      </c>
    </row>
    <row r="14" spans="1:10" ht="19.2" customHeight="1" x14ac:dyDescent="0.45">
      <c r="A14" s="10">
        <v>10</v>
      </c>
      <c r="B14" s="84">
        <v>518274</v>
      </c>
      <c r="C14" s="85">
        <v>60186875</v>
      </c>
      <c r="E14" s="80" t="s">
        <v>14</v>
      </c>
      <c r="F14" s="81"/>
      <c r="G14" s="16"/>
      <c r="H14" s="86"/>
      <c r="I14" s="16">
        <f>'[2]４月'!I14+'[2]５月'!G14</f>
        <v>0</v>
      </c>
      <c r="J14" s="16">
        <f>'[2]４月'!J14+'[2]５月'!H14</f>
        <v>0</v>
      </c>
    </row>
    <row r="15" spans="1:10" ht="19.2" customHeight="1" x14ac:dyDescent="0.45">
      <c r="A15" s="10">
        <v>11</v>
      </c>
      <c r="B15" s="84">
        <v>15380</v>
      </c>
      <c r="C15" s="85">
        <v>11186285</v>
      </c>
      <c r="E15" s="19"/>
      <c r="F15" s="20" t="s">
        <v>10</v>
      </c>
      <c r="G15" s="21"/>
      <c r="H15" s="87"/>
      <c r="I15" s="21">
        <f>'[2]４月'!I15+'[2]５月'!G15</f>
        <v>0</v>
      </c>
      <c r="J15" s="21">
        <f>'[2]４月'!J15+'[2]５月'!H15</f>
        <v>0</v>
      </c>
    </row>
    <row r="16" spans="1:10" ht="19.2" customHeight="1" x14ac:dyDescent="0.45">
      <c r="A16" s="10">
        <v>12</v>
      </c>
      <c r="B16" s="84">
        <v>527945</v>
      </c>
      <c r="C16" s="85">
        <v>71178985</v>
      </c>
      <c r="E16" s="78" t="s">
        <v>15</v>
      </c>
      <c r="F16" s="79"/>
      <c r="G16" s="18"/>
      <c r="H16" s="16"/>
      <c r="I16" s="16">
        <f>'[2]４月'!I16+'[2]５月'!G16</f>
        <v>0</v>
      </c>
      <c r="J16" s="16">
        <f>'[2]４月'!J16+'[2]５月'!H16</f>
        <v>0</v>
      </c>
    </row>
    <row r="17" spans="1:10" ht="19.2" customHeight="1" x14ac:dyDescent="0.45">
      <c r="A17" s="10">
        <v>13</v>
      </c>
      <c r="B17" s="84">
        <v>499446</v>
      </c>
      <c r="C17" s="85">
        <v>60351704</v>
      </c>
      <c r="E17" s="19"/>
      <c r="F17" s="20" t="s">
        <v>10</v>
      </c>
      <c r="G17" s="26"/>
      <c r="H17" s="23"/>
      <c r="I17" s="21">
        <f>'[2]４月'!I17+'[2]５月'!G17</f>
        <v>0</v>
      </c>
      <c r="J17" s="21">
        <f>'[2]４月'!J17+'[2]５月'!H17</f>
        <v>0</v>
      </c>
    </row>
    <row r="18" spans="1:10" ht="19.2" customHeight="1" x14ac:dyDescent="0.45">
      <c r="A18" s="10">
        <v>14</v>
      </c>
      <c r="B18" s="84">
        <v>900551</v>
      </c>
      <c r="C18" s="85">
        <v>111004673</v>
      </c>
      <c r="E18" s="78" t="s">
        <v>16</v>
      </c>
      <c r="F18" s="79"/>
      <c r="G18" s="18">
        <v>547787</v>
      </c>
      <c r="H18" s="24">
        <v>313132002</v>
      </c>
      <c r="I18" s="16">
        <f>'[2]４月'!I18+'[2]５月'!G18</f>
        <v>1995916</v>
      </c>
      <c r="J18" s="16">
        <f>'[2]４月'!J18+'[2]５月'!H18</f>
        <v>1566523645</v>
      </c>
    </row>
    <row r="19" spans="1:10" ht="19.2" customHeight="1" x14ac:dyDescent="0.45">
      <c r="A19" s="10">
        <v>15</v>
      </c>
      <c r="B19" s="84">
        <v>1552640</v>
      </c>
      <c r="C19" s="85">
        <v>121427389</v>
      </c>
      <c r="E19" s="19"/>
      <c r="F19" s="20" t="s">
        <v>10</v>
      </c>
      <c r="G19" s="25">
        <v>529057</v>
      </c>
      <c r="H19" s="68">
        <v>291972283</v>
      </c>
      <c r="I19" s="21">
        <f>'[2]４月'!I19+'[2]５月'!G19</f>
        <v>2365027</v>
      </c>
      <c r="J19" s="21">
        <f>'[2]４月'!J19+'[2]５月'!H19</f>
        <v>1727484157</v>
      </c>
    </row>
    <row r="20" spans="1:10" ht="19.2" customHeight="1" x14ac:dyDescent="0.45">
      <c r="A20" s="10">
        <v>16</v>
      </c>
      <c r="B20" s="84">
        <v>1651069</v>
      </c>
      <c r="C20" s="85">
        <v>169965789</v>
      </c>
      <c r="E20" s="78" t="s">
        <v>17</v>
      </c>
      <c r="F20" s="79"/>
      <c r="G20" s="18">
        <v>7134</v>
      </c>
      <c r="H20" s="24">
        <v>4999075</v>
      </c>
      <c r="I20" s="16">
        <f>'[2]４月'!I20+'[2]５月'!G20</f>
        <v>29321</v>
      </c>
      <c r="J20" s="16">
        <f>'[2]４月'!J20+'[2]５月'!H20</f>
        <v>20101464</v>
      </c>
    </row>
    <row r="21" spans="1:10" ht="19.2" customHeight="1" x14ac:dyDescent="0.45">
      <c r="A21" s="10">
        <v>17</v>
      </c>
      <c r="B21" s="84">
        <v>295253</v>
      </c>
      <c r="C21" s="85">
        <v>70852327</v>
      </c>
      <c r="E21" s="19"/>
      <c r="F21" s="20" t="s">
        <v>10</v>
      </c>
      <c r="G21" s="25">
        <v>2630</v>
      </c>
      <c r="H21" s="68">
        <v>1799054</v>
      </c>
      <c r="I21" s="21">
        <f>'[2]４月'!I21+'[2]５月'!G21</f>
        <v>16576</v>
      </c>
      <c r="J21" s="21">
        <f>'[2]４月'!J21+'[2]５月'!H21</f>
        <v>11604396</v>
      </c>
    </row>
    <row r="22" spans="1:10" ht="19.2" customHeight="1" x14ac:dyDescent="0.45">
      <c r="A22" s="10">
        <v>18</v>
      </c>
      <c r="B22" s="84">
        <v>0</v>
      </c>
      <c r="C22" s="85">
        <v>0</v>
      </c>
      <c r="E22" s="78" t="s">
        <v>18</v>
      </c>
      <c r="F22" s="79"/>
      <c r="G22" s="18">
        <v>794428</v>
      </c>
      <c r="H22" s="24">
        <v>397316235</v>
      </c>
      <c r="I22" s="16">
        <f>'[2]４月'!I22+'[2]５月'!G22</f>
        <v>2738758</v>
      </c>
      <c r="J22" s="16">
        <f>'[2]４月'!J22+'[2]５月'!H22</f>
        <v>1527297847</v>
      </c>
    </row>
    <row r="23" spans="1:10" ht="19.2" customHeight="1" thickBot="1" x14ac:dyDescent="0.5">
      <c r="A23" s="10">
        <v>19</v>
      </c>
      <c r="B23" s="84">
        <v>581178</v>
      </c>
      <c r="C23" s="85">
        <v>114641939</v>
      </c>
      <c r="E23" s="28"/>
      <c r="F23" s="29" t="s">
        <v>10</v>
      </c>
      <c r="G23" s="25">
        <v>783319</v>
      </c>
      <c r="H23" s="68">
        <v>369663200</v>
      </c>
      <c r="I23" s="21">
        <f>'[2]４月'!I23+'[2]５月'!G23</f>
        <v>2988612</v>
      </c>
      <c r="J23" s="21">
        <f>'[2]４月'!J23+'[2]５月'!H23</f>
        <v>1527007442</v>
      </c>
    </row>
    <row r="24" spans="1:10" ht="19.2" customHeight="1" thickBot="1" x14ac:dyDescent="0.5">
      <c r="A24" s="10">
        <v>20</v>
      </c>
      <c r="B24" s="84">
        <v>876613</v>
      </c>
      <c r="C24" s="85">
        <v>81343702</v>
      </c>
      <c r="E24" s="82" t="s">
        <v>19</v>
      </c>
      <c r="F24" s="83"/>
      <c r="G24" s="30">
        <f>G6+G8+G10+G12+G14+G16+G18+G20+G22</f>
        <v>17443582</v>
      </c>
      <c r="H24" s="31">
        <f t="shared" ref="G24:J25" si="0">H6+H8+H10+H12+H14+H16+H18+H20+H22</f>
        <v>2342957012</v>
      </c>
      <c r="I24" s="32">
        <f t="shared" si="0"/>
        <v>79022075</v>
      </c>
      <c r="J24" s="31">
        <f>J6+J8+J10+J12+J14+J16+J18+J20+J22</f>
        <v>10345740108</v>
      </c>
    </row>
    <row r="25" spans="1:10" ht="19.2" customHeight="1" x14ac:dyDescent="0.45">
      <c r="A25" s="10">
        <v>21</v>
      </c>
      <c r="B25" s="84">
        <v>253517</v>
      </c>
      <c r="C25" s="85">
        <v>94092859</v>
      </c>
      <c r="E25" s="33"/>
      <c r="F25" s="34" t="s">
        <v>20</v>
      </c>
      <c r="G25" s="35">
        <f t="shared" si="0"/>
        <v>13394294</v>
      </c>
      <c r="H25" s="35">
        <f t="shared" si="0"/>
        <v>2424900903</v>
      </c>
      <c r="I25" s="35">
        <f t="shared" si="0"/>
        <v>73603237</v>
      </c>
      <c r="J25" s="35">
        <f t="shared" si="0"/>
        <v>11553649814</v>
      </c>
    </row>
    <row r="26" spans="1:10" ht="19.2" customHeight="1" x14ac:dyDescent="0.45">
      <c r="A26" s="10">
        <v>22</v>
      </c>
      <c r="B26" s="84">
        <v>580646</v>
      </c>
      <c r="C26" s="85">
        <v>122570364</v>
      </c>
      <c r="E26" s="75" t="s">
        <v>21</v>
      </c>
      <c r="F26" s="76"/>
      <c r="G26" s="37">
        <f>G24/G25</f>
        <v>1.3023144034317897</v>
      </c>
      <c r="H26" s="37">
        <f>H24/H25</f>
        <v>0.96620732381326513</v>
      </c>
      <c r="I26" s="37">
        <f>I24/I25</f>
        <v>1.0736222783245253</v>
      </c>
      <c r="J26" s="37">
        <f>J24/J25</f>
        <v>0.8954521103334524</v>
      </c>
    </row>
    <row r="27" spans="1:10" ht="19.2" customHeight="1" x14ac:dyDescent="0.45">
      <c r="A27" s="10">
        <v>23</v>
      </c>
      <c r="B27" s="84">
        <v>1116491</v>
      </c>
      <c r="C27" s="85">
        <v>141998531</v>
      </c>
      <c r="E27" s="38"/>
      <c r="F27" s="39"/>
      <c r="G27" s="39"/>
      <c r="H27" s="39"/>
      <c r="I27" s="39"/>
      <c r="J27" s="39"/>
    </row>
    <row r="28" spans="1:10" ht="19.2" customHeight="1" x14ac:dyDescent="0.45">
      <c r="A28" s="10">
        <v>24</v>
      </c>
      <c r="B28" s="84">
        <v>51078</v>
      </c>
      <c r="C28" s="85">
        <v>44603455</v>
      </c>
      <c r="F28" s="40"/>
      <c r="G28" s="40"/>
      <c r="H28" s="40"/>
      <c r="I28" s="40"/>
      <c r="J28" s="40"/>
    </row>
    <row r="29" spans="1:10" ht="19.2" customHeight="1" x14ac:dyDescent="0.45">
      <c r="A29" s="10">
        <v>25</v>
      </c>
      <c r="B29" s="84">
        <v>434763</v>
      </c>
      <c r="C29" s="85">
        <v>33163784</v>
      </c>
      <c r="F29" s="40"/>
      <c r="G29" s="40"/>
      <c r="H29" s="40"/>
      <c r="I29" s="40"/>
      <c r="J29" s="40"/>
    </row>
    <row r="30" spans="1:10" ht="19.2" customHeight="1" x14ac:dyDescent="0.45">
      <c r="A30" s="10">
        <v>26</v>
      </c>
      <c r="B30" s="84">
        <v>89808</v>
      </c>
      <c r="C30" s="85">
        <v>47949599</v>
      </c>
      <c r="F30" s="40"/>
      <c r="G30" s="40"/>
      <c r="H30" s="40"/>
      <c r="I30" s="40"/>
      <c r="J30" s="40"/>
    </row>
    <row r="31" spans="1:10" ht="19.2" customHeight="1" x14ac:dyDescent="0.45">
      <c r="A31" s="10">
        <v>27</v>
      </c>
      <c r="B31" s="84">
        <v>1202816</v>
      </c>
      <c r="C31" s="85">
        <v>130035951</v>
      </c>
      <c r="F31" s="40"/>
      <c r="G31" s="40"/>
      <c r="H31" s="40"/>
      <c r="I31" s="41"/>
      <c r="J31" s="40"/>
    </row>
    <row r="32" spans="1:10" ht="19.2" customHeight="1" x14ac:dyDescent="0.45">
      <c r="A32" s="10">
        <v>28</v>
      </c>
      <c r="B32" s="84">
        <v>722015</v>
      </c>
      <c r="C32" s="85">
        <v>102197216</v>
      </c>
    </row>
    <row r="33" spans="1:8" ht="19.2" customHeight="1" x14ac:dyDescent="0.45">
      <c r="A33" s="10">
        <v>29</v>
      </c>
      <c r="B33" s="84">
        <v>1126419</v>
      </c>
      <c r="C33" s="85">
        <v>163556181</v>
      </c>
      <c r="F33" s="40"/>
      <c r="G33" s="40"/>
      <c r="H33" s="40"/>
    </row>
    <row r="34" spans="1:8" ht="19.2" customHeight="1" x14ac:dyDescent="0.45">
      <c r="A34" s="10">
        <v>30</v>
      </c>
      <c r="B34" s="84">
        <v>933607</v>
      </c>
      <c r="C34" s="85">
        <v>136798226</v>
      </c>
      <c r="F34" s="40"/>
      <c r="G34" s="40"/>
      <c r="H34" s="40"/>
    </row>
    <row r="35" spans="1:8" ht="19.2" customHeight="1" thickBot="1" x14ac:dyDescent="0.5">
      <c r="A35" s="10">
        <v>31</v>
      </c>
      <c r="B35" s="84">
        <v>160770</v>
      </c>
      <c r="C35" s="85">
        <v>78479820</v>
      </c>
    </row>
    <row r="36" spans="1:8" ht="19.2" customHeight="1" thickBot="1" x14ac:dyDescent="0.5">
      <c r="A36" s="42" t="s">
        <v>19</v>
      </c>
      <c r="B36" s="43">
        <f>SUM(B5:B35)</f>
        <v>17443582</v>
      </c>
      <c r="C36" s="43">
        <f>SUM(C5:C35)</f>
        <v>2342957012</v>
      </c>
      <c r="F36" s="44"/>
    </row>
    <row r="37" spans="1:8" ht="19.2" customHeight="1" x14ac:dyDescent="0.45">
      <c r="A37" s="45" t="s">
        <v>20</v>
      </c>
      <c r="B37" s="54">
        <v>13394294</v>
      </c>
      <c r="C37" s="54">
        <v>2424900903</v>
      </c>
      <c r="G37" s="44"/>
    </row>
    <row r="38" spans="1:8" ht="19.2" customHeight="1" thickBot="1" x14ac:dyDescent="0.5">
      <c r="A38" s="48" t="s">
        <v>22</v>
      </c>
      <c r="B38" s="37">
        <f>B36/B37</f>
        <v>1.3023144034317897</v>
      </c>
      <c r="C38" s="37">
        <f>C36/C37</f>
        <v>0.96620732381326513</v>
      </c>
      <c r="E38" s="49"/>
    </row>
    <row r="39" spans="1:8" ht="19.2" customHeight="1" thickBot="1" x14ac:dyDescent="0.5">
      <c r="A39" s="50" t="s">
        <v>23</v>
      </c>
      <c r="B39" s="43">
        <f>'[2]４月'!B39+'[2]５月'!B36</f>
        <v>79022075</v>
      </c>
      <c r="C39" s="43">
        <f>'[2]４月'!C39+'[2]５月'!C36</f>
        <v>10345740108</v>
      </c>
      <c r="D39">
        <v>5886778368</v>
      </c>
      <c r="G39" s="44"/>
    </row>
    <row r="40" spans="1:8" ht="19.2" customHeight="1" x14ac:dyDescent="0.45">
      <c r="A40" s="45" t="s">
        <v>24</v>
      </c>
      <c r="B40" s="46">
        <f>'[2]４月'!B40+'[2]５月'!B37</f>
        <v>73603237</v>
      </c>
      <c r="C40" s="46">
        <f>'[2]４月'!C40+'[2]５月'!C37</f>
        <v>11553649814</v>
      </c>
      <c r="D40">
        <v>6504490169</v>
      </c>
      <c r="G40" s="44"/>
    </row>
    <row r="41" spans="1:8" ht="19.2" customHeight="1" x14ac:dyDescent="0.45">
      <c r="A41" s="51" t="s">
        <v>25</v>
      </c>
      <c r="B41" s="36">
        <f>B39/B40</f>
        <v>1.0736222783245253</v>
      </c>
      <c r="C41" s="36">
        <f>C39/C40</f>
        <v>0.8954521103334524</v>
      </c>
    </row>
  </sheetData>
  <mergeCells count="12">
    <mergeCell ref="E26:F26"/>
    <mergeCell ref="E3:G3"/>
    <mergeCell ref="E6:F6"/>
    <mergeCell ref="E8:F8"/>
    <mergeCell ref="E10:F10"/>
    <mergeCell ref="E12:F12"/>
    <mergeCell ref="E14:F14"/>
    <mergeCell ref="E16:F16"/>
    <mergeCell ref="E18:F18"/>
    <mergeCell ref="E20:F20"/>
    <mergeCell ref="E22:F22"/>
    <mergeCell ref="E24:F24"/>
  </mergeCells>
  <phoneticPr fontId="2"/>
  <pageMargins left="0.51181102362204722" right="0.51181102362204722" top="0.74803149606299213" bottom="0.55118110236220474" header="0.31496062992125984" footer="0.31496062992125984"/>
  <pageSetup paperSize="9" scale="7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J41"/>
  <sheetViews>
    <sheetView workbookViewId="0">
      <selection activeCell="N7" sqref="N7"/>
    </sheetView>
  </sheetViews>
  <sheetFormatPr defaultRowHeight="18" x14ac:dyDescent="0.45"/>
  <cols>
    <col min="1" max="1" width="9.09765625" customWidth="1"/>
    <col min="2" max="2" width="12.3984375" customWidth="1"/>
    <col min="3" max="3" width="15.3984375" customWidth="1"/>
    <col min="4" max="4" width="9.765625E-2" customWidth="1"/>
    <col min="5" max="5" width="2.8984375" customWidth="1"/>
    <col min="6" max="6" width="12.09765625" customWidth="1"/>
    <col min="7" max="7" width="11.19921875" customWidth="1"/>
    <col min="8" max="8" width="13.8984375" customWidth="1"/>
    <col min="9" max="9" width="13.59765625" customWidth="1"/>
    <col min="10" max="10" width="15.69921875" customWidth="1"/>
  </cols>
  <sheetData>
    <row r="1" spans="1:10" x14ac:dyDescent="0.45">
      <c r="A1" s="1" t="s">
        <v>44</v>
      </c>
    </row>
    <row r="2" spans="1:10" x14ac:dyDescent="0.45">
      <c r="I2" s="2" t="s">
        <v>0</v>
      </c>
    </row>
    <row r="3" spans="1:10" x14ac:dyDescent="0.45">
      <c r="A3" s="3" t="s">
        <v>1</v>
      </c>
      <c r="E3" s="77" t="s">
        <v>2</v>
      </c>
      <c r="F3" s="77"/>
      <c r="G3" s="77"/>
    </row>
    <row r="4" spans="1:10" ht="19.2" customHeight="1" x14ac:dyDescent="0.45">
      <c r="A4" s="4" t="s">
        <v>3</v>
      </c>
      <c r="B4" s="4" t="s">
        <v>4</v>
      </c>
      <c r="C4" s="4" t="s">
        <v>5</v>
      </c>
      <c r="E4" s="5"/>
      <c r="F4" s="6"/>
      <c r="G4" s="7"/>
      <c r="H4" s="8" t="s">
        <v>30</v>
      </c>
      <c r="I4" s="7" t="s">
        <v>7</v>
      </c>
      <c r="J4" s="9"/>
    </row>
    <row r="5" spans="1:10" ht="19.2" customHeight="1" x14ac:dyDescent="0.45">
      <c r="A5" s="10">
        <v>1</v>
      </c>
      <c r="B5" s="11"/>
      <c r="C5" s="12"/>
      <c r="E5" s="13"/>
      <c r="F5" s="14"/>
      <c r="G5" s="15" t="s">
        <v>8</v>
      </c>
      <c r="H5" s="10" t="s">
        <v>5</v>
      </c>
      <c r="I5" s="15" t="s">
        <v>8</v>
      </c>
      <c r="J5" s="4" t="s">
        <v>5</v>
      </c>
    </row>
    <row r="6" spans="1:10" ht="19.2" customHeight="1" x14ac:dyDescent="0.45">
      <c r="A6" s="10">
        <v>2</v>
      </c>
      <c r="B6" s="11"/>
      <c r="C6" s="12"/>
      <c r="E6" s="78" t="s">
        <v>9</v>
      </c>
      <c r="F6" s="79"/>
      <c r="G6" s="18"/>
      <c r="H6" s="24"/>
      <c r="I6" s="16"/>
      <c r="J6" s="16"/>
    </row>
    <row r="7" spans="1:10" ht="19.2" customHeight="1" x14ac:dyDescent="0.45">
      <c r="A7" s="10">
        <v>3</v>
      </c>
      <c r="B7" s="11"/>
      <c r="C7" s="12"/>
      <c r="E7" s="19"/>
      <c r="F7" s="20" t="s">
        <v>10</v>
      </c>
      <c r="G7" s="25"/>
      <c r="H7" s="68"/>
      <c r="I7" s="21"/>
      <c r="J7" s="21"/>
    </row>
    <row r="8" spans="1:10" ht="19.2" customHeight="1" x14ac:dyDescent="0.45">
      <c r="A8" s="10">
        <v>4</v>
      </c>
      <c r="B8" s="11"/>
      <c r="C8" s="12"/>
      <c r="E8" s="78" t="s">
        <v>11</v>
      </c>
      <c r="F8" s="79"/>
      <c r="G8" s="18"/>
      <c r="H8" s="18"/>
      <c r="I8" s="16"/>
      <c r="J8" s="16"/>
    </row>
    <row r="9" spans="1:10" ht="19.2" customHeight="1" x14ac:dyDescent="0.45">
      <c r="A9" s="10">
        <v>5</v>
      </c>
      <c r="B9" s="11"/>
      <c r="C9" s="12"/>
      <c r="E9" s="19"/>
      <c r="F9" s="20" t="s">
        <v>10</v>
      </c>
      <c r="G9" s="25"/>
      <c r="H9" s="25"/>
      <c r="I9" s="21"/>
      <c r="J9" s="21"/>
    </row>
    <row r="10" spans="1:10" ht="19.2" customHeight="1" x14ac:dyDescent="0.45">
      <c r="A10" s="10">
        <v>6</v>
      </c>
      <c r="B10" s="11"/>
      <c r="C10" s="12"/>
      <c r="E10" s="78" t="s">
        <v>12</v>
      </c>
      <c r="F10" s="79"/>
      <c r="G10" s="18"/>
      <c r="H10" s="18"/>
      <c r="I10" s="16"/>
      <c r="J10" s="16"/>
    </row>
    <row r="11" spans="1:10" ht="19.2" customHeight="1" x14ac:dyDescent="0.45">
      <c r="A11" s="10">
        <v>7</v>
      </c>
      <c r="B11" s="11"/>
      <c r="C11" s="12"/>
      <c r="E11" s="19"/>
      <c r="F11" s="20" t="s">
        <v>10</v>
      </c>
      <c r="G11" s="25"/>
      <c r="H11" s="25"/>
      <c r="I11" s="21"/>
      <c r="J11" s="21"/>
    </row>
    <row r="12" spans="1:10" ht="19.2" customHeight="1" x14ac:dyDescent="0.45">
      <c r="A12" s="10">
        <v>8</v>
      </c>
      <c r="B12" s="11"/>
      <c r="C12" s="12"/>
      <c r="E12" s="78" t="s">
        <v>13</v>
      </c>
      <c r="F12" s="79"/>
      <c r="G12" s="18"/>
      <c r="H12" s="18"/>
      <c r="I12" s="16"/>
      <c r="J12" s="16"/>
    </row>
    <row r="13" spans="1:10" ht="19.2" customHeight="1" x14ac:dyDescent="0.45">
      <c r="A13" s="10">
        <v>9</v>
      </c>
      <c r="B13" s="11"/>
      <c r="C13" s="12"/>
      <c r="E13" s="19"/>
      <c r="F13" s="20" t="s">
        <v>10</v>
      </c>
      <c r="G13" s="25"/>
      <c r="H13" s="25"/>
      <c r="I13" s="21"/>
      <c r="J13" s="21"/>
    </row>
    <row r="14" spans="1:10" ht="19.2" customHeight="1" x14ac:dyDescent="0.45">
      <c r="A14" s="10">
        <v>10</v>
      </c>
      <c r="B14" s="11"/>
      <c r="C14" s="12"/>
      <c r="E14" s="80" t="s">
        <v>14</v>
      </c>
      <c r="F14" s="81"/>
      <c r="G14" s="16"/>
      <c r="H14" s="52"/>
      <c r="I14" s="16"/>
      <c r="J14" s="16"/>
    </row>
    <row r="15" spans="1:10" ht="19.2" customHeight="1" x14ac:dyDescent="0.45">
      <c r="A15" s="10">
        <v>11</v>
      </c>
      <c r="B15" s="11"/>
      <c r="C15" s="12"/>
      <c r="E15" s="19"/>
      <c r="F15" s="20" t="s">
        <v>10</v>
      </c>
      <c r="G15" s="21"/>
      <c r="H15" s="21"/>
      <c r="I15" s="21"/>
      <c r="J15" s="21"/>
    </row>
    <row r="16" spans="1:10" ht="19.2" customHeight="1" x14ac:dyDescent="0.45">
      <c r="A16" s="10">
        <v>12</v>
      </c>
      <c r="B16" s="11"/>
      <c r="C16" s="12"/>
      <c r="E16" s="78" t="s">
        <v>15</v>
      </c>
      <c r="F16" s="79"/>
      <c r="G16" s="16"/>
      <c r="H16" s="16"/>
      <c r="I16" s="16"/>
      <c r="J16" s="16"/>
    </row>
    <row r="17" spans="1:10" ht="19.2" customHeight="1" x14ac:dyDescent="0.45">
      <c r="A17" s="10">
        <v>13</v>
      </c>
      <c r="B17" s="11"/>
      <c r="C17" s="12"/>
      <c r="E17" s="19"/>
      <c r="F17" s="20" t="s">
        <v>10</v>
      </c>
      <c r="G17" s="23"/>
      <c r="H17" s="23"/>
      <c r="I17" s="21"/>
      <c r="J17" s="21"/>
    </row>
    <row r="18" spans="1:10" ht="19.2" customHeight="1" x14ac:dyDescent="0.45">
      <c r="A18" s="10">
        <v>14</v>
      </c>
      <c r="B18" s="11"/>
      <c r="C18" s="12"/>
      <c r="E18" s="78" t="s">
        <v>16</v>
      </c>
      <c r="F18" s="79"/>
      <c r="G18" s="18"/>
      <c r="H18" s="18"/>
      <c r="I18" s="16"/>
      <c r="J18" s="16"/>
    </row>
    <row r="19" spans="1:10" ht="19.2" customHeight="1" x14ac:dyDescent="0.45">
      <c r="A19" s="10">
        <v>15</v>
      </c>
      <c r="B19" s="11"/>
      <c r="C19" s="12"/>
      <c r="E19" s="19"/>
      <c r="F19" s="20" t="s">
        <v>10</v>
      </c>
      <c r="G19" s="25"/>
      <c r="H19" s="25"/>
      <c r="I19" s="21"/>
      <c r="J19" s="21"/>
    </row>
    <row r="20" spans="1:10" ht="19.2" customHeight="1" x14ac:dyDescent="0.45">
      <c r="A20" s="10">
        <v>16</v>
      </c>
      <c r="B20" s="11"/>
      <c r="C20" s="12"/>
      <c r="E20" s="78" t="s">
        <v>17</v>
      </c>
      <c r="F20" s="79"/>
      <c r="G20" s="18"/>
      <c r="H20" s="18"/>
      <c r="I20" s="16"/>
      <c r="J20" s="16"/>
    </row>
    <row r="21" spans="1:10" ht="19.2" customHeight="1" x14ac:dyDescent="0.45">
      <c r="A21" s="10">
        <v>17</v>
      </c>
      <c r="B21" s="11"/>
      <c r="C21" s="12"/>
      <c r="E21" s="19"/>
      <c r="F21" s="20" t="s">
        <v>10</v>
      </c>
      <c r="G21" s="25"/>
      <c r="H21" s="25"/>
      <c r="I21" s="21"/>
      <c r="J21" s="21"/>
    </row>
    <row r="22" spans="1:10" ht="19.2" customHeight="1" x14ac:dyDescent="0.45">
      <c r="A22" s="10">
        <v>18</v>
      </c>
      <c r="B22" s="11"/>
      <c r="C22" s="12"/>
      <c r="E22" s="78" t="s">
        <v>18</v>
      </c>
      <c r="F22" s="79"/>
      <c r="G22" s="18"/>
      <c r="H22" s="18"/>
      <c r="I22" s="16"/>
      <c r="J22" s="16"/>
    </row>
    <row r="23" spans="1:10" ht="19.2" customHeight="1" thickBot="1" x14ac:dyDescent="0.5">
      <c r="A23" s="10">
        <v>19</v>
      </c>
      <c r="B23" s="11"/>
      <c r="C23" s="12"/>
      <c r="E23" s="28"/>
      <c r="F23" s="29" t="s">
        <v>10</v>
      </c>
      <c r="G23" s="25"/>
      <c r="H23" s="25"/>
      <c r="I23" s="21"/>
      <c r="J23" s="21"/>
    </row>
    <row r="24" spans="1:10" ht="19.2" customHeight="1" thickBot="1" x14ac:dyDescent="0.5">
      <c r="A24" s="10">
        <v>20</v>
      </c>
      <c r="B24" s="11"/>
      <c r="C24" s="12"/>
      <c r="E24" s="82" t="s">
        <v>19</v>
      </c>
      <c r="F24" s="83"/>
      <c r="G24" s="30"/>
      <c r="H24" s="31"/>
      <c r="I24" s="32"/>
      <c r="J24" s="31"/>
    </row>
    <row r="25" spans="1:10" ht="19.2" customHeight="1" x14ac:dyDescent="0.45">
      <c r="A25" s="10">
        <v>21</v>
      </c>
      <c r="B25" s="11"/>
      <c r="C25" s="12"/>
      <c r="E25" s="33"/>
      <c r="F25" s="34" t="s">
        <v>20</v>
      </c>
      <c r="G25" s="35"/>
      <c r="H25" s="35"/>
      <c r="I25" s="35"/>
      <c r="J25" s="35"/>
    </row>
    <row r="26" spans="1:10" ht="19.2" customHeight="1" x14ac:dyDescent="0.45">
      <c r="A26" s="10">
        <v>22</v>
      </c>
      <c r="B26" s="11"/>
      <c r="C26" s="12"/>
      <c r="E26" s="75" t="s">
        <v>21</v>
      </c>
      <c r="F26" s="76"/>
      <c r="G26" s="37"/>
      <c r="H26" s="37"/>
      <c r="I26" s="37"/>
      <c r="J26" s="37"/>
    </row>
    <row r="27" spans="1:10" ht="19.2" customHeight="1" x14ac:dyDescent="0.45">
      <c r="A27" s="10">
        <v>23</v>
      </c>
      <c r="B27" s="11"/>
      <c r="C27" s="12"/>
      <c r="E27" s="38"/>
      <c r="F27" s="39"/>
      <c r="G27" s="39"/>
      <c r="H27" s="39"/>
      <c r="I27" s="39"/>
      <c r="J27" s="39"/>
    </row>
    <row r="28" spans="1:10" ht="19.2" customHeight="1" x14ac:dyDescent="0.45">
      <c r="A28" s="10">
        <v>24</v>
      </c>
      <c r="B28" s="11"/>
      <c r="C28" s="12"/>
      <c r="F28" s="40"/>
      <c r="G28" s="40"/>
      <c r="H28" s="40"/>
      <c r="I28" s="40"/>
      <c r="J28" s="40"/>
    </row>
    <row r="29" spans="1:10" ht="19.2" customHeight="1" x14ac:dyDescent="0.45">
      <c r="A29" s="10">
        <v>25</v>
      </c>
      <c r="B29" s="11"/>
      <c r="C29" s="12"/>
      <c r="F29" s="40"/>
      <c r="G29" s="40"/>
      <c r="H29" s="40"/>
      <c r="I29" s="40"/>
      <c r="J29" s="40"/>
    </row>
    <row r="30" spans="1:10" ht="19.2" customHeight="1" x14ac:dyDescent="0.45">
      <c r="A30" s="10">
        <v>26</v>
      </c>
      <c r="B30" s="11"/>
      <c r="C30" s="12"/>
      <c r="F30" s="40"/>
      <c r="G30" s="40"/>
      <c r="H30" s="40"/>
      <c r="I30" s="40"/>
      <c r="J30" s="40"/>
    </row>
    <row r="31" spans="1:10" ht="19.2" customHeight="1" x14ac:dyDescent="0.45">
      <c r="A31" s="10">
        <v>27</v>
      </c>
      <c r="B31" s="11"/>
      <c r="C31" s="12"/>
      <c r="F31" s="40"/>
      <c r="G31" s="40"/>
      <c r="H31" s="40"/>
      <c r="I31" s="41"/>
      <c r="J31" s="40"/>
    </row>
    <row r="32" spans="1:10" ht="19.2" customHeight="1" x14ac:dyDescent="0.45">
      <c r="A32" s="10">
        <v>28</v>
      </c>
      <c r="B32" s="11"/>
      <c r="C32" s="12"/>
    </row>
    <row r="33" spans="1:8" ht="19.2" customHeight="1" x14ac:dyDescent="0.45">
      <c r="A33" s="10">
        <v>29</v>
      </c>
      <c r="B33" s="11"/>
      <c r="C33" s="12"/>
      <c r="F33" s="40"/>
      <c r="G33" s="40"/>
      <c r="H33" s="40"/>
    </row>
    <row r="34" spans="1:8" ht="19.2" customHeight="1" x14ac:dyDescent="0.45">
      <c r="A34" s="10">
        <v>30</v>
      </c>
      <c r="B34" s="11"/>
      <c r="C34" s="12"/>
      <c r="F34" s="40"/>
      <c r="G34" s="40"/>
      <c r="H34" s="40"/>
    </row>
    <row r="35" spans="1:8" ht="19.2" customHeight="1" thickBot="1" x14ac:dyDescent="0.5">
      <c r="A35" s="10">
        <v>31</v>
      </c>
      <c r="B35" s="11"/>
      <c r="C35" s="12"/>
    </row>
    <row r="36" spans="1:8" ht="19.2" customHeight="1" thickBot="1" x14ac:dyDescent="0.5">
      <c r="A36" s="42" t="s">
        <v>19</v>
      </c>
      <c r="B36" s="43"/>
      <c r="C36" s="43"/>
      <c r="F36" s="44"/>
    </row>
    <row r="37" spans="1:8" ht="19.2" customHeight="1" x14ac:dyDescent="0.45">
      <c r="A37" s="45" t="s">
        <v>20</v>
      </c>
      <c r="B37" s="54"/>
      <c r="C37" s="54"/>
      <c r="G37" s="44"/>
    </row>
    <row r="38" spans="1:8" ht="19.2" customHeight="1" thickBot="1" x14ac:dyDescent="0.5">
      <c r="A38" s="48" t="s">
        <v>22</v>
      </c>
      <c r="B38" s="37"/>
      <c r="C38" s="37"/>
      <c r="E38" s="49"/>
    </row>
    <row r="39" spans="1:8" ht="19.2" customHeight="1" thickBot="1" x14ac:dyDescent="0.5">
      <c r="A39" s="50" t="s">
        <v>23</v>
      </c>
      <c r="B39" s="43"/>
      <c r="C39" s="43"/>
      <c r="D39">
        <v>5886778368</v>
      </c>
      <c r="G39" s="44"/>
    </row>
    <row r="40" spans="1:8" ht="19.2" customHeight="1" x14ac:dyDescent="0.45">
      <c r="A40" s="45" t="s">
        <v>24</v>
      </c>
      <c r="B40" s="46"/>
      <c r="C40" s="46"/>
      <c r="D40">
        <v>6504490169</v>
      </c>
      <c r="G40" s="44"/>
    </row>
    <row r="41" spans="1:8" ht="19.2" customHeight="1" x14ac:dyDescent="0.45">
      <c r="A41" s="51" t="s">
        <v>25</v>
      </c>
      <c r="B41" s="36"/>
      <c r="C41" s="36"/>
    </row>
  </sheetData>
  <mergeCells count="12">
    <mergeCell ref="E26:F26"/>
    <mergeCell ref="E3:G3"/>
    <mergeCell ref="E6:F6"/>
    <mergeCell ref="E8:F8"/>
    <mergeCell ref="E10:F10"/>
    <mergeCell ref="E12:F12"/>
    <mergeCell ref="E14:F14"/>
    <mergeCell ref="E16:F16"/>
    <mergeCell ref="E18:F18"/>
    <mergeCell ref="E20:F20"/>
    <mergeCell ref="E22:F22"/>
    <mergeCell ref="E24:F24"/>
  </mergeCells>
  <phoneticPr fontId="2"/>
  <pageMargins left="0.51181102362204722" right="0.51181102362204722" top="0.74803149606299213" bottom="0.74803149606299213" header="0.31496062992125984" footer="0.31496062992125984"/>
  <pageSetup paperSize="9" scale="7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J41"/>
  <sheetViews>
    <sheetView workbookViewId="0">
      <selection activeCell="N11" sqref="N11"/>
    </sheetView>
  </sheetViews>
  <sheetFormatPr defaultRowHeight="18" x14ac:dyDescent="0.45"/>
  <cols>
    <col min="1" max="1" width="9.09765625" customWidth="1"/>
    <col min="2" max="2" width="12.5" customWidth="1"/>
    <col min="3" max="3" width="15.19921875" customWidth="1"/>
    <col min="4" max="4" width="0.19921875" customWidth="1"/>
    <col min="5" max="5" width="2.8984375" customWidth="1"/>
    <col min="6" max="6" width="12.09765625" customWidth="1"/>
    <col min="7" max="7" width="11.19921875" customWidth="1"/>
    <col min="8" max="8" width="13.8984375" customWidth="1"/>
    <col min="9" max="9" width="13.59765625" customWidth="1"/>
    <col min="10" max="10" width="15.69921875" customWidth="1"/>
  </cols>
  <sheetData>
    <row r="1" spans="1:10" x14ac:dyDescent="0.45">
      <c r="A1" s="1" t="s">
        <v>45</v>
      </c>
    </row>
    <row r="2" spans="1:10" x14ac:dyDescent="0.45">
      <c r="I2" s="2" t="s">
        <v>0</v>
      </c>
    </row>
    <row r="3" spans="1:10" x14ac:dyDescent="0.45">
      <c r="A3" s="3" t="s">
        <v>1</v>
      </c>
      <c r="E3" s="77" t="s">
        <v>2</v>
      </c>
      <c r="F3" s="77"/>
      <c r="G3" s="77"/>
    </row>
    <row r="4" spans="1:10" ht="19.2" customHeight="1" x14ac:dyDescent="0.45">
      <c r="A4" s="4" t="s">
        <v>3</v>
      </c>
      <c r="B4" s="4" t="s">
        <v>4</v>
      </c>
      <c r="C4" s="4" t="s">
        <v>5</v>
      </c>
      <c r="E4" s="5"/>
      <c r="F4" s="6"/>
      <c r="G4" s="7"/>
      <c r="H4" s="8" t="s">
        <v>31</v>
      </c>
      <c r="I4" s="7" t="s">
        <v>32</v>
      </c>
      <c r="J4" s="9"/>
    </row>
    <row r="5" spans="1:10" ht="19.2" customHeight="1" x14ac:dyDescent="0.45">
      <c r="A5" s="10">
        <v>1</v>
      </c>
      <c r="B5" s="11"/>
      <c r="C5" s="12"/>
      <c r="E5" s="13"/>
      <c r="F5" s="14"/>
      <c r="G5" s="15" t="s">
        <v>8</v>
      </c>
      <c r="H5" s="10" t="s">
        <v>5</v>
      </c>
      <c r="I5" s="15" t="s">
        <v>8</v>
      </c>
      <c r="J5" s="4" t="s">
        <v>5</v>
      </c>
    </row>
    <row r="6" spans="1:10" ht="19.2" customHeight="1" x14ac:dyDescent="0.45">
      <c r="A6" s="10">
        <v>2</v>
      </c>
      <c r="B6" s="11"/>
      <c r="C6" s="12"/>
      <c r="E6" s="78" t="s">
        <v>9</v>
      </c>
      <c r="F6" s="79"/>
      <c r="G6" s="18"/>
      <c r="H6" s="24"/>
      <c r="I6" s="16"/>
      <c r="J6" s="16"/>
    </row>
    <row r="7" spans="1:10" ht="19.2" customHeight="1" x14ac:dyDescent="0.45">
      <c r="A7" s="10">
        <v>3</v>
      </c>
      <c r="B7" s="11"/>
      <c r="C7" s="12"/>
      <c r="E7" s="19"/>
      <c r="F7" s="20" t="s">
        <v>10</v>
      </c>
      <c r="G7" s="26"/>
      <c r="H7" s="53"/>
      <c r="I7" s="21"/>
      <c r="J7" s="21"/>
    </row>
    <row r="8" spans="1:10" ht="19.2" customHeight="1" x14ac:dyDescent="0.45">
      <c r="A8" s="10">
        <v>4</v>
      </c>
      <c r="B8" s="11"/>
      <c r="C8" s="12"/>
      <c r="E8" s="78" t="s">
        <v>11</v>
      </c>
      <c r="F8" s="79"/>
      <c r="G8" s="16"/>
      <c r="H8" s="17"/>
      <c r="I8" s="16"/>
      <c r="J8" s="16"/>
    </row>
    <row r="9" spans="1:10" ht="19.2" customHeight="1" x14ac:dyDescent="0.45">
      <c r="A9" s="10">
        <v>5</v>
      </c>
      <c r="B9" s="11"/>
      <c r="C9" s="12"/>
      <c r="E9" s="19"/>
      <c r="F9" s="20" t="s">
        <v>10</v>
      </c>
      <c r="G9" s="23"/>
      <c r="H9" s="69"/>
      <c r="I9" s="21"/>
      <c r="J9" s="21"/>
    </row>
    <row r="10" spans="1:10" ht="19.2" customHeight="1" x14ac:dyDescent="0.45">
      <c r="A10" s="10">
        <v>6</v>
      </c>
      <c r="B10" s="11"/>
      <c r="C10" s="12"/>
      <c r="E10" s="78" t="s">
        <v>12</v>
      </c>
      <c r="F10" s="79"/>
      <c r="G10" s="16"/>
      <c r="H10" s="17"/>
      <c r="I10" s="16"/>
      <c r="J10" s="16"/>
    </row>
    <row r="11" spans="1:10" ht="19.2" customHeight="1" x14ac:dyDescent="0.45">
      <c r="A11" s="10">
        <v>7</v>
      </c>
      <c r="B11" s="11"/>
      <c r="C11" s="12"/>
      <c r="E11" s="19"/>
      <c r="F11" s="20" t="s">
        <v>10</v>
      </c>
      <c r="G11" s="23"/>
      <c r="H11" s="69"/>
      <c r="I11" s="21"/>
      <c r="J11" s="21"/>
    </row>
    <row r="12" spans="1:10" ht="19.2" customHeight="1" x14ac:dyDescent="0.45">
      <c r="A12" s="10">
        <v>8</v>
      </c>
      <c r="B12" s="11"/>
      <c r="C12" s="12"/>
      <c r="E12" s="78" t="s">
        <v>13</v>
      </c>
      <c r="F12" s="79"/>
      <c r="G12" s="16"/>
      <c r="H12" s="17"/>
      <c r="I12" s="16"/>
      <c r="J12" s="16"/>
    </row>
    <row r="13" spans="1:10" ht="19.2" customHeight="1" x14ac:dyDescent="0.45">
      <c r="A13" s="10">
        <v>9</v>
      </c>
      <c r="B13" s="11"/>
      <c r="C13" s="12"/>
      <c r="E13" s="19"/>
      <c r="F13" s="20" t="s">
        <v>10</v>
      </c>
      <c r="G13" s="23"/>
      <c r="H13" s="69"/>
      <c r="I13" s="21"/>
      <c r="J13" s="21"/>
    </row>
    <row r="14" spans="1:10" ht="19.2" customHeight="1" x14ac:dyDescent="0.45">
      <c r="A14" s="10">
        <v>10</v>
      </c>
      <c r="B14" s="11"/>
      <c r="C14" s="12"/>
      <c r="E14" s="80" t="s">
        <v>14</v>
      </c>
      <c r="F14" s="81"/>
      <c r="G14" s="18"/>
      <c r="H14" s="18"/>
      <c r="I14" s="16"/>
      <c r="J14" s="16"/>
    </row>
    <row r="15" spans="1:10" ht="19.2" customHeight="1" x14ac:dyDescent="0.45">
      <c r="A15" s="10">
        <v>11</v>
      </c>
      <c r="B15" s="11"/>
      <c r="C15" s="12"/>
      <c r="E15" s="19"/>
      <c r="F15" s="20" t="s">
        <v>10</v>
      </c>
      <c r="G15" s="23"/>
      <c r="H15" s="23"/>
      <c r="I15" s="21"/>
      <c r="J15" s="21"/>
    </row>
    <row r="16" spans="1:10" ht="19.2" customHeight="1" x14ac:dyDescent="0.45">
      <c r="A16" s="10">
        <v>12</v>
      </c>
      <c r="B16" s="11"/>
      <c r="C16" s="12"/>
      <c r="E16" s="78" t="s">
        <v>15</v>
      </c>
      <c r="F16" s="79"/>
      <c r="G16" s="16"/>
      <c r="H16" s="16"/>
      <c r="I16" s="16"/>
      <c r="J16" s="16"/>
    </row>
    <row r="17" spans="1:10" ht="19.2" customHeight="1" x14ac:dyDescent="0.45">
      <c r="A17" s="10">
        <v>13</v>
      </c>
      <c r="B17" s="11"/>
      <c r="C17" s="12"/>
      <c r="E17" s="19"/>
      <c r="F17" s="20" t="s">
        <v>10</v>
      </c>
      <c r="G17" s="23"/>
      <c r="H17" s="23"/>
      <c r="I17" s="21"/>
      <c r="J17" s="21"/>
    </row>
    <row r="18" spans="1:10" ht="19.2" customHeight="1" x14ac:dyDescent="0.45">
      <c r="A18" s="10">
        <v>14</v>
      </c>
      <c r="B18" s="11"/>
      <c r="C18" s="12"/>
      <c r="E18" s="78" t="s">
        <v>16</v>
      </c>
      <c r="F18" s="79"/>
      <c r="G18" s="16"/>
      <c r="H18" s="16"/>
      <c r="I18" s="16"/>
      <c r="J18" s="16"/>
    </row>
    <row r="19" spans="1:10" ht="19.2" customHeight="1" x14ac:dyDescent="0.45">
      <c r="A19" s="10">
        <v>15</v>
      </c>
      <c r="B19" s="11"/>
      <c r="C19" s="12"/>
      <c r="E19" s="19"/>
      <c r="F19" s="20" t="s">
        <v>10</v>
      </c>
      <c r="G19" s="23"/>
      <c r="H19" s="23"/>
      <c r="I19" s="21"/>
      <c r="J19" s="21"/>
    </row>
    <row r="20" spans="1:10" ht="19.2" customHeight="1" x14ac:dyDescent="0.45">
      <c r="A20" s="10">
        <v>16</v>
      </c>
      <c r="B20" s="11"/>
      <c r="C20" s="12"/>
      <c r="E20" s="78" t="s">
        <v>17</v>
      </c>
      <c r="F20" s="79"/>
      <c r="G20" s="16"/>
      <c r="H20" s="17"/>
      <c r="I20" s="16"/>
      <c r="J20" s="16"/>
    </row>
    <row r="21" spans="1:10" ht="19.2" customHeight="1" x14ac:dyDescent="0.45">
      <c r="A21" s="10">
        <v>17</v>
      </c>
      <c r="B21" s="11"/>
      <c r="C21" s="12"/>
      <c r="E21" s="19"/>
      <c r="F21" s="20" t="s">
        <v>10</v>
      </c>
      <c r="G21" s="23"/>
      <c r="H21" s="69"/>
      <c r="I21" s="21"/>
      <c r="J21" s="21"/>
    </row>
    <row r="22" spans="1:10" ht="19.2" customHeight="1" x14ac:dyDescent="0.45">
      <c r="A22" s="10">
        <v>18</v>
      </c>
      <c r="B22" s="11"/>
      <c r="C22" s="12"/>
      <c r="E22" s="78" t="s">
        <v>18</v>
      </c>
      <c r="F22" s="79"/>
      <c r="G22" s="16"/>
      <c r="H22" s="17"/>
      <c r="I22" s="16"/>
      <c r="J22" s="16"/>
    </row>
    <row r="23" spans="1:10" ht="19.2" customHeight="1" thickBot="1" x14ac:dyDescent="0.5">
      <c r="A23" s="10">
        <v>19</v>
      </c>
      <c r="B23" s="11"/>
      <c r="C23" s="12"/>
      <c r="E23" s="28"/>
      <c r="F23" s="29" t="s">
        <v>10</v>
      </c>
      <c r="G23" s="70"/>
      <c r="H23" s="71"/>
      <c r="I23" s="21"/>
      <c r="J23" s="21"/>
    </row>
    <row r="24" spans="1:10" ht="19.2" customHeight="1" thickBot="1" x14ac:dyDescent="0.5">
      <c r="A24" s="10">
        <v>20</v>
      </c>
      <c r="B24" s="11"/>
      <c r="C24" s="12"/>
      <c r="E24" s="82" t="s">
        <v>19</v>
      </c>
      <c r="F24" s="83"/>
      <c r="G24" s="30"/>
      <c r="H24" s="31"/>
      <c r="I24" s="32"/>
      <c r="J24" s="31"/>
    </row>
    <row r="25" spans="1:10" ht="19.2" customHeight="1" x14ac:dyDescent="0.45">
      <c r="A25" s="10">
        <v>21</v>
      </c>
      <c r="B25" s="11"/>
      <c r="C25" s="12"/>
      <c r="E25" s="33"/>
      <c r="F25" s="34" t="s">
        <v>20</v>
      </c>
      <c r="G25" s="35"/>
      <c r="H25" s="35"/>
      <c r="I25" s="35"/>
      <c r="J25" s="35"/>
    </row>
    <row r="26" spans="1:10" ht="19.2" customHeight="1" x14ac:dyDescent="0.45">
      <c r="A26" s="10">
        <v>22</v>
      </c>
      <c r="B26" s="11"/>
      <c r="C26" s="12"/>
      <c r="E26" s="75" t="s">
        <v>21</v>
      </c>
      <c r="F26" s="76"/>
      <c r="G26" s="37"/>
      <c r="H26" s="37"/>
      <c r="I26" s="37"/>
      <c r="J26" s="37"/>
    </row>
    <row r="27" spans="1:10" ht="19.2" customHeight="1" x14ac:dyDescent="0.45">
      <c r="A27" s="10">
        <v>23</v>
      </c>
      <c r="B27" s="11"/>
      <c r="C27" s="12"/>
      <c r="E27" s="38"/>
      <c r="F27" s="39"/>
      <c r="G27" s="39"/>
      <c r="H27" s="39"/>
      <c r="I27" s="39"/>
      <c r="J27" s="39"/>
    </row>
    <row r="28" spans="1:10" ht="19.2" customHeight="1" x14ac:dyDescent="0.45">
      <c r="A28" s="10">
        <v>24</v>
      </c>
      <c r="B28" s="11"/>
      <c r="C28" s="12"/>
      <c r="F28" s="40"/>
      <c r="G28" s="40"/>
      <c r="H28" s="40"/>
      <c r="I28" s="40"/>
      <c r="J28" s="40"/>
    </row>
    <row r="29" spans="1:10" ht="19.2" customHeight="1" x14ac:dyDescent="0.45">
      <c r="A29" s="10">
        <v>25</v>
      </c>
      <c r="B29" s="11"/>
      <c r="C29" s="12"/>
      <c r="F29" s="40"/>
      <c r="G29" s="40"/>
      <c r="H29" s="40"/>
      <c r="I29" s="40"/>
      <c r="J29" s="40"/>
    </row>
    <row r="30" spans="1:10" ht="19.2" customHeight="1" x14ac:dyDescent="0.45">
      <c r="A30" s="10">
        <v>26</v>
      </c>
      <c r="B30" s="11"/>
      <c r="C30" s="12"/>
      <c r="F30" s="40"/>
      <c r="G30" s="40"/>
      <c r="H30" s="40"/>
      <c r="I30" s="40"/>
      <c r="J30" s="40"/>
    </row>
    <row r="31" spans="1:10" ht="19.2" customHeight="1" x14ac:dyDescent="0.45">
      <c r="A31" s="10">
        <v>27</v>
      </c>
      <c r="B31" s="11"/>
      <c r="C31" s="12"/>
      <c r="F31" s="40"/>
      <c r="G31" s="40"/>
      <c r="H31" s="40"/>
      <c r="I31" s="41"/>
      <c r="J31" s="40"/>
    </row>
    <row r="32" spans="1:10" ht="19.2" customHeight="1" x14ac:dyDescent="0.45">
      <c r="A32" s="10">
        <v>28</v>
      </c>
      <c r="B32" s="11"/>
      <c r="C32" s="12"/>
    </row>
    <row r="33" spans="1:8" ht="19.2" customHeight="1" x14ac:dyDescent="0.45">
      <c r="A33" s="10">
        <v>29</v>
      </c>
      <c r="B33" s="11"/>
      <c r="C33" s="12"/>
      <c r="F33" s="40"/>
      <c r="G33" s="40"/>
      <c r="H33" s="40"/>
    </row>
    <row r="34" spans="1:8" ht="19.2" customHeight="1" x14ac:dyDescent="0.45">
      <c r="A34" s="10">
        <v>30</v>
      </c>
      <c r="B34" s="11"/>
      <c r="C34" s="12"/>
      <c r="F34" s="40"/>
      <c r="G34" s="40"/>
      <c r="H34" s="40"/>
    </row>
    <row r="35" spans="1:8" ht="19.2" customHeight="1" thickBot="1" x14ac:dyDescent="0.5">
      <c r="A35" s="10">
        <v>31</v>
      </c>
      <c r="B35" s="11"/>
      <c r="C35" s="12"/>
    </row>
    <row r="36" spans="1:8" ht="19.2" customHeight="1" thickBot="1" x14ac:dyDescent="0.5">
      <c r="A36" s="42" t="s">
        <v>19</v>
      </c>
      <c r="B36" s="43"/>
      <c r="C36" s="43"/>
      <c r="F36" s="44"/>
    </row>
    <row r="37" spans="1:8" ht="19.2" customHeight="1" x14ac:dyDescent="0.45">
      <c r="A37" s="45" t="s">
        <v>20</v>
      </c>
      <c r="B37" s="54"/>
      <c r="C37" s="54"/>
      <c r="G37" s="44"/>
    </row>
    <row r="38" spans="1:8" ht="19.2" customHeight="1" thickBot="1" x14ac:dyDescent="0.5">
      <c r="A38" s="48" t="s">
        <v>22</v>
      </c>
      <c r="B38" s="37"/>
      <c r="C38" s="37"/>
      <c r="E38" s="49"/>
    </row>
    <row r="39" spans="1:8" ht="19.2" customHeight="1" thickBot="1" x14ac:dyDescent="0.5">
      <c r="A39" s="50" t="s">
        <v>23</v>
      </c>
      <c r="B39" s="43"/>
      <c r="C39" s="43"/>
      <c r="D39">
        <v>5886778368</v>
      </c>
      <c r="G39" s="44"/>
    </row>
    <row r="40" spans="1:8" ht="19.2" customHeight="1" x14ac:dyDescent="0.45">
      <c r="A40" s="45" t="s">
        <v>24</v>
      </c>
      <c r="B40" s="46"/>
      <c r="C40" s="46"/>
      <c r="D40">
        <v>6504490169</v>
      </c>
      <c r="G40" s="44"/>
    </row>
    <row r="41" spans="1:8" ht="19.2" customHeight="1" x14ac:dyDescent="0.45">
      <c r="A41" s="51" t="s">
        <v>25</v>
      </c>
      <c r="B41" s="36"/>
      <c r="C41" s="36"/>
    </row>
  </sheetData>
  <mergeCells count="12">
    <mergeCell ref="E26:F26"/>
    <mergeCell ref="E3:G3"/>
    <mergeCell ref="E6:F6"/>
    <mergeCell ref="E8:F8"/>
    <mergeCell ref="E10:F10"/>
    <mergeCell ref="E12:F12"/>
    <mergeCell ref="E14:F14"/>
    <mergeCell ref="E16:F16"/>
    <mergeCell ref="E18:F18"/>
    <mergeCell ref="E20:F20"/>
    <mergeCell ref="E22:F22"/>
    <mergeCell ref="E24:F24"/>
  </mergeCells>
  <phoneticPr fontId="2"/>
  <pageMargins left="0.7" right="0.7" top="0.75" bottom="0.75" header="0.3" footer="0.3"/>
  <pageSetup paperSize="9" scale="75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J41"/>
  <sheetViews>
    <sheetView workbookViewId="0">
      <selection activeCell="M11" sqref="M11"/>
    </sheetView>
  </sheetViews>
  <sheetFormatPr defaultRowHeight="18" x14ac:dyDescent="0.45"/>
  <cols>
    <col min="1" max="1" width="9.09765625" customWidth="1"/>
    <col min="2" max="2" width="12.3984375" customWidth="1"/>
    <col min="3" max="3" width="15.3984375" customWidth="1"/>
    <col min="4" max="4" width="0.5" hidden="1" customWidth="1"/>
    <col min="5" max="5" width="2.8984375" customWidth="1"/>
    <col min="6" max="6" width="12.09765625" customWidth="1"/>
    <col min="7" max="7" width="11.19921875" customWidth="1"/>
    <col min="8" max="8" width="13.8984375" customWidth="1"/>
    <col min="9" max="9" width="13.59765625" customWidth="1"/>
    <col min="10" max="10" width="15.69921875" customWidth="1"/>
  </cols>
  <sheetData>
    <row r="1" spans="1:10" x14ac:dyDescent="0.45">
      <c r="A1" s="1" t="s">
        <v>46</v>
      </c>
    </row>
    <row r="2" spans="1:10" x14ac:dyDescent="0.45">
      <c r="I2" s="2" t="s">
        <v>0</v>
      </c>
    </row>
    <row r="3" spans="1:10" x14ac:dyDescent="0.45">
      <c r="A3" s="3" t="s">
        <v>1</v>
      </c>
      <c r="E3" s="77" t="s">
        <v>2</v>
      </c>
      <c r="F3" s="77"/>
      <c r="G3" s="77"/>
    </row>
    <row r="4" spans="1:10" ht="19.2" customHeight="1" x14ac:dyDescent="0.45">
      <c r="A4" s="4" t="s">
        <v>3</v>
      </c>
      <c r="B4" s="4" t="s">
        <v>4</v>
      </c>
      <c r="C4" s="4" t="s">
        <v>5</v>
      </c>
      <c r="E4" s="5"/>
      <c r="F4" s="6"/>
      <c r="G4" s="7"/>
      <c r="H4" s="8" t="s">
        <v>33</v>
      </c>
      <c r="I4" s="7" t="s">
        <v>7</v>
      </c>
      <c r="J4" s="9"/>
    </row>
    <row r="5" spans="1:10" ht="19.2" customHeight="1" x14ac:dyDescent="0.45">
      <c r="A5" s="10">
        <v>1</v>
      </c>
      <c r="B5" s="11"/>
      <c r="C5" s="12"/>
      <c r="E5" s="13"/>
      <c r="F5" s="14"/>
      <c r="G5" s="15" t="s">
        <v>8</v>
      </c>
      <c r="H5" s="10" t="s">
        <v>5</v>
      </c>
      <c r="I5" s="15" t="s">
        <v>8</v>
      </c>
      <c r="J5" s="4" t="s">
        <v>5</v>
      </c>
    </row>
    <row r="6" spans="1:10" ht="22.8" customHeight="1" x14ac:dyDescent="0.45">
      <c r="A6" s="10">
        <v>2</v>
      </c>
      <c r="B6" s="11"/>
      <c r="C6" s="12"/>
      <c r="E6" s="78" t="s">
        <v>9</v>
      </c>
      <c r="F6" s="79"/>
      <c r="G6" s="18"/>
      <c r="H6" s="24"/>
      <c r="I6" s="16"/>
      <c r="J6" s="16"/>
    </row>
    <row r="7" spans="1:10" ht="19.2" customHeight="1" x14ac:dyDescent="0.45">
      <c r="A7" s="10">
        <v>3</v>
      </c>
      <c r="B7" s="11"/>
      <c r="C7" s="12"/>
      <c r="E7" s="19"/>
      <c r="F7" s="20" t="s">
        <v>10</v>
      </c>
      <c r="G7" s="26"/>
      <c r="H7" s="53"/>
      <c r="I7" s="21"/>
      <c r="J7" s="21"/>
    </row>
    <row r="8" spans="1:10" ht="19.2" customHeight="1" x14ac:dyDescent="0.45">
      <c r="A8" s="10">
        <v>4</v>
      </c>
      <c r="B8" s="11"/>
      <c r="C8" s="12"/>
      <c r="E8" s="78" t="s">
        <v>11</v>
      </c>
      <c r="F8" s="79"/>
      <c r="G8" s="18"/>
      <c r="H8" s="18"/>
      <c r="I8" s="16"/>
      <c r="J8" s="16"/>
    </row>
    <row r="9" spans="1:10" ht="19.2" customHeight="1" x14ac:dyDescent="0.45">
      <c r="A9" s="10">
        <v>5</v>
      </c>
      <c r="B9" s="11"/>
      <c r="C9" s="12"/>
      <c r="E9" s="19"/>
      <c r="F9" s="20" t="s">
        <v>10</v>
      </c>
      <c r="G9" s="25"/>
      <c r="H9" s="25"/>
      <c r="I9" s="21"/>
      <c r="J9" s="21"/>
    </row>
    <row r="10" spans="1:10" ht="19.2" customHeight="1" x14ac:dyDescent="0.45">
      <c r="A10" s="10">
        <v>6</v>
      </c>
      <c r="B10" s="11"/>
      <c r="C10" s="12"/>
      <c r="E10" s="78" t="s">
        <v>12</v>
      </c>
      <c r="F10" s="79"/>
      <c r="G10" s="16"/>
      <c r="H10" s="52"/>
      <c r="I10" s="16"/>
      <c r="J10" s="16"/>
    </row>
    <row r="11" spans="1:10" ht="19.2" customHeight="1" x14ac:dyDescent="0.45">
      <c r="A11" s="10">
        <v>7</v>
      </c>
      <c r="B11" s="11"/>
      <c r="C11" s="12"/>
      <c r="E11" s="19"/>
      <c r="F11" s="20" t="s">
        <v>10</v>
      </c>
      <c r="G11" s="23"/>
      <c r="H11" s="72"/>
      <c r="I11" s="21"/>
      <c r="J11" s="21"/>
    </row>
    <row r="12" spans="1:10" ht="19.2" customHeight="1" x14ac:dyDescent="0.45">
      <c r="A12" s="10">
        <v>8</v>
      </c>
      <c r="B12" s="11"/>
      <c r="C12" s="12"/>
      <c r="E12" s="78" t="s">
        <v>13</v>
      </c>
      <c r="F12" s="79"/>
      <c r="G12" s="18"/>
      <c r="H12" s="18"/>
      <c r="I12" s="16"/>
      <c r="J12" s="16"/>
    </row>
    <row r="13" spans="1:10" ht="19.2" customHeight="1" x14ac:dyDescent="0.45">
      <c r="A13" s="10">
        <v>9</v>
      </c>
      <c r="B13" s="11"/>
      <c r="C13" s="12"/>
      <c r="E13" s="19"/>
      <c r="F13" s="20" t="s">
        <v>10</v>
      </c>
      <c r="G13" s="26"/>
      <c r="H13" s="27"/>
      <c r="I13" s="21"/>
      <c r="J13" s="21"/>
    </row>
    <row r="14" spans="1:10" ht="19.2" customHeight="1" x14ac:dyDescent="0.45">
      <c r="A14" s="10">
        <v>10</v>
      </c>
      <c r="B14" s="11"/>
      <c r="C14" s="12"/>
      <c r="E14" s="80" t="s">
        <v>14</v>
      </c>
      <c r="F14" s="81"/>
      <c r="G14" s="18"/>
      <c r="H14" s="18"/>
      <c r="I14" s="16"/>
      <c r="J14" s="16"/>
    </row>
    <row r="15" spans="1:10" ht="19.2" customHeight="1" x14ac:dyDescent="0.45">
      <c r="A15" s="10">
        <v>11</v>
      </c>
      <c r="B15" s="11"/>
      <c r="C15" s="12"/>
      <c r="E15" s="19"/>
      <c r="F15" s="20" t="s">
        <v>10</v>
      </c>
      <c r="G15" s="25"/>
      <c r="H15" s="25"/>
      <c r="I15" s="21"/>
      <c r="J15" s="21"/>
    </row>
    <row r="16" spans="1:10" ht="19.2" customHeight="1" x14ac:dyDescent="0.45">
      <c r="A16" s="10">
        <v>12</v>
      </c>
      <c r="B16" s="11"/>
      <c r="C16" s="12"/>
      <c r="E16" s="78" t="s">
        <v>15</v>
      </c>
      <c r="F16" s="79"/>
      <c r="G16" s="16"/>
      <c r="H16" s="52"/>
      <c r="I16" s="16"/>
      <c r="J16" s="16"/>
    </row>
    <row r="17" spans="1:10" ht="19.2" customHeight="1" x14ac:dyDescent="0.45">
      <c r="A17" s="10">
        <v>13</v>
      </c>
      <c r="B17" s="11"/>
      <c r="C17" s="12"/>
      <c r="E17" s="19"/>
      <c r="F17" s="20" t="s">
        <v>10</v>
      </c>
      <c r="G17" s="23"/>
      <c r="H17" s="72"/>
      <c r="I17" s="21"/>
      <c r="J17" s="21"/>
    </row>
    <row r="18" spans="1:10" ht="19.2" customHeight="1" x14ac:dyDescent="0.45">
      <c r="A18" s="10">
        <v>14</v>
      </c>
      <c r="B18" s="11"/>
      <c r="C18" s="12"/>
      <c r="E18" s="78" t="s">
        <v>16</v>
      </c>
      <c r="F18" s="79"/>
      <c r="G18" s="16"/>
      <c r="H18" s="17"/>
      <c r="I18" s="16"/>
      <c r="J18" s="16"/>
    </row>
    <row r="19" spans="1:10" ht="19.2" customHeight="1" x14ac:dyDescent="0.45">
      <c r="A19" s="10">
        <v>15</v>
      </c>
      <c r="B19" s="11"/>
      <c r="C19" s="12"/>
      <c r="E19" s="19"/>
      <c r="F19" s="20" t="s">
        <v>10</v>
      </c>
      <c r="G19" s="21"/>
      <c r="H19" s="21"/>
      <c r="I19" s="21"/>
      <c r="J19" s="21"/>
    </row>
    <row r="20" spans="1:10" ht="19.2" customHeight="1" x14ac:dyDescent="0.45">
      <c r="A20" s="10">
        <v>16</v>
      </c>
      <c r="B20" s="11"/>
      <c r="C20" s="12"/>
      <c r="E20" s="78" t="s">
        <v>17</v>
      </c>
      <c r="F20" s="79"/>
      <c r="G20" s="18"/>
      <c r="H20" s="24"/>
      <c r="I20" s="16"/>
      <c r="J20" s="16"/>
    </row>
    <row r="21" spans="1:10" ht="19.2" customHeight="1" x14ac:dyDescent="0.45">
      <c r="A21" s="10">
        <v>17</v>
      </c>
      <c r="B21" s="11"/>
      <c r="C21" s="12"/>
      <c r="E21" s="19"/>
      <c r="F21" s="20" t="s">
        <v>10</v>
      </c>
      <c r="G21" s="25"/>
      <c r="H21" s="68"/>
      <c r="I21" s="21"/>
      <c r="J21" s="21"/>
    </row>
    <row r="22" spans="1:10" ht="19.2" customHeight="1" x14ac:dyDescent="0.45">
      <c r="A22" s="10">
        <v>18</v>
      </c>
      <c r="B22" s="11"/>
      <c r="C22" s="12"/>
      <c r="E22" s="78" t="s">
        <v>18</v>
      </c>
      <c r="F22" s="79"/>
      <c r="G22" s="18"/>
      <c r="H22" s="24"/>
      <c r="I22" s="16"/>
      <c r="J22" s="16"/>
    </row>
    <row r="23" spans="1:10" ht="19.2" customHeight="1" thickBot="1" x14ac:dyDescent="0.5">
      <c r="A23" s="10">
        <v>19</v>
      </c>
      <c r="B23" s="11"/>
      <c r="C23" s="12"/>
      <c r="E23" s="28"/>
      <c r="F23" s="29" t="s">
        <v>10</v>
      </c>
      <c r="G23" s="26"/>
      <c r="H23" s="53"/>
      <c r="I23" s="21"/>
      <c r="J23" s="21"/>
    </row>
    <row r="24" spans="1:10" ht="19.2" customHeight="1" thickBot="1" x14ac:dyDescent="0.5">
      <c r="A24" s="10">
        <v>20</v>
      </c>
      <c r="B24" s="11"/>
      <c r="C24" s="12"/>
      <c r="E24" s="82" t="s">
        <v>19</v>
      </c>
      <c r="F24" s="83"/>
      <c r="G24" s="30"/>
      <c r="H24" s="31"/>
      <c r="I24" s="32"/>
      <c r="J24" s="31"/>
    </row>
    <row r="25" spans="1:10" ht="19.2" customHeight="1" x14ac:dyDescent="0.45">
      <c r="A25" s="10">
        <v>21</v>
      </c>
      <c r="B25" s="11"/>
      <c r="C25" s="12"/>
      <c r="E25" s="33"/>
      <c r="F25" s="34" t="s">
        <v>20</v>
      </c>
      <c r="G25" s="35"/>
      <c r="H25" s="35"/>
      <c r="I25" s="35"/>
      <c r="J25" s="35"/>
    </row>
    <row r="26" spans="1:10" ht="19.2" customHeight="1" x14ac:dyDescent="0.45">
      <c r="A26" s="10">
        <v>22</v>
      </c>
      <c r="B26" s="11"/>
      <c r="C26" s="12"/>
      <c r="E26" s="75" t="s">
        <v>21</v>
      </c>
      <c r="F26" s="76"/>
      <c r="G26" s="37"/>
      <c r="H26" s="37"/>
      <c r="I26" s="37"/>
      <c r="J26" s="37"/>
    </row>
    <row r="27" spans="1:10" ht="19.2" customHeight="1" x14ac:dyDescent="0.45">
      <c r="A27" s="10">
        <v>23</v>
      </c>
      <c r="B27" s="11"/>
      <c r="C27" s="12"/>
      <c r="E27" s="38"/>
      <c r="F27" s="39"/>
      <c r="G27" s="39"/>
      <c r="H27" s="39"/>
      <c r="I27" s="39"/>
      <c r="J27" s="39"/>
    </row>
    <row r="28" spans="1:10" ht="19.2" customHeight="1" x14ac:dyDescent="0.45">
      <c r="A28" s="10">
        <v>24</v>
      </c>
      <c r="B28" s="11"/>
      <c r="C28" s="12"/>
      <c r="F28" s="40"/>
      <c r="G28" s="40"/>
      <c r="H28" s="40"/>
      <c r="I28" s="40"/>
      <c r="J28" s="40"/>
    </row>
    <row r="29" spans="1:10" ht="19.2" customHeight="1" x14ac:dyDescent="0.45">
      <c r="A29" s="10">
        <v>25</v>
      </c>
      <c r="B29" s="11"/>
      <c r="C29" s="12"/>
      <c r="F29" s="40"/>
      <c r="G29" s="40"/>
      <c r="H29" s="40"/>
      <c r="I29" s="40"/>
      <c r="J29" s="40"/>
    </row>
    <row r="30" spans="1:10" ht="19.2" customHeight="1" x14ac:dyDescent="0.45">
      <c r="A30" s="10">
        <v>26</v>
      </c>
      <c r="B30" s="11"/>
      <c r="C30" s="12"/>
      <c r="F30" s="40"/>
      <c r="G30" s="40"/>
      <c r="H30" s="40"/>
      <c r="I30" s="40"/>
      <c r="J30" s="40"/>
    </row>
    <row r="31" spans="1:10" ht="19.2" customHeight="1" x14ac:dyDescent="0.45">
      <c r="A31" s="10">
        <v>27</v>
      </c>
      <c r="B31" s="11"/>
      <c r="C31" s="12"/>
      <c r="F31" s="40"/>
      <c r="G31" s="40"/>
      <c r="H31" s="40"/>
      <c r="I31" s="41"/>
      <c r="J31" s="40"/>
    </row>
    <row r="32" spans="1:10" ht="19.2" customHeight="1" x14ac:dyDescent="0.45">
      <c r="A32" s="10">
        <v>28</v>
      </c>
      <c r="B32" s="11"/>
      <c r="C32" s="12"/>
    </row>
    <row r="33" spans="1:8" ht="19.2" customHeight="1" x14ac:dyDescent="0.45">
      <c r="A33" s="10">
        <v>29</v>
      </c>
      <c r="B33" s="11"/>
      <c r="C33" s="12"/>
      <c r="F33" s="40"/>
      <c r="G33" s="40"/>
      <c r="H33" s="40"/>
    </row>
    <row r="34" spans="1:8" ht="19.2" customHeight="1" x14ac:dyDescent="0.45">
      <c r="A34" s="10">
        <v>30</v>
      </c>
      <c r="B34" s="11"/>
      <c r="C34" s="12"/>
      <c r="F34" s="40"/>
      <c r="G34" s="40"/>
      <c r="H34" s="40"/>
    </row>
    <row r="35" spans="1:8" ht="19.2" customHeight="1" thickBot="1" x14ac:dyDescent="0.5">
      <c r="A35" s="10">
        <v>31</v>
      </c>
      <c r="B35" s="11"/>
      <c r="C35" s="12"/>
    </row>
    <row r="36" spans="1:8" ht="19.2" customHeight="1" thickBot="1" x14ac:dyDescent="0.5">
      <c r="A36" s="42" t="s">
        <v>19</v>
      </c>
      <c r="B36" s="43"/>
      <c r="C36" s="43"/>
      <c r="F36" s="44"/>
    </row>
    <row r="37" spans="1:8" ht="19.2" customHeight="1" x14ac:dyDescent="0.45">
      <c r="A37" s="45" t="s">
        <v>20</v>
      </c>
      <c r="B37" s="54"/>
      <c r="C37" s="54"/>
      <c r="G37" s="44"/>
    </row>
    <row r="38" spans="1:8" ht="19.2" customHeight="1" thickBot="1" x14ac:dyDescent="0.5">
      <c r="A38" s="48" t="s">
        <v>22</v>
      </c>
      <c r="B38" s="37"/>
      <c r="C38" s="37"/>
      <c r="E38" s="49"/>
    </row>
    <row r="39" spans="1:8" ht="19.2" customHeight="1" thickBot="1" x14ac:dyDescent="0.5">
      <c r="A39" s="50" t="s">
        <v>23</v>
      </c>
      <c r="B39" s="43"/>
      <c r="C39" s="43"/>
      <c r="D39">
        <v>5886778368</v>
      </c>
      <c r="G39" s="44"/>
    </row>
    <row r="40" spans="1:8" ht="19.2" customHeight="1" x14ac:dyDescent="0.45">
      <c r="A40" s="45" t="s">
        <v>24</v>
      </c>
      <c r="B40" s="46"/>
      <c r="C40" s="46"/>
      <c r="D40">
        <v>6504490169</v>
      </c>
      <c r="G40" s="44"/>
    </row>
    <row r="41" spans="1:8" ht="19.2" customHeight="1" x14ac:dyDescent="0.45">
      <c r="A41" s="51" t="s">
        <v>25</v>
      </c>
      <c r="B41" s="36"/>
      <c r="C41" s="36"/>
    </row>
  </sheetData>
  <mergeCells count="12">
    <mergeCell ref="E26:F26"/>
    <mergeCell ref="E3:G3"/>
    <mergeCell ref="E6:F6"/>
    <mergeCell ref="E8:F8"/>
    <mergeCell ref="E10:F10"/>
    <mergeCell ref="E12:F12"/>
    <mergeCell ref="E14:F14"/>
    <mergeCell ref="E16:F16"/>
    <mergeCell ref="E18:F18"/>
    <mergeCell ref="E20:F20"/>
    <mergeCell ref="E22:F22"/>
    <mergeCell ref="E24:F24"/>
  </mergeCells>
  <phoneticPr fontId="2"/>
  <pageMargins left="0.51181102362204722" right="0.51181102362204722" top="0.74803149606299213" bottom="0.74803149606299213" header="0.31496062992125984" footer="0.31496062992125984"/>
  <pageSetup paperSize="9" scale="79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J41"/>
  <sheetViews>
    <sheetView workbookViewId="0">
      <selection activeCell="N27" sqref="N27"/>
    </sheetView>
  </sheetViews>
  <sheetFormatPr defaultRowHeight="18" x14ac:dyDescent="0.45"/>
  <cols>
    <col min="1" max="1" width="9.09765625" customWidth="1"/>
    <col min="2" max="2" width="12.3984375" customWidth="1"/>
    <col min="3" max="3" width="15.3984375" customWidth="1"/>
    <col min="4" max="4" width="0.5" customWidth="1"/>
    <col min="5" max="5" width="2.8984375" customWidth="1"/>
    <col min="6" max="6" width="12.09765625" customWidth="1"/>
    <col min="7" max="7" width="11.19921875" customWidth="1"/>
    <col min="8" max="8" width="13.8984375" customWidth="1"/>
    <col min="9" max="9" width="13.59765625" customWidth="1"/>
    <col min="10" max="10" width="15.69921875" customWidth="1"/>
  </cols>
  <sheetData>
    <row r="1" spans="1:10" x14ac:dyDescent="0.45">
      <c r="A1" s="1" t="s">
        <v>47</v>
      </c>
    </row>
    <row r="2" spans="1:10" x14ac:dyDescent="0.45">
      <c r="I2" s="2" t="s">
        <v>0</v>
      </c>
    </row>
    <row r="3" spans="1:10" x14ac:dyDescent="0.45">
      <c r="A3" s="3" t="s">
        <v>1</v>
      </c>
      <c r="E3" s="77" t="s">
        <v>2</v>
      </c>
      <c r="F3" s="77"/>
      <c r="G3" s="77"/>
    </row>
    <row r="4" spans="1:10" ht="19.2" customHeight="1" x14ac:dyDescent="0.45">
      <c r="A4" s="4" t="s">
        <v>3</v>
      </c>
      <c r="B4" s="4" t="s">
        <v>4</v>
      </c>
      <c r="C4" s="4" t="s">
        <v>5</v>
      </c>
      <c r="E4" s="5"/>
      <c r="F4" s="6"/>
      <c r="G4" s="7"/>
      <c r="H4" s="8" t="s">
        <v>34</v>
      </c>
      <c r="I4" s="7" t="s">
        <v>7</v>
      </c>
      <c r="J4" s="9"/>
    </row>
    <row r="5" spans="1:10" ht="19.2" customHeight="1" x14ac:dyDescent="0.45">
      <c r="A5" s="10">
        <v>1</v>
      </c>
      <c r="B5" s="11"/>
      <c r="C5" s="12"/>
      <c r="E5" s="13"/>
      <c r="F5" s="14"/>
      <c r="G5" s="15" t="s">
        <v>8</v>
      </c>
      <c r="H5" s="10" t="s">
        <v>5</v>
      </c>
      <c r="I5" s="15" t="s">
        <v>8</v>
      </c>
      <c r="J5" s="4" t="s">
        <v>5</v>
      </c>
    </row>
    <row r="6" spans="1:10" ht="19.2" customHeight="1" x14ac:dyDescent="0.45">
      <c r="A6" s="10">
        <v>2</v>
      </c>
      <c r="B6" s="11"/>
      <c r="C6" s="12"/>
      <c r="E6" s="78" t="s">
        <v>9</v>
      </c>
      <c r="F6" s="79"/>
      <c r="G6" s="18"/>
      <c r="H6" s="24"/>
      <c r="I6" s="16"/>
      <c r="J6" s="16"/>
    </row>
    <row r="7" spans="1:10" ht="19.2" customHeight="1" x14ac:dyDescent="0.45">
      <c r="A7" s="10">
        <v>3</v>
      </c>
      <c r="B7" s="11"/>
      <c r="C7" s="12"/>
      <c r="E7" s="19"/>
      <c r="F7" s="20" t="s">
        <v>10</v>
      </c>
      <c r="G7" s="26"/>
      <c r="H7" s="53"/>
      <c r="I7" s="21"/>
      <c r="J7" s="21"/>
    </row>
    <row r="8" spans="1:10" ht="19.2" customHeight="1" x14ac:dyDescent="0.45">
      <c r="A8" s="10">
        <v>4</v>
      </c>
      <c r="B8" s="11"/>
      <c r="C8" s="12"/>
      <c r="E8" s="78" t="s">
        <v>11</v>
      </c>
      <c r="F8" s="79"/>
      <c r="G8" s="18"/>
      <c r="H8" s="24"/>
      <c r="I8" s="16"/>
      <c r="J8" s="16"/>
    </row>
    <row r="9" spans="1:10" ht="19.2" customHeight="1" x14ac:dyDescent="0.45">
      <c r="A9" s="10">
        <v>5</v>
      </c>
      <c r="B9" s="11"/>
      <c r="C9" s="12"/>
      <c r="E9" s="19"/>
      <c r="F9" s="20" t="s">
        <v>10</v>
      </c>
      <c r="G9" s="25"/>
      <c r="H9" s="68"/>
      <c r="I9" s="21"/>
      <c r="J9" s="21"/>
    </row>
    <row r="10" spans="1:10" ht="19.2" customHeight="1" x14ac:dyDescent="0.45">
      <c r="A10" s="10">
        <v>6</v>
      </c>
      <c r="B10" s="11"/>
      <c r="C10" s="12"/>
      <c r="E10" s="78" t="s">
        <v>12</v>
      </c>
      <c r="F10" s="79"/>
      <c r="G10" s="18"/>
      <c r="H10" s="24"/>
      <c r="I10" s="16"/>
      <c r="J10" s="16"/>
    </row>
    <row r="11" spans="1:10" ht="19.2" customHeight="1" x14ac:dyDescent="0.45">
      <c r="A11" s="10">
        <v>7</v>
      </c>
      <c r="B11" s="11"/>
      <c r="C11" s="12"/>
      <c r="E11" s="19"/>
      <c r="F11" s="20" t="s">
        <v>10</v>
      </c>
      <c r="G11" s="26"/>
      <c r="H11" s="53"/>
      <c r="I11" s="21"/>
      <c r="J11" s="21"/>
    </row>
    <row r="12" spans="1:10" ht="19.2" customHeight="1" x14ac:dyDescent="0.45">
      <c r="A12" s="10">
        <v>8</v>
      </c>
      <c r="B12" s="11"/>
      <c r="C12" s="12"/>
      <c r="E12" s="78" t="s">
        <v>13</v>
      </c>
      <c r="F12" s="79"/>
      <c r="G12" s="18"/>
      <c r="H12" s="24"/>
      <c r="I12" s="16"/>
      <c r="J12" s="16"/>
    </row>
    <row r="13" spans="1:10" ht="19.2" customHeight="1" x14ac:dyDescent="0.45">
      <c r="A13" s="10">
        <v>9</v>
      </c>
      <c r="B13" s="11"/>
      <c r="C13" s="12"/>
      <c r="E13" s="19"/>
      <c r="F13" s="20" t="s">
        <v>10</v>
      </c>
      <c r="G13" s="25"/>
      <c r="H13" s="68"/>
      <c r="I13" s="21"/>
      <c r="J13" s="21"/>
    </row>
    <row r="14" spans="1:10" ht="19.2" customHeight="1" x14ac:dyDescent="0.45">
      <c r="A14" s="10">
        <v>10</v>
      </c>
      <c r="B14" s="11"/>
      <c r="C14" s="12"/>
      <c r="E14" s="80" t="s">
        <v>14</v>
      </c>
      <c r="F14" s="81"/>
      <c r="G14" s="16"/>
      <c r="H14" s="52"/>
      <c r="I14" s="16"/>
      <c r="J14" s="16"/>
    </row>
    <row r="15" spans="1:10" ht="19.2" customHeight="1" x14ac:dyDescent="0.45">
      <c r="A15" s="10">
        <v>11</v>
      </c>
      <c r="B15" s="11"/>
      <c r="C15" s="12"/>
      <c r="E15" s="19"/>
      <c r="F15" s="20" t="s">
        <v>10</v>
      </c>
      <c r="G15" s="21"/>
      <c r="H15" s="21"/>
      <c r="I15" s="21"/>
      <c r="J15" s="21"/>
    </row>
    <row r="16" spans="1:10" ht="19.2" customHeight="1" x14ac:dyDescent="0.45">
      <c r="A16" s="10">
        <v>12</v>
      </c>
      <c r="B16" s="11"/>
      <c r="C16" s="12"/>
      <c r="E16" s="78" t="s">
        <v>15</v>
      </c>
      <c r="F16" s="79"/>
      <c r="G16" s="16"/>
      <c r="H16" s="16"/>
      <c r="I16" s="16"/>
      <c r="J16" s="16"/>
    </row>
    <row r="17" spans="1:10" ht="19.2" customHeight="1" x14ac:dyDescent="0.45">
      <c r="A17" s="10">
        <v>13</v>
      </c>
      <c r="B17" s="11"/>
      <c r="C17" s="12"/>
      <c r="E17" s="19"/>
      <c r="F17" s="20" t="s">
        <v>10</v>
      </c>
      <c r="G17" s="21"/>
      <c r="H17" s="21"/>
      <c r="I17" s="21"/>
      <c r="J17" s="21"/>
    </row>
    <row r="18" spans="1:10" ht="19.2" customHeight="1" x14ac:dyDescent="0.45">
      <c r="A18" s="10">
        <v>14</v>
      </c>
      <c r="B18" s="11"/>
      <c r="C18" s="12"/>
      <c r="E18" s="78" t="s">
        <v>16</v>
      </c>
      <c r="F18" s="79"/>
      <c r="G18" s="18"/>
      <c r="H18" s="24"/>
      <c r="I18" s="16"/>
      <c r="J18" s="16"/>
    </row>
    <row r="19" spans="1:10" ht="19.2" customHeight="1" x14ac:dyDescent="0.45">
      <c r="A19" s="10">
        <v>15</v>
      </c>
      <c r="B19" s="11"/>
      <c r="C19" s="12"/>
      <c r="E19" s="19"/>
      <c r="F19" s="20" t="s">
        <v>10</v>
      </c>
      <c r="G19" s="25"/>
      <c r="H19" s="68"/>
      <c r="I19" s="21"/>
      <c r="J19" s="21"/>
    </row>
    <row r="20" spans="1:10" ht="19.2" customHeight="1" x14ac:dyDescent="0.45">
      <c r="A20" s="10">
        <v>16</v>
      </c>
      <c r="B20" s="11"/>
      <c r="C20" s="12"/>
      <c r="E20" s="78" t="s">
        <v>17</v>
      </c>
      <c r="F20" s="79"/>
      <c r="G20" s="18"/>
      <c r="H20" s="24"/>
      <c r="I20" s="16"/>
      <c r="J20" s="16"/>
    </row>
    <row r="21" spans="1:10" ht="19.2" customHeight="1" x14ac:dyDescent="0.45">
      <c r="A21" s="10">
        <v>17</v>
      </c>
      <c r="B21" s="11"/>
      <c r="C21" s="12"/>
      <c r="E21" s="19"/>
      <c r="F21" s="20" t="s">
        <v>10</v>
      </c>
      <c r="G21" s="26"/>
      <c r="H21" s="53"/>
      <c r="I21" s="21"/>
      <c r="J21" s="21"/>
    </row>
    <row r="22" spans="1:10" ht="19.2" customHeight="1" x14ac:dyDescent="0.45">
      <c r="A22" s="10">
        <v>18</v>
      </c>
      <c r="B22" s="11"/>
      <c r="C22" s="12"/>
      <c r="E22" s="78" t="s">
        <v>18</v>
      </c>
      <c r="F22" s="79"/>
      <c r="G22" s="18"/>
      <c r="H22" s="24"/>
      <c r="I22" s="16"/>
      <c r="J22" s="16"/>
    </row>
    <row r="23" spans="1:10" ht="19.2" customHeight="1" thickBot="1" x14ac:dyDescent="0.5">
      <c r="A23" s="10">
        <v>19</v>
      </c>
      <c r="B23" s="11"/>
      <c r="C23" s="12"/>
      <c r="E23" s="28"/>
      <c r="F23" s="29" t="s">
        <v>10</v>
      </c>
      <c r="G23" s="25"/>
      <c r="H23" s="68"/>
      <c r="I23" s="21"/>
      <c r="J23" s="21"/>
    </row>
    <row r="24" spans="1:10" ht="19.2" customHeight="1" thickBot="1" x14ac:dyDescent="0.5">
      <c r="A24" s="10">
        <v>20</v>
      </c>
      <c r="B24" s="11"/>
      <c r="C24" s="12"/>
      <c r="E24" s="82" t="s">
        <v>19</v>
      </c>
      <c r="F24" s="83"/>
      <c r="G24" s="30"/>
      <c r="H24" s="31"/>
      <c r="I24" s="32"/>
      <c r="J24" s="31"/>
    </row>
    <row r="25" spans="1:10" ht="19.2" customHeight="1" x14ac:dyDescent="0.45">
      <c r="A25" s="10">
        <v>21</v>
      </c>
      <c r="B25" s="11"/>
      <c r="C25" s="12"/>
      <c r="E25" s="33"/>
      <c r="F25" s="34" t="s">
        <v>20</v>
      </c>
      <c r="G25" s="35"/>
      <c r="H25" s="35"/>
      <c r="I25" s="35"/>
      <c r="J25" s="35"/>
    </row>
    <row r="26" spans="1:10" ht="19.2" customHeight="1" x14ac:dyDescent="0.45">
      <c r="A26" s="10">
        <v>22</v>
      </c>
      <c r="B26" s="11"/>
      <c r="C26" s="12"/>
      <c r="E26" s="75" t="s">
        <v>21</v>
      </c>
      <c r="F26" s="76"/>
      <c r="G26" s="37"/>
      <c r="H26" s="37"/>
      <c r="I26" s="37"/>
      <c r="J26" s="37"/>
    </row>
    <row r="27" spans="1:10" ht="19.2" customHeight="1" x14ac:dyDescent="0.45">
      <c r="A27" s="10">
        <v>23</v>
      </c>
      <c r="B27" s="11"/>
      <c r="C27" s="12"/>
      <c r="E27" s="38"/>
      <c r="F27" s="39"/>
      <c r="G27" s="39"/>
      <c r="H27" s="39"/>
      <c r="I27" s="39"/>
      <c r="J27" s="39"/>
    </row>
    <row r="28" spans="1:10" ht="19.2" customHeight="1" x14ac:dyDescent="0.45">
      <c r="A28" s="10">
        <v>24</v>
      </c>
      <c r="B28" s="11"/>
      <c r="C28" s="12"/>
      <c r="F28" s="40"/>
      <c r="G28" s="40"/>
      <c r="H28" s="40"/>
      <c r="I28" s="40"/>
      <c r="J28" s="40"/>
    </row>
    <row r="29" spans="1:10" ht="19.2" customHeight="1" x14ac:dyDescent="0.45">
      <c r="A29" s="10">
        <v>25</v>
      </c>
      <c r="B29" s="11"/>
      <c r="C29" s="12"/>
      <c r="F29" s="40"/>
      <c r="G29" s="40"/>
      <c r="H29" s="40"/>
      <c r="I29" s="40"/>
      <c r="J29" s="40"/>
    </row>
    <row r="30" spans="1:10" ht="19.2" customHeight="1" x14ac:dyDescent="0.45">
      <c r="A30" s="10">
        <v>26</v>
      </c>
      <c r="B30" s="11"/>
      <c r="C30" s="12"/>
      <c r="F30" s="40"/>
      <c r="G30" s="40"/>
      <c r="H30" s="40"/>
      <c r="I30" s="40"/>
      <c r="J30" s="40"/>
    </row>
    <row r="31" spans="1:10" ht="19.2" customHeight="1" x14ac:dyDescent="0.45">
      <c r="A31" s="10">
        <v>27</v>
      </c>
      <c r="B31" s="11"/>
      <c r="C31" s="12"/>
      <c r="F31" s="40"/>
      <c r="G31" s="40"/>
      <c r="H31" s="40"/>
      <c r="I31" s="41"/>
      <c r="J31" s="40"/>
    </row>
    <row r="32" spans="1:10" ht="19.2" customHeight="1" x14ac:dyDescent="0.45">
      <c r="A32" s="10">
        <v>28</v>
      </c>
      <c r="B32" s="11"/>
      <c r="C32" s="12"/>
    </row>
    <row r="33" spans="1:8" ht="19.2" customHeight="1" x14ac:dyDescent="0.45">
      <c r="A33" s="10">
        <v>29</v>
      </c>
      <c r="B33" s="11"/>
      <c r="C33" s="12"/>
      <c r="F33" s="40"/>
      <c r="G33" s="40"/>
      <c r="H33" s="40"/>
    </row>
    <row r="34" spans="1:8" ht="19.2" customHeight="1" x14ac:dyDescent="0.45">
      <c r="A34" s="10">
        <v>30</v>
      </c>
      <c r="B34" s="11"/>
      <c r="C34" s="12"/>
      <c r="F34" s="40"/>
      <c r="G34" s="40"/>
      <c r="H34" s="40"/>
    </row>
    <row r="35" spans="1:8" ht="19.2" customHeight="1" thickBot="1" x14ac:dyDescent="0.5">
      <c r="A35" s="10">
        <v>31</v>
      </c>
      <c r="B35" s="11"/>
      <c r="C35" s="12"/>
    </row>
    <row r="36" spans="1:8" ht="19.2" customHeight="1" thickBot="1" x14ac:dyDescent="0.5">
      <c r="A36" s="42" t="s">
        <v>19</v>
      </c>
      <c r="B36" s="43"/>
      <c r="C36" s="43"/>
      <c r="F36" s="44"/>
    </row>
    <row r="37" spans="1:8" ht="19.2" customHeight="1" x14ac:dyDescent="0.45">
      <c r="A37" s="45" t="s">
        <v>20</v>
      </c>
      <c r="B37" s="54"/>
      <c r="C37" s="54"/>
      <c r="G37" s="44"/>
    </row>
    <row r="38" spans="1:8" ht="19.2" customHeight="1" thickBot="1" x14ac:dyDescent="0.5">
      <c r="A38" s="48" t="s">
        <v>22</v>
      </c>
      <c r="B38" s="37"/>
      <c r="C38" s="37"/>
      <c r="E38" s="49"/>
    </row>
    <row r="39" spans="1:8" ht="19.2" customHeight="1" thickBot="1" x14ac:dyDescent="0.5">
      <c r="A39" s="50" t="s">
        <v>23</v>
      </c>
      <c r="B39" s="43"/>
      <c r="C39" s="43"/>
      <c r="D39">
        <v>5886778368</v>
      </c>
      <c r="G39" s="44"/>
    </row>
    <row r="40" spans="1:8" ht="19.2" customHeight="1" x14ac:dyDescent="0.45">
      <c r="A40" s="45" t="s">
        <v>24</v>
      </c>
      <c r="B40" s="46"/>
      <c r="C40" s="46"/>
      <c r="D40">
        <v>6504490169</v>
      </c>
      <c r="G40" s="44"/>
    </row>
    <row r="41" spans="1:8" ht="19.2" customHeight="1" x14ac:dyDescent="0.45">
      <c r="A41" s="51" t="s">
        <v>25</v>
      </c>
      <c r="B41" s="36"/>
      <c r="C41" s="36"/>
    </row>
  </sheetData>
  <mergeCells count="12">
    <mergeCell ref="E26:F26"/>
    <mergeCell ref="E3:G3"/>
    <mergeCell ref="E6:F6"/>
    <mergeCell ref="E8:F8"/>
    <mergeCell ref="E10:F10"/>
    <mergeCell ref="E12:F12"/>
    <mergeCell ref="E14:F14"/>
    <mergeCell ref="E16:F16"/>
    <mergeCell ref="E18:F18"/>
    <mergeCell ref="E20:F20"/>
    <mergeCell ref="E22:F22"/>
    <mergeCell ref="E24:F24"/>
  </mergeCells>
  <phoneticPr fontId="2"/>
  <pageMargins left="0.70866141732283472" right="0.51181102362204722" top="0.74803149606299213" bottom="0.55118110236220474" header="0.31496062992125984" footer="0.31496062992125984"/>
  <pageSetup paperSize="9" scale="77"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J41"/>
  <sheetViews>
    <sheetView workbookViewId="0">
      <selection activeCell="G6" sqref="G6:J26"/>
    </sheetView>
  </sheetViews>
  <sheetFormatPr defaultRowHeight="18" x14ac:dyDescent="0.45"/>
  <cols>
    <col min="1" max="1" width="9.09765625" customWidth="1"/>
    <col min="2" max="2" width="12.3984375" customWidth="1"/>
    <col min="3" max="3" width="15.3984375" customWidth="1"/>
    <col min="4" max="4" width="0.5" customWidth="1"/>
    <col min="5" max="5" width="2.8984375" customWidth="1"/>
    <col min="6" max="6" width="12.09765625" customWidth="1"/>
    <col min="7" max="7" width="11.19921875" customWidth="1"/>
    <col min="8" max="8" width="13.8984375" customWidth="1"/>
    <col min="9" max="9" width="13.59765625" customWidth="1"/>
    <col min="10" max="10" width="15.69921875" customWidth="1"/>
  </cols>
  <sheetData>
    <row r="1" spans="1:10" x14ac:dyDescent="0.45">
      <c r="A1" s="1" t="s">
        <v>48</v>
      </c>
    </row>
    <row r="2" spans="1:10" x14ac:dyDescent="0.45">
      <c r="I2" s="2" t="s">
        <v>0</v>
      </c>
    </row>
    <row r="3" spans="1:10" x14ac:dyDescent="0.45">
      <c r="A3" s="3" t="s">
        <v>1</v>
      </c>
      <c r="E3" s="77" t="s">
        <v>2</v>
      </c>
      <c r="F3" s="77"/>
      <c r="G3" s="77"/>
    </row>
    <row r="4" spans="1:10" ht="19.2" customHeight="1" x14ac:dyDescent="0.45">
      <c r="A4" s="4" t="s">
        <v>3</v>
      </c>
      <c r="B4" s="4" t="s">
        <v>4</v>
      </c>
      <c r="C4" s="4" t="s">
        <v>5</v>
      </c>
      <c r="E4" s="5"/>
      <c r="F4" s="6"/>
      <c r="G4" s="7"/>
      <c r="H4" s="8" t="s">
        <v>35</v>
      </c>
      <c r="I4" s="7" t="s">
        <v>7</v>
      </c>
      <c r="J4" s="9"/>
    </row>
    <row r="5" spans="1:10" x14ac:dyDescent="0.45">
      <c r="A5" s="10">
        <v>1</v>
      </c>
      <c r="B5" s="11"/>
      <c r="C5" s="12"/>
      <c r="E5" s="13"/>
      <c r="F5" s="14"/>
      <c r="G5" s="15" t="s">
        <v>8</v>
      </c>
      <c r="H5" s="10" t="s">
        <v>5</v>
      </c>
      <c r="I5" s="15" t="s">
        <v>8</v>
      </c>
      <c r="J5" s="4" t="s">
        <v>5</v>
      </c>
    </row>
    <row r="6" spans="1:10" x14ac:dyDescent="0.45">
      <c r="A6" s="10">
        <v>2</v>
      </c>
      <c r="B6" s="11"/>
      <c r="C6" s="12"/>
      <c r="E6" s="78" t="s">
        <v>9</v>
      </c>
      <c r="F6" s="79"/>
      <c r="G6" s="18"/>
      <c r="H6" s="24"/>
      <c r="I6" s="16"/>
      <c r="J6" s="16"/>
    </row>
    <row r="7" spans="1:10" x14ac:dyDescent="0.45">
      <c r="A7" s="10">
        <v>3</v>
      </c>
      <c r="B7" s="11"/>
      <c r="C7" s="12"/>
      <c r="E7" s="19"/>
      <c r="F7" s="20" t="s">
        <v>10</v>
      </c>
      <c r="G7" s="26"/>
      <c r="H7" s="53"/>
      <c r="I7" s="21"/>
      <c r="J7" s="21"/>
    </row>
    <row r="8" spans="1:10" x14ac:dyDescent="0.45">
      <c r="A8" s="10">
        <v>4</v>
      </c>
      <c r="B8" s="11"/>
      <c r="C8" s="12"/>
      <c r="E8" s="78" t="s">
        <v>11</v>
      </c>
      <c r="F8" s="79"/>
      <c r="G8" s="18"/>
      <c r="H8" s="24"/>
      <c r="I8" s="16"/>
      <c r="J8" s="16"/>
    </row>
    <row r="9" spans="1:10" x14ac:dyDescent="0.45">
      <c r="A9" s="10">
        <v>5</v>
      </c>
      <c r="B9" s="11"/>
      <c r="C9" s="12"/>
      <c r="E9" s="19"/>
      <c r="F9" s="20" t="s">
        <v>10</v>
      </c>
      <c r="G9" s="25"/>
      <c r="H9" s="68"/>
      <c r="I9" s="21"/>
      <c r="J9" s="21"/>
    </row>
    <row r="10" spans="1:10" x14ac:dyDescent="0.45">
      <c r="A10" s="10">
        <v>6</v>
      </c>
      <c r="B10" s="11"/>
      <c r="C10" s="12"/>
      <c r="E10" s="78" t="s">
        <v>12</v>
      </c>
      <c r="F10" s="79"/>
      <c r="G10" s="18"/>
      <c r="H10" s="24"/>
      <c r="I10" s="16"/>
      <c r="J10" s="16"/>
    </row>
    <row r="11" spans="1:10" x14ac:dyDescent="0.45">
      <c r="A11" s="10">
        <v>7</v>
      </c>
      <c r="B11" s="11"/>
      <c r="C11" s="12"/>
      <c r="E11" s="19"/>
      <c r="F11" s="20" t="s">
        <v>10</v>
      </c>
      <c r="G11" s="26"/>
      <c r="H11" s="53"/>
      <c r="I11" s="21"/>
      <c r="J11" s="21"/>
    </row>
    <row r="12" spans="1:10" x14ac:dyDescent="0.45">
      <c r="A12" s="10">
        <v>8</v>
      </c>
      <c r="B12" s="11"/>
      <c r="C12" s="12"/>
      <c r="E12" s="78" t="s">
        <v>13</v>
      </c>
      <c r="F12" s="79"/>
      <c r="G12" s="18"/>
      <c r="H12" s="24"/>
      <c r="I12" s="16"/>
      <c r="J12" s="16"/>
    </row>
    <row r="13" spans="1:10" x14ac:dyDescent="0.45">
      <c r="A13" s="10">
        <v>9</v>
      </c>
      <c r="B13" s="11"/>
      <c r="C13" s="12"/>
      <c r="E13" s="19"/>
      <c r="F13" s="20" t="s">
        <v>10</v>
      </c>
      <c r="G13" s="25"/>
      <c r="H13" s="68"/>
      <c r="I13" s="21"/>
      <c r="J13" s="21"/>
    </row>
    <row r="14" spans="1:10" x14ac:dyDescent="0.45">
      <c r="A14" s="10">
        <v>10</v>
      </c>
      <c r="B14" s="11"/>
      <c r="C14" s="12"/>
      <c r="E14" s="80" t="s">
        <v>14</v>
      </c>
      <c r="F14" s="81"/>
      <c r="G14" s="16"/>
      <c r="H14" s="52"/>
      <c r="I14" s="16"/>
      <c r="J14" s="16"/>
    </row>
    <row r="15" spans="1:10" x14ac:dyDescent="0.45">
      <c r="A15" s="10">
        <v>11</v>
      </c>
      <c r="B15" s="11"/>
      <c r="C15" s="12"/>
      <c r="E15" s="19"/>
      <c r="F15" s="20" t="s">
        <v>10</v>
      </c>
      <c r="G15" s="21"/>
      <c r="H15" s="21"/>
      <c r="I15" s="21"/>
      <c r="J15" s="21"/>
    </row>
    <row r="16" spans="1:10" x14ac:dyDescent="0.45">
      <c r="A16" s="10">
        <v>12</v>
      </c>
      <c r="B16" s="11"/>
      <c r="C16" s="12"/>
      <c r="E16" s="78" t="s">
        <v>15</v>
      </c>
      <c r="F16" s="79"/>
      <c r="G16" s="16"/>
      <c r="H16" s="16"/>
      <c r="I16" s="16"/>
      <c r="J16" s="16"/>
    </row>
    <row r="17" spans="1:10" x14ac:dyDescent="0.45">
      <c r="A17" s="10">
        <v>13</v>
      </c>
      <c r="B17" s="11"/>
      <c r="C17" s="12"/>
      <c r="E17" s="19"/>
      <c r="F17" s="20" t="s">
        <v>10</v>
      </c>
      <c r="G17" s="23"/>
      <c r="H17" s="23"/>
      <c r="I17" s="21"/>
      <c r="J17" s="21"/>
    </row>
    <row r="18" spans="1:10" x14ac:dyDescent="0.45">
      <c r="A18" s="10">
        <v>14</v>
      </c>
      <c r="B18" s="11"/>
      <c r="C18" s="12"/>
      <c r="E18" s="78" t="s">
        <v>16</v>
      </c>
      <c r="F18" s="79"/>
      <c r="G18" s="18"/>
      <c r="H18" s="24"/>
      <c r="I18" s="16"/>
      <c r="J18" s="16"/>
    </row>
    <row r="19" spans="1:10" x14ac:dyDescent="0.45">
      <c r="A19" s="10">
        <v>15</v>
      </c>
      <c r="B19" s="11"/>
      <c r="C19" s="12"/>
      <c r="E19" s="19"/>
      <c r="F19" s="20" t="s">
        <v>10</v>
      </c>
      <c r="G19" s="25"/>
      <c r="H19" s="68"/>
      <c r="I19" s="21"/>
      <c r="J19" s="21"/>
    </row>
    <row r="20" spans="1:10" x14ac:dyDescent="0.45">
      <c r="A20" s="10">
        <v>16</v>
      </c>
      <c r="B20" s="11"/>
      <c r="C20" s="12"/>
      <c r="E20" s="78" t="s">
        <v>17</v>
      </c>
      <c r="F20" s="79"/>
      <c r="G20" s="18"/>
      <c r="H20" s="24"/>
      <c r="I20" s="16"/>
      <c r="J20" s="16"/>
    </row>
    <row r="21" spans="1:10" x14ac:dyDescent="0.45">
      <c r="A21" s="10">
        <v>17</v>
      </c>
      <c r="B21" s="11"/>
      <c r="C21" s="12"/>
      <c r="E21" s="19"/>
      <c r="F21" s="20" t="s">
        <v>10</v>
      </c>
      <c r="G21" s="26"/>
      <c r="H21" s="53"/>
      <c r="I21" s="21"/>
      <c r="J21" s="21"/>
    </row>
    <row r="22" spans="1:10" x14ac:dyDescent="0.45">
      <c r="A22" s="10">
        <v>18</v>
      </c>
      <c r="B22" s="11"/>
      <c r="C22" s="12"/>
      <c r="E22" s="78" t="s">
        <v>18</v>
      </c>
      <c r="F22" s="79"/>
      <c r="G22" s="18"/>
      <c r="H22" s="24"/>
      <c r="I22" s="16"/>
      <c r="J22" s="16"/>
    </row>
    <row r="23" spans="1:10" ht="18.600000000000001" thickBot="1" x14ac:dyDescent="0.5">
      <c r="A23" s="10">
        <v>19</v>
      </c>
      <c r="B23" s="11"/>
      <c r="C23" s="12"/>
      <c r="E23" s="28"/>
      <c r="F23" s="29" t="s">
        <v>10</v>
      </c>
      <c r="G23" s="25"/>
      <c r="H23" s="68"/>
      <c r="I23" s="21"/>
      <c r="J23" s="21"/>
    </row>
    <row r="24" spans="1:10" ht="18.600000000000001" thickBot="1" x14ac:dyDescent="0.5">
      <c r="A24" s="10">
        <v>20</v>
      </c>
      <c r="B24" s="11"/>
      <c r="C24" s="12"/>
      <c r="E24" s="82" t="s">
        <v>19</v>
      </c>
      <c r="F24" s="83"/>
      <c r="G24" s="30"/>
      <c r="H24" s="31"/>
      <c r="I24" s="32"/>
      <c r="J24" s="31"/>
    </row>
    <row r="25" spans="1:10" x14ac:dyDescent="0.45">
      <c r="A25" s="10">
        <v>21</v>
      </c>
      <c r="B25" s="11"/>
      <c r="C25" s="12"/>
      <c r="E25" s="33"/>
      <c r="F25" s="34" t="s">
        <v>20</v>
      </c>
      <c r="G25" s="35"/>
      <c r="H25" s="35"/>
      <c r="I25" s="35"/>
      <c r="J25" s="35"/>
    </row>
    <row r="26" spans="1:10" x14ac:dyDescent="0.45">
      <c r="A26" s="10">
        <v>22</v>
      </c>
      <c r="B26" s="11"/>
      <c r="C26" s="12"/>
      <c r="E26" s="75" t="s">
        <v>21</v>
      </c>
      <c r="F26" s="76"/>
      <c r="G26" s="37"/>
      <c r="H26" s="37"/>
      <c r="I26" s="37"/>
      <c r="J26" s="37"/>
    </row>
    <row r="27" spans="1:10" x14ac:dyDescent="0.45">
      <c r="A27" s="10">
        <v>23</v>
      </c>
      <c r="B27" s="11"/>
      <c r="C27" s="12"/>
      <c r="E27" s="38"/>
      <c r="F27" s="39"/>
      <c r="G27" s="39"/>
      <c r="H27" s="39"/>
      <c r="I27" s="39"/>
      <c r="J27" s="39"/>
    </row>
    <row r="28" spans="1:10" x14ac:dyDescent="0.45">
      <c r="A28" s="10">
        <v>24</v>
      </c>
      <c r="B28" s="11"/>
      <c r="C28" s="12"/>
      <c r="F28" s="40"/>
      <c r="G28" s="40"/>
      <c r="H28" s="40"/>
      <c r="I28" s="40"/>
      <c r="J28" s="40"/>
    </row>
    <row r="29" spans="1:10" x14ac:dyDescent="0.45">
      <c r="A29" s="10">
        <v>25</v>
      </c>
      <c r="B29" s="11"/>
      <c r="C29" s="12"/>
      <c r="F29" s="40"/>
      <c r="G29" s="40"/>
      <c r="H29" s="40"/>
      <c r="I29" s="40"/>
      <c r="J29" s="40"/>
    </row>
    <row r="30" spans="1:10" x14ac:dyDescent="0.45">
      <c r="A30" s="10">
        <v>26</v>
      </c>
      <c r="B30" s="11"/>
      <c r="C30" s="12"/>
      <c r="F30" s="40"/>
      <c r="G30" s="40"/>
      <c r="H30" s="40"/>
      <c r="I30" s="40"/>
      <c r="J30" s="40"/>
    </row>
    <row r="31" spans="1:10" x14ac:dyDescent="0.45">
      <c r="A31" s="10">
        <v>27</v>
      </c>
      <c r="B31" s="11"/>
      <c r="C31" s="12"/>
      <c r="F31" s="40"/>
      <c r="G31" s="40"/>
      <c r="H31" s="40"/>
      <c r="I31" s="41"/>
      <c r="J31" s="40"/>
    </row>
    <row r="32" spans="1:10" x14ac:dyDescent="0.45">
      <c r="A32" s="10">
        <v>28</v>
      </c>
      <c r="B32" s="11"/>
      <c r="C32" s="12"/>
    </row>
    <row r="33" spans="1:8" x14ac:dyDescent="0.45">
      <c r="A33" s="10">
        <v>29</v>
      </c>
      <c r="B33" s="11"/>
      <c r="C33" s="12"/>
      <c r="F33" s="40"/>
      <c r="G33" s="40"/>
      <c r="H33" s="40"/>
    </row>
    <row r="34" spans="1:8" x14ac:dyDescent="0.45">
      <c r="A34" s="10">
        <v>30</v>
      </c>
      <c r="B34" s="11"/>
      <c r="C34" s="12"/>
      <c r="F34" s="40"/>
      <c r="G34" s="40"/>
      <c r="H34" s="40"/>
    </row>
    <row r="35" spans="1:8" ht="18.600000000000001" thickBot="1" x14ac:dyDescent="0.5">
      <c r="A35" s="10">
        <v>31</v>
      </c>
      <c r="B35" s="11"/>
      <c r="C35" s="12"/>
    </row>
    <row r="36" spans="1:8" ht="18.600000000000001" thickBot="1" x14ac:dyDescent="0.5">
      <c r="A36" s="42" t="s">
        <v>19</v>
      </c>
      <c r="B36" s="43"/>
      <c r="C36" s="43"/>
      <c r="F36" s="44"/>
    </row>
    <row r="37" spans="1:8" x14ac:dyDescent="0.45">
      <c r="A37" s="45" t="s">
        <v>20</v>
      </c>
      <c r="B37" s="54"/>
      <c r="C37" s="54"/>
      <c r="G37" s="44"/>
    </row>
    <row r="38" spans="1:8" ht="18.600000000000001" thickBot="1" x14ac:dyDescent="0.5">
      <c r="A38" s="48" t="s">
        <v>22</v>
      </c>
      <c r="B38" s="37"/>
      <c r="C38" s="37"/>
      <c r="E38" s="49"/>
    </row>
    <row r="39" spans="1:8" ht="18.600000000000001" thickBot="1" x14ac:dyDescent="0.5">
      <c r="A39" s="50" t="s">
        <v>23</v>
      </c>
      <c r="B39" s="43"/>
      <c r="C39" s="43"/>
      <c r="D39">
        <v>5886778368</v>
      </c>
      <c r="G39" s="44"/>
    </row>
    <row r="40" spans="1:8" x14ac:dyDescent="0.45">
      <c r="A40" s="45" t="s">
        <v>24</v>
      </c>
      <c r="B40" s="46"/>
      <c r="C40" s="46"/>
      <c r="D40">
        <v>6504490169</v>
      </c>
      <c r="G40" s="44"/>
    </row>
    <row r="41" spans="1:8" x14ac:dyDescent="0.45">
      <c r="A41" s="51" t="s">
        <v>25</v>
      </c>
      <c r="B41" s="36"/>
      <c r="C41" s="36"/>
    </row>
  </sheetData>
  <mergeCells count="12">
    <mergeCell ref="E26:F26"/>
    <mergeCell ref="E3:G3"/>
    <mergeCell ref="E6:F6"/>
    <mergeCell ref="E8:F8"/>
    <mergeCell ref="E10:F10"/>
    <mergeCell ref="E12:F12"/>
    <mergeCell ref="E14:F14"/>
    <mergeCell ref="E16:F16"/>
    <mergeCell ref="E18:F18"/>
    <mergeCell ref="E20:F20"/>
    <mergeCell ref="E22:F22"/>
    <mergeCell ref="E24:F24"/>
  </mergeCells>
  <phoneticPr fontId="2"/>
  <pageMargins left="0.70866141732283472" right="0.51181102362204722" top="0.74803149606299213" bottom="0.74803149606299213" header="0.31496062992125984" footer="0.31496062992125984"/>
  <pageSetup paperSize="9" scale="77" orientation="portrait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41"/>
  <sheetViews>
    <sheetView workbookViewId="0">
      <selection activeCell="O8" sqref="O8"/>
    </sheetView>
  </sheetViews>
  <sheetFormatPr defaultRowHeight="18" x14ac:dyDescent="0.45"/>
  <cols>
    <col min="1" max="1" width="9.09765625" customWidth="1"/>
    <col min="2" max="2" width="12.3984375" customWidth="1"/>
    <col min="3" max="3" width="15.3984375" customWidth="1"/>
    <col min="4" max="4" width="0.5" customWidth="1"/>
    <col min="5" max="5" width="2.8984375" customWidth="1"/>
    <col min="6" max="6" width="12.09765625" customWidth="1"/>
    <col min="7" max="7" width="11.19921875" customWidth="1"/>
    <col min="8" max="8" width="13.8984375" customWidth="1"/>
    <col min="9" max="9" width="13.59765625" customWidth="1"/>
    <col min="10" max="10" width="15.69921875" customWidth="1"/>
  </cols>
  <sheetData>
    <row r="1" spans="1:10" x14ac:dyDescent="0.45">
      <c r="A1" s="1" t="s">
        <v>49</v>
      </c>
    </row>
    <row r="2" spans="1:10" x14ac:dyDescent="0.45">
      <c r="I2" s="2" t="s">
        <v>0</v>
      </c>
    </row>
    <row r="3" spans="1:10" x14ac:dyDescent="0.45">
      <c r="A3" s="3" t="s">
        <v>1</v>
      </c>
      <c r="E3" s="77" t="s">
        <v>2</v>
      </c>
      <c r="F3" s="77"/>
      <c r="G3" s="77"/>
    </row>
    <row r="4" spans="1:10" ht="19.2" customHeight="1" x14ac:dyDescent="0.45">
      <c r="A4" s="4" t="s">
        <v>3</v>
      </c>
      <c r="B4" s="4" t="s">
        <v>4</v>
      </c>
      <c r="C4" s="4" t="s">
        <v>5</v>
      </c>
      <c r="E4" s="5"/>
      <c r="F4" s="6"/>
      <c r="G4" s="7"/>
      <c r="H4" s="8" t="s">
        <v>36</v>
      </c>
      <c r="I4" s="7" t="s">
        <v>7</v>
      </c>
      <c r="J4" s="9"/>
    </row>
    <row r="5" spans="1:10" ht="19.2" customHeight="1" x14ac:dyDescent="0.45">
      <c r="A5" s="10">
        <v>1</v>
      </c>
      <c r="B5" s="11"/>
      <c r="C5" s="12"/>
      <c r="E5" s="13"/>
      <c r="F5" s="14"/>
      <c r="G5" s="15" t="s">
        <v>8</v>
      </c>
      <c r="H5" s="10" t="s">
        <v>5</v>
      </c>
      <c r="I5" s="15" t="s">
        <v>8</v>
      </c>
      <c r="J5" s="4" t="s">
        <v>5</v>
      </c>
    </row>
    <row r="6" spans="1:10" ht="19.2" customHeight="1" x14ac:dyDescent="0.45">
      <c r="A6" s="10">
        <v>2</v>
      </c>
      <c r="B6" s="11"/>
      <c r="C6" s="12"/>
      <c r="E6" s="78" t="s">
        <v>9</v>
      </c>
      <c r="F6" s="79"/>
      <c r="G6" s="16"/>
      <c r="H6" s="17"/>
      <c r="I6" s="18"/>
      <c r="J6" s="18"/>
    </row>
    <row r="7" spans="1:10" ht="19.2" customHeight="1" x14ac:dyDescent="0.45">
      <c r="A7" s="10">
        <v>3</v>
      </c>
      <c r="B7" s="11"/>
      <c r="C7" s="12"/>
      <c r="E7" s="19"/>
      <c r="F7" s="20" t="s">
        <v>10</v>
      </c>
      <c r="G7" s="21"/>
      <c r="H7" s="22"/>
      <c r="I7" s="23"/>
      <c r="J7" s="23"/>
    </row>
    <row r="8" spans="1:10" ht="19.2" customHeight="1" x14ac:dyDescent="0.45">
      <c r="A8" s="10">
        <v>4</v>
      </c>
      <c r="B8" s="11"/>
      <c r="C8" s="12"/>
      <c r="E8" s="78" t="s">
        <v>11</v>
      </c>
      <c r="F8" s="79"/>
      <c r="G8" s="18"/>
      <c r="H8" s="24"/>
      <c r="I8" s="18"/>
      <c r="J8" s="18"/>
    </row>
    <row r="9" spans="1:10" ht="19.2" customHeight="1" x14ac:dyDescent="0.45">
      <c r="A9" s="10">
        <v>5</v>
      </c>
      <c r="B9" s="11"/>
      <c r="C9" s="12"/>
      <c r="E9" s="19"/>
      <c r="F9" s="20" t="s">
        <v>10</v>
      </c>
      <c r="G9" s="25"/>
      <c r="H9" s="25"/>
      <c r="I9" s="23"/>
      <c r="J9" s="23"/>
    </row>
    <row r="10" spans="1:10" ht="19.2" customHeight="1" x14ac:dyDescent="0.45">
      <c r="A10" s="10">
        <v>6</v>
      </c>
      <c r="B10" s="11"/>
      <c r="C10" s="12"/>
      <c r="E10" s="78" t="s">
        <v>12</v>
      </c>
      <c r="F10" s="79"/>
      <c r="G10" s="16"/>
      <c r="H10" s="17"/>
      <c r="I10" s="18"/>
      <c r="J10" s="18"/>
    </row>
    <row r="11" spans="1:10" ht="19.2" customHeight="1" x14ac:dyDescent="0.45">
      <c r="A11" s="10">
        <v>7</v>
      </c>
      <c r="B11" s="11"/>
      <c r="C11" s="12"/>
      <c r="E11" s="19"/>
      <c r="F11" s="20" t="s">
        <v>10</v>
      </c>
      <c r="G11" s="21"/>
      <c r="H11" s="21"/>
      <c r="I11" s="23"/>
      <c r="J11" s="23"/>
    </row>
    <row r="12" spans="1:10" ht="19.2" customHeight="1" x14ac:dyDescent="0.45">
      <c r="A12" s="10">
        <v>8</v>
      </c>
      <c r="B12" s="11"/>
      <c r="C12" s="12"/>
      <c r="E12" s="78" t="s">
        <v>13</v>
      </c>
      <c r="F12" s="79"/>
      <c r="G12" s="18"/>
      <c r="H12" s="24"/>
      <c r="I12" s="18"/>
      <c r="J12" s="18"/>
    </row>
    <row r="13" spans="1:10" ht="19.2" customHeight="1" x14ac:dyDescent="0.45">
      <c r="A13" s="10">
        <v>9</v>
      </c>
      <c r="B13" s="11"/>
      <c r="C13" s="12"/>
      <c r="E13" s="19"/>
      <c r="F13" s="20" t="s">
        <v>10</v>
      </c>
      <c r="G13" s="25"/>
      <c r="H13" s="25"/>
      <c r="I13" s="23"/>
      <c r="J13" s="23"/>
    </row>
    <row r="14" spans="1:10" ht="19.2" customHeight="1" x14ac:dyDescent="0.45">
      <c r="A14" s="10">
        <v>10</v>
      </c>
      <c r="B14" s="11"/>
      <c r="C14" s="12"/>
      <c r="E14" s="80" t="s">
        <v>14</v>
      </c>
      <c r="F14" s="81"/>
      <c r="G14" s="18"/>
      <c r="H14" s="18"/>
      <c r="I14" s="18"/>
      <c r="J14" s="18"/>
    </row>
    <row r="15" spans="1:10" ht="19.2" customHeight="1" x14ac:dyDescent="0.45">
      <c r="A15" s="10">
        <v>11</v>
      </c>
      <c r="B15" s="11"/>
      <c r="C15" s="12"/>
      <c r="E15" s="19"/>
      <c r="F15" s="20" t="s">
        <v>10</v>
      </c>
      <c r="G15" s="26"/>
      <c r="H15" s="27"/>
      <c r="I15" s="23"/>
      <c r="J15" s="23"/>
    </row>
    <row r="16" spans="1:10" ht="19.2" customHeight="1" x14ac:dyDescent="0.45">
      <c r="A16" s="10">
        <v>12</v>
      </c>
      <c r="B16" s="11"/>
      <c r="C16" s="12"/>
      <c r="E16" s="78" t="s">
        <v>15</v>
      </c>
      <c r="F16" s="79"/>
      <c r="G16" s="16"/>
      <c r="H16" s="16"/>
      <c r="I16" s="18"/>
      <c r="J16" s="18"/>
    </row>
    <row r="17" spans="1:10" ht="19.2" customHeight="1" x14ac:dyDescent="0.45">
      <c r="A17" s="10">
        <v>13</v>
      </c>
      <c r="B17" s="11"/>
      <c r="C17" s="12"/>
      <c r="E17" s="19"/>
      <c r="F17" s="20" t="s">
        <v>10</v>
      </c>
      <c r="G17" s="23"/>
      <c r="H17" s="23"/>
      <c r="I17" s="23"/>
      <c r="J17" s="23"/>
    </row>
    <row r="18" spans="1:10" ht="19.2" customHeight="1" x14ac:dyDescent="0.45">
      <c r="A18" s="10">
        <v>14</v>
      </c>
      <c r="B18" s="11"/>
      <c r="C18" s="12"/>
      <c r="E18" s="78" t="s">
        <v>16</v>
      </c>
      <c r="F18" s="79"/>
      <c r="G18" s="18"/>
      <c r="H18" s="18"/>
      <c r="I18" s="18"/>
      <c r="J18" s="18"/>
    </row>
    <row r="19" spans="1:10" ht="19.2" customHeight="1" x14ac:dyDescent="0.45">
      <c r="A19" s="10">
        <v>15</v>
      </c>
      <c r="B19" s="11"/>
      <c r="C19" s="12"/>
      <c r="E19" s="19"/>
      <c r="F19" s="20" t="s">
        <v>10</v>
      </c>
      <c r="G19" s="25"/>
      <c r="H19" s="25"/>
      <c r="I19" s="23"/>
      <c r="J19" s="23"/>
    </row>
    <row r="20" spans="1:10" ht="19.2" customHeight="1" x14ac:dyDescent="0.45">
      <c r="A20" s="10">
        <v>16</v>
      </c>
      <c r="B20" s="11"/>
      <c r="C20" s="12"/>
      <c r="E20" s="78" t="s">
        <v>17</v>
      </c>
      <c r="F20" s="79"/>
      <c r="G20" s="16"/>
      <c r="H20" s="17"/>
      <c r="I20" s="18"/>
      <c r="J20" s="18"/>
    </row>
    <row r="21" spans="1:10" ht="19.2" customHeight="1" x14ac:dyDescent="0.45">
      <c r="A21" s="10">
        <v>17</v>
      </c>
      <c r="B21" s="11"/>
      <c r="C21" s="12"/>
      <c r="E21" s="19"/>
      <c r="F21" s="20" t="s">
        <v>10</v>
      </c>
      <c r="G21" s="21"/>
      <c r="H21" s="21"/>
      <c r="I21" s="23"/>
      <c r="J21" s="23"/>
    </row>
    <row r="22" spans="1:10" ht="19.2" customHeight="1" x14ac:dyDescent="0.45">
      <c r="A22" s="10">
        <v>18</v>
      </c>
      <c r="B22" s="11"/>
      <c r="C22" s="12"/>
      <c r="E22" s="78" t="s">
        <v>18</v>
      </c>
      <c r="F22" s="79"/>
      <c r="G22" s="18"/>
      <c r="H22" s="24"/>
      <c r="I22" s="18"/>
      <c r="J22" s="18"/>
    </row>
    <row r="23" spans="1:10" ht="19.2" customHeight="1" thickBot="1" x14ac:dyDescent="0.5">
      <c r="A23" s="10">
        <v>19</v>
      </c>
      <c r="B23" s="11"/>
      <c r="C23" s="12"/>
      <c r="E23" s="28"/>
      <c r="F23" s="29" t="s">
        <v>10</v>
      </c>
      <c r="G23" s="26"/>
      <c r="H23" s="26"/>
      <c r="I23" s="21"/>
      <c r="J23" s="21"/>
    </row>
    <row r="24" spans="1:10" ht="19.2" customHeight="1" thickBot="1" x14ac:dyDescent="0.5">
      <c r="A24" s="10">
        <v>20</v>
      </c>
      <c r="B24" s="11"/>
      <c r="C24" s="12"/>
      <c r="E24" s="82" t="s">
        <v>19</v>
      </c>
      <c r="F24" s="83"/>
      <c r="G24" s="30"/>
      <c r="H24" s="31"/>
      <c r="I24" s="32"/>
      <c r="J24" s="31"/>
    </row>
    <row r="25" spans="1:10" ht="19.2" customHeight="1" x14ac:dyDescent="0.45">
      <c r="A25" s="10">
        <v>21</v>
      </c>
      <c r="B25" s="11"/>
      <c r="C25" s="12"/>
      <c r="E25" s="33"/>
      <c r="F25" s="34" t="s">
        <v>20</v>
      </c>
      <c r="G25" s="35"/>
      <c r="H25" s="35"/>
      <c r="I25" s="35"/>
      <c r="J25" s="35"/>
    </row>
    <row r="26" spans="1:10" ht="19.2" customHeight="1" x14ac:dyDescent="0.45">
      <c r="A26" s="10">
        <v>22</v>
      </c>
      <c r="B26" s="11"/>
      <c r="C26" s="12"/>
      <c r="E26" s="75" t="s">
        <v>21</v>
      </c>
      <c r="F26" s="76"/>
      <c r="G26" s="36"/>
      <c r="H26" s="36"/>
      <c r="I26" s="37"/>
      <c r="J26" s="37"/>
    </row>
    <row r="27" spans="1:10" ht="19.2" customHeight="1" x14ac:dyDescent="0.45">
      <c r="A27" s="10">
        <v>23</v>
      </c>
      <c r="B27" s="11"/>
      <c r="C27" s="12"/>
      <c r="E27" s="38"/>
      <c r="F27" s="39"/>
      <c r="G27" s="39"/>
      <c r="H27" s="39"/>
      <c r="I27" s="39"/>
      <c r="J27" s="39"/>
    </row>
    <row r="28" spans="1:10" ht="19.2" customHeight="1" x14ac:dyDescent="0.45">
      <c r="A28" s="10">
        <v>24</v>
      </c>
      <c r="B28" s="11"/>
      <c r="C28" s="12"/>
      <c r="F28" s="40"/>
      <c r="G28" s="40"/>
      <c r="H28" s="40"/>
      <c r="I28" s="40"/>
      <c r="J28" s="40"/>
    </row>
    <row r="29" spans="1:10" ht="19.2" customHeight="1" x14ac:dyDescent="0.45">
      <c r="A29" s="10">
        <v>25</v>
      </c>
      <c r="B29" s="11"/>
      <c r="C29" s="12"/>
      <c r="F29" s="40"/>
      <c r="G29" s="40"/>
      <c r="H29" s="40"/>
      <c r="I29" s="40"/>
      <c r="J29" s="40"/>
    </row>
    <row r="30" spans="1:10" ht="19.2" customHeight="1" x14ac:dyDescent="0.45">
      <c r="A30" s="10">
        <v>26</v>
      </c>
      <c r="B30" s="11"/>
      <c r="C30" s="12"/>
      <c r="F30" s="40"/>
      <c r="G30" s="40"/>
      <c r="H30" s="40"/>
      <c r="I30" s="40"/>
      <c r="J30" s="40"/>
    </row>
    <row r="31" spans="1:10" ht="19.2" customHeight="1" x14ac:dyDescent="0.45">
      <c r="A31" s="10">
        <v>27</v>
      </c>
      <c r="B31" s="11"/>
      <c r="C31" s="12"/>
      <c r="F31" s="40"/>
      <c r="G31" s="40"/>
      <c r="H31" s="40"/>
      <c r="I31" s="41"/>
      <c r="J31" s="40"/>
    </row>
    <row r="32" spans="1:10" ht="19.2" customHeight="1" x14ac:dyDescent="0.45">
      <c r="A32" s="10">
        <v>28</v>
      </c>
      <c r="B32" s="11"/>
      <c r="C32" s="12"/>
    </row>
    <row r="33" spans="1:8" ht="19.2" customHeight="1" x14ac:dyDescent="0.45">
      <c r="A33" s="10">
        <v>29</v>
      </c>
      <c r="B33" s="11"/>
      <c r="C33" s="12"/>
      <c r="F33" s="40"/>
      <c r="G33" s="40"/>
      <c r="H33" s="40"/>
    </row>
    <row r="34" spans="1:8" ht="19.2" customHeight="1" x14ac:dyDescent="0.45">
      <c r="A34" s="10">
        <v>30</v>
      </c>
      <c r="B34" s="11"/>
      <c r="C34" s="12"/>
      <c r="F34" s="40"/>
      <c r="G34" s="40"/>
      <c r="H34" s="40"/>
    </row>
    <row r="35" spans="1:8" ht="19.2" customHeight="1" thickBot="1" x14ac:dyDescent="0.5">
      <c r="A35" s="10">
        <v>31</v>
      </c>
      <c r="B35" s="11"/>
      <c r="C35" s="12"/>
    </row>
    <row r="36" spans="1:8" ht="19.2" customHeight="1" thickBot="1" x14ac:dyDescent="0.5">
      <c r="A36" s="42" t="s">
        <v>19</v>
      </c>
      <c r="B36" s="43"/>
      <c r="C36" s="43"/>
      <c r="F36" s="44"/>
    </row>
    <row r="37" spans="1:8" ht="19.2" customHeight="1" x14ac:dyDescent="0.45">
      <c r="A37" s="45" t="s">
        <v>20</v>
      </c>
      <c r="B37" s="46"/>
      <c r="C37" s="47"/>
      <c r="G37" s="44"/>
    </row>
    <row r="38" spans="1:8" ht="19.2" customHeight="1" thickBot="1" x14ac:dyDescent="0.5">
      <c r="A38" s="48" t="s">
        <v>22</v>
      </c>
      <c r="B38" s="36"/>
      <c r="C38" s="37"/>
      <c r="E38" s="49"/>
    </row>
    <row r="39" spans="1:8" ht="19.2" customHeight="1" thickBot="1" x14ac:dyDescent="0.5">
      <c r="A39" s="50" t="s">
        <v>23</v>
      </c>
      <c r="B39" s="43"/>
      <c r="C39" s="43"/>
      <c r="D39">
        <v>5886778368</v>
      </c>
      <c r="G39" s="44"/>
    </row>
    <row r="40" spans="1:8" ht="19.2" customHeight="1" x14ac:dyDescent="0.45">
      <c r="A40" s="45" t="s">
        <v>24</v>
      </c>
      <c r="B40" s="46"/>
      <c r="C40" s="46"/>
      <c r="D40">
        <v>6504490169</v>
      </c>
      <c r="G40" s="44"/>
    </row>
    <row r="41" spans="1:8" ht="19.2" customHeight="1" x14ac:dyDescent="0.45">
      <c r="A41" s="51" t="s">
        <v>25</v>
      </c>
      <c r="B41" s="36"/>
      <c r="C41" s="36"/>
    </row>
  </sheetData>
  <mergeCells count="12">
    <mergeCell ref="E26:F26"/>
    <mergeCell ref="E3:G3"/>
    <mergeCell ref="E6:F6"/>
    <mergeCell ref="E8:F8"/>
    <mergeCell ref="E10:F10"/>
    <mergeCell ref="E12:F12"/>
    <mergeCell ref="E14:F14"/>
    <mergeCell ref="E16:F16"/>
    <mergeCell ref="E18:F18"/>
    <mergeCell ref="E20:F20"/>
    <mergeCell ref="E22:F22"/>
    <mergeCell ref="E24:F24"/>
  </mergeCells>
  <phoneticPr fontId="2"/>
  <pageMargins left="0.7" right="0.7" top="0.75" bottom="0.75" header="0.3" footer="0.3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41"/>
  <sheetViews>
    <sheetView workbookViewId="0">
      <selection activeCell="N6" sqref="N6"/>
    </sheetView>
  </sheetViews>
  <sheetFormatPr defaultRowHeight="18" x14ac:dyDescent="0.45"/>
  <cols>
    <col min="1" max="1" width="9.09765625" customWidth="1"/>
    <col min="2" max="2" width="12.3984375" customWidth="1"/>
    <col min="3" max="3" width="15.3984375" customWidth="1"/>
    <col min="4" max="4" width="0.5" customWidth="1"/>
    <col min="5" max="5" width="2.8984375" customWidth="1"/>
    <col min="6" max="6" width="12.09765625" customWidth="1"/>
    <col min="7" max="7" width="11.19921875" customWidth="1"/>
    <col min="8" max="8" width="13.8984375" customWidth="1"/>
    <col min="9" max="9" width="13.59765625" customWidth="1"/>
    <col min="10" max="10" width="15.69921875" customWidth="1"/>
  </cols>
  <sheetData>
    <row r="1" spans="1:10" x14ac:dyDescent="0.45">
      <c r="A1" s="1" t="s">
        <v>50</v>
      </c>
    </row>
    <row r="2" spans="1:10" x14ac:dyDescent="0.45">
      <c r="I2" s="2" t="s">
        <v>0</v>
      </c>
    </row>
    <row r="3" spans="1:10" x14ac:dyDescent="0.45">
      <c r="A3" s="3" t="s">
        <v>1</v>
      </c>
      <c r="E3" s="77" t="s">
        <v>2</v>
      </c>
      <c r="F3" s="77"/>
      <c r="G3" s="77"/>
    </row>
    <row r="4" spans="1:10" ht="19.2" customHeight="1" x14ac:dyDescent="0.45">
      <c r="A4" s="4" t="s">
        <v>3</v>
      </c>
      <c r="B4" s="4" t="s">
        <v>4</v>
      </c>
      <c r="C4" s="4" t="s">
        <v>5</v>
      </c>
      <c r="E4" s="5"/>
      <c r="F4" s="6"/>
      <c r="G4" s="7"/>
      <c r="H4" s="8" t="s">
        <v>37</v>
      </c>
      <c r="I4" s="7" t="s">
        <v>7</v>
      </c>
      <c r="J4" s="9"/>
    </row>
    <row r="5" spans="1:10" ht="19.2" customHeight="1" x14ac:dyDescent="0.45">
      <c r="A5" s="10">
        <v>1</v>
      </c>
      <c r="B5" s="11"/>
      <c r="C5" s="12"/>
      <c r="E5" s="13"/>
      <c r="F5" s="14"/>
      <c r="G5" s="15" t="s">
        <v>8</v>
      </c>
      <c r="H5" s="10" t="s">
        <v>5</v>
      </c>
      <c r="I5" s="15" t="s">
        <v>8</v>
      </c>
      <c r="J5" s="4" t="s">
        <v>5</v>
      </c>
    </row>
    <row r="6" spans="1:10" ht="19.2" customHeight="1" x14ac:dyDescent="0.45">
      <c r="A6" s="10">
        <v>2</v>
      </c>
      <c r="B6" s="11"/>
      <c r="C6" s="12"/>
      <c r="E6" s="78" t="s">
        <v>9</v>
      </c>
      <c r="F6" s="79"/>
      <c r="G6" s="16"/>
      <c r="H6" s="17"/>
      <c r="I6" s="18"/>
      <c r="J6" s="18"/>
    </row>
    <row r="7" spans="1:10" ht="19.2" customHeight="1" x14ac:dyDescent="0.45">
      <c r="A7" s="10">
        <v>3</v>
      </c>
      <c r="B7" s="11"/>
      <c r="C7" s="12"/>
      <c r="E7" s="19"/>
      <c r="F7" s="20" t="s">
        <v>10</v>
      </c>
      <c r="G7" s="21"/>
      <c r="H7" s="22"/>
      <c r="I7" s="23"/>
      <c r="J7" s="23"/>
    </row>
    <row r="8" spans="1:10" ht="19.2" customHeight="1" x14ac:dyDescent="0.45">
      <c r="A8" s="10">
        <v>4</v>
      </c>
      <c r="B8" s="11"/>
      <c r="C8" s="12"/>
      <c r="E8" s="78" t="s">
        <v>11</v>
      </c>
      <c r="F8" s="79"/>
      <c r="G8" s="18"/>
      <c r="H8" s="24"/>
      <c r="I8" s="18"/>
      <c r="J8" s="18"/>
    </row>
    <row r="9" spans="1:10" ht="19.2" customHeight="1" x14ac:dyDescent="0.45">
      <c r="A9" s="10">
        <v>5</v>
      </c>
      <c r="B9" s="11"/>
      <c r="C9" s="12"/>
      <c r="E9" s="19"/>
      <c r="F9" s="20" t="s">
        <v>10</v>
      </c>
      <c r="G9" s="25"/>
      <c r="H9" s="25"/>
      <c r="I9" s="23"/>
      <c r="J9" s="23"/>
    </row>
    <row r="10" spans="1:10" ht="19.2" customHeight="1" x14ac:dyDescent="0.45">
      <c r="A10" s="10">
        <v>6</v>
      </c>
      <c r="B10" s="11"/>
      <c r="C10" s="12"/>
      <c r="E10" s="78" t="s">
        <v>12</v>
      </c>
      <c r="F10" s="79"/>
      <c r="G10" s="16"/>
      <c r="H10" s="17"/>
      <c r="I10" s="18"/>
      <c r="J10" s="18"/>
    </row>
    <row r="11" spans="1:10" ht="19.2" customHeight="1" x14ac:dyDescent="0.45">
      <c r="A11" s="10">
        <v>7</v>
      </c>
      <c r="B11" s="11"/>
      <c r="C11" s="12"/>
      <c r="E11" s="19"/>
      <c r="F11" s="20" t="s">
        <v>10</v>
      </c>
      <c r="G11" s="21"/>
      <c r="H11" s="21"/>
      <c r="I11" s="23"/>
      <c r="J11" s="23"/>
    </row>
    <row r="12" spans="1:10" ht="19.2" customHeight="1" x14ac:dyDescent="0.45">
      <c r="A12" s="10">
        <v>8</v>
      </c>
      <c r="B12" s="11"/>
      <c r="C12" s="12"/>
      <c r="E12" s="78" t="s">
        <v>13</v>
      </c>
      <c r="F12" s="79"/>
      <c r="G12" s="18"/>
      <c r="H12" s="24"/>
      <c r="I12" s="18"/>
      <c r="J12" s="18"/>
    </row>
    <row r="13" spans="1:10" ht="19.2" customHeight="1" x14ac:dyDescent="0.45">
      <c r="A13" s="10">
        <v>9</v>
      </c>
      <c r="B13" s="11"/>
      <c r="C13" s="12"/>
      <c r="E13" s="19"/>
      <c r="F13" s="20" t="s">
        <v>10</v>
      </c>
      <c r="G13" s="25"/>
      <c r="H13" s="25"/>
      <c r="I13" s="23"/>
      <c r="J13" s="23"/>
    </row>
    <row r="14" spans="1:10" ht="19.2" customHeight="1" x14ac:dyDescent="0.45">
      <c r="A14" s="10">
        <v>10</v>
      </c>
      <c r="B14" s="11"/>
      <c r="C14" s="12"/>
      <c r="E14" s="80" t="s">
        <v>14</v>
      </c>
      <c r="F14" s="81"/>
      <c r="G14" s="18"/>
      <c r="H14" s="18"/>
      <c r="I14" s="18"/>
      <c r="J14" s="18"/>
    </row>
    <row r="15" spans="1:10" ht="19.2" customHeight="1" x14ac:dyDescent="0.45">
      <c r="A15" s="10">
        <v>11</v>
      </c>
      <c r="B15" s="11"/>
      <c r="C15" s="12"/>
      <c r="E15" s="19"/>
      <c r="F15" s="20" t="s">
        <v>10</v>
      </c>
      <c r="G15" s="26"/>
      <c r="H15" s="27"/>
      <c r="I15" s="23"/>
      <c r="J15" s="23"/>
    </row>
    <row r="16" spans="1:10" ht="19.2" customHeight="1" x14ac:dyDescent="0.45">
      <c r="A16" s="10">
        <v>12</v>
      </c>
      <c r="B16" s="11"/>
      <c r="C16" s="12"/>
      <c r="E16" s="78" t="s">
        <v>15</v>
      </c>
      <c r="F16" s="79"/>
      <c r="G16" s="16"/>
      <c r="H16" s="16"/>
      <c r="I16" s="18"/>
      <c r="J16" s="18"/>
    </row>
    <row r="17" spans="1:10" ht="19.2" customHeight="1" x14ac:dyDescent="0.45">
      <c r="A17" s="10">
        <v>13</v>
      </c>
      <c r="B17" s="11"/>
      <c r="C17" s="12"/>
      <c r="E17" s="19"/>
      <c r="F17" s="20" t="s">
        <v>10</v>
      </c>
      <c r="G17" s="23"/>
      <c r="H17" s="23"/>
      <c r="I17" s="23"/>
      <c r="J17" s="23"/>
    </row>
    <row r="18" spans="1:10" ht="19.2" customHeight="1" x14ac:dyDescent="0.45">
      <c r="A18" s="10">
        <v>14</v>
      </c>
      <c r="B18" s="11"/>
      <c r="C18" s="12"/>
      <c r="E18" s="78" t="s">
        <v>16</v>
      </c>
      <c r="F18" s="79"/>
      <c r="G18" s="18"/>
      <c r="H18" s="18"/>
      <c r="I18" s="18"/>
      <c r="J18" s="18"/>
    </row>
    <row r="19" spans="1:10" ht="19.2" customHeight="1" x14ac:dyDescent="0.45">
      <c r="A19" s="10">
        <v>15</v>
      </c>
      <c r="B19" s="11"/>
      <c r="C19" s="12"/>
      <c r="E19" s="19"/>
      <c r="F19" s="20" t="s">
        <v>10</v>
      </c>
      <c r="G19" s="25"/>
      <c r="H19" s="25"/>
      <c r="I19" s="23"/>
      <c r="J19" s="23"/>
    </row>
    <row r="20" spans="1:10" ht="19.2" customHeight="1" x14ac:dyDescent="0.45">
      <c r="A20" s="10">
        <v>16</v>
      </c>
      <c r="B20" s="11"/>
      <c r="C20" s="12"/>
      <c r="E20" s="78" t="s">
        <v>17</v>
      </c>
      <c r="F20" s="79"/>
      <c r="G20" s="16"/>
      <c r="H20" s="17"/>
      <c r="I20" s="18"/>
      <c r="J20" s="18"/>
    </row>
    <row r="21" spans="1:10" ht="19.2" customHeight="1" x14ac:dyDescent="0.45">
      <c r="A21" s="10">
        <v>17</v>
      </c>
      <c r="B21" s="11"/>
      <c r="C21" s="12"/>
      <c r="E21" s="19"/>
      <c r="F21" s="20" t="s">
        <v>10</v>
      </c>
      <c r="G21" s="21"/>
      <c r="H21" s="21"/>
      <c r="I21" s="23"/>
      <c r="J21" s="23"/>
    </row>
    <row r="22" spans="1:10" ht="19.2" customHeight="1" x14ac:dyDescent="0.45">
      <c r="A22" s="10">
        <v>18</v>
      </c>
      <c r="B22" s="11"/>
      <c r="C22" s="12"/>
      <c r="E22" s="78" t="s">
        <v>18</v>
      </c>
      <c r="F22" s="79"/>
      <c r="G22" s="18"/>
      <c r="H22" s="24"/>
      <c r="I22" s="18"/>
      <c r="J22" s="18"/>
    </row>
    <row r="23" spans="1:10" ht="19.2" customHeight="1" thickBot="1" x14ac:dyDescent="0.5">
      <c r="A23" s="10">
        <v>19</v>
      </c>
      <c r="B23" s="11"/>
      <c r="C23" s="12"/>
      <c r="E23" s="28"/>
      <c r="F23" s="29" t="s">
        <v>10</v>
      </c>
      <c r="G23" s="26"/>
      <c r="H23" s="26"/>
      <c r="I23" s="21"/>
      <c r="J23" s="21"/>
    </row>
    <row r="24" spans="1:10" ht="19.2" customHeight="1" thickBot="1" x14ac:dyDescent="0.5">
      <c r="A24" s="10">
        <v>20</v>
      </c>
      <c r="B24" s="11"/>
      <c r="C24" s="12"/>
      <c r="E24" s="82" t="s">
        <v>19</v>
      </c>
      <c r="F24" s="83"/>
      <c r="G24" s="30"/>
      <c r="H24" s="31"/>
      <c r="I24" s="32"/>
      <c r="J24" s="31"/>
    </row>
    <row r="25" spans="1:10" ht="19.2" customHeight="1" x14ac:dyDescent="0.45">
      <c r="A25" s="10">
        <v>21</v>
      </c>
      <c r="B25" s="11"/>
      <c r="C25" s="12"/>
      <c r="E25" s="33"/>
      <c r="F25" s="34" t="s">
        <v>20</v>
      </c>
      <c r="G25" s="35"/>
      <c r="H25" s="35"/>
      <c r="I25" s="35"/>
      <c r="J25" s="35"/>
    </row>
    <row r="26" spans="1:10" ht="19.2" customHeight="1" x14ac:dyDescent="0.45">
      <c r="A26" s="10">
        <v>22</v>
      </c>
      <c r="B26" s="11"/>
      <c r="C26" s="12"/>
      <c r="E26" s="75" t="s">
        <v>21</v>
      </c>
      <c r="F26" s="76"/>
      <c r="G26" s="36"/>
      <c r="H26" s="36"/>
      <c r="I26" s="37"/>
      <c r="J26" s="37"/>
    </row>
    <row r="27" spans="1:10" ht="19.2" customHeight="1" x14ac:dyDescent="0.45">
      <c r="A27" s="10">
        <v>23</v>
      </c>
      <c r="B27" s="11"/>
      <c r="C27" s="12"/>
      <c r="E27" s="38"/>
      <c r="F27" s="39"/>
      <c r="G27" s="39"/>
      <c r="H27" s="39"/>
      <c r="I27" s="39"/>
      <c r="J27" s="39"/>
    </row>
    <row r="28" spans="1:10" ht="19.2" customHeight="1" x14ac:dyDescent="0.45">
      <c r="A28" s="10">
        <v>24</v>
      </c>
      <c r="B28" s="11"/>
      <c r="C28" s="12"/>
      <c r="F28" s="40"/>
      <c r="G28" s="40"/>
      <c r="H28" s="40"/>
      <c r="I28" s="40"/>
      <c r="J28" s="40"/>
    </row>
    <row r="29" spans="1:10" ht="19.2" customHeight="1" x14ac:dyDescent="0.45">
      <c r="A29" s="10">
        <v>25</v>
      </c>
      <c r="B29" s="11"/>
      <c r="C29" s="12"/>
      <c r="F29" s="40"/>
      <c r="G29" s="40"/>
      <c r="H29" s="40"/>
      <c r="I29" s="40"/>
      <c r="J29" s="40"/>
    </row>
    <row r="30" spans="1:10" ht="19.2" customHeight="1" x14ac:dyDescent="0.45">
      <c r="A30" s="10">
        <v>26</v>
      </c>
      <c r="B30" s="11"/>
      <c r="C30" s="12"/>
      <c r="F30" s="40"/>
      <c r="G30" s="40"/>
      <c r="H30" s="40"/>
      <c r="I30" s="40"/>
      <c r="J30" s="40"/>
    </row>
    <row r="31" spans="1:10" ht="19.2" customHeight="1" x14ac:dyDescent="0.45">
      <c r="A31" s="10">
        <v>27</v>
      </c>
      <c r="B31" s="11"/>
      <c r="C31" s="12"/>
      <c r="F31" s="40"/>
      <c r="G31" s="40"/>
      <c r="H31" s="40"/>
      <c r="I31" s="41"/>
      <c r="J31" s="40"/>
    </row>
    <row r="32" spans="1:10" ht="19.2" customHeight="1" x14ac:dyDescent="0.45">
      <c r="A32" s="10">
        <v>28</v>
      </c>
      <c r="B32" s="11"/>
      <c r="C32" s="12"/>
    </row>
    <row r="33" spans="1:8" ht="19.2" customHeight="1" x14ac:dyDescent="0.45">
      <c r="A33" s="10">
        <v>29</v>
      </c>
      <c r="B33" s="11"/>
      <c r="C33" s="12"/>
      <c r="F33" s="40"/>
      <c r="G33" s="40"/>
      <c r="H33" s="40"/>
    </row>
    <row r="34" spans="1:8" ht="19.2" customHeight="1" x14ac:dyDescent="0.45">
      <c r="A34" s="10">
        <v>30</v>
      </c>
      <c r="B34" s="11"/>
      <c r="C34" s="12"/>
      <c r="F34" s="40"/>
      <c r="G34" s="40"/>
      <c r="H34" s="40"/>
    </row>
    <row r="35" spans="1:8" ht="19.2" customHeight="1" thickBot="1" x14ac:dyDescent="0.5">
      <c r="A35" s="10">
        <v>31</v>
      </c>
      <c r="B35" s="11"/>
      <c r="C35" s="12"/>
    </row>
    <row r="36" spans="1:8" ht="19.2" customHeight="1" thickBot="1" x14ac:dyDescent="0.5">
      <c r="A36" s="42" t="s">
        <v>19</v>
      </c>
      <c r="B36" s="43"/>
      <c r="C36" s="43"/>
      <c r="F36" s="44"/>
    </row>
    <row r="37" spans="1:8" ht="19.2" customHeight="1" x14ac:dyDescent="0.45">
      <c r="A37" s="45" t="s">
        <v>20</v>
      </c>
      <c r="B37" s="46"/>
      <c r="C37" s="47"/>
      <c r="G37" s="44"/>
    </row>
    <row r="38" spans="1:8" ht="19.2" customHeight="1" thickBot="1" x14ac:dyDescent="0.5">
      <c r="A38" s="48" t="s">
        <v>22</v>
      </c>
      <c r="B38" s="36"/>
      <c r="C38" s="37"/>
      <c r="E38" s="49"/>
    </row>
    <row r="39" spans="1:8" ht="19.2" customHeight="1" thickBot="1" x14ac:dyDescent="0.5">
      <c r="A39" s="50" t="s">
        <v>23</v>
      </c>
      <c r="B39" s="43"/>
      <c r="C39" s="43"/>
      <c r="D39">
        <v>5886778368</v>
      </c>
      <c r="G39" s="44"/>
    </row>
    <row r="40" spans="1:8" ht="19.2" customHeight="1" x14ac:dyDescent="0.45">
      <c r="A40" s="45" t="s">
        <v>24</v>
      </c>
      <c r="B40" s="46"/>
      <c r="C40" s="46"/>
      <c r="D40">
        <v>6504490169</v>
      </c>
      <c r="G40" s="44"/>
    </row>
    <row r="41" spans="1:8" ht="19.2" customHeight="1" x14ac:dyDescent="0.45">
      <c r="A41" s="51" t="s">
        <v>25</v>
      </c>
      <c r="B41" s="36"/>
      <c r="C41" s="36"/>
    </row>
  </sheetData>
  <mergeCells count="12">
    <mergeCell ref="E26:F26"/>
    <mergeCell ref="E3:G3"/>
    <mergeCell ref="E6:F6"/>
    <mergeCell ref="E8:F8"/>
    <mergeCell ref="E10:F10"/>
    <mergeCell ref="E12:F12"/>
    <mergeCell ref="E14:F14"/>
    <mergeCell ref="E16:F16"/>
    <mergeCell ref="E18:F18"/>
    <mergeCell ref="E20:F20"/>
    <mergeCell ref="E22:F22"/>
    <mergeCell ref="E24:F24"/>
  </mergeCells>
  <phoneticPr fontId="2"/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１月</vt:lpstr>
      <vt:lpstr>２月</vt:lpstr>
      <vt:lpstr>３月</vt:lpstr>
      <vt:lpstr>４月</vt:lpstr>
      <vt:lpstr>5月</vt:lpstr>
      <vt:lpstr>6月</vt:lpstr>
      <vt:lpstr>7月</vt:lpstr>
      <vt:lpstr>8月</vt:lpstr>
      <vt:lpstr>9月</vt:lpstr>
      <vt:lpstr>10月</vt:lpstr>
      <vt:lpstr>11月</vt:lpstr>
      <vt:lpstr>12月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</dc:creator>
  <cp:lastModifiedBy>信田 実奈子</cp:lastModifiedBy>
  <cp:lastPrinted>2025-06-06T00:46:37Z</cp:lastPrinted>
  <dcterms:created xsi:type="dcterms:W3CDTF">2023-11-17T02:06:55Z</dcterms:created>
  <dcterms:modified xsi:type="dcterms:W3CDTF">2025-06-06T00:46:42Z</dcterms:modified>
</cp:coreProperties>
</file>