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RASTATION\水産事務所共有Data\２２市場-定例業務\０１水産物取扱高報告\R5水産物取扱高報告\"/>
    </mc:Choice>
  </mc:AlternateContent>
  <bookViews>
    <workbookView xWindow="0" yWindow="0" windowWidth="15348" windowHeight="4452" activeTab="11"/>
  </bookViews>
  <sheets>
    <sheet name="１月" sheetId="1" r:id="rId1"/>
    <sheet name="２月" sheetId="4" r:id="rId2"/>
    <sheet name="３月" sheetId="5" r:id="rId3"/>
    <sheet name="４月" sheetId="6" r:id="rId4"/>
    <sheet name="５月" sheetId="7" r:id="rId5"/>
    <sheet name="６月" sheetId="8" r:id="rId6"/>
    <sheet name="７月" sheetId="9" r:id="rId7"/>
    <sheet name="８月" sheetId="10" r:id="rId8"/>
    <sheet name="９月" sheetId="11" r:id="rId9"/>
    <sheet name="１０月" sheetId="12" r:id="rId10"/>
    <sheet name="１１月" sheetId="13" r:id="rId11"/>
    <sheet name="１２月" sheetId="14" r:id="rId12"/>
  </sheets>
  <externalReferences>
    <externalReference r:id="rId13"/>
    <externalReference r:id="rId14"/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4" l="1"/>
  <c r="G25" i="14"/>
  <c r="H24" i="14"/>
  <c r="G24" i="14"/>
  <c r="G26" i="14" s="1"/>
  <c r="J23" i="14"/>
  <c r="I23" i="14"/>
  <c r="J22" i="14"/>
  <c r="I22" i="14"/>
  <c r="J21" i="14"/>
  <c r="I21" i="14"/>
  <c r="J20" i="14"/>
  <c r="I20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7" i="14"/>
  <c r="I7" i="14"/>
  <c r="J6" i="14"/>
  <c r="I6" i="14"/>
  <c r="C40" i="14"/>
  <c r="B40" i="14"/>
  <c r="C39" i="14"/>
  <c r="C41" i="14" s="1"/>
  <c r="B39" i="14"/>
  <c r="B41" i="14" s="1"/>
  <c r="C36" i="14"/>
  <c r="C38" i="14" s="1"/>
  <c r="B36" i="14"/>
  <c r="B38" i="14" s="1"/>
  <c r="I24" i="14" l="1"/>
  <c r="J24" i="14"/>
  <c r="H26" i="14"/>
  <c r="J25" i="14"/>
  <c r="I25" i="14"/>
  <c r="J26" i="14"/>
  <c r="H25" i="13"/>
  <c r="G25" i="13"/>
  <c r="H24" i="13"/>
  <c r="G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I11" i="13"/>
  <c r="J10" i="13"/>
  <c r="I10" i="13"/>
  <c r="J9" i="13"/>
  <c r="I9" i="13"/>
  <c r="J8" i="13"/>
  <c r="I8" i="13"/>
  <c r="C40" i="13"/>
  <c r="C36" i="13"/>
  <c r="C38" i="13" s="1"/>
  <c r="B36" i="13"/>
  <c r="B38" i="13" s="1"/>
  <c r="G26" i="13" l="1"/>
  <c r="I26" i="14"/>
  <c r="B40" i="13"/>
  <c r="H26" i="13"/>
  <c r="H25" i="12"/>
  <c r="G25" i="12"/>
  <c r="H24" i="12"/>
  <c r="H26" i="12" s="1"/>
  <c r="G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I11" i="12"/>
  <c r="J10" i="12"/>
  <c r="J9" i="12"/>
  <c r="J8" i="12"/>
  <c r="I8" i="12"/>
  <c r="C40" i="12"/>
  <c r="B40" i="12"/>
  <c r="C36" i="12"/>
  <c r="C38" i="12" s="1"/>
  <c r="B36" i="12"/>
  <c r="B38" i="12" s="1"/>
  <c r="G26" i="12" l="1"/>
  <c r="I10" i="12"/>
  <c r="H25" i="11"/>
  <c r="G25" i="11"/>
  <c r="H24" i="11"/>
  <c r="H26" i="11" s="1"/>
  <c r="G24" i="11"/>
  <c r="G26" i="11" s="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J8" i="11"/>
  <c r="I8" i="11"/>
  <c r="J7" i="11"/>
  <c r="J25" i="11" s="1"/>
  <c r="I7" i="11"/>
  <c r="I25" i="11" s="1"/>
  <c r="J6" i="11"/>
  <c r="J24" i="11" s="1"/>
  <c r="J26" i="11" s="1"/>
  <c r="I6" i="11"/>
  <c r="I24" i="11" s="1"/>
  <c r="I26" i="11" s="1"/>
  <c r="C40" i="11"/>
  <c r="B40" i="11"/>
  <c r="C39" i="11"/>
  <c r="C41" i="11" s="1"/>
  <c r="B39" i="11"/>
  <c r="B41" i="11" s="1"/>
  <c r="C36" i="11"/>
  <c r="C38" i="11" s="1"/>
  <c r="B36" i="11"/>
  <c r="B38" i="11" s="1"/>
  <c r="J7" i="13" l="1"/>
  <c r="J6" i="13"/>
  <c r="J24" i="13" s="1"/>
  <c r="H25" i="10"/>
  <c r="G25" i="10"/>
  <c r="H24" i="10"/>
  <c r="H26" i="10" s="1"/>
  <c r="G24" i="10"/>
  <c r="G26" i="10" s="1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I11" i="10"/>
  <c r="J10" i="10"/>
  <c r="I10" i="10"/>
  <c r="J9" i="10"/>
  <c r="J8" i="10"/>
  <c r="I8" i="10"/>
  <c r="C40" i="10"/>
  <c r="B40" i="10"/>
  <c r="C36" i="10"/>
  <c r="C38" i="10" s="1"/>
  <c r="B36" i="10"/>
  <c r="B38" i="10" s="1"/>
  <c r="H25" i="9" l="1"/>
  <c r="G25" i="9"/>
  <c r="H24" i="9"/>
  <c r="H26" i="9" s="1"/>
  <c r="G24" i="9"/>
  <c r="G26" i="9" s="1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I25" i="9" s="1"/>
  <c r="J8" i="9"/>
  <c r="J24" i="9" s="1"/>
  <c r="I8" i="9"/>
  <c r="I24" i="9" s="1"/>
  <c r="I26" i="9" s="1"/>
  <c r="J7" i="9"/>
  <c r="J25" i="9" s="1"/>
  <c r="I7" i="9"/>
  <c r="J6" i="9"/>
  <c r="I6" i="9"/>
  <c r="C40" i="9"/>
  <c r="B40" i="9"/>
  <c r="C39" i="9"/>
  <c r="C41" i="9" s="1"/>
  <c r="B39" i="9"/>
  <c r="B41" i="9" s="1"/>
  <c r="C36" i="9"/>
  <c r="C38" i="9" s="1"/>
  <c r="B36" i="9"/>
  <c r="B38" i="9" s="1"/>
  <c r="J11" i="10" l="1"/>
  <c r="I7" i="12"/>
  <c r="J26" i="9"/>
  <c r="H25" i="8"/>
  <c r="G25" i="8"/>
  <c r="H24" i="8"/>
  <c r="G24" i="8"/>
  <c r="G26" i="8" s="1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J15" i="8"/>
  <c r="I15" i="8"/>
  <c r="J14" i="8"/>
  <c r="I14" i="8"/>
  <c r="I13" i="8"/>
  <c r="J12" i="8"/>
  <c r="I12" i="8"/>
  <c r="J11" i="8"/>
  <c r="I11" i="8"/>
  <c r="J10" i="8"/>
  <c r="I10" i="8"/>
  <c r="J9" i="8"/>
  <c r="I9" i="8"/>
  <c r="J8" i="8"/>
  <c r="I8" i="8"/>
  <c r="I7" i="8"/>
  <c r="J6" i="8"/>
  <c r="C40" i="8"/>
  <c r="B40" i="8"/>
  <c r="B38" i="8"/>
  <c r="C36" i="8"/>
  <c r="C38" i="8" s="1"/>
  <c r="B36" i="8"/>
  <c r="I7" i="13" l="1"/>
  <c r="I25" i="13" s="1"/>
  <c r="I9" i="10"/>
  <c r="I6" i="12"/>
  <c r="I24" i="12" s="1"/>
  <c r="I7" i="10"/>
  <c r="I25" i="10" s="1"/>
  <c r="J6" i="10"/>
  <c r="J24" i="10" s="1"/>
  <c r="I6" i="10"/>
  <c r="I24" i="10" s="1"/>
  <c r="I26" i="10" s="1"/>
  <c r="I25" i="8"/>
  <c r="H26" i="8"/>
  <c r="J24" i="8"/>
  <c r="J7" i="8"/>
  <c r="H25" i="7"/>
  <c r="G25" i="7"/>
  <c r="H24" i="7"/>
  <c r="H26" i="7" s="1"/>
  <c r="G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7" i="7"/>
  <c r="I7" i="7"/>
  <c r="J6" i="7"/>
  <c r="I6" i="7"/>
  <c r="C40" i="7"/>
  <c r="B40" i="7"/>
  <c r="C39" i="7"/>
  <c r="C41" i="7" s="1"/>
  <c r="B39" i="7"/>
  <c r="B41" i="7" s="1"/>
  <c r="C38" i="7"/>
  <c r="B38" i="7"/>
  <c r="C36" i="7"/>
  <c r="B36" i="7"/>
  <c r="J11" i="12" l="1"/>
  <c r="C39" i="12"/>
  <c r="C41" i="12" s="1"/>
  <c r="J6" i="12"/>
  <c r="J24" i="12" s="1"/>
  <c r="G26" i="7"/>
  <c r="B39" i="10"/>
  <c r="B41" i="10" s="1"/>
  <c r="I25" i="7"/>
  <c r="J25" i="7"/>
  <c r="J24" i="7"/>
  <c r="B39" i="8"/>
  <c r="B41" i="8" s="1"/>
  <c r="C39" i="8"/>
  <c r="C41" i="8" s="1"/>
  <c r="I6" i="8"/>
  <c r="I24" i="8" s="1"/>
  <c r="I26" i="8" s="1"/>
  <c r="I24" i="7"/>
  <c r="H25" i="6"/>
  <c r="G25" i="6"/>
  <c r="H24" i="6"/>
  <c r="H26" i="6" s="1"/>
  <c r="G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I7" i="6"/>
  <c r="J6" i="6"/>
  <c r="I6" i="6"/>
  <c r="C40" i="6"/>
  <c r="B40" i="6"/>
  <c r="C39" i="6"/>
  <c r="B39" i="6"/>
  <c r="C36" i="6"/>
  <c r="C38" i="6" s="1"/>
  <c r="B36" i="6"/>
  <c r="B38" i="6" s="1"/>
  <c r="J11" i="13" l="1"/>
  <c r="J25" i="13" s="1"/>
  <c r="J26" i="13" s="1"/>
  <c r="I6" i="13"/>
  <c r="I24" i="13" s="1"/>
  <c r="I26" i="13" s="1"/>
  <c r="B39" i="13"/>
  <c r="B41" i="13" s="1"/>
  <c r="J7" i="12"/>
  <c r="J25" i="12" s="1"/>
  <c r="J26" i="12" s="1"/>
  <c r="B39" i="12"/>
  <c r="B41" i="12" s="1"/>
  <c r="I24" i="6"/>
  <c r="I9" i="12"/>
  <c r="I25" i="12" s="1"/>
  <c r="I26" i="12" s="1"/>
  <c r="J24" i="6"/>
  <c r="J7" i="10"/>
  <c r="J25" i="10" s="1"/>
  <c r="J26" i="10" s="1"/>
  <c r="I26" i="7"/>
  <c r="C39" i="10"/>
  <c r="C41" i="10" s="1"/>
  <c r="J26" i="7"/>
  <c r="G26" i="6"/>
  <c r="J25" i="6"/>
  <c r="J13" i="8"/>
  <c r="J25" i="8" s="1"/>
  <c r="J26" i="8" s="1"/>
  <c r="I25" i="6"/>
  <c r="B41" i="6"/>
  <c r="C41" i="6"/>
  <c r="H25" i="5"/>
  <c r="G25" i="5"/>
  <c r="H24" i="5"/>
  <c r="G24" i="5"/>
  <c r="G26" i="5" s="1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C40" i="5"/>
  <c r="B40" i="5"/>
  <c r="C39" i="5"/>
  <c r="B39" i="5"/>
  <c r="C36" i="5"/>
  <c r="C38" i="5" s="1"/>
  <c r="B36" i="5"/>
  <c r="B38" i="5" s="1"/>
  <c r="J26" i="6" l="1"/>
  <c r="C39" i="13"/>
  <c r="C41" i="13" s="1"/>
  <c r="I26" i="6"/>
  <c r="I24" i="5"/>
  <c r="J24" i="5"/>
  <c r="I25" i="5"/>
  <c r="I26" i="5" s="1"/>
  <c r="J25" i="5"/>
  <c r="B41" i="5"/>
  <c r="H26" i="5"/>
  <c r="C41" i="5"/>
  <c r="H25" i="4"/>
  <c r="G25" i="4"/>
  <c r="H24" i="4"/>
  <c r="G24" i="4"/>
  <c r="G26" i="4" s="1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C40" i="4"/>
  <c r="B40" i="4"/>
  <c r="C39" i="4"/>
  <c r="B39" i="4"/>
  <c r="B38" i="4"/>
  <c r="C36" i="4"/>
  <c r="C38" i="4" s="1"/>
  <c r="B36" i="4"/>
  <c r="J26" i="5" l="1"/>
  <c r="I24" i="4"/>
  <c r="J24" i="4"/>
  <c r="I25" i="4"/>
  <c r="J25" i="4"/>
  <c r="J26" i="4" s="1"/>
  <c r="C41" i="4"/>
  <c r="H26" i="4"/>
  <c r="B41" i="4"/>
  <c r="H25" i="1"/>
  <c r="G25" i="1"/>
  <c r="H24" i="1"/>
  <c r="H26" i="1" s="1"/>
  <c r="G24" i="1"/>
  <c r="G26" i="1" s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J25" i="1" s="1"/>
  <c r="I7" i="1"/>
  <c r="I25" i="1" s="1"/>
  <c r="J6" i="1"/>
  <c r="J24" i="1" s="1"/>
  <c r="J26" i="1" s="1"/>
  <c r="I6" i="1"/>
  <c r="I24" i="1" s="1"/>
  <c r="I26" i="1" s="1"/>
  <c r="C40" i="1"/>
  <c r="B40" i="1"/>
  <c r="B38" i="1"/>
  <c r="C36" i="1"/>
  <c r="C39" i="1" s="1"/>
  <c r="C41" i="1" s="1"/>
  <c r="B36" i="1"/>
  <c r="B39" i="1" s="1"/>
  <c r="B41" i="1" s="1"/>
  <c r="I26" i="4" l="1"/>
  <c r="C38" i="1"/>
</calcChain>
</file>

<file path=xl/comments1.xml><?xml version="1.0" encoding="utf-8"?>
<comments xmlns="http://schemas.openxmlformats.org/spreadsheetml/2006/main">
  <authors>
    <author>境港水産物市場管理</author>
    <author>FJ-USER</author>
  </authors>
  <commentList>
    <comment ref="G7" authorId="0" shapeId="0">
      <text>
        <r>
          <rPr>
            <b/>
            <sz val="9"/>
            <rFont val="ＭＳ Ｐゴシック"/>
            <family val="3"/>
          </rPr>
          <t xml:space="preserve">
上の数字をこの前年計の欄に書き写して、上の数字は空欄にする。</t>
        </r>
      </text>
    </comment>
    <comment ref="I28" authorId="1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>
      <text>
        <r>
          <rPr>
            <b/>
            <sz val="9"/>
            <rFont val="ＭＳ Ｐゴシック"/>
            <family val="3"/>
          </rPr>
          <t xml:space="preserve">
上の計をこの前年計の欄に書き写して、日々の欄は空白にする。</t>
        </r>
      </text>
    </comment>
  </commentList>
</comments>
</file>

<file path=xl/comments10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1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2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3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4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5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6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7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8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9.xml><?xml version="1.0" encoding="utf-8"?>
<comments xmlns="http://schemas.openxmlformats.org/spreadsheetml/2006/main">
  <authors>
    <author>FJ-USER</author>
  </authors>
  <commentList>
    <comment ref="I28" authorId="0" shapeId="0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sharedStrings.xml><?xml version="1.0" encoding="utf-8"?>
<sst xmlns="http://schemas.openxmlformats.org/spreadsheetml/2006/main" count="480" uniqueCount="50">
  <si>
    <t>境港水産物市場管理株式会社</t>
    <rPh sb="0" eb="2">
      <t>サカイミナト</t>
    </rPh>
    <rPh sb="2" eb="5">
      <t>スイサンブツ</t>
    </rPh>
    <rPh sb="5" eb="7">
      <t>イチバ</t>
    </rPh>
    <rPh sb="7" eb="9">
      <t>カンリ</t>
    </rPh>
    <rPh sb="9" eb="13">
      <t>カブシキガイシャ</t>
    </rPh>
    <phoneticPr fontId="3"/>
  </si>
  <si>
    <t>１　日別取扱状況</t>
    <rPh sb="2" eb="3">
      <t>ヒ</t>
    </rPh>
    <rPh sb="3" eb="4">
      <t>ベツ</t>
    </rPh>
    <rPh sb="4" eb="6">
      <t>トリアツカ</t>
    </rPh>
    <rPh sb="6" eb="8">
      <t>ジョウキョウ</t>
    </rPh>
    <phoneticPr fontId="3"/>
  </si>
  <si>
    <t>２　業態別取扱状況</t>
    <rPh sb="2" eb="4">
      <t>ギョウタイ</t>
    </rPh>
    <rPh sb="4" eb="5">
      <t>ベツ</t>
    </rPh>
    <rPh sb="5" eb="7">
      <t>トリアツカ</t>
    </rPh>
    <rPh sb="7" eb="9">
      <t>ジョウキョウ</t>
    </rPh>
    <phoneticPr fontId="3"/>
  </si>
  <si>
    <t>日</t>
    <rPh sb="0" eb="1">
      <t>ニチ</t>
    </rPh>
    <phoneticPr fontId="3"/>
  </si>
  <si>
    <t>数量（kg)</t>
    <rPh sb="0" eb="2">
      <t>スウリョウ</t>
    </rPh>
    <phoneticPr fontId="3"/>
  </si>
  <si>
    <t>金額(円 ）</t>
    <rPh sb="0" eb="2">
      <t>キンガク</t>
    </rPh>
    <rPh sb="3" eb="4">
      <t>エン</t>
    </rPh>
    <phoneticPr fontId="3"/>
  </si>
  <si>
    <t>１月</t>
    <rPh sb="1" eb="2">
      <t>ガツ</t>
    </rPh>
    <phoneticPr fontId="3"/>
  </si>
  <si>
    <t>　　　　累計</t>
    <rPh sb="4" eb="6">
      <t>ルイケイ</t>
    </rPh>
    <phoneticPr fontId="3"/>
  </si>
  <si>
    <t>数量(kg)</t>
    <rPh sb="0" eb="2">
      <t>スウリョウ</t>
    </rPh>
    <phoneticPr fontId="3"/>
  </si>
  <si>
    <t>まき網</t>
    <rPh sb="2" eb="3">
      <t>アミ</t>
    </rPh>
    <phoneticPr fontId="3"/>
  </si>
  <si>
    <t>前年</t>
    <rPh sb="0" eb="2">
      <t>ゼンネン</t>
    </rPh>
    <phoneticPr fontId="3"/>
  </si>
  <si>
    <t>いかつり</t>
  </si>
  <si>
    <t>ベニズワイガニ</t>
  </si>
  <si>
    <t>活魚</t>
    <rPh sb="0" eb="2">
      <t>カツギョ</t>
    </rPh>
    <phoneticPr fontId="3"/>
  </si>
  <si>
    <t>輸入（ベニズワイガニ）</t>
    <rPh sb="0" eb="2">
      <t>ユニュウ</t>
    </rPh>
    <phoneticPr fontId="3"/>
  </si>
  <si>
    <t>輸入魚（その他）</t>
    <rPh sb="0" eb="3">
      <t>ユニュウギョ</t>
    </rPh>
    <rPh sb="4" eb="7">
      <t>ソノタ</t>
    </rPh>
    <phoneticPr fontId="3"/>
  </si>
  <si>
    <t>沖合底びき網</t>
    <rPh sb="0" eb="2">
      <t>オキアイ</t>
    </rPh>
    <rPh sb="2" eb="3">
      <t>ソコ</t>
    </rPh>
    <rPh sb="5" eb="6">
      <t>アミ</t>
    </rPh>
    <phoneticPr fontId="3"/>
  </si>
  <si>
    <t>移入魚</t>
    <rPh sb="0" eb="2">
      <t>イニュウ</t>
    </rPh>
    <rPh sb="2" eb="3">
      <t>ギョ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</si>
  <si>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</si>
  <si>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</si>
  <si>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前年計</t>
    <rPh sb="0" eb="2">
      <t>ゼンネン</t>
    </rPh>
    <rPh sb="2" eb="3">
      <t>ケイ</t>
    </rPh>
    <phoneticPr fontId="3"/>
  </si>
  <si>
    <t>対前年比</t>
    <rPh sb="0" eb="1">
      <t>タイ</t>
    </rPh>
    <rPh sb="1" eb="4">
      <t>ゼンネンヒ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</si>
  <si>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</si>
  <si>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累 計</t>
    <rPh sb="0" eb="1">
      <t>ルイ</t>
    </rPh>
    <rPh sb="2" eb="3">
      <t>ケイ</t>
    </rPh>
    <phoneticPr fontId="3"/>
  </si>
  <si>
    <t>前年累計</t>
    <rPh sb="0" eb="2">
      <t>ゼンネン</t>
    </rPh>
    <rPh sb="2" eb="4">
      <t>ルイケイ</t>
    </rPh>
    <phoneticPr fontId="3"/>
  </si>
  <si>
    <t>対前年累計比</t>
    <rPh sb="0" eb="1">
      <t>タイ</t>
    </rPh>
    <rPh sb="1" eb="3">
      <t>ゼンネン</t>
    </rPh>
    <rPh sb="3" eb="5">
      <t>ルイケイ</t>
    </rPh>
    <rPh sb="5" eb="6">
      <t>ヒ</t>
    </rPh>
    <phoneticPr fontId="3"/>
  </si>
  <si>
    <t>鳥取県営境港水産物地方卸売市場水産物取扱高報告書(令和 ５年 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</si>
  <si>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５年 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</si>
  <si>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５年 ３月分）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</si>
  <si>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５年 ４月分）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</si>
  <si>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５年 ５月分）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</si>
  <si>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</si>
  <si>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</si>
  <si>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</si>
  <si>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</si>
  <si>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鳥取県営境港水産物地方卸売市場水産物取扱高報告書(令和 ５年 ６月分）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</si>
  <si>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６月</t>
    <rPh sb="1" eb="2">
      <t>ガツ</t>
    </rPh>
    <phoneticPr fontId="3"/>
  </si>
  <si>
    <t>鳥取県営境港水産物地方卸売市場水産物取扱高報告書(令和 ５年 ７月分）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</si>
  <si>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７月</t>
    <rPh sb="1" eb="2">
      <t>ガツ</t>
    </rPh>
    <phoneticPr fontId="3"/>
  </si>
  <si>
    <t>鳥取県営境港水産物地方卸売市場水産物取扱高報告書(令和 ５年 ８月分）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</si>
  <si>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８月</t>
    <rPh sb="1" eb="2">
      <t>ガツ</t>
    </rPh>
    <phoneticPr fontId="3"/>
  </si>
  <si>
    <t>鳥取県営境港水産物地方卸売市場水産物取扱高報告書(令和 ５年 ９月分）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</si>
  <si>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９月</t>
    <rPh sb="1" eb="2">
      <t>ガツ</t>
    </rPh>
    <phoneticPr fontId="3"/>
  </si>
  <si>
    <t>鳥取県営境港水産物地方卸売市場水産物取扱高報告書(令和 ５年 １０月分）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</si>
  <si>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１０月</t>
    <rPh sb="2" eb="3">
      <t>ガツ</t>
    </rPh>
    <phoneticPr fontId="3"/>
  </si>
  <si>
    <t>鳥取県営境港水産物地方卸売市場水産物取扱高報告書(令和 ５年 １１月分）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</si>
  <si>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１１月</t>
    <rPh sb="2" eb="3">
      <t>ガツ</t>
    </rPh>
    <phoneticPr fontId="3"/>
  </si>
  <si>
    <t>鳥取県営境港水産物地方卸売市場水産物取扱高報告書(令和 ５年 １２月分）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</si>
  <si>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12月</t>
    <rPh sb="2" eb="3">
      <t>ガツ</t>
    </rPh>
    <phoneticPr fontId="3"/>
  </si>
  <si>
    <t>　　　　累計（１～7月）</t>
    <rPh sb="4" eb="6">
      <t>ルイケイ</t>
    </rPh>
    <rPh sb="10" eb="11">
      <t>ガツ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</si>
</sst>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,#00;0;"/>
    <numFmt numFmtId="177" formatCode="#,##0_);[Red]\(#,##0\)"/>
    <numFmt numFmtId="178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ゴシック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7" fontId="0" fillId="0" borderId="15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9" xfId="0" applyNumberFormat="1" applyFont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7" fontId="0" fillId="0" borderId="18" xfId="0" applyNumberFormat="1" applyFon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7" fontId="0" fillId="0" borderId="27" xfId="0" applyNumberFormat="1" applyBorder="1" applyAlignment="1">
      <alignment vertical="center"/>
    </xf>
    <xf numFmtId="9" fontId="0" fillId="0" borderId="27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/>
    </xf>
    <xf numFmtId="178" fontId="0" fillId="0" borderId="29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0" fontId="0" fillId="0" borderId="8" xfId="0" applyBorder="1" applyAlignment="1">
      <alignment horizontal="left" vertical="center"/>
    </xf>
    <xf numFmtId="178" fontId="0" fillId="0" borderId="30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178" fontId="0" fillId="0" borderId="27" xfId="0" applyNumberForma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9" fontId="0" fillId="0" borderId="7" xfId="0" applyNumberFormat="1" applyBorder="1" applyAlignment="1">
      <alignment vertical="center"/>
    </xf>
    <xf numFmtId="177" fontId="0" fillId="0" borderId="7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7" xfId="0" applyNumberFormat="1" applyFont="1" applyBorder="1" applyAlignment="1">
      <alignment horizontal="right" vertical="center"/>
    </xf>
    <xf numFmtId="177" fontId="0" fillId="0" borderId="15" xfId="0" applyNumberFormat="1" applyFon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18" xfId="0" applyNumberFormat="1" applyFon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178" fontId="0" fillId="0" borderId="17" xfId="0" applyNumberFormat="1" applyBorder="1" applyAlignment="1">
      <alignment vertical="center"/>
    </xf>
    <xf numFmtId="177" fontId="0" fillId="0" borderId="7" xfId="0" applyNumberFormat="1" applyFont="1" applyBorder="1" applyAlignment="1">
      <alignment vertical="center"/>
    </xf>
    <xf numFmtId="178" fontId="0" fillId="0" borderId="29" xfId="0" applyNumberFormat="1" applyFill="1" applyBorder="1" applyAlignment="1">
      <alignment vertical="center"/>
    </xf>
    <xf numFmtId="177" fontId="0" fillId="0" borderId="25" xfId="0" applyNumberFormat="1" applyFill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nodaminako\AppData\Local\Temp\Temp1_R5%20&#27700;&#29987;&#29289;&#21462;&#25201;&#39640;&#22577;&#21578;.zip\R5%20&#27700;&#29987;&#29289;&#21462;&#25201;&#39640;&#22577;&#21578;&#65293;&#32207;&#25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sktop\R5%20&#27700;&#29987;&#29289;&#21462;&#25201;&#39640;&#22577;&#21578;&#65293;&#32207;&#25324;&#65288;&#35501;&#12415;&#21462;&#1242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nodaminako\AppData\Local\Temp\Temp1_R5%20&#27700;&#29987;&#29289;&#21462;&#25201;&#39640;&#22577;&#21578;&#65293;&#26989;&#24907;&#21029;.zip\R5%20&#27700;&#29987;&#29289;&#21462;&#25201;&#39640;&#22577;&#21578;&#65293;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>
        <row r="6">
          <cell r="I6">
            <v>9755668</v>
          </cell>
          <cell r="J6">
            <v>1522865093</v>
          </cell>
        </row>
        <row r="7">
          <cell r="I7">
            <v>6102422</v>
          </cell>
          <cell r="J7">
            <v>968658676</v>
          </cell>
        </row>
        <row r="8">
          <cell r="I8">
            <v>446</v>
          </cell>
          <cell r="J8">
            <v>521532</v>
          </cell>
        </row>
        <row r="9">
          <cell r="I9">
            <v>8910</v>
          </cell>
          <cell r="J9">
            <v>8514570</v>
          </cell>
        </row>
        <row r="10">
          <cell r="I10">
            <v>451809</v>
          </cell>
          <cell r="J10">
            <v>305995070</v>
          </cell>
        </row>
        <row r="11">
          <cell r="I11">
            <v>398724</v>
          </cell>
          <cell r="J11">
            <v>276434900</v>
          </cell>
        </row>
        <row r="12">
          <cell r="I12">
            <v>4247</v>
          </cell>
          <cell r="J12">
            <v>5777028</v>
          </cell>
        </row>
        <row r="13">
          <cell r="I13">
            <v>3108</v>
          </cell>
          <cell r="J13">
            <v>3945819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419355</v>
          </cell>
          <cell r="J18">
            <v>399298982</v>
          </cell>
        </row>
        <row r="19">
          <cell r="I19">
            <v>342511</v>
          </cell>
          <cell r="J19">
            <v>331733440</v>
          </cell>
        </row>
        <row r="20">
          <cell r="I20">
            <v>5490</v>
          </cell>
          <cell r="J20">
            <v>2955236</v>
          </cell>
        </row>
        <row r="21">
          <cell r="I21">
            <v>7237</v>
          </cell>
          <cell r="J21">
            <v>3522405</v>
          </cell>
        </row>
        <row r="22">
          <cell r="I22">
            <v>229470</v>
          </cell>
          <cell r="J22">
            <v>222696449</v>
          </cell>
        </row>
        <row r="23">
          <cell r="I23">
            <v>268319</v>
          </cell>
          <cell r="J23">
            <v>229549563</v>
          </cell>
        </row>
        <row r="36">
          <cell r="B36">
            <v>10866485</v>
          </cell>
          <cell r="C36">
            <v>2460109390</v>
          </cell>
        </row>
        <row r="40">
          <cell r="B40">
            <v>7131231</v>
          </cell>
          <cell r="C40">
            <v>1822359373</v>
          </cell>
        </row>
      </sheetData>
      <sheetData sheetId="1">
        <row r="6">
          <cell r="G6">
            <v>11423353</v>
          </cell>
          <cell r="H6">
            <v>1202668664</v>
          </cell>
          <cell r="I6">
            <v>21179021</v>
          </cell>
          <cell r="J6">
            <v>2725533757</v>
          </cell>
        </row>
        <row r="7">
          <cell r="G7">
            <v>4253366</v>
          </cell>
          <cell r="H7">
            <v>782989056</v>
          </cell>
          <cell r="I7">
            <v>10355788</v>
          </cell>
          <cell r="J7">
            <v>1751647732</v>
          </cell>
        </row>
        <row r="8">
          <cell r="G8">
            <v>10</v>
          </cell>
          <cell r="H8">
            <v>9072</v>
          </cell>
          <cell r="I8">
            <v>456</v>
          </cell>
          <cell r="J8">
            <v>530604</v>
          </cell>
        </row>
        <row r="9">
          <cell r="G9">
            <v>35782</v>
          </cell>
          <cell r="H9">
            <v>30606590</v>
          </cell>
          <cell r="I9">
            <v>44692</v>
          </cell>
          <cell r="J9">
            <v>39121160</v>
          </cell>
        </row>
        <row r="10">
          <cell r="G10">
            <v>594728</v>
          </cell>
          <cell r="H10">
            <v>376524914</v>
          </cell>
          <cell r="I10">
            <v>1046537</v>
          </cell>
          <cell r="J10">
            <v>682519984</v>
          </cell>
        </row>
        <row r="11">
          <cell r="G11">
            <v>448712</v>
          </cell>
          <cell r="H11">
            <v>309199421</v>
          </cell>
          <cell r="I11">
            <v>847436</v>
          </cell>
          <cell r="J11">
            <v>585634321</v>
          </cell>
        </row>
        <row r="12">
          <cell r="G12">
            <v>5772</v>
          </cell>
          <cell r="H12">
            <v>7827542</v>
          </cell>
          <cell r="I12">
            <v>10019</v>
          </cell>
          <cell r="J12">
            <v>13604570</v>
          </cell>
        </row>
        <row r="13">
          <cell r="G13">
            <v>2543</v>
          </cell>
          <cell r="H13">
            <v>3090884</v>
          </cell>
          <cell r="I13">
            <v>5651</v>
          </cell>
          <cell r="J13">
            <v>7036703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506264</v>
          </cell>
          <cell r="H18">
            <v>443411082</v>
          </cell>
          <cell r="I18">
            <v>925619</v>
          </cell>
          <cell r="J18">
            <v>842710064</v>
          </cell>
        </row>
        <row r="19">
          <cell r="G19">
            <v>448960</v>
          </cell>
          <cell r="H19">
            <v>389512879</v>
          </cell>
          <cell r="I19">
            <v>791471</v>
          </cell>
          <cell r="J19">
            <v>721246319</v>
          </cell>
        </row>
        <row r="20">
          <cell r="G20">
            <v>4431</v>
          </cell>
          <cell r="H20">
            <v>2464959</v>
          </cell>
          <cell r="I20">
            <v>9921</v>
          </cell>
          <cell r="J20">
            <v>5420195</v>
          </cell>
        </row>
        <row r="21">
          <cell r="G21">
            <v>3518</v>
          </cell>
          <cell r="H21">
            <v>1102138</v>
          </cell>
          <cell r="I21">
            <v>10755</v>
          </cell>
          <cell r="J21">
            <v>4624543</v>
          </cell>
        </row>
        <row r="22">
          <cell r="G22">
            <v>420507</v>
          </cell>
          <cell r="H22">
            <v>320682168</v>
          </cell>
          <cell r="I22">
            <v>649977</v>
          </cell>
          <cell r="J22">
            <v>543378617</v>
          </cell>
        </row>
        <row r="23">
          <cell r="G23">
            <v>362221</v>
          </cell>
          <cell r="H23">
            <v>245850016</v>
          </cell>
          <cell r="I23">
            <v>630540</v>
          </cell>
          <cell r="J23">
            <v>475399579</v>
          </cell>
        </row>
        <row r="36">
          <cell r="B36">
            <v>12955065</v>
          </cell>
          <cell r="C36">
            <v>2353588401</v>
          </cell>
        </row>
        <row r="37">
          <cell r="B37">
            <v>5555102</v>
          </cell>
          <cell r="C37">
            <v>1762350984</v>
          </cell>
        </row>
        <row r="39">
          <cell r="B39">
            <v>23821550</v>
          </cell>
          <cell r="C39">
            <v>4813697791</v>
          </cell>
        </row>
        <row r="40">
          <cell r="B40">
            <v>12686333</v>
          </cell>
          <cell r="C40">
            <v>3584710357</v>
          </cell>
        </row>
      </sheetData>
      <sheetData sheetId="2">
        <row r="6">
          <cell r="G6">
            <v>20457090</v>
          </cell>
          <cell r="H6">
            <v>1034446200</v>
          </cell>
          <cell r="I6">
            <v>41636111</v>
          </cell>
          <cell r="J6">
            <v>3759979957</v>
          </cell>
        </row>
        <row r="7">
          <cell r="G7">
            <v>19351818</v>
          </cell>
          <cell r="H7">
            <v>760292864</v>
          </cell>
          <cell r="I7">
            <v>29707606</v>
          </cell>
          <cell r="J7">
            <v>2511940596</v>
          </cell>
        </row>
        <row r="8">
          <cell r="G8">
            <v>9385</v>
          </cell>
          <cell r="H8">
            <v>11587477</v>
          </cell>
          <cell r="I8">
            <v>9841</v>
          </cell>
          <cell r="J8">
            <v>12118081</v>
          </cell>
        </row>
        <row r="9">
          <cell r="G9">
            <v>34522</v>
          </cell>
          <cell r="H9">
            <v>28697412</v>
          </cell>
          <cell r="I9">
            <v>79214</v>
          </cell>
          <cell r="J9">
            <v>67818572</v>
          </cell>
        </row>
        <row r="10">
          <cell r="G10">
            <v>697270</v>
          </cell>
          <cell r="H10">
            <v>268451172</v>
          </cell>
          <cell r="I10">
            <v>1743807</v>
          </cell>
          <cell r="J10">
            <v>950971156</v>
          </cell>
        </row>
        <row r="11">
          <cell r="G11">
            <v>551740</v>
          </cell>
          <cell r="H11">
            <v>351277236</v>
          </cell>
          <cell r="I11">
            <v>1399176</v>
          </cell>
          <cell r="J11">
            <v>936911557</v>
          </cell>
        </row>
        <row r="12">
          <cell r="G12">
            <v>6107</v>
          </cell>
          <cell r="H12">
            <v>8823585</v>
          </cell>
          <cell r="I12">
            <v>16126</v>
          </cell>
          <cell r="J12">
            <v>22428155</v>
          </cell>
        </row>
        <row r="13">
          <cell r="G13">
            <v>4265</v>
          </cell>
          <cell r="H13">
            <v>5183131</v>
          </cell>
          <cell r="I13">
            <v>9916</v>
          </cell>
          <cell r="J13">
            <v>12219834</v>
          </cell>
        </row>
        <row r="14"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G18">
            <v>473369</v>
          </cell>
          <cell r="H18">
            <v>365899689</v>
          </cell>
          <cell r="I18">
            <v>1398988</v>
          </cell>
          <cell r="J18">
            <v>1208609753</v>
          </cell>
        </row>
        <row r="19">
          <cell r="G19">
            <v>356665</v>
          </cell>
          <cell r="H19">
            <v>291083692</v>
          </cell>
          <cell r="I19">
            <v>1148136</v>
          </cell>
          <cell r="J19">
            <v>1012330011</v>
          </cell>
        </row>
        <row r="20">
          <cell r="G20">
            <v>9206</v>
          </cell>
          <cell r="H20">
            <v>4125113</v>
          </cell>
          <cell r="I20">
            <v>19127</v>
          </cell>
          <cell r="J20">
            <v>9545308</v>
          </cell>
        </row>
        <row r="21">
          <cell r="G21">
            <v>7756</v>
          </cell>
          <cell r="H21">
            <v>4066527</v>
          </cell>
          <cell r="I21">
            <v>18511</v>
          </cell>
          <cell r="J21">
            <v>8691070</v>
          </cell>
        </row>
        <row r="22">
          <cell r="G22">
            <v>777447</v>
          </cell>
          <cell r="H22">
            <v>340778793</v>
          </cell>
          <cell r="I22">
            <v>1427424</v>
          </cell>
          <cell r="J22">
            <v>884157410</v>
          </cell>
        </row>
        <row r="23">
          <cell r="G23">
            <v>462000</v>
          </cell>
          <cell r="H23">
            <v>219479175</v>
          </cell>
          <cell r="I23">
            <v>1092540</v>
          </cell>
          <cell r="J23">
            <v>694878754</v>
          </cell>
        </row>
        <row r="36">
          <cell r="B36">
            <v>22429874</v>
          </cell>
          <cell r="C36">
            <v>2034112029</v>
          </cell>
        </row>
        <row r="37">
          <cell r="B37">
            <v>20768766</v>
          </cell>
          <cell r="C37">
            <v>1660080037</v>
          </cell>
        </row>
        <row r="39">
          <cell r="B39">
            <v>46251424</v>
          </cell>
          <cell r="C39">
            <v>6847809820</v>
          </cell>
        </row>
        <row r="40">
          <cell r="B40">
            <v>33455099</v>
          </cell>
          <cell r="C40">
            <v>5244790394</v>
          </cell>
        </row>
      </sheetData>
      <sheetData sheetId="3">
        <row r="6">
          <cell r="G6">
            <v>12849385</v>
          </cell>
          <cell r="H6">
            <v>1099928740</v>
          </cell>
          <cell r="I6">
            <v>54485496</v>
          </cell>
          <cell r="J6">
            <v>4859908697</v>
          </cell>
        </row>
        <row r="7">
          <cell r="G7">
            <v>13168192</v>
          </cell>
          <cell r="H7">
            <v>780326181</v>
          </cell>
          <cell r="I7">
            <v>42875798</v>
          </cell>
          <cell r="J7">
            <v>3292266777</v>
          </cell>
        </row>
        <row r="8">
          <cell r="G8">
            <v>9839</v>
          </cell>
          <cell r="H8">
            <v>12575836</v>
          </cell>
          <cell r="I8">
            <v>19680</v>
          </cell>
          <cell r="J8">
            <v>24693917</v>
          </cell>
        </row>
        <row r="9">
          <cell r="G9">
            <v>53448</v>
          </cell>
          <cell r="H9">
            <v>40684044</v>
          </cell>
          <cell r="I9">
            <v>132662</v>
          </cell>
          <cell r="J9">
            <v>108502616</v>
          </cell>
        </row>
        <row r="10">
          <cell r="G10">
            <v>616138</v>
          </cell>
          <cell r="H10">
            <v>188440992</v>
          </cell>
          <cell r="I10">
            <v>2359945</v>
          </cell>
          <cell r="J10">
            <v>1139412148</v>
          </cell>
        </row>
        <row r="11">
          <cell r="G11">
            <v>508350</v>
          </cell>
          <cell r="H11">
            <v>289390212</v>
          </cell>
          <cell r="I11">
            <v>1907526</v>
          </cell>
          <cell r="J11">
            <v>1226301769</v>
          </cell>
        </row>
        <row r="12">
          <cell r="G12">
            <v>8033</v>
          </cell>
          <cell r="H12">
            <v>13540515</v>
          </cell>
          <cell r="I12">
            <v>24159</v>
          </cell>
          <cell r="J12">
            <v>35968670</v>
          </cell>
        </row>
        <row r="13">
          <cell r="G13">
            <v>4692</v>
          </cell>
          <cell r="H13">
            <v>5600306</v>
          </cell>
          <cell r="I13">
            <v>14608</v>
          </cell>
          <cell r="J13">
            <v>17820140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374552</v>
          </cell>
          <cell r="H18">
            <v>235950461</v>
          </cell>
          <cell r="I18">
            <v>1773540</v>
          </cell>
          <cell r="J18">
            <v>1444560214</v>
          </cell>
        </row>
        <row r="19">
          <cell r="G19">
            <v>447020</v>
          </cell>
          <cell r="H19">
            <v>186577029</v>
          </cell>
          <cell r="I19">
            <v>1595156</v>
          </cell>
          <cell r="J19">
            <v>1198907040</v>
          </cell>
        </row>
        <row r="20">
          <cell r="G20">
            <v>4100</v>
          </cell>
          <cell r="H20">
            <v>1862228</v>
          </cell>
          <cell r="I20">
            <v>23227</v>
          </cell>
          <cell r="J20">
            <v>11407536</v>
          </cell>
        </row>
        <row r="21">
          <cell r="G21">
            <v>4625</v>
          </cell>
          <cell r="H21">
            <v>2326655</v>
          </cell>
          <cell r="I21">
            <v>23136</v>
          </cell>
          <cell r="J21">
            <v>11017725</v>
          </cell>
        </row>
        <row r="22">
          <cell r="G22">
            <v>468086</v>
          </cell>
          <cell r="H22">
            <v>303281869</v>
          </cell>
          <cell r="I22">
            <v>1895510</v>
          </cell>
          <cell r="J22">
            <v>1187439279</v>
          </cell>
        </row>
        <row r="23">
          <cell r="G23">
            <v>888117</v>
          </cell>
          <cell r="H23">
            <v>278981984</v>
          </cell>
          <cell r="I23">
            <v>1980657</v>
          </cell>
          <cell r="J23">
            <v>973860738</v>
          </cell>
        </row>
        <row r="36">
          <cell r="B36">
            <v>14330133</v>
          </cell>
          <cell r="C36">
            <v>1855580641</v>
          </cell>
        </row>
        <row r="37">
          <cell r="B37">
            <v>15074444</v>
          </cell>
          <cell r="C37">
            <v>1583886411</v>
          </cell>
        </row>
        <row r="39">
          <cell r="B39">
            <v>60581557</v>
          </cell>
          <cell r="C39">
            <v>8703390461</v>
          </cell>
        </row>
        <row r="40">
          <cell r="B40">
            <v>48529543</v>
          </cell>
          <cell r="C40">
            <v>6828676805</v>
          </cell>
        </row>
      </sheetData>
      <sheetData sheetId="4">
        <row r="6">
          <cell r="G6">
            <v>8566185</v>
          </cell>
          <cell r="H6">
            <v>1271602949</v>
          </cell>
          <cell r="I6">
            <v>63051681</v>
          </cell>
          <cell r="J6">
            <v>6131511646</v>
          </cell>
        </row>
        <row r="7">
          <cell r="G7">
            <v>14440183</v>
          </cell>
          <cell r="H7">
            <v>1152119992</v>
          </cell>
          <cell r="I7">
            <v>57315981</v>
          </cell>
          <cell r="J7">
            <v>4444386769</v>
          </cell>
        </row>
        <row r="8">
          <cell r="G8">
            <v>7920</v>
          </cell>
          <cell r="H8">
            <v>11684174</v>
          </cell>
          <cell r="I8">
            <v>27600</v>
          </cell>
          <cell r="J8">
            <v>36378091</v>
          </cell>
        </row>
        <row r="9">
          <cell r="G9">
            <v>20070</v>
          </cell>
          <cell r="H9">
            <v>15826028</v>
          </cell>
          <cell r="I9">
            <v>152732</v>
          </cell>
          <cell r="J9">
            <v>124328644</v>
          </cell>
        </row>
        <row r="10">
          <cell r="G10">
            <v>486047</v>
          </cell>
          <cell r="H10">
            <v>177969096</v>
          </cell>
          <cell r="I10">
            <v>2845992</v>
          </cell>
          <cell r="J10">
            <v>1317381244</v>
          </cell>
        </row>
        <row r="11">
          <cell r="G11">
            <v>400540</v>
          </cell>
          <cell r="H11">
            <v>274698864</v>
          </cell>
          <cell r="I11">
            <v>2308066</v>
          </cell>
          <cell r="J11">
            <v>1501000633</v>
          </cell>
        </row>
        <row r="12">
          <cell r="G12">
            <v>6625</v>
          </cell>
          <cell r="H12">
            <v>10603741</v>
          </cell>
          <cell r="I12">
            <v>30784</v>
          </cell>
          <cell r="J12">
            <v>46572411</v>
          </cell>
        </row>
        <row r="13">
          <cell r="G13">
            <v>3195</v>
          </cell>
          <cell r="H13">
            <v>4778145</v>
          </cell>
          <cell r="I13">
            <v>17803</v>
          </cell>
          <cell r="J13">
            <v>22598285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430482</v>
          </cell>
          <cell r="H18">
            <v>219188516</v>
          </cell>
          <cell r="I18">
            <v>2204022</v>
          </cell>
          <cell r="J18">
            <v>1663748730</v>
          </cell>
        </row>
        <row r="19">
          <cell r="G19">
            <v>570617</v>
          </cell>
          <cell r="H19">
            <v>227808390</v>
          </cell>
          <cell r="I19">
            <v>2165773</v>
          </cell>
          <cell r="J19">
            <v>1426715430</v>
          </cell>
        </row>
        <row r="20">
          <cell r="G20">
            <v>4922</v>
          </cell>
          <cell r="H20">
            <v>2064180</v>
          </cell>
          <cell r="I20">
            <v>28149</v>
          </cell>
          <cell r="J20">
            <v>13471716</v>
          </cell>
        </row>
        <row r="21">
          <cell r="G21">
            <v>2640</v>
          </cell>
          <cell r="H21">
            <v>1606175</v>
          </cell>
          <cell r="I21">
            <v>25776</v>
          </cell>
          <cell r="J21">
            <v>12623900</v>
          </cell>
        </row>
        <row r="22">
          <cell r="G22">
            <v>668901</v>
          </cell>
          <cell r="H22">
            <v>347092284</v>
          </cell>
          <cell r="I22">
            <v>2564411</v>
          </cell>
          <cell r="J22">
            <v>1534531563</v>
          </cell>
        </row>
        <row r="23">
          <cell r="G23">
            <v>546703</v>
          </cell>
          <cell r="H23">
            <v>240231322</v>
          </cell>
          <cell r="I23">
            <v>2527360</v>
          </cell>
          <cell r="J23">
            <v>1214092060</v>
          </cell>
        </row>
        <row r="36">
          <cell r="B36">
            <v>10171082</v>
          </cell>
          <cell r="C36">
            <v>2040204940</v>
          </cell>
        </row>
        <row r="37">
          <cell r="B37">
            <v>15983948</v>
          </cell>
          <cell r="C37">
            <v>1917068916</v>
          </cell>
        </row>
        <row r="39">
          <cell r="B39">
            <v>70752639</v>
          </cell>
          <cell r="C39">
            <v>10743595401</v>
          </cell>
        </row>
        <row r="40">
          <cell r="B40">
            <v>64513491</v>
          </cell>
          <cell r="C40">
            <v>8745745721</v>
          </cell>
        </row>
      </sheetData>
      <sheetData sheetId="5">
        <row r="6">
          <cell r="G6">
            <v>9948872</v>
          </cell>
          <cell r="H6">
            <v>2333179217</v>
          </cell>
        </row>
        <row r="7">
          <cell r="G7">
            <v>6991743</v>
          </cell>
          <cell r="H7">
            <v>2256912853</v>
          </cell>
        </row>
        <row r="8">
          <cell r="G8">
            <v>6755</v>
          </cell>
          <cell r="H8">
            <v>8011116</v>
          </cell>
        </row>
        <row r="9">
          <cell r="G9">
            <v>3192</v>
          </cell>
          <cell r="H9">
            <v>5551470</v>
          </cell>
        </row>
        <row r="10">
          <cell r="G10">
            <v>549572</v>
          </cell>
          <cell r="H10">
            <v>230341104</v>
          </cell>
        </row>
        <row r="11">
          <cell r="G11">
            <v>475120</v>
          </cell>
          <cell r="H11">
            <v>377258364</v>
          </cell>
        </row>
        <row r="12">
          <cell r="G12">
            <v>5780</v>
          </cell>
          <cell r="H12">
            <v>9785973</v>
          </cell>
        </row>
        <row r="13">
          <cell r="G13">
            <v>4291</v>
          </cell>
          <cell r="H13">
            <v>6371165</v>
          </cell>
        </row>
        <row r="20">
          <cell r="G20">
            <v>12553</v>
          </cell>
          <cell r="H20">
            <v>7975879</v>
          </cell>
        </row>
        <row r="21">
          <cell r="G21">
            <v>8593</v>
          </cell>
          <cell r="H21">
            <v>5319427</v>
          </cell>
        </row>
        <row r="22">
          <cell r="G22">
            <v>399729</v>
          </cell>
          <cell r="H22">
            <v>287801036</v>
          </cell>
        </row>
        <row r="23">
          <cell r="G23">
            <v>533724</v>
          </cell>
          <cell r="H23">
            <v>287110850</v>
          </cell>
        </row>
        <row r="36">
          <cell r="B36">
            <v>10923261</v>
          </cell>
          <cell r="C36">
            <v>2877094325</v>
          </cell>
        </row>
        <row r="37">
          <cell r="B37">
            <v>8016663</v>
          </cell>
          <cell r="C37">
            <v>2938524129</v>
          </cell>
        </row>
      </sheetData>
      <sheetData sheetId="6">
        <row r="6">
          <cell r="I6">
            <v>79747431</v>
          </cell>
          <cell r="J6">
            <v>9595966618</v>
          </cell>
        </row>
        <row r="7">
          <cell r="I7">
            <v>74767961</v>
          </cell>
          <cell r="J7">
            <v>7794973245</v>
          </cell>
        </row>
        <row r="8">
          <cell r="I8">
            <v>46857</v>
          </cell>
          <cell r="J8">
            <v>60066444</v>
          </cell>
        </row>
        <row r="9">
          <cell r="I9">
            <v>156410</v>
          </cell>
          <cell r="J9">
            <v>130279562</v>
          </cell>
        </row>
        <row r="10">
          <cell r="I10">
            <v>3411374</v>
          </cell>
          <cell r="J10">
            <v>1553146648</v>
          </cell>
        </row>
        <row r="11">
          <cell r="I11">
            <v>2816826</v>
          </cell>
          <cell r="J11">
            <v>1908315397</v>
          </cell>
        </row>
        <row r="12">
          <cell r="I12">
            <v>46014</v>
          </cell>
          <cell r="J12">
            <v>67510862</v>
          </cell>
        </row>
        <row r="13">
          <cell r="I13">
            <v>29547</v>
          </cell>
          <cell r="J13">
            <v>36602448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2204022</v>
          </cell>
          <cell r="J18">
            <v>1663748730</v>
          </cell>
        </row>
        <row r="19">
          <cell r="I19">
            <v>2165773</v>
          </cell>
          <cell r="J19">
            <v>1426715430</v>
          </cell>
        </row>
        <row r="20">
          <cell r="I20">
            <v>43599</v>
          </cell>
          <cell r="J20">
            <v>23533907</v>
          </cell>
        </row>
        <row r="21">
          <cell r="I21">
            <v>37032</v>
          </cell>
          <cell r="J21">
            <v>19129407</v>
          </cell>
        </row>
        <row r="22">
          <cell r="I22">
            <v>3441409</v>
          </cell>
          <cell r="J22">
            <v>2152322936</v>
          </cell>
        </row>
        <row r="23">
          <cell r="I23">
            <v>3482859</v>
          </cell>
          <cell r="J23">
            <v>1775718485</v>
          </cell>
        </row>
        <row r="39">
          <cell r="B39">
            <v>88940706</v>
          </cell>
          <cell r="C39">
            <v>15116296145</v>
          </cell>
        </row>
        <row r="40">
          <cell r="B40">
            <v>83456408</v>
          </cell>
          <cell r="C40">
            <v>13091733974</v>
          </cell>
        </row>
      </sheetData>
      <sheetData sheetId="7">
        <row r="6">
          <cell r="G6">
            <v>2534523</v>
          </cell>
          <cell r="H6">
            <v>533144443</v>
          </cell>
        </row>
        <row r="7">
          <cell r="G7">
            <v>3373840</v>
          </cell>
          <cell r="H7">
            <v>449777544</v>
          </cell>
        </row>
        <row r="8">
          <cell r="G8">
            <v>85391</v>
          </cell>
          <cell r="H8">
            <v>104683992</v>
          </cell>
        </row>
        <row r="9">
          <cell r="G9">
            <v>1333</v>
          </cell>
          <cell r="H9">
            <v>2213611</v>
          </cell>
        </row>
        <row r="11">
          <cell r="G11">
            <v>0</v>
          </cell>
          <cell r="H11">
            <v>0</v>
          </cell>
        </row>
        <row r="12">
          <cell r="G12">
            <v>9377</v>
          </cell>
          <cell r="H12">
            <v>12511712</v>
          </cell>
        </row>
        <row r="13">
          <cell r="G13">
            <v>8206</v>
          </cell>
          <cell r="H13">
            <v>10417560</v>
          </cell>
        </row>
        <row r="19">
          <cell r="G19">
            <v>757</v>
          </cell>
          <cell r="H19">
            <v>384331</v>
          </cell>
        </row>
        <row r="20">
          <cell r="G20">
            <v>2275</v>
          </cell>
          <cell r="H20">
            <v>1553332</v>
          </cell>
        </row>
        <row r="21">
          <cell r="G21">
            <v>1338</v>
          </cell>
          <cell r="H21">
            <v>571705</v>
          </cell>
        </row>
        <row r="22">
          <cell r="G22">
            <v>342485</v>
          </cell>
          <cell r="H22">
            <v>250122095</v>
          </cell>
        </row>
        <row r="23">
          <cell r="G23">
            <v>270807</v>
          </cell>
          <cell r="H23">
            <v>216685509</v>
          </cell>
        </row>
        <row r="36">
          <cell r="B36">
            <v>2974051</v>
          </cell>
          <cell r="C36">
            <v>902015574</v>
          </cell>
        </row>
        <row r="37">
          <cell r="B37">
            <v>3656281</v>
          </cell>
          <cell r="C37">
            <v>680050260</v>
          </cell>
        </row>
      </sheetData>
      <sheetData sheetId="8">
        <row r="6">
          <cell r="I6">
            <v>90550353</v>
          </cell>
          <cell r="J6">
            <v>11113339961</v>
          </cell>
        </row>
        <row r="7">
          <cell r="I7">
            <v>79853444</v>
          </cell>
          <cell r="J7">
            <v>8630987288</v>
          </cell>
        </row>
        <row r="8">
          <cell r="I8">
            <v>359702</v>
          </cell>
          <cell r="J8">
            <v>437261190</v>
          </cell>
        </row>
        <row r="9">
          <cell r="I9">
            <v>159910</v>
          </cell>
          <cell r="J9">
            <v>134976417</v>
          </cell>
        </row>
        <row r="10">
          <cell r="I10">
            <v>3832974</v>
          </cell>
          <cell r="J10">
            <v>1715595712</v>
          </cell>
        </row>
        <row r="11">
          <cell r="I11">
            <v>3084346</v>
          </cell>
          <cell r="J11">
            <v>2121200569</v>
          </cell>
        </row>
        <row r="12">
          <cell r="I12">
            <v>63099</v>
          </cell>
          <cell r="J12">
            <v>89703196</v>
          </cell>
        </row>
        <row r="13">
          <cell r="I13">
            <v>42297</v>
          </cell>
          <cell r="J13">
            <v>53728534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2734044</v>
          </cell>
          <cell r="J18">
            <v>2029112084</v>
          </cell>
        </row>
        <row r="19">
          <cell r="I19">
            <v>2729252</v>
          </cell>
          <cell r="J19">
            <v>1814615085</v>
          </cell>
        </row>
        <row r="20">
          <cell r="I20">
            <v>50788</v>
          </cell>
          <cell r="J20">
            <v>27970606</v>
          </cell>
        </row>
        <row r="21">
          <cell r="I21">
            <v>41075</v>
          </cell>
          <cell r="J21">
            <v>21511923</v>
          </cell>
        </row>
        <row r="22">
          <cell r="I22">
            <v>4326671</v>
          </cell>
          <cell r="J22">
            <v>2652466128</v>
          </cell>
        </row>
        <row r="23">
          <cell r="I23">
            <v>4378767</v>
          </cell>
          <cell r="J23">
            <v>2200168297</v>
          </cell>
        </row>
        <row r="39">
          <cell r="B39">
            <v>101917631</v>
          </cell>
          <cell r="C39">
            <v>18065448877</v>
          </cell>
        </row>
        <row r="40">
          <cell r="B40">
            <v>90289091</v>
          </cell>
          <cell r="C40">
            <v>14977188113</v>
          </cell>
        </row>
      </sheetData>
      <sheetData sheetId="9">
        <row r="6">
          <cell r="G6">
            <v>7891299</v>
          </cell>
          <cell r="H6">
            <v>1039684954</v>
          </cell>
          <cell r="I6">
            <v>98441652</v>
          </cell>
          <cell r="J6">
            <v>12153024915</v>
          </cell>
        </row>
        <row r="7">
          <cell r="G7">
            <v>3975828</v>
          </cell>
          <cell r="H7">
            <v>680079525</v>
          </cell>
          <cell r="I7">
            <v>83829272</v>
          </cell>
          <cell r="J7">
            <v>9311066813</v>
          </cell>
        </row>
        <row r="8">
          <cell r="G8">
            <v>259988</v>
          </cell>
          <cell r="H8">
            <v>254128314</v>
          </cell>
          <cell r="I8">
            <v>619690</v>
          </cell>
          <cell r="J8">
            <v>691389504</v>
          </cell>
        </row>
        <row r="9">
          <cell r="G9">
            <v>37691</v>
          </cell>
          <cell r="H9">
            <v>44549433</v>
          </cell>
          <cell r="I9">
            <v>197601</v>
          </cell>
          <cell r="J9">
            <v>179525850</v>
          </cell>
        </row>
        <row r="10">
          <cell r="G10">
            <v>624790</v>
          </cell>
          <cell r="H10">
            <v>231716160</v>
          </cell>
          <cell r="I10">
            <v>4457764</v>
          </cell>
          <cell r="J10">
            <v>1947311872</v>
          </cell>
        </row>
        <row r="11">
          <cell r="G11">
            <v>512800</v>
          </cell>
          <cell r="H11">
            <v>371854260</v>
          </cell>
          <cell r="I11">
            <v>3597146</v>
          </cell>
          <cell r="J11">
            <v>2493054829</v>
          </cell>
        </row>
        <row r="12">
          <cell r="G12">
            <v>5510</v>
          </cell>
          <cell r="H12">
            <v>8953471</v>
          </cell>
          <cell r="I12">
            <v>68609</v>
          </cell>
          <cell r="J12">
            <v>98656667</v>
          </cell>
        </row>
        <row r="13">
          <cell r="G13">
            <v>4716</v>
          </cell>
          <cell r="H13">
            <v>7199954</v>
          </cell>
          <cell r="I13">
            <v>47013</v>
          </cell>
          <cell r="J13">
            <v>60928488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534420</v>
          </cell>
          <cell r="H18">
            <v>382386691</v>
          </cell>
          <cell r="I18">
            <v>3268464</v>
          </cell>
          <cell r="J18">
            <v>2411498775</v>
          </cell>
        </row>
        <row r="19">
          <cell r="G19">
            <v>480310</v>
          </cell>
          <cell r="H19">
            <v>339036271</v>
          </cell>
          <cell r="I19">
            <v>3209562</v>
          </cell>
          <cell r="J19">
            <v>2153651356</v>
          </cell>
        </row>
        <row r="20">
          <cell r="G20">
            <v>10283</v>
          </cell>
          <cell r="H20">
            <v>5683254</v>
          </cell>
          <cell r="I20">
            <v>61071</v>
          </cell>
          <cell r="J20">
            <v>33653860</v>
          </cell>
        </row>
        <row r="21">
          <cell r="G21">
            <v>4333</v>
          </cell>
          <cell r="H21">
            <v>2109390</v>
          </cell>
          <cell r="I21">
            <v>45408</v>
          </cell>
          <cell r="J21">
            <v>23621313</v>
          </cell>
        </row>
        <row r="22">
          <cell r="G22">
            <v>633713</v>
          </cell>
          <cell r="H22">
            <v>271673611</v>
          </cell>
          <cell r="I22">
            <v>4960384</v>
          </cell>
          <cell r="J22">
            <v>2924139739</v>
          </cell>
        </row>
        <row r="23">
          <cell r="G23">
            <v>642312</v>
          </cell>
          <cell r="H23">
            <v>254218572</v>
          </cell>
          <cell r="I23">
            <v>5021079</v>
          </cell>
          <cell r="J23">
            <v>2454386869</v>
          </cell>
        </row>
        <row r="36">
          <cell r="B36">
            <v>9960003</v>
          </cell>
          <cell r="C36">
            <v>2194226455</v>
          </cell>
        </row>
        <row r="37">
          <cell r="B37">
            <v>5657990</v>
          </cell>
          <cell r="C37">
            <v>1699047405</v>
          </cell>
        </row>
        <row r="39">
          <cell r="B39">
            <v>111877634</v>
          </cell>
          <cell r="C39">
            <v>20259675332</v>
          </cell>
        </row>
        <row r="40">
          <cell r="B40">
            <v>95947081</v>
          </cell>
          <cell r="C40">
            <v>16676235518</v>
          </cell>
        </row>
      </sheetData>
      <sheetData sheetId="10">
        <row r="6">
          <cell r="G6">
            <v>1815835</v>
          </cell>
          <cell r="H6">
            <v>527322739</v>
          </cell>
          <cell r="I6">
            <v>100257487</v>
          </cell>
          <cell r="J6">
            <v>12680347654</v>
          </cell>
        </row>
        <row r="7">
          <cell r="G7">
            <v>4834846</v>
          </cell>
          <cell r="H7">
            <v>1067096503</v>
          </cell>
          <cell r="I7">
            <v>88664118</v>
          </cell>
          <cell r="J7">
            <v>10378163316</v>
          </cell>
        </row>
        <row r="8">
          <cell r="G8">
            <v>24071</v>
          </cell>
          <cell r="H8">
            <v>29998689</v>
          </cell>
          <cell r="I8">
            <v>643761</v>
          </cell>
          <cell r="J8">
            <v>721388193</v>
          </cell>
        </row>
        <row r="9">
          <cell r="G9">
            <v>36648</v>
          </cell>
          <cell r="H9">
            <v>39352973</v>
          </cell>
          <cell r="I9">
            <v>234249</v>
          </cell>
          <cell r="J9">
            <v>218878823</v>
          </cell>
        </row>
        <row r="10">
          <cell r="G10">
            <v>678255</v>
          </cell>
          <cell r="H10">
            <v>238679805</v>
          </cell>
          <cell r="I10">
            <v>5136019</v>
          </cell>
          <cell r="J10">
            <v>2185991677</v>
          </cell>
        </row>
        <row r="11">
          <cell r="G11">
            <v>604114</v>
          </cell>
          <cell r="H11">
            <v>436410591</v>
          </cell>
          <cell r="I11">
            <v>4201260</v>
          </cell>
          <cell r="J11">
            <v>2929465420</v>
          </cell>
        </row>
        <row r="12">
          <cell r="G12">
            <v>6169</v>
          </cell>
          <cell r="H12">
            <v>10532443</v>
          </cell>
          <cell r="I12">
            <v>74778</v>
          </cell>
          <cell r="J12">
            <v>109189110</v>
          </cell>
        </row>
        <row r="13">
          <cell r="G13">
            <v>5653</v>
          </cell>
          <cell r="H13">
            <v>7898325</v>
          </cell>
          <cell r="I13">
            <v>52666</v>
          </cell>
          <cell r="J13">
            <v>68826813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444262</v>
          </cell>
          <cell r="H18">
            <v>939494795</v>
          </cell>
          <cell r="I18">
            <v>3712726</v>
          </cell>
          <cell r="J18">
            <v>3350993570</v>
          </cell>
        </row>
        <row r="19">
          <cell r="G19">
            <v>422096</v>
          </cell>
          <cell r="H19">
            <v>988505918</v>
          </cell>
          <cell r="I19">
            <v>3631658</v>
          </cell>
          <cell r="J19">
            <v>3142157274</v>
          </cell>
        </row>
        <row r="20">
          <cell r="G20">
            <v>9174</v>
          </cell>
          <cell r="H20">
            <v>6809857</v>
          </cell>
          <cell r="I20">
            <v>70245</v>
          </cell>
          <cell r="J20">
            <v>40463717</v>
          </cell>
        </row>
        <row r="21">
          <cell r="G21">
            <v>14052</v>
          </cell>
          <cell r="H21">
            <v>8876797</v>
          </cell>
          <cell r="I21">
            <v>59460</v>
          </cell>
          <cell r="J21">
            <v>32498110</v>
          </cell>
        </row>
        <row r="22">
          <cell r="G22">
            <v>517595</v>
          </cell>
          <cell r="H22">
            <v>273831332</v>
          </cell>
          <cell r="I22">
            <v>5477979</v>
          </cell>
          <cell r="J22">
            <v>3197971071</v>
          </cell>
        </row>
        <row r="23">
          <cell r="G23">
            <v>440809</v>
          </cell>
          <cell r="H23">
            <v>229686530</v>
          </cell>
          <cell r="I23">
            <v>5461888</v>
          </cell>
          <cell r="J23">
            <v>2684073399</v>
          </cell>
        </row>
        <row r="36">
          <cell r="B36">
            <v>3495361</v>
          </cell>
          <cell r="C36">
            <v>2026669660</v>
          </cell>
        </row>
        <row r="37">
          <cell r="B37">
            <v>6358218</v>
          </cell>
          <cell r="C37">
            <v>2777827637</v>
          </cell>
        </row>
        <row r="39">
          <cell r="B39">
            <v>115372995</v>
          </cell>
          <cell r="C39">
            <v>22286344992</v>
          </cell>
        </row>
        <row r="40">
          <cell r="B40">
            <v>102305299</v>
          </cell>
          <cell r="C40">
            <v>19454063155</v>
          </cell>
        </row>
      </sheetData>
      <sheetData sheetId="11">
        <row r="6">
          <cell r="G6">
            <v>3537249</v>
          </cell>
          <cell r="H6">
            <v>1023634844</v>
          </cell>
        </row>
        <row r="7">
          <cell r="G7">
            <v>1601781</v>
          </cell>
          <cell r="H7">
            <v>528507023</v>
          </cell>
        </row>
        <row r="8">
          <cell r="G8">
            <v>4201</v>
          </cell>
          <cell r="H8">
            <v>6059945</v>
          </cell>
        </row>
        <row r="9">
          <cell r="G9">
            <v>405</v>
          </cell>
          <cell r="H9">
            <v>476064</v>
          </cell>
        </row>
        <row r="10">
          <cell r="G10">
            <v>605519</v>
          </cell>
          <cell r="H10">
            <v>275616323</v>
          </cell>
        </row>
        <row r="11">
          <cell r="G11">
            <v>431482</v>
          </cell>
          <cell r="H11">
            <v>480434719</v>
          </cell>
        </row>
        <row r="12">
          <cell r="G12">
            <v>8242</v>
          </cell>
          <cell r="H12">
            <v>13696110</v>
          </cell>
        </row>
        <row r="13">
          <cell r="G13">
            <v>7267</v>
          </cell>
          <cell r="H13">
            <v>13312349</v>
          </cell>
        </row>
        <row r="18">
          <cell r="G18">
            <v>281627</v>
          </cell>
          <cell r="H18">
            <v>619356661</v>
          </cell>
        </row>
        <row r="19">
          <cell r="G19">
            <v>373947</v>
          </cell>
          <cell r="H19">
            <v>912004386</v>
          </cell>
        </row>
        <row r="20">
          <cell r="G20">
            <v>4761</v>
          </cell>
          <cell r="H20">
            <v>4856895</v>
          </cell>
        </row>
        <row r="21">
          <cell r="G21">
            <v>4657</v>
          </cell>
          <cell r="H21">
            <v>3950302</v>
          </cell>
        </row>
        <row r="22">
          <cell r="G22">
            <v>294060</v>
          </cell>
          <cell r="H22">
            <v>303019286</v>
          </cell>
        </row>
        <row r="23">
          <cell r="G23">
            <v>223069</v>
          </cell>
          <cell r="H23">
            <v>299565897</v>
          </cell>
        </row>
        <row r="36">
          <cell r="B36">
            <v>4735659</v>
          </cell>
          <cell r="C36">
            <v>2246240064</v>
          </cell>
        </row>
        <row r="37">
          <cell r="B37">
            <v>2642608</v>
          </cell>
          <cell r="C37">
            <v>2238250740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>
        <row r="6">
          <cell r="I6">
            <v>73000553</v>
          </cell>
          <cell r="J6">
            <v>8464690863</v>
          </cell>
        </row>
        <row r="7">
          <cell r="I7">
            <v>64307724</v>
          </cell>
          <cell r="J7">
            <v>6701299622</v>
          </cell>
        </row>
        <row r="8">
          <cell r="I8">
            <v>34355</v>
          </cell>
          <cell r="J8">
            <v>44389207</v>
          </cell>
        </row>
        <row r="9">
          <cell r="I9">
            <v>155924</v>
          </cell>
          <cell r="J9">
            <v>129880114</v>
          </cell>
        </row>
        <row r="10">
          <cell r="I10">
            <v>3395564</v>
          </cell>
          <cell r="J10">
            <v>1547722348</v>
          </cell>
        </row>
        <row r="11">
          <cell r="I11">
            <v>2783186</v>
          </cell>
          <cell r="J11">
            <v>1878258997</v>
          </cell>
        </row>
        <row r="12">
          <cell r="I12">
            <v>36564</v>
          </cell>
          <cell r="J12">
            <v>56358384</v>
          </cell>
        </row>
        <row r="13">
          <cell r="I13">
            <v>22094</v>
          </cell>
          <cell r="J13">
            <v>28969450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2204022</v>
          </cell>
          <cell r="J18">
            <v>1663748730</v>
          </cell>
        </row>
        <row r="19">
          <cell r="I19">
            <v>2165773</v>
          </cell>
          <cell r="J19">
            <v>1426715430</v>
          </cell>
        </row>
        <row r="20">
          <cell r="I20">
            <v>40702</v>
          </cell>
          <cell r="J20">
            <v>21447595</v>
          </cell>
        </row>
        <row r="21">
          <cell r="I21">
            <v>34369</v>
          </cell>
          <cell r="J21">
            <v>17943327</v>
          </cell>
        </row>
        <row r="22">
          <cell r="I22">
            <v>2964140</v>
          </cell>
          <cell r="J22">
            <v>1822332599</v>
          </cell>
        </row>
        <row r="23">
          <cell r="I23">
            <v>3061084</v>
          </cell>
          <cell r="J23">
            <v>1501202910</v>
          </cell>
        </row>
        <row r="39">
          <cell r="B39">
            <v>81675900</v>
          </cell>
          <cell r="C39">
            <v>13620689726</v>
          </cell>
        </row>
        <row r="40">
          <cell r="B40">
            <v>72530154</v>
          </cell>
          <cell r="C40">
            <v>11684269850</v>
          </cell>
        </row>
      </sheetData>
      <sheetData sheetId="6">
        <row r="6">
          <cell r="G6">
            <v>6746878</v>
          </cell>
          <cell r="H6">
            <v>1131275755</v>
          </cell>
        </row>
        <row r="7">
          <cell r="G7">
            <v>10460237</v>
          </cell>
          <cell r="H7">
            <v>1093673623</v>
          </cell>
        </row>
        <row r="8">
          <cell r="G8">
            <v>12502</v>
          </cell>
          <cell r="H8">
            <v>15677237</v>
          </cell>
        </row>
        <row r="9">
          <cell r="G9">
            <v>486</v>
          </cell>
          <cell r="H9">
            <v>399448</v>
          </cell>
        </row>
        <row r="10">
          <cell r="G10">
            <v>15810</v>
          </cell>
          <cell r="H10">
            <v>5424300</v>
          </cell>
        </row>
        <row r="11">
          <cell r="G11">
            <v>33640</v>
          </cell>
          <cell r="H11">
            <v>30056400</v>
          </cell>
        </row>
        <row r="12">
          <cell r="G12">
            <v>9450</v>
          </cell>
          <cell r="H12">
            <v>11152478</v>
          </cell>
        </row>
        <row r="13">
          <cell r="G13">
            <v>7453</v>
          </cell>
          <cell r="H13">
            <v>7632998</v>
          </cell>
        </row>
        <row r="20">
          <cell r="G20">
            <v>2897</v>
          </cell>
          <cell r="H20">
            <v>2086312</v>
          </cell>
        </row>
        <row r="21">
          <cell r="G21">
            <v>2663</v>
          </cell>
          <cell r="H21">
            <v>1186080</v>
          </cell>
        </row>
        <row r="22">
          <cell r="G22">
            <v>477269</v>
          </cell>
          <cell r="H22">
            <v>329990337</v>
          </cell>
        </row>
        <row r="23">
          <cell r="G23">
            <v>421775</v>
          </cell>
          <cell r="H23">
            <v>274515575</v>
          </cell>
        </row>
        <row r="36">
          <cell r="B36">
            <v>7264806</v>
          </cell>
          <cell r="C36">
            <v>1495606419</v>
          </cell>
        </row>
        <row r="37">
          <cell r="B37">
            <v>10926254</v>
          </cell>
          <cell r="C37">
            <v>1407464124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I6">
            <v>82281954</v>
          </cell>
          <cell r="J6">
            <v>10129111061</v>
          </cell>
        </row>
        <row r="7">
          <cell r="I7">
            <v>78141801</v>
          </cell>
          <cell r="J7">
            <v>8244750789</v>
          </cell>
        </row>
        <row r="8">
          <cell r="I8">
            <v>132248</v>
          </cell>
          <cell r="J8">
            <v>164750436</v>
          </cell>
        </row>
        <row r="9">
          <cell r="I9">
            <v>157743</v>
          </cell>
          <cell r="J9">
            <v>132493173</v>
          </cell>
        </row>
        <row r="10">
          <cell r="I10">
            <v>3411374</v>
          </cell>
          <cell r="J10">
            <v>1553146648</v>
          </cell>
        </row>
        <row r="11">
          <cell r="I11">
            <v>2816826</v>
          </cell>
          <cell r="J11">
            <v>1908315397</v>
          </cell>
        </row>
        <row r="12">
          <cell r="I12">
            <v>55391</v>
          </cell>
          <cell r="J12">
            <v>80022574</v>
          </cell>
        </row>
        <row r="13">
          <cell r="I13">
            <v>37753</v>
          </cell>
          <cell r="J13">
            <v>47020008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2204022</v>
          </cell>
          <cell r="J18">
            <v>1663748730</v>
          </cell>
        </row>
        <row r="19">
          <cell r="I19">
            <v>2166530</v>
          </cell>
          <cell r="J19">
            <v>1427099761</v>
          </cell>
        </row>
        <row r="20">
          <cell r="I20">
            <v>45874</v>
          </cell>
          <cell r="J20">
            <v>25087239</v>
          </cell>
        </row>
        <row r="21">
          <cell r="I21">
            <v>38370</v>
          </cell>
          <cell r="J21">
            <v>19701112</v>
          </cell>
        </row>
        <row r="22">
          <cell r="I22">
            <v>3783894</v>
          </cell>
          <cell r="J22">
            <v>2402445031</v>
          </cell>
        </row>
        <row r="23">
          <cell r="I23">
            <v>3753666</v>
          </cell>
          <cell r="J23">
            <v>1992403994</v>
          </cell>
        </row>
        <row r="39">
          <cell r="B39">
            <v>91914757</v>
          </cell>
          <cell r="C39">
            <v>16018311719</v>
          </cell>
        </row>
        <row r="40">
          <cell r="B40">
            <v>87112689</v>
          </cell>
          <cell r="C40">
            <v>13771784234</v>
          </cell>
        </row>
      </sheetData>
      <sheetData sheetId="8">
        <row r="6">
          <cell r="G6">
            <v>8268399</v>
          </cell>
          <cell r="H6">
            <v>984228900</v>
          </cell>
        </row>
        <row r="7">
          <cell r="G7">
            <v>1711643</v>
          </cell>
          <cell r="H7">
            <v>386236499</v>
          </cell>
        </row>
        <row r="8">
          <cell r="G8">
            <v>227454</v>
          </cell>
          <cell r="H8">
            <v>272510754</v>
          </cell>
        </row>
        <row r="9">
          <cell r="G9">
            <v>2167</v>
          </cell>
          <cell r="H9">
            <v>2483244</v>
          </cell>
        </row>
        <row r="10">
          <cell r="G10">
            <v>421600</v>
          </cell>
          <cell r="H10">
            <v>162449064</v>
          </cell>
        </row>
        <row r="11">
          <cell r="G11">
            <v>267520</v>
          </cell>
          <cell r="H11">
            <v>212885172</v>
          </cell>
        </row>
        <row r="12">
          <cell r="G12">
            <v>7708</v>
          </cell>
          <cell r="H12">
            <v>9680622</v>
          </cell>
        </row>
        <row r="13">
          <cell r="G13">
            <v>4544</v>
          </cell>
          <cell r="H13">
            <v>6708526</v>
          </cell>
        </row>
        <row r="18">
          <cell r="G18">
            <v>530022</v>
          </cell>
          <cell r="H18">
            <v>365363354</v>
          </cell>
        </row>
        <row r="19">
          <cell r="G19">
            <v>562722</v>
          </cell>
          <cell r="H19">
            <v>387515324</v>
          </cell>
        </row>
        <row r="20">
          <cell r="G20">
            <v>4914</v>
          </cell>
          <cell r="H20">
            <v>2883367</v>
          </cell>
        </row>
        <row r="21">
          <cell r="G21">
            <v>2705</v>
          </cell>
          <cell r="H21">
            <v>1810811</v>
          </cell>
        </row>
        <row r="22">
          <cell r="G22">
            <v>542777</v>
          </cell>
          <cell r="H22">
            <v>250021097</v>
          </cell>
        </row>
        <row r="23">
          <cell r="G23">
            <v>625101</v>
          </cell>
          <cell r="H23">
            <v>207764303</v>
          </cell>
        </row>
        <row r="36">
          <cell r="B36">
            <v>10002874</v>
          </cell>
          <cell r="C36">
            <v>2047137158</v>
          </cell>
        </row>
        <row r="37">
          <cell r="B37">
            <v>3176402</v>
          </cell>
          <cell r="C37">
            <v>1205403879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L8" sqref="L8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10" width="13.59765625" customWidth="1"/>
  </cols>
  <sheetData>
    <row r="1" spans="1:10" ht="24.75" customHeight="1" x14ac:dyDescent="0.4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6</v>
      </c>
      <c r="I4" s="8" t="s">
        <v>7</v>
      </c>
      <c r="J4" s="10"/>
    </row>
    <row r="5" spans="1:10" ht="19.5" customHeight="1" x14ac:dyDescent="0.45">
      <c r="A5" s="11">
        <v>1</v>
      </c>
      <c r="B5" s="12">
        <v>0</v>
      </c>
      <c r="C5" s="13">
        <v>0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0</v>
      </c>
      <c r="C6" s="13">
        <v>0</v>
      </c>
      <c r="D6" s="2"/>
      <c r="E6" s="94" t="s">
        <v>9</v>
      </c>
      <c r="F6" s="95"/>
      <c r="G6" s="17">
        <v>9755668</v>
      </c>
      <c r="H6" s="18">
        <v>1522865093</v>
      </c>
      <c r="I6" s="19">
        <f>G6</f>
        <v>9755668</v>
      </c>
      <c r="J6" s="19">
        <f>H6</f>
        <v>1522865093</v>
      </c>
    </row>
    <row r="7" spans="1:10" ht="19.5" customHeight="1" x14ac:dyDescent="0.45">
      <c r="A7" s="11">
        <v>3</v>
      </c>
      <c r="B7" s="12">
        <v>0</v>
      </c>
      <c r="C7" s="13">
        <v>0</v>
      </c>
      <c r="D7" s="2"/>
      <c r="E7" s="20"/>
      <c r="F7" s="21" t="s">
        <v>10</v>
      </c>
      <c r="G7" s="22">
        <v>6102422</v>
      </c>
      <c r="H7" s="23">
        <v>968658676</v>
      </c>
      <c r="I7" s="24">
        <f>G7</f>
        <v>6102422</v>
      </c>
      <c r="J7" s="24">
        <f>H7</f>
        <v>968658676</v>
      </c>
    </row>
    <row r="8" spans="1:10" ht="19.5" customHeight="1" x14ac:dyDescent="0.45">
      <c r="A8" s="11">
        <v>4</v>
      </c>
      <c r="B8" s="12">
        <v>0</v>
      </c>
      <c r="C8" s="13">
        <v>0</v>
      </c>
      <c r="D8" s="2"/>
      <c r="E8" s="94" t="s">
        <v>11</v>
      </c>
      <c r="F8" s="95"/>
      <c r="G8" s="19">
        <v>446</v>
      </c>
      <c r="H8" s="25">
        <v>521532</v>
      </c>
      <c r="I8" s="19">
        <f>G8</f>
        <v>446</v>
      </c>
      <c r="J8" s="19">
        <f t="shared" ref="J8:J21" si="0">H8</f>
        <v>521532</v>
      </c>
    </row>
    <row r="9" spans="1:10" ht="19.5" customHeight="1" x14ac:dyDescent="0.45">
      <c r="A9" s="11">
        <v>5</v>
      </c>
      <c r="B9" s="12">
        <v>25332</v>
      </c>
      <c r="C9" s="13">
        <v>28161147</v>
      </c>
      <c r="D9" s="2"/>
      <c r="E9" s="20"/>
      <c r="F9" s="21" t="s">
        <v>10</v>
      </c>
      <c r="G9" s="26">
        <v>8910</v>
      </c>
      <c r="H9" s="26">
        <v>8514570</v>
      </c>
      <c r="I9" s="24">
        <f>G9</f>
        <v>8910</v>
      </c>
      <c r="J9" s="24">
        <f t="shared" si="0"/>
        <v>8514570</v>
      </c>
    </row>
    <row r="10" spans="1:10" ht="19.5" customHeight="1" x14ac:dyDescent="0.45">
      <c r="A10" s="11">
        <v>6</v>
      </c>
      <c r="B10" s="12">
        <v>364716</v>
      </c>
      <c r="C10" s="13">
        <v>72416339</v>
      </c>
      <c r="D10" s="2"/>
      <c r="E10" s="94" t="s">
        <v>12</v>
      </c>
      <c r="F10" s="95"/>
      <c r="G10" s="17">
        <v>451809</v>
      </c>
      <c r="H10" s="18">
        <v>305995070</v>
      </c>
      <c r="I10" s="19">
        <f>G10</f>
        <v>451809</v>
      </c>
      <c r="J10" s="19">
        <f t="shared" si="0"/>
        <v>305995070</v>
      </c>
    </row>
    <row r="11" spans="1:10" ht="19.5" customHeight="1" x14ac:dyDescent="0.45">
      <c r="A11" s="11">
        <v>7</v>
      </c>
      <c r="B11" s="12">
        <v>489983</v>
      </c>
      <c r="C11" s="13">
        <v>124443142</v>
      </c>
      <c r="D11" s="2"/>
      <c r="E11" s="20"/>
      <c r="F11" s="21" t="s">
        <v>10</v>
      </c>
      <c r="G11" s="22">
        <v>398724</v>
      </c>
      <c r="H11" s="22">
        <v>276434900</v>
      </c>
      <c r="I11" s="24">
        <f>G11</f>
        <v>398724</v>
      </c>
      <c r="J11" s="24">
        <f t="shared" si="0"/>
        <v>276434900</v>
      </c>
    </row>
    <row r="12" spans="1:10" ht="19.5" customHeight="1" x14ac:dyDescent="0.45">
      <c r="A12" s="11">
        <v>8</v>
      </c>
      <c r="B12" s="12">
        <v>0</v>
      </c>
      <c r="C12" s="13">
        <v>0</v>
      </c>
      <c r="D12" s="2"/>
      <c r="E12" s="94" t="s">
        <v>13</v>
      </c>
      <c r="F12" s="95"/>
      <c r="G12" s="19">
        <v>4247</v>
      </c>
      <c r="H12" s="25">
        <v>5777028</v>
      </c>
      <c r="I12" s="19">
        <f t="shared" ref="I12:I23" si="1">G12</f>
        <v>4247</v>
      </c>
      <c r="J12" s="19">
        <f t="shared" si="0"/>
        <v>5777028</v>
      </c>
    </row>
    <row r="13" spans="1:10" ht="19.5" customHeight="1" x14ac:dyDescent="0.45">
      <c r="A13" s="11">
        <v>9</v>
      </c>
      <c r="B13" s="12">
        <v>379379</v>
      </c>
      <c r="C13" s="13">
        <v>84700948</v>
      </c>
      <c r="D13" s="2"/>
      <c r="E13" s="20"/>
      <c r="F13" s="21" t="s">
        <v>10</v>
      </c>
      <c r="G13" s="26">
        <v>3108</v>
      </c>
      <c r="H13" s="26">
        <v>3945819</v>
      </c>
      <c r="I13" s="24">
        <f t="shared" si="1"/>
        <v>3108</v>
      </c>
      <c r="J13" s="24">
        <f t="shared" si="0"/>
        <v>3945819</v>
      </c>
    </row>
    <row r="14" spans="1:10" ht="19.5" customHeight="1" x14ac:dyDescent="0.45">
      <c r="A14" s="11">
        <v>10</v>
      </c>
      <c r="B14" s="12">
        <v>643006</v>
      </c>
      <c r="C14" s="13">
        <v>124277282</v>
      </c>
      <c r="D14" s="2"/>
      <c r="E14" s="96" t="s">
        <v>14</v>
      </c>
      <c r="F14" s="97"/>
      <c r="G14" s="19"/>
      <c r="H14" s="27"/>
      <c r="I14" s="19">
        <f t="shared" si="1"/>
        <v>0</v>
      </c>
      <c r="J14" s="19">
        <f t="shared" si="0"/>
        <v>0</v>
      </c>
    </row>
    <row r="15" spans="1:10" ht="19.5" customHeight="1" x14ac:dyDescent="0.45">
      <c r="A15" s="11">
        <v>11</v>
      </c>
      <c r="B15" s="12">
        <v>185011</v>
      </c>
      <c r="C15" s="13">
        <v>100462434</v>
      </c>
      <c r="D15" s="2"/>
      <c r="E15" s="20"/>
      <c r="F15" s="21" t="s">
        <v>10</v>
      </c>
      <c r="G15" s="28"/>
      <c r="H15" s="29"/>
      <c r="I15" s="24">
        <f t="shared" si="1"/>
        <v>0</v>
      </c>
      <c r="J15" s="24">
        <f t="shared" si="0"/>
        <v>0</v>
      </c>
    </row>
    <row r="16" spans="1:10" ht="19.5" customHeight="1" x14ac:dyDescent="0.45">
      <c r="A16" s="11">
        <v>12</v>
      </c>
      <c r="B16" s="12">
        <v>498093</v>
      </c>
      <c r="C16" s="13">
        <v>104799829</v>
      </c>
      <c r="D16" s="2"/>
      <c r="E16" s="94" t="s">
        <v>15</v>
      </c>
      <c r="F16" s="95"/>
      <c r="G16" s="17"/>
      <c r="H16" s="17"/>
      <c r="I16" s="19">
        <f t="shared" si="1"/>
        <v>0</v>
      </c>
      <c r="J16" s="19">
        <f t="shared" si="0"/>
        <v>0</v>
      </c>
    </row>
    <row r="17" spans="1:10" ht="19.5" customHeight="1" x14ac:dyDescent="0.45">
      <c r="A17" s="11">
        <v>13</v>
      </c>
      <c r="B17" s="12">
        <v>1113857</v>
      </c>
      <c r="C17" s="13">
        <v>192089067</v>
      </c>
      <c r="D17" s="2"/>
      <c r="E17" s="20"/>
      <c r="F17" s="21" t="s">
        <v>10</v>
      </c>
      <c r="G17" s="24"/>
      <c r="H17" s="24"/>
      <c r="I17" s="24">
        <f t="shared" si="1"/>
        <v>0</v>
      </c>
      <c r="J17" s="24">
        <f t="shared" si="0"/>
        <v>0</v>
      </c>
    </row>
    <row r="18" spans="1:10" ht="19.5" customHeight="1" x14ac:dyDescent="0.45">
      <c r="A18" s="11">
        <v>14</v>
      </c>
      <c r="B18" s="12">
        <v>703887</v>
      </c>
      <c r="C18" s="13">
        <v>90309632</v>
      </c>
      <c r="D18" s="2"/>
      <c r="E18" s="98" t="s">
        <v>16</v>
      </c>
      <c r="F18" s="99"/>
      <c r="G18" s="19">
        <v>419355</v>
      </c>
      <c r="H18" s="19">
        <v>399298982</v>
      </c>
      <c r="I18" s="19">
        <f t="shared" si="1"/>
        <v>419355</v>
      </c>
      <c r="J18" s="19">
        <f t="shared" si="0"/>
        <v>399298982</v>
      </c>
    </row>
    <row r="19" spans="1:10" ht="19.5" customHeight="1" x14ac:dyDescent="0.45">
      <c r="A19" s="11">
        <v>15</v>
      </c>
      <c r="B19" s="12">
        <v>0</v>
      </c>
      <c r="C19" s="13">
        <v>0</v>
      </c>
      <c r="D19" s="2"/>
      <c r="E19" s="20"/>
      <c r="F19" s="21" t="s">
        <v>10</v>
      </c>
      <c r="G19" s="26">
        <v>342511</v>
      </c>
      <c r="H19" s="26">
        <v>331733440</v>
      </c>
      <c r="I19" s="24">
        <f t="shared" si="1"/>
        <v>342511</v>
      </c>
      <c r="J19" s="24">
        <f t="shared" si="0"/>
        <v>331733440</v>
      </c>
    </row>
    <row r="20" spans="1:10" ht="19.5" customHeight="1" x14ac:dyDescent="0.45">
      <c r="A20" s="11">
        <v>16</v>
      </c>
      <c r="B20" s="12">
        <v>69066</v>
      </c>
      <c r="C20" s="13">
        <v>54895822</v>
      </c>
      <c r="D20" s="2"/>
      <c r="E20" s="94" t="s">
        <v>17</v>
      </c>
      <c r="F20" s="95"/>
      <c r="G20" s="17">
        <v>5490</v>
      </c>
      <c r="H20" s="18">
        <v>2955236</v>
      </c>
      <c r="I20" s="19">
        <f t="shared" si="1"/>
        <v>5490</v>
      </c>
      <c r="J20" s="19">
        <f t="shared" si="0"/>
        <v>2955236</v>
      </c>
    </row>
    <row r="21" spans="1:10" ht="19.5" customHeight="1" x14ac:dyDescent="0.45">
      <c r="A21" s="11">
        <v>17</v>
      </c>
      <c r="B21" s="12">
        <v>47156</v>
      </c>
      <c r="C21" s="13">
        <v>33198528</v>
      </c>
      <c r="D21" s="2"/>
      <c r="E21" s="20"/>
      <c r="F21" s="21" t="s">
        <v>10</v>
      </c>
      <c r="G21" s="22">
        <v>7237</v>
      </c>
      <c r="H21" s="22">
        <v>3522405</v>
      </c>
      <c r="I21" s="24">
        <f t="shared" si="1"/>
        <v>7237</v>
      </c>
      <c r="J21" s="24">
        <f t="shared" si="0"/>
        <v>3522405</v>
      </c>
    </row>
    <row r="22" spans="1:10" ht="19.5" customHeight="1" x14ac:dyDescent="0.45">
      <c r="A22" s="11">
        <v>18</v>
      </c>
      <c r="B22" s="12">
        <v>751206</v>
      </c>
      <c r="C22" s="13">
        <v>163186928</v>
      </c>
      <c r="D22" s="2"/>
      <c r="E22" s="94" t="s">
        <v>18</v>
      </c>
      <c r="F22" s="95"/>
      <c r="G22" s="19">
        <v>229470</v>
      </c>
      <c r="H22" s="25">
        <v>222696449</v>
      </c>
      <c r="I22" s="19">
        <f t="shared" si="1"/>
        <v>229470</v>
      </c>
      <c r="J22" s="19">
        <f>H22</f>
        <v>222696449</v>
      </c>
    </row>
    <row r="23" spans="1:10" ht="19.5" customHeight="1" thickBot="1" x14ac:dyDescent="0.5">
      <c r="A23" s="11">
        <v>19</v>
      </c>
      <c r="B23" s="12">
        <v>1810397</v>
      </c>
      <c r="C23" s="13">
        <v>313301837</v>
      </c>
      <c r="D23" s="2"/>
      <c r="E23" s="30"/>
      <c r="F23" s="31" t="s">
        <v>10</v>
      </c>
      <c r="G23" s="28">
        <v>268319</v>
      </c>
      <c r="H23" s="32">
        <v>229549563</v>
      </c>
      <c r="I23" s="22">
        <f t="shared" si="1"/>
        <v>268319</v>
      </c>
      <c r="J23" s="22">
        <f>H23</f>
        <v>229549563</v>
      </c>
    </row>
    <row r="24" spans="1:10" ht="19.5" customHeight="1" thickBot="1" x14ac:dyDescent="0.5">
      <c r="A24" s="11">
        <v>20</v>
      </c>
      <c r="B24" s="12">
        <v>1341339</v>
      </c>
      <c r="C24" s="13">
        <v>203580011</v>
      </c>
      <c r="D24" s="2"/>
      <c r="E24" s="100" t="s">
        <v>19</v>
      </c>
      <c r="F24" s="101"/>
      <c r="G24" s="33">
        <f>G6+G8+G10+G12+G14+G16+G18+G20+G22</f>
        <v>10866485</v>
      </c>
      <c r="H24" s="34">
        <f>H6+H8+H10+H12+H14+H16+H18+H20+H22</f>
        <v>2460109390</v>
      </c>
      <c r="I24" s="35">
        <f t="shared" ref="G24:J25" si="2">I6+I8+I10+I12+I14+I16+I18+I20+I22</f>
        <v>10866485</v>
      </c>
      <c r="J24" s="34">
        <f t="shared" si="2"/>
        <v>2460109390</v>
      </c>
    </row>
    <row r="25" spans="1:10" ht="19.5" customHeight="1" x14ac:dyDescent="0.45">
      <c r="A25" s="11">
        <v>21</v>
      </c>
      <c r="B25" s="12">
        <v>402762</v>
      </c>
      <c r="C25" s="13">
        <v>57198377</v>
      </c>
      <c r="D25" s="2"/>
      <c r="E25" s="36"/>
      <c r="F25" s="37" t="s">
        <v>20</v>
      </c>
      <c r="G25" s="38">
        <f t="shared" si="2"/>
        <v>7131231</v>
      </c>
      <c r="H25" s="38">
        <f t="shared" si="2"/>
        <v>1822359373</v>
      </c>
      <c r="I25" s="38">
        <f t="shared" si="2"/>
        <v>7131231</v>
      </c>
      <c r="J25" s="38">
        <f t="shared" si="2"/>
        <v>1822359373</v>
      </c>
    </row>
    <row r="26" spans="1:10" ht="19.5" customHeight="1" x14ac:dyDescent="0.45">
      <c r="A26" s="11">
        <v>22</v>
      </c>
      <c r="B26" s="12">
        <v>0</v>
      </c>
      <c r="C26" s="13">
        <v>0</v>
      </c>
      <c r="D26" s="2"/>
      <c r="E26" s="91" t="s">
        <v>21</v>
      </c>
      <c r="F26" s="92"/>
      <c r="G26" s="39">
        <f>G24/G25</f>
        <v>1.5237881089534191</v>
      </c>
      <c r="H26" s="39">
        <f>H24/H25</f>
        <v>1.3499584255712005</v>
      </c>
      <c r="I26" s="40">
        <f>I24/I25</f>
        <v>1.5237881089534191</v>
      </c>
      <c r="J26" s="40">
        <f>J24/J25</f>
        <v>1.3499584255712005</v>
      </c>
    </row>
    <row r="27" spans="1:10" ht="19.5" customHeight="1" x14ac:dyDescent="0.45">
      <c r="A27" s="11">
        <v>23</v>
      </c>
      <c r="B27" s="12">
        <v>197916</v>
      </c>
      <c r="C27" s="13">
        <v>127290084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899352</v>
      </c>
      <c r="C28" s="13">
        <v>268251175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35563</v>
      </c>
      <c r="C29" s="13">
        <v>19290852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43290</v>
      </c>
      <c r="C30" s="13">
        <v>26091829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40052</v>
      </c>
      <c r="C31" s="13">
        <v>27704343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352405</v>
      </c>
      <c r="C32" s="13">
        <v>82448406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0</v>
      </c>
      <c r="C33" s="13">
        <v>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28623</v>
      </c>
      <c r="C34" s="13">
        <v>40433419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444094</v>
      </c>
      <c r="C35" s="13">
        <v>121577959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10866485</v>
      </c>
      <c r="C36" s="47">
        <f>SUM(C5:C35)</f>
        <v>2460109390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0">
        <v>7131231</v>
      </c>
      <c r="C37" s="51">
        <v>1822359373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39">
        <f>B36/B37</f>
        <v>1.5237881089534191</v>
      </c>
      <c r="C38" s="40">
        <f>C36/C37</f>
        <v>1.3499584255712005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B36</f>
        <v>10866485</v>
      </c>
      <c r="C39" s="47">
        <f>C36</f>
        <v>2460109390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B37</f>
        <v>7131231</v>
      </c>
      <c r="C40" s="50">
        <f>C37</f>
        <v>1822359373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1.5237881089534191</v>
      </c>
      <c r="C41" s="39">
        <f>C39/C40</f>
        <v>1.3499584255712005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L9" sqref="L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4.69921875" customWidth="1"/>
  </cols>
  <sheetData>
    <row r="1" spans="1:10" ht="24.75" customHeight="1" x14ac:dyDescent="0.4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44</v>
      </c>
      <c r="I4" s="8" t="s">
        <v>7</v>
      </c>
      <c r="J4" s="10"/>
    </row>
    <row r="5" spans="1:10" ht="19.5" customHeight="1" x14ac:dyDescent="0.45">
      <c r="A5" s="11">
        <v>1</v>
      </c>
      <c r="B5" s="12">
        <v>0</v>
      </c>
      <c r="C5" s="13">
        <v>0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652909</v>
      </c>
      <c r="C6" s="13">
        <v>113360643</v>
      </c>
      <c r="D6" s="2"/>
      <c r="E6" s="94" t="s">
        <v>9</v>
      </c>
      <c r="F6" s="95"/>
      <c r="G6" s="19">
        <v>7891299</v>
      </c>
      <c r="H6" s="25">
        <v>1039684954</v>
      </c>
      <c r="I6" s="17">
        <f>'[1]９月'!I6+'[1]10月'!G6</f>
        <v>98441652</v>
      </c>
      <c r="J6" s="17">
        <f>'[1]９月'!J6+'[1]10月'!H6</f>
        <v>12153024915</v>
      </c>
    </row>
    <row r="7" spans="1:10" ht="19.5" customHeight="1" x14ac:dyDescent="0.45">
      <c r="A7" s="11">
        <v>3</v>
      </c>
      <c r="B7" s="12">
        <v>364701</v>
      </c>
      <c r="C7" s="13">
        <v>78780719</v>
      </c>
      <c r="D7" s="2"/>
      <c r="E7" s="20"/>
      <c r="F7" s="21" t="s">
        <v>10</v>
      </c>
      <c r="G7" s="28">
        <v>3975828</v>
      </c>
      <c r="H7" s="61">
        <v>680079525</v>
      </c>
      <c r="I7" s="22">
        <f>'[1]９月'!I7+'[1]10月'!G7</f>
        <v>83829272</v>
      </c>
      <c r="J7" s="22">
        <f>'[1]９月'!J7+'[1]10月'!H7</f>
        <v>9311066813</v>
      </c>
    </row>
    <row r="8" spans="1:10" ht="19.5" customHeight="1" x14ac:dyDescent="0.45">
      <c r="A8" s="11">
        <v>4</v>
      </c>
      <c r="B8" s="12">
        <v>323233</v>
      </c>
      <c r="C8" s="13">
        <v>98599700</v>
      </c>
      <c r="D8" s="2"/>
      <c r="E8" s="94" t="s">
        <v>11</v>
      </c>
      <c r="F8" s="95"/>
      <c r="G8" s="19">
        <v>259988</v>
      </c>
      <c r="H8" s="25">
        <v>254128314</v>
      </c>
      <c r="I8" s="17">
        <f>'[1]９月'!I8+'[1]10月'!G8</f>
        <v>619690</v>
      </c>
      <c r="J8" s="17">
        <f>'[1]９月'!J8+'[1]10月'!H8</f>
        <v>691389504</v>
      </c>
    </row>
    <row r="9" spans="1:10" ht="19.5" customHeight="1" x14ac:dyDescent="0.45">
      <c r="A9" s="11">
        <v>5</v>
      </c>
      <c r="B9" s="12">
        <v>776410</v>
      </c>
      <c r="C9" s="13">
        <v>118334995</v>
      </c>
      <c r="D9" s="2"/>
      <c r="E9" s="20"/>
      <c r="F9" s="21" t="s">
        <v>10</v>
      </c>
      <c r="G9" s="26">
        <v>37691</v>
      </c>
      <c r="H9" s="79">
        <v>44549433</v>
      </c>
      <c r="I9" s="22">
        <f>'[1]９月'!I9+'[1]10月'!G9</f>
        <v>197601</v>
      </c>
      <c r="J9" s="22">
        <f>'[1]９月'!J9+'[1]10月'!H9</f>
        <v>179525850</v>
      </c>
    </row>
    <row r="10" spans="1:10" ht="19.5" customHeight="1" x14ac:dyDescent="0.45">
      <c r="A10" s="11">
        <v>6</v>
      </c>
      <c r="B10" s="12">
        <v>77628</v>
      </c>
      <c r="C10" s="13">
        <v>52327783</v>
      </c>
      <c r="D10" s="2"/>
      <c r="E10" s="94" t="s">
        <v>12</v>
      </c>
      <c r="F10" s="95"/>
      <c r="G10" s="19">
        <v>624790</v>
      </c>
      <c r="H10" s="25">
        <v>231716160</v>
      </c>
      <c r="I10" s="17">
        <f>'[1]９月'!I10+'[1]10月'!G10</f>
        <v>4457764</v>
      </c>
      <c r="J10" s="17">
        <f>'[1]９月'!J10+'[1]10月'!H10</f>
        <v>1947311872</v>
      </c>
    </row>
    <row r="11" spans="1:10" ht="19.5" customHeight="1" x14ac:dyDescent="0.45">
      <c r="A11" s="11">
        <v>7</v>
      </c>
      <c r="B11" s="12">
        <v>298375</v>
      </c>
      <c r="C11" s="13">
        <v>58988912</v>
      </c>
      <c r="D11" s="2"/>
      <c r="E11" s="20"/>
      <c r="F11" s="21" t="s">
        <v>10</v>
      </c>
      <c r="G11" s="28">
        <v>512800</v>
      </c>
      <c r="H11" s="61">
        <v>371854260</v>
      </c>
      <c r="I11" s="22">
        <f>'[1]９月'!I11+'[1]10月'!G11</f>
        <v>3597146</v>
      </c>
      <c r="J11" s="22">
        <f>'[1]９月'!J11+'[1]10月'!H11</f>
        <v>2493054829</v>
      </c>
    </row>
    <row r="12" spans="1:10" ht="19.5" customHeight="1" x14ac:dyDescent="0.45">
      <c r="A12" s="11">
        <v>8</v>
      </c>
      <c r="B12" s="12">
        <v>0</v>
      </c>
      <c r="C12" s="13">
        <v>0</v>
      </c>
      <c r="D12" s="2"/>
      <c r="E12" s="94" t="s">
        <v>13</v>
      </c>
      <c r="F12" s="95"/>
      <c r="G12" s="19">
        <v>5510</v>
      </c>
      <c r="H12" s="25">
        <v>8953471</v>
      </c>
      <c r="I12" s="17">
        <f>'[1]９月'!I12+'[1]10月'!G12</f>
        <v>68609</v>
      </c>
      <c r="J12" s="17">
        <f>'[1]９月'!J12+'[1]10月'!H12</f>
        <v>98656667</v>
      </c>
    </row>
    <row r="13" spans="1:10" ht="19.5" customHeight="1" x14ac:dyDescent="0.45">
      <c r="A13" s="11">
        <v>9</v>
      </c>
      <c r="B13" s="12">
        <v>261883</v>
      </c>
      <c r="C13" s="13">
        <v>56578752</v>
      </c>
      <c r="D13" s="2"/>
      <c r="E13" s="20"/>
      <c r="F13" s="21" t="s">
        <v>10</v>
      </c>
      <c r="G13" s="26">
        <v>4716</v>
      </c>
      <c r="H13" s="79">
        <v>7199954</v>
      </c>
      <c r="I13" s="22">
        <f>'[1]９月'!I13+'[1]10月'!G13</f>
        <v>47013</v>
      </c>
      <c r="J13" s="22">
        <f>'[1]９月'!J13+'[1]10月'!H13</f>
        <v>60928488</v>
      </c>
    </row>
    <row r="14" spans="1:10" ht="19.5" customHeight="1" x14ac:dyDescent="0.45">
      <c r="A14" s="11">
        <v>10</v>
      </c>
      <c r="B14" s="12">
        <v>505844</v>
      </c>
      <c r="C14" s="13">
        <v>137239082</v>
      </c>
      <c r="D14" s="2"/>
      <c r="E14" s="96" t="s">
        <v>14</v>
      </c>
      <c r="F14" s="97"/>
      <c r="G14" s="17"/>
      <c r="H14" s="59"/>
      <c r="I14" s="17">
        <f>'[1]９月'!I14+'[1]10月'!G14</f>
        <v>0</v>
      </c>
      <c r="J14" s="17">
        <f>'[1]９月'!J14+'[1]10月'!H14</f>
        <v>0</v>
      </c>
    </row>
    <row r="15" spans="1:10" ht="19.5" customHeight="1" x14ac:dyDescent="0.45">
      <c r="A15" s="11">
        <v>11</v>
      </c>
      <c r="B15" s="12">
        <v>579947</v>
      </c>
      <c r="C15" s="13">
        <v>79675012</v>
      </c>
      <c r="D15" s="2"/>
      <c r="E15" s="20"/>
      <c r="F15" s="21" t="s">
        <v>10</v>
      </c>
      <c r="G15" s="22"/>
      <c r="H15" s="60"/>
      <c r="I15" s="22">
        <f>'[1]９月'!I15+'[1]10月'!G15</f>
        <v>0</v>
      </c>
      <c r="J15" s="22">
        <f>'[1]９月'!J15+'[1]10月'!H15</f>
        <v>0</v>
      </c>
    </row>
    <row r="16" spans="1:10" ht="19.5" customHeight="1" x14ac:dyDescent="0.45">
      <c r="A16" s="11">
        <v>12</v>
      </c>
      <c r="B16" s="12">
        <v>440401</v>
      </c>
      <c r="C16" s="13">
        <v>96194404</v>
      </c>
      <c r="D16" s="2"/>
      <c r="E16" s="94" t="s">
        <v>15</v>
      </c>
      <c r="F16" s="95"/>
      <c r="G16" s="17"/>
      <c r="H16" s="17"/>
      <c r="I16" s="17">
        <f>'[1]９月'!I16+'[1]10月'!G16</f>
        <v>0</v>
      </c>
      <c r="J16" s="17">
        <f>'[1]９月'!J16+'[1]10月'!H16</f>
        <v>0</v>
      </c>
    </row>
    <row r="17" spans="1:10" ht="19.5" customHeight="1" x14ac:dyDescent="0.45">
      <c r="A17" s="11">
        <v>13</v>
      </c>
      <c r="B17" s="12">
        <v>434544</v>
      </c>
      <c r="C17" s="13">
        <v>124882735</v>
      </c>
      <c r="D17" s="2"/>
      <c r="E17" s="20"/>
      <c r="F17" s="21" t="s">
        <v>10</v>
      </c>
      <c r="G17" s="24"/>
      <c r="H17" s="24"/>
      <c r="I17" s="22">
        <f>'[1]９月'!I17+'[1]10月'!G17</f>
        <v>0</v>
      </c>
      <c r="J17" s="22">
        <f>'[1]９月'!J17+'[1]10月'!H17</f>
        <v>0</v>
      </c>
    </row>
    <row r="18" spans="1:10" ht="19.5" customHeight="1" x14ac:dyDescent="0.45">
      <c r="A18" s="11">
        <v>14</v>
      </c>
      <c r="B18" s="12">
        <v>1607704</v>
      </c>
      <c r="C18" s="13">
        <v>218420708</v>
      </c>
      <c r="D18" s="2"/>
      <c r="E18" s="98" t="s">
        <v>16</v>
      </c>
      <c r="F18" s="99"/>
      <c r="G18" s="19">
        <v>534420</v>
      </c>
      <c r="H18" s="25">
        <v>382386691</v>
      </c>
      <c r="I18" s="17">
        <f>'[1]９月'!I18+'[1]10月'!G18</f>
        <v>3268464</v>
      </c>
      <c r="J18" s="17">
        <f>'[1]９月'!J18+'[1]10月'!H18</f>
        <v>2411498775</v>
      </c>
    </row>
    <row r="19" spans="1:10" ht="19.5" customHeight="1" x14ac:dyDescent="0.45">
      <c r="A19" s="11">
        <v>15</v>
      </c>
      <c r="B19" s="12">
        <v>0</v>
      </c>
      <c r="C19" s="13">
        <v>0</v>
      </c>
      <c r="D19" s="2"/>
      <c r="E19" s="20"/>
      <c r="F19" s="21" t="s">
        <v>10</v>
      </c>
      <c r="G19" s="26">
        <v>480310</v>
      </c>
      <c r="H19" s="79">
        <v>339036271</v>
      </c>
      <c r="I19" s="22">
        <f>'[1]９月'!I19+'[1]10月'!G19</f>
        <v>3209562</v>
      </c>
      <c r="J19" s="22">
        <f>'[1]９月'!J19+'[1]10月'!H19</f>
        <v>2153651356</v>
      </c>
    </row>
    <row r="20" spans="1:10" ht="19.5" customHeight="1" x14ac:dyDescent="0.45">
      <c r="A20" s="11">
        <v>16</v>
      </c>
      <c r="B20" s="12">
        <v>201795</v>
      </c>
      <c r="C20" s="13">
        <v>65686509</v>
      </c>
      <c r="D20" s="2"/>
      <c r="E20" s="94" t="s">
        <v>17</v>
      </c>
      <c r="F20" s="95"/>
      <c r="G20" s="19">
        <v>10283</v>
      </c>
      <c r="H20" s="25">
        <v>5683254</v>
      </c>
      <c r="I20" s="17">
        <f>'[1]９月'!I20+'[1]10月'!G20</f>
        <v>61071</v>
      </c>
      <c r="J20" s="17">
        <f>'[1]９月'!J20+'[1]10月'!H20</f>
        <v>33653860</v>
      </c>
    </row>
    <row r="21" spans="1:10" ht="19.5" customHeight="1" x14ac:dyDescent="0.45">
      <c r="A21" s="11">
        <v>17</v>
      </c>
      <c r="B21" s="12">
        <v>446204</v>
      </c>
      <c r="C21" s="13">
        <v>97650350</v>
      </c>
      <c r="D21" s="2"/>
      <c r="E21" s="20"/>
      <c r="F21" s="21" t="s">
        <v>10</v>
      </c>
      <c r="G21" s="28">
        <v>4333</v>
      </c>
      <c r="H21" s="61">
        <v>2109390</v>
      </c>
      <c r="I21" s="22">
        <f>'[1]９月'!I21+'[1]10月'!G21</f>
        <v>45408</v>
      </c>
      <c r="J21" s="22">
        <f>'[1]９月'!J21+'[1]10月'!H21</f>
        <v>23621313</v>
      </c>
    </row>
    <row r="22" spans="1:10" ht="19.5" customHeight="1" x14ac:dyDescent="0.45">
      <c r="A22" s="11">
        <v>18</v>
      </c>
      <c r="B22" s="12">
        <v>570494</v>
      </c>
      <c r="C22" s="13">
        <v>100079433</v>
      </c>
      <c r="D22" s="2"/>
      <c r="E22" s="94" t="s">
        <v>18</v>
      </c>
      <c r="F22" s="95"/>
      <c r="G22" s="19">
        <v>633713</v>
      </c>
      <c r="H22" s="25">
        <v>271673611</v>
      </c>
      <c r="I22" s="17">
        <f>'[1]９月'!I22+'[1]10月'!G22</f>
        <v>4960384</v>
      </c>
      <c r="J22" s="17">
        <f>'[1]９月'!J22+'[1]10月'!H22</f>
        <v>2924139739</v>
      </c>
    </row>
    <row r="23" spans="1:10" ht="19.5" customHeight="1" thickBot="1" x14ac:dyDescent="0.5">
      <c r="A23" s="11">
        <v>19</v>
      </c>
      <c r="B23" s="12">
        <v>714232</v>
      </c>
      <c r="C23" s="13">
        <v>122964064</v>
      </c>
      <c r="D23" s="2"/>
      <c r="E23" s="30"/>
      <c r="F23" s="31" t="s">
        <v>10</v>
      </c>
      <c r="G23" s="26">
        <v>642312</v>
      </c>
      <c r="H23" s="79">
        <v>254218572</v>
      </c>
      <c r="I23" s="22">
        <f>'[1]９月'!I23+'[1]10月'!G23</f>
        <v>5021079</v>
      </c>
      <c r="J23" s="22">
        <f>'[1]９月'!J23+'[1]10月'!H23</f>
        <v>2454386869</v>
      </c>
    </row>
    <row r="24" spans="1:10" ht="19.5" customHeight="1" thickBot="1" x14ac:dyDescent="0.5">
      <c r="A24" s="11">
        <v>20</v>
      </c>
      <c r="B24" s="12">
        <v>207392</v>
      </c>
      <c r="C24" s="13">
        <v>65418773</v>
      </c>
      <c r="D24" s="2"/>
      <c r="E24" s="100" t="s">
        <v>19</v>
      </c>
      <c r="F24" s="101"/>
      <c r="G24" s="33">
        <f t="shared" ref="G24:J25" si="0">G6+G8+G10+G12+G14+G16+G18+G20+G22</f>
        <v>9960003</v>
      </c>
      <c r="H24" s="34">
        <f t="shared" si="0"/>
        <v>2194226455</v>
      </c>
      <c r="I24" s="35">
        <f t="shared" si="0"/>
        <v>111877634</v>
      </c>
      <c r="J24" s="34">
        <f t="shared" si="0"/>
        <v>20259675332</v>
      </c>
    </row>
    <row r="25" spans="1:10" ht="19.5" customHeight="1" x14ac:dyDescent="0.45">
      <c r="A25" s="11">
        <v>21</v>
      </c>
      <c r="B25" s="12">
        <v>9998</v>
      </c>
      <c r="C25" s="13">
        <v>6211089</v>
      </c>
      <c r="D25" s="2"/>
      <c r="E25" s="36"/>
      <c r="F25" s="37" t="s">
        <v>20</v>
      </c>
      <c r="G25" s="38">
        <f t="shared" si="0"/>
        <v>5657990</v>
      </c>
      <c r="H25" s="38">
        <f t="shared" si="0"/>
        <v>1699047405</v>
      </c>
      <c r="I25" s="38">
        <f t="shared" si="0"/>
        <v>95947081</v>
      </c>
      <c r="J25" s="38">
        <f t="shared" si="0"/>
        <v>16676235518</v>
      </c>
    </row>
    <row r="26" spans="1:10" ht="19.5" customHeight="1" x14ac:dyDescent="0.45">
      <c r="A26" s="11">
        <v>22</v>
      </c>
      <c r="B26" s="12">
        <v>0</v>
      </c>
      <c r="C26" s="13">
        <v>0</v>
      </c>
      <c r="D26" s="2"/>
      <c r="E26" s="91" t="s">
        <v>21</v>
      </c>
      <c r="F26" s="92"/>
      <c r="G26" s="40">
        <f>G24/G25</f>
        <v>1.7603429839925486</v>
      </c>
      <c r="H26" s="40">
        <f>H24/H25</f>
        <v>1.2914451053824481</v>
      </c>
      <c r="I26" s="40">
        <f>I24/I25</f>
        <v>1.1660347853625688</v>
      </c>
      <c r="J26" s="40">
        <f>J24/J25</f>
        <v>1.2148830178209049</v>
      </c>
    </row>
    <row r="27" spans="1:10" ht="19.5" customHeight="1" x14ac:dyDescent="0.45">
      <c r="A27" s="11">
        <v>23</v>
      </c>
      <c r="B27" s="12">
        <v>53334</v>
      </c>
      <c r="C27" s="13">
        <v>34442125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270670</v>
      </c>
      <c r="C28" s="13">
        <v>74388847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225499</v>
      </c>
      <c r="C29" s="13">
        <v>60402264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313200</v>
      </c>
      <c r="C30" s="13">
        <v>95664208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120119</v>
      </c>
      <c r="C31" s="13">
        <v>54667063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41765</v>
      </c>
      <c r="C32" s="13">
        <v>17341993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0</v>
      </c>
      <c r="C33" s="13">
        <v>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193563</v>
      </c>
      <c r="C34" s="13">
        <v>70143312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268159</v>
      </c>
      <c r="C35" s="13">
        <v>95782980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9960003</v>
      </c>
      <c r="C36" s="47">
        <f>SUM(C5:C35)</f>
        <v>2194226455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5657990</v>
      </c>
      <c r="C37" s="58">
        <v>1699047405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1.7603429839925486</v>
      </c>
      <c r="C38" s="40">
        <f>C36/C37</f>
        <v>1.2914451053824481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'[1]９月'!B39+'[1]10月'!B36</f>
        <v>111877634</v>
      </c>
      <c r="C39" s="47">
        <f>'[1]９月'!C39+'[1]10月'!C36</f>
        <v>20259675332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'[1]９月'!B40+'[1]10月'!B37</f>
        <v>95947081</v>
      </c>
      <c r="C40" s="50">
        <f>'[1]９月'!C40+'[1]10月'!C37</f>
        <v>16676235518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1.1660347853625688</v>
      </c>
      <c r="C41" s="39">
        <f>C39/C40</f>
        <v>1.2148830178209049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L6" sqref="L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" customWidth="1"/>
  </cols>
  <sheetData>
    <row r="1" spans="1:10" ht="24.75" customHeight="1" x14ac:dyDescent="0.4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46</v>
      </c>
      <c r="I4" s="8" t="s">
        <v>7</v>
      </c>
      <c r="J4" s="10"/>
    </row>
    <row r="5" spans="1:10" ht="19.5" customHeight="1" x14ac:dyDescent="0.45">
      <c r="A5" s="11">
        <v>1</v>
      </c>
      <c r="B5" s="12">
        <v>207953</v>
      </c>
      <c r="C5" s="13">
        <v>89360420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183011</v>
      </c>
      <c r="C6" s="13">
        <v>68391071</v>
      </c>
      <c r="D6" s="2"/>
      <c r="E6" s="94" t="s">
        <v>9</v>
      </c>
      <c r="F6" s="95"/>
      <c r="G6" s="19">
        <v>1815835</v>
      </c>
      <c r="H6" s="25">
        <v>527322739</v>
      </c>
      <c r="I6" s="17">
        <f>'[1]10月'!I6+'[1]11月'!G6</f>
        <v>100257487</v>
      </c>
      <c r="J6" s="17">
        <f>'[1]10月'!J6+'[1]11月'!H6</f>
        <v>12680347654</v>
      </c>
    </row>
    <row r="7" spans="1:10" ht="19.5" customHeight="1" x14ac:dyDescent="0.45">
      <c r="A7" s="11">
        <v>3</v>
      </c>
      <c r="B7" s="12">
        <v>24637</v>
      </c>
      <c r="C7" s="13">
        <v>10068323</v>
      </c>
      <c r="D7" s="2"/>
      <c r="E7" s="20"/>
      <c r="F7" s="21" t="s">
        <v>10</v>
      </c>
      <c r="G7" s="28">
        <v>4834846</v>
      </c>
      <c r="H7" s="61">
        <v>1067096503</v>
      </c>
      <c r="I7" s="22">
        <f>'[1]10月'!I7+'[1]11月'!G7</f>
        <v>88664118</v>
      </c>
      <c r="J7" s="22">
        <f>'[1]10月'!J7+'[1]11月'!H7</f>
        <v>10378163316</v>
      </c>
    </row>
    <row r="8" spans="1:10" ht="19.5" customHeight="1" x14ac:dyDescent="0.45">
      <c r="A8" s="11">
        <v>4</v>
      </c>
      <c r="B8" s="12">
        <v>66655</v>
      </c>
      <c r="C8" s="13">
        <v>23224970</v>
      </c>
      <c r="D8" s="2"/>
      <c r="E8" s="94" t="s">
        <v>11</v>
      </c>
      <c r="F8" s="95"/>
      <c r="G8" s="19">
        <v>24071</v>
      </c>
      <c r="H8" s="25">
        <v>29998689</v>
      </c>
      <c r="I8" s="17">
        <f>'[1]10月'!I8+'[1]11月'!G8</f>
        <v>643761</v>
      </c>
      <c r="J8" s="17">
        <f>'[1]10月'!J8+'[1]11月'!H8</f>
        <v>721388193</v>
      </c>
    </row>
    <row r="9" spans="1:10" ht="19.5" customHeight="1" x14ac:dyDescent="0.45">
      <c r="A9" s="11">
        <v>5</v>
      </c>
      <c r="B9" s="12">
        <v>0</v>
      </c>
      <c r="C9" s="13">
        <v>0</v>
      </c>
      <c r="D9" s="2"/>
      <c r="E9" s="20"/>
      <c r="F9" s="21" t="s">
        <v>10</v>
      </c>
      <c r="G9" s="26">
        <v>36648</v>
      </c>
      <c r="H9" s="79">
        <v>39352973</v>
      </c>
      <c r="I9" s="22">
        <f>'[1]10月'!I9+'[1]11月'!G9</f>
        <v>234249</v>
      </c>
      <c r="J9" s="22">
        <f>'[1]10月'!J9+'[1]11月'!H9</f>
        <v>218878823</v>
      </c>
    </row>
    <row r="10" spans="1:10" ht="19.5" customHeight="1" x14ac:dyDescent="0.45">
      <c r="A10" s="11">
        <v>6</v>
      </c>
      <c r="B10" s="12">
        <v>81304</v>
      </c>
      <c r="C10" s="13">
        <v>33533794</v>
      </c>
      <c r="D10" s="2"/>
      <c r="E10" s="94" t="s">
        <v>12</v>
      </c>
      <c r="F10" s="95"/>
      <c r="G10" s="19">
        <v>678255</v>
      </c>
      <c r="H10" s="25">
        <v>238679805</v>
      </c>
      <c r="I10" s="17">
        <f>'[1]10月'!I10+'[1]11月'!G10</f>
        <v>5136019</v>
      </c>
      <c r="J10" s="17">
        <f>'[1]10月'!J10+'[1]11月'!H10</f>
        <v>2185991677</v>
      </c>
    </row>
    <row r="11" spans="1:10" ht="19.5" customHeight="1" x14ac:dyDescent="0.45">
      <c r="A11" s="11">
        <v>7</v>
      </c>
      <c r="B11" s="12">
        <v>98573</v>
      </c>
      <c r="C11" s="13">
        <v>127091025</v>
      </c>
      <c r="D11" s="2"/>
      <c r="E11" s="20"/>
      <c r="F11" s="21" t="s">
        <v>10</v>
      </c>
      <c r="G11" s="28">
        <v>604114</v>
      </c>
      <c r="H11" s="61">
        <v>436410591</v>
      </c>
      <c r="I11" s="22">
        <f>'[1]10月'!I11+'[1]11月'!G11</f>
        <v>4201260</v>
      </c>
      <c r="J11" s="22">
        <f>'[1]10月'!J11+'[1]11月'!H11</f>
        <v>2929465420</v>
      </c>
    </row>
    <row r="12" spans="1:10" ht="19.5" customHeight="1" x14ac:dyDescent="0.45">
      <c r="A12" s="11">
        <v>8</v>
      </c>
      <c r="B12" s="12">
        <v>54439</v>
      </c>
      <c r="C12" s="13">
        <v>49122580</v>
      </c>
      <c r="D12" s="2"/>
      <c r="E12" s="94" t="s">
        <v>13</v>
      </c>
      <c r="F12" s="95"/>
      <c r="G12" s="19">
        <v>6169</v>
      </c>
      <c r="H12" s="25">
        <v>10532443</v>
      </c>
      <c r="I12" s="17">
        <f>'[1]10月'!I12+'[1]11月'!G12</f>
        <v>74778</v>
      </c>
      <c r="J12" s="17">
        <f>'[1]10月'!J12+'[1]11月'!H12</f>
        <v>109189110</v>
      </c>
    </row>
    <row r="13" spans="1:10" ht="19.5" customHeight="1" x14ac:dyDescent="0.45">
      <c r="A13" s="11">
        <v>9</v>
      </c>
      <c r="B13" s="12">
        <v>122620</v>
      </c>
      <c r="C13" s="13">
        <v>85120238</v>
      </c>
      <c r="D13" s="2"/>
      <c r="E13" s="20"/>
      <c r="F13" s="21" t="s">
        <v>10</v>
      </c>
      <c r="G13" s="26">
        <v>5653</v>
      </c>
      <c r="H13" s="79">
        <v>7898325</v>
      </c>
      <c r="I13" s="22">
        <f>'[1]10月'!I13+'[1]11月'!G13</f>
        <v>52666</v>
      </c>
      <c r="J13" s="22">
        <f>'[1]10月'!J13+'[1]11月'!H13</f>
        <v>68826813</v>
      </c>
    </row>
    <row r="14" spans="1:10" ht="19.5" customHeight="1" x14ac:dyDescent="0.45">
      <c r="A14" s="11">
        <v>10</v>
      </c>
      <c r="B14" s="12">
        <v>320193</v>
      </c>
      <c r="C14" s="13">
        <v>182773403</v>
      </c>
      <c r="D14" s="2"/>
      <c r="E14" s="96" t="s">
        <v>14</v>
      </c>
      <c r="F14" s="97"/>
      <c r="G14" s="17"/>
      <c r="H14" s="59"/>
      <c r="I14" s="17">
        <f>'[1]10月'!I14+'[1]11月'!G14</f>
        <v>0</v>
      </c>
      <c r="J14" s="17">
        <f>'[1]10月'!J14+'[1]11月'!H14</f>
        <v>0</v>
      </c>
    </row>
    <row r="15" spans="1:10" ht="19.5" customHeight="1" x14ac:dyDescent="0.45">
      <c r="A15" s="11">
        <v>11</v>
      </c>
      <c r="B15" s="12">
        <v>50379</v>
      </c>
      <c r="C15" s="13">
        <v>45496934</v>
      </c>
      <c r="D15" s="2"/>
      <c r="E15" s="20"/>
      <c r="F15" s="21" t="s">
        <v>10</v>
      </c>
      <c r="G15" s="22"/>
      <c r="H15" s="60"/>
      <c r="I15" s="22">
        <f>'[1]10月'!I15+'[1]11月'!G15</f>
        <v>0</v>
      </c>
      <c r="J15" s="22">
        <f>'[1]10月'!J15+'[1]11月'!H15</f>
        <v>0</v>
      </c>
    </row>
    <row r="16" spans="1:10" ht="19.5" customHeight="1" x14ac:dyDescent="0.45">
      <c r="A16" s="11">
        <v>12</v>
      </c>
      <c r="B16" s="12">
        <v>0</v>
      </c>
      <c r="C16" s="13">
        <v>0</v>
      </c>
      <c r="D16" s="2"/>
      <c r="E16" s="94" t="s">
        <v>15</v>
      </c>
      <c r="F16" s="95"/>
      <c r="G16" s="17"/>
      <c r="H16" s="17"/>
      <c r="I16" s="17">
        <f>'[1]10月'!I16+'[1]11月'!G16</f>
        <v>0</v>
      </c>
      <c r="J16" s="17">
        <f>'[1]10月'!J16+'[1]11月'!H16</f>
        <v>0</v>
      </c>
    </row>
    <row r="17" spans="1:10" ht="19.5" customHeight="1" x14ac:dyDescent="0.45">
      <c r="A17" s="11">
        <v>13</v>
      </c>
      <c r="B17" s="12">
        <v>85997</v>
      </c>
      <c r="C17" s="13">
        <v>112683595</v>
      </c>
      <c r="D17" s="2"/>
      <c r="E17" s="20"/>
      <c r="F17" s="21" t="s">
        <v>10</v>
      </c>
      <c r="G17" s="24"/>
      <c r="H17" s="24"/>
      <c r="I17" s="22">
        <f>'[1]10月'!I17+'[1]11月'!G17</f>
        <v>0</v>
      </c>
      <c r="J17" s="22">
        <f>'[1]10月'!J17+'[1]11月'!H17</f>
        <v>0</v>
      </c>
    </row>
    <row r="18" spans="1:10" ht="19.5" customHeight="1" x14ac:dyDescent="0.45">
      <c r="A18" s="11">
        <v>14</v>
      </c>
      <c r="B18" s="12">
        <v>43033</v>
      </c>
      <c r="C18" s="13">
        <v>15497627</v>
      </c>
      <c r="D18" s="2"/>
      <c r="E18" s="98" t="s">
        <v>16</v>
      </c>
      <c r="F18" s="99"/>
      <c r="G18" s="19">
        <v>444262</v>
      </c>
      <c r="H18" s="25">
        <v>939494795</v>
      </c>
      <c r="I18" s="17">
        <f>'[1]10月'!I18+'[1]11月'!G18</f>
        <v>3712726</v>
      </c>
      <c r="J18" s="17">
        <f>'[1]10月'!J18+'[1]11月'!H18</f>
        <v>3350993570</v>
      </c>
    </row>
    <row r="19" spans="1:10" ht="19.5" customHeight="1" x14ac:dyDescent="0.45">
      <c r="A19" s="11">
        <v>15</v>
      </c>
      <c r="B19" s="12">
        <v>268506</v>
      </c>
      <c r="C19" s="13">
        <v>113983223</v>
      </c>
      <c r="D19" s="2"/>
      <c r="E19" s="20"/>
      <c r="F19" s="21" t="s">
        <v>10</v>
      </c>
      <c r="G19" s="26">
        <v>422096</v>
      </c>
      <c r="H19" s="79">
        <v>988505918</v>
      </c>
      <c r="I19" s="22">
        <f>'[1]10月'!I19+'[1]11月'!G19</f>
        <v>3631658</v>
      </c>
      <c r="J19" s="22">
        <f>'[1]10月'!J19+'[1]11月'!H19</f>
        <v>3142157274</v>
      </c>
    </row>
    <row r="20" spans="1:10" ht="19.5" customHeight="1" x14ac:dyDescent="0.45">
      <c r="A20" s="11">
        <v>16</v>
      </c>
      <c r="B20" s="12">
        <v>349476</v>
      </c>
      <c r="C20" s="13">
        <v>127150413</v>
      </c>
      <c r="D20" s="2"/>
      <c r="E20" s="94" t="s">
        <v>17</v>
      </c>
      <c r="F20" s="95"/>
      <c r="G20" s="19">
        <v>9174</v>
      </c>
      <c r="H20" s="25">
        <v>6809857</v>
      </c>
      <c r="I20" s="17">
        <f>'[1]10月'!I20+'[1]11月'!G20</f>
        <v>70245</v>
      </c>
      <c r="J20" s="17">
        <f>'[1]10月'!J20+'[1]11月'!H20</f>
        <v>40463717</v>
      </c>
    </row>
    <row r="21" spans="1:10" ht="19.5" customHeight="1" x14ac:dyDescent="0.45">
      <c r="A21" s="11">
        <v>17</v>
      </c>
      <c r="B21" s="12">
        <v>284004</v>
      </c>
      <c r="C21" s="13">
        <v>136011258</v>
      </c>
      <c r="D21" s="2"/>
      <c r="E21" s="20"/>
      <c r="F21" s="21" t="s">
        <v>10</v>
      </c>
      <c r="G21" s="28">
        <v>14052</v>
      </c>
      <c r="H21" s="61">
        <v>8876797</v>
      </c>
      <c r="I21" s="22">
        <f>'[1]10月'!I21+'[1]11月'!G21</f>
        <v>59460</v>
      </c>
      <c r="J21" s="22">
        <f>'[1]10月'!J21+'[1]11月'!H21</f>
        <v>32498110</v>
      </c>
    </row>
    <row r="22" spans="1:10" ht="19.5" customHeight="1" x14ac:dyDescent="0.45">
      <c r="A22" s="11">
        <v>18</v>
      </c>
      <c r="B22" s="12">
        <v>53250</v>
      </c>
      <c r="C22" s="13">
        <v>82444877</v>
      </c>
      <c r="D22" s="2"/>
      <c r="E22" s="94" t="s">
        <v>18</v>
      </c>
      <c r="F22" s="95"/>
      <c r="G22" s="19">
        <v>517595</v>
      </c>
      <c r="H22" s="25">
        <v>273831332</v>
      </c>
      <c r="I22" s="17">
        <f>'[1]10月'!I22+'[1]11月'!G22</f>
        <v>5477979</v>
      </c>
      <c r="J22" s="17">
        <f>'[1]10月'!J22+'[1]11月'!H22</f>
        <v>3197971071</v>
      </c>
    </row>
    <row r="23" spans="1:10" ht="19.5" customHeight="1" thickBot="1" x14ac:dyDescent="0.5">
      <c r="A23" s="11">
        <v>19</v>
      </c>
      <c r="B23" s="12">
        <v>0</v>
      </c>
      <c r="C23" s="13">
        <v>0</v>
      </c>
      <c r="D23" s="2"/>
      <c r="E23" s="30"/>
      <c r="F23" s="31" t="s">
        <v>10</v>
      </c>
      <c r="G23" s="26">
        <v>440809</v>
      </c>
      <c r="H23" s="79">
        <v>229686530</v>
      </c>
      <c r="I23" s="22">
        <f>'[1]10月'!I23+'[1]11月'!G23</f>
        <v>5461888</v>
      </c>
      <c r="J23" s="22">
        <f>'[1]10月'!J23+'[1]11月'!H23</f>
        <v>2684073399</v>
      </c>
    </row>
    <row r="24" spans="1:10" ht="19.5" customHeight="1" thickBot="1" x14ac:dyDescent="0.5">
      <c r="A24" s="11">
        <v>20</v>
      </c>
      <c r="B24" s="12">
        <v>36718</v>
      </c>
      <c r="C24" s="13">
        <v>44784761</v>
      </c>
      <c r="D24" s="2"/>
      <c r="E24" s="100" t="s">
        <v>19</v>
      </c>
      <c r="F24" s="101"/>
      <c r="G24" s="33">
        <f t="shared" ref="G24:J25" si="0">G6+G8+G10+G12+G14+G16+G18+G20+G22</f>
        <v>3495361</v>
      </c>
      <c r="H24" s="34">
        <f t="shared" si="0"/>
        <v>2026669660</v>
      </c>
      <c r="I24" s="35">
        <f t="shared" si="0"/>
        <v>115372995</v>
      </c>
      <c r="J24" s="34">
        <f t="shared" si="0"/>
        <v>22286344992</v>
      </c>
    </row>
    <row r="25" spans="1:10" ht="19.5" customHeight="1" x14ac:dyDescent="0.45">
      <c r="A25" s="11">
        <v>21</v>
      </c>
      <c r="B25" s="12">
        <v>222038</v>
      </c>
      <c r="C25" s="13">
        <v>69792374</v>
      </c>
      <c r="D25" s="2"/>
      <c r="E25" s="36"/>
      <c r="F25" s="37" t="s">
        <v>20</v>
      </c>
      <c r="G25" s="38">
        <f t="shared" si="0"/>
        <v>6358218</v>
      </c>
      <c r="H25" s="38">
        <f t="shared" si="0"/>
        <v>2777827637</v>
      </c>
      <c r="I25" s="38">
        <f t="shared" si="0"/>
        <v>102305299</v>
      </c>
      <c r="J25" s="38">
        <f t="shared" si="0"/>
        <v>19454063155</v>
      </c>
    </row>
    <row r="26" spans="1:10" ht="19.5" customHeight="1" x14ac:dyDescent="0.45">
      <c r="A26" s="11">
        <v>22</v>
      </c>
      <c r="B26" s="12">
        <v>298553</v>
      </c>
      <c r="C26" s="13">
        <v>115950787</v>
      </c>
      <c r="D26" s="2"/>
      <c r="E26" s="91" t="s">
        <v>21</v>
      </c>
      <c r="F26" s="92"/>
      <c r="G26" s="40">
        <f>G24/G25</f>
        <v>0.54973909356363682</v>
      </c>
      <c r="H26" s="40">
        <f>H24/H25</f>
        <v>0.72958798199184305</v>
      </c>
      <c r="I26" s="40">
        <f>I24/I25</f>
        <v>1.1277323474710728</v>
      </c>
      <c r="J26" s="40">
        <f>J24/J25</f>
        <v>1.1455881896976396</v>
      </c>
    </row>
    <row r="27" spans="1:10" ht="19.5" customHeight="1" x14ac:dyDescent="0.45">
      <c r="A27" s="11">
        <v>23</v>
      </c>
      <c r="B27" s="12">
        <v>0</v>
      </c>
      <c r="C27" s="13">
        <v>0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222216</v>
      </c>
      <c r="C28" s="13">
        <v>158070455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12747</v>
      </c>
      <c r="C29" s="13">
        <v>40187603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0</v>
      </c>
      <c r="C30" s="13">
        <v>0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204818</v>
      </c>
      <c r="C31" s="13">
        <v>103506057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82050</v>
      </c>
      <c r="C32" s="13">
        <v>71780838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51853</v>
      </c>
      <c r="C33" s="13">
        <v>49899820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70338</v>
      </c>
      <c r="C34" s="13">
        <v>70743214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3495361</v>
      </c>
      <c r="C36" s="47">
        <f>SUM(C5:C35)</f>
        <v>2026669660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6358218</v>
      </c>
      <c r="C37" s="58">
        <v>2777827637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0.54973909356363682</v>
      </c>
      <c r="C38" s="40">
        <f>C36/C37</f>
        <v>0.72958798199184305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'[1]10月'!B39+'[1]11月'!B36</f>
        <v>115372995</v>
      </c>
      <c r="C39" s="47">
        <f>'[1]10月'!C39+'[1]11月'!C36</f>
        <v>22286344992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'[1]10月'!B40+'[1]11月'!B37</f>
        <v>102305299</v>
      </c>
      <c r="C40" s="50">
        <f>'[1]10月'!C40+'[1]11月'!C37</f>
        <v>19454063155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1.1277323474710728</v>
      </c>
      <c r="C41" s="39">
        <f>C39/C40</f>
        <v>1.1455881896976396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L4" sqref="L4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ht="24.75" customHeight="1" x14ac:dyDescent="0.45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48</v>
      </c>
      <c r="I4" s="8" t="s">
        <v>7</v>
      </c>
      <c r="J4" s="10"/>
    </row>
    <row r="5" spans="1:10" ht="19.5" customHeight="1" x14ac:dyDescent="0.45">
      <c r="A5" s="11">
        <v>1</v>
      </c>
      <c r="B5" s="12">
        <v>56316</v>
      </c>
      <c r="C5" s="13">
        <v>41192563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128281</v>
      </c>
      <c r="C6" s="13">
        <v>63010547</v>
      </c>
      <c r="D6" s="2"/>
      <c r="E6" s="94" t="s">
        <v>9</v>
      </c>
      <c r="F6" s="95"/>
      <c r="G6" s="19">
        <v>3537249</v>
      </c>
      <c r="H6" s="25">
        <v>1023634844</v>
      </c>
      <c r="I6" s="17">
        <f>'[1]11月'!I6+'[1]12月'!G6</f>
        <v>103794736</v>
      </c>
      <c r="J6" s="17">
        <f>'[1]11月'!J6+'[1]12月'!H6</f>
        <v>13703982498</v>
      </c>
    </row>
    <row r="7" spans="1:10" ht="19.5" customHeight="1" x14ac:dyDescent="0.45">
      <c r="A7" s="11">
        <v>3</v>
      </c>
      <c r="B7" s="12">
        <v>0</v>
      </c>
      <c r="C7" s="13">
        <v>0</v>
      </c>
      <c r="D7" s="2"/>
      <c r="E7" s="20"/>
      <c r="F7" s="21" t="s">
        <v>10</v>
      </c>
      <c r="G7" s="28">
        <v>1601781</v>
      </c>
      <c r="H7" s="61">
        <v>528507023</v>
      </c>
      <c r="I7" s="22">
        <f>'[1]11月'!I7+'[1]12月'!G7</f>
        <v>90265899</v>
      </c>
      <c r="J7" s="22">
        <f>'[1]11月'!J7+'[1]12月'!H7</f>
        <v>10906670339</v>
      </c>
    </row>
    <row r="8" spans="1:10" ht="19.5" customHeight="1" x14ac:dyDescent="0.45">
      <c r="A8" s="11">
        <v>4</v>
      </c>
      <c r="B8" s="12">
        <v>168411</v>
      </c>
      <c r="C8" s="13">
        <v>112427075</v>
      </c>
      <c r="D8" s="2"/>
      <c r="E8" s="94" t="s">
        <v>11</v>
      </c>
      <c r="F8" s="95"/>
      <c r="G8" s="19">
        <v>4201</v>
      </c>
      <c r="H8" s="25">
        <v>6059945</v>
      </c>
      <c r="I8" s="17">
        <f>'[1]11月'!I8+'[1]12月'!G8</f>
        <v>647962</v>
      </c>
      <c r="J8" s="17">
        <f>'[1]11月'!J8+'[1]12月'!H8</f>
        <v>727448138</v>
      </c>
    </row>
    <row r="9" spans="1:10" ht="19.5" customHeight="1" x14ac:dyDescent="0.45">
      <c r="A9" s="11">
        <v>5</v>
      </c>
      <c r="B9" s="12">
        <v>317329</v>
      </c>
      <c r="C9" s="13">
        <v>94223101</v>
      </c>
      <c r="D9" s="2"/>
      <c r="E9" s="20"/>
      <c r="F9" s="21" t="s">
        <v>10</v>
      </c>
      <c r="G9" s="26">
        <v>405</v>
      </c>
      <c r="H9" s="79">
        <v>476064</v>
      </c>
      <c r="I9" s="22">
        <f>'[1]11月'!I9+'[1]12月'!G9</f>
        <v>234654</v>
      </c>
      <c r="J9" s="22">
        <f>'[1]11月'!J9+'[1]12月'!H9</f>
        <v>219354887</v>
      </c>
    </row>
    <row r="10" spans="1:10" ht="19.5" customHeight="1" x14ac:dyDescent="0.45">
      <c r="A10" s="11">
        <v>6</v>
      </c>
      <c r="B10" s="12">
        <v>359561</v>
      </c>
      <c r="C10" s="13">
        <v>143197165</v>
      </c>
      <c r="D10" s="2"/>
      <c r="E10" s="94" t="s">
        <v>12</v>
      </c>
      <c r="F10" s="95"/>
      <c r="G10" s="19">
        <v>605519</v>
      </c>
      <c r="H10" s="25">
        <v>275616323</v>
      </c>
      <c r="I10" s="17">
        <f>'[1]11月'!I10+'[1]12月'!G10</f>
        <v>5741538</v>
      </c>
      <c r="J10" s="17">
        <f>'[1]11月'!J10+'[1]12月'!H10</f>
        <v>2461608000</v>
      </c>
    </row>
    <row r="11" spans="1:10" ht="19.5" customHeight="1" x14ac:dyDescent="0.45">
      <c r="A11" s="11">
        <v>7</v>
      </c>
      <c r="B11" s="12">
        <v>85950</v>
      </c>
      <c r="C11" s="13">
        <v>94374952</v>
      </c>
      <c r="D11" s="2"/>
      <c r="E11" s="20"/>
      <c r="F11" s="21" t="s">
        <v>10</v>
      </c>
      <c r="G11" s="28">
        <v>431482</v>
      </c>
      <c r="H11" s="61">
        <v>480434719</v>
      </c>
      <c r="I11" s="22">
        <f>'[1]11月'!I11+'[1]12月'!G11</f>
        <v>4632742</v>
      </c>
      <c r="J11" s="22">
        <f>'[1]11月'!J11+'[1]12月'!H11</f>
        <v>3409900139</v>
      </c>
    </row>
    <row r="12" spans="1:10" ht="19.5" customHeight="1" x14ac:dyDescent="0.45">
      <c r="A12" s="11">
        <v>8</v>
      </c>
      <c r="B12" s="12">
        <v>47846</v>
      </c>
      <c r="C12" s="13">
        <v>33501990</v>
      </c>
      <c r="D12" s="2"/>
      <c r="E12" s="94" t="s">
        <v>13</v>
      </c>
      <c r="F12" s="95"/>
      <c r="G12" s="19">
        <v>8242</v>
      </c>
      <c r="H12" s="25">
        <v>13696110</v>
      </c>
      <c r="I12" s="17">
        <f>'[1]11月'!I12+'[1]12月'!G12</f>
        <v>83020</v>
      </c>
      <c r="J12" s="17">
        <f>'[1]11月'!J12+'[1]12月'!H12</f>
        <v>122885220</v>
      </c>
    </row>
    <row r="13" spans="1:10" ht="19.5" customHeight="1" x14ac:dyDescent="0.45">
      <c r="A13" s="11">
        <v>9</v>
      </c>
      <c r="B13" s="12">
        <v>10854</v>
      </c>
      <c r="C13" s="13">
        <v>10355650</v>
      </c>
      <c r="D13" s="2"/>
      <c r="E13" s="20"/>
      <c r="F13" s="21" t="s">
        <v>10</v>
      </c>
      <c r="G13" s="26">
        <v>7267</v>
      </c>
      <c r="H13" s="79">
        <v>13312349</v>
      </c>
      <c r="I13" s="22">
        <f>'[1]11月'!I13+'[1]12月'!G13</f>
        <v>59933</v>
      </c>
      <c r="J13" s="22">
        <f>'[1]11月'!J13+'[1]12月'!H13</f>
        <v>82139162</v>
      </c>
    </row>
    <row r="14" spans="1:10" ht="19.5" customHeight="1" x14ac:dyDescent="0.45">
      <c r="A14" s="11">
        <v>10</v>
      </c>
      <c r="B14" s="12">
        <v>0</v>
      </c>
      <c r="C14" s="13">
        <v>0</v>
      </c>
      <c r="D14" s="2"/>
      <c r="E14" s="96" t="s">
        <v>14</v>
      </c>
      <c r="F14" s="97"/>
      <c r="G14" s="17"/>
      <c r="H14" s="59"/>
      <c r="I14" s="17">
        <f>'[1]11月'!I14+'[1]12月'!G14</f>
        <v>0</v>
      </c>
      <c r="J14" s="17">
        <f>'[1]11月'!J14+'[1]12月'!H14</f>
        <v>0</v>
      </c>
    </row>
    <row r="15" spans="1:10" ht="19.5" customHeight="1" x14ac:dyDescent="0.45">
      <c r="A15" s="11">
        <v>11</v>
      </c>
      <c r="B15" s="12">
        <v>614335</v>
      </c>
      <c r="C15" s="13">
        <v>190432106</v>
      </c>
      <c r="D15" s="2"/>
      <c r="E15" s="20"/>
      <c r="F15" s="21" t="s">
        <v>10</v>
      </c>
      <c r="G15" s="22"/>
      <c r="H15" s="60"/>
      <c r="I15" s="22">
        <f>'[1]11月'!I15+'[1]12月'!G15</f>
        <v>0</v>
      </c>
      <c r="J15" s="22">
        <f>'[1]11月'!J15+'[1]12月'!H15</f>
        <v>0</v>
      </c>
    </row>
    <row r="16" spans="1:10" ht="19.5" customHeight="1" x14ac:dyDescent="0.45">
      <c r="A16" s="11">
        <v>12</v>
      </c>
      <c r="B16" s="12">
        <v>50968</v>
      </c>
      <c r="C16" s="13">
        <v>33348491</v>
      </c>
      <c r="D16" s="2"/>
      <c r="E16" s="94" t="s">
        <v>15</v>
      </c>
      <c r="F16" s="95"/>
      <c r="G16" s="17"/>
      <c r="H16" s="17"/>
      <c r="I16" s="17">
        <f>'[1]11月'!I16+'[1]12月'!G16</f>
        <v>0</v>
      </c>
      <c r="J16" s="17">
        <f>'[1]11月'!J16+'[1]12月'!H16</f>
        <v>0</v>
      </c>
    </row>
    <row r="17" spans="1:10" ht="19.5" customHeight="1" x14ac:dyDescent="0.45">
      <c r="A17" s="11">
        <v>13</v>
      </c>
      <c r="B17" s="12">
        <v>48304</v>
      </c>
      <c r="C17" s="13">
        <v>43701040</v>
      </c>
      <c r="D17" s="2"/>
      <c r="E17" s="20"/>
      <c r="F17" s="21" t="s">
        <v>10</v>
      </c>
      <c r="G17" s="24"/>
      <c r="H17" s="24"/>
      <c r="I17" s="22">
        <f>'[1]11月'!I17+'[1]12月'!G17</f>
        <v>0</v>
      </c>
      <c r="J17" s="22">
        <f>'[1]11月'!J17+'[1]12月'!H17</f>
        <v>0</v>
      </c>
    </row>
    <row r="18" spans="1:10" ht="19.5" customHeight="1" x14ac:dyDescent="0.45">
      <c r="A18" s="11">
        <v>14</v>
      </c>
      <c r="B18" s="12">
        <v>182651</v>
      </c>
      <c r="C18" s="13">
        <v>68916412</v>
      </c>
      <c r="D18" s="2"/>
      <c r="E18" s="98" t="s">
        <v>16</v>
      </c>
      <c r="F18" s="99"/>
      <c r="G18" s="19">
        <v>281627</v>
      </c>
      <c r="H18" s="19">
        <v>619356661</v>
      </c>
      <c r="I18" s="17">
        <f>'[1]11月'!I18+'[1]12月'!G18</f>
        <v>3994353</v>
      </c>
      <c r="J18" s="17">
        <f>'[1]11月'!J18+'[1]12月'!H18</f>
        <v>3970350231</v>
      </c>
    </row>
    <row r="19" spans="1:10" ht="19.5" customHeight="1" x14ac:dyDescent="0.45">
      <c r="A19" s="11">
        <v>15</v>
      </c>
      <c r="B19" s="12">
        <v>260818</v>
      </c>
      <c r="C19" s="13">
        <v>164335378</v>
      </c>
      <c r="D19" s="2"/>
      <c r="E19" s="20"/>
      <c r="F19" s="21" t="s">
        <v>10</v>
      </c>
      <c r="G19" s="26">
        <v>373947</v>
      </c>
      <c r="H19" s="26">
        <v>912004386</v>
      </c>
      <c r="I19" s="22">
        <f>'[1]11月'!I19+'[1]12月'!G19</f>
        <v>4005605</v>
      </c>
      <c r="J19" s="22">
        <f>'[1]11月'!J19+'[1]12月'!H19</f>
        <v>4054161660</v>
      </c>
    </row>
    <row r="20" spans="1:10" ht="19.5" customHeight="1" x14ac:dyDescent="0.45">
      <c r="A20" s="11">
        <v>16</v>
      </c>
      <c r="B20" s="12">
        <v>70933</v>
      </c>
      <c r="C20" s="13">
        <v>92553263</v>
      </c>
      <c r="D20" s="2"/>
      <c r="E20" s="94" t="s">
        <v>17</v>
      </c>
      <c r="F20" s="95"/>
      <c r="G20" s="19">
        <v>4761</v>
      </c>
      <c r="H20" s="25">
        <v>4856895</v>
      </c>
      <c r="I20" s="17">
        <f>'[1]11月'!I20+'[1]12月'!G20</f>
        <v>75006</v>
      </c>
      <c r="J20" s="17">
        <f>'[1]11月'!J20+'[1]12月'!H20</f>
        <v>45320612</v>
      </c>
    </row>
    <row r="21" spans="1:10" ht="19.5" customHeight="1" x14ac:dyDescent="0.45">
      <c r="A21" s="11">
        <v>17</v>
      </c>
      <c r="B21" s="12">
        <v>0</v>
      </c>
      <c r="C21" s="13">
        <v>0</v>
      </c>
      <c r="D21" s="2"/>
      <c r="E21" s="20"/>
      <c r="F21" s="21" t="s">
        <v>10</v>
      </c>
      <c r="G21" s="28">
        <v>4657</v>
      </c>
      <c r="H21" s="61">
        <v>3950302</v>
      </c>
      <c r="I21" s="22">
        <f>'[1]11月'!I21+'[1]12月'!G21</f>
        <v>64117</v>
      </c>
      <c r="J21" s="22">
        <f>'[1]11月'!J21+'[1]12月'!H21</f>
        <v>36448412</v>
      </c>
    </row>
    <row r="22" spans="1:10" ht="19.5" customHeight="1" x14ac:dyDescent="0.45">
      <c r="A22" s="11">
        <v>18</v>
      </c>
      <c r="B22" s="12">
        <v>44389</v>
      </c>
      <c r="C22" s="13">
        <v>61004626</v>
      </c>
      <c r="D22" s="2"/>
      <c r="E22" s="94" t="s">
        <v>18</v>
      </c>
      <c r="F22" s="95"/>
      <c r="G22" s="19">
        <v>294060</v>
      </c>
      <c r="H22" s="25">
        <v>303019286</v>
      </c>
      <c r="I22" s="17">
        <f>'[1]11月'!I22+'[1]12月'!G22</f>
        <v>5772039</v>
      </c>
      <c r="J22" s="17">
        <f>'[1]11月'!J22+'[1]12月'!H22</f>
        <v>3500990357</v>
      </c>
    </row>
    <row r="23" spans="1:10" ht="19.5" customHeight="1" thickBot="1" x14ac:dyDescent="0.5">
      <c r="A23" s="11">
        <v>19</v>
      </c>
      <c r="B23" s="12">
        <v>165917</v>
      </c>
      <c r="C23" s="13">
        <v>56921590</v>
      </c>
      <c r="D23" s="2"/>
      <c r="E23" s="30"/>
      <c r="F23" s="31" t="s">
        <v>10</v>
      </c>
      <c r="G23" s="26">
        <v>223069</v>
      </c>
      <c r="H23" s="79">
        <v>299565897</v>
      </c>
      <c r="I23" s="22">
        <f>'[1]11月'!I23+'[1]12月'!G23</f>
        <v>5684957</v>
      </c>
      <c r="J23" s="22">
        <f>'[1]11月'!J23+'[1]12月'!H23</f>
        <v>2983639296</v>
      </c>
    </row>
    <row r="24" spans="1:10" ht="19.5" customHeight="1" thickBot="1" x14ac:dyDescent="0.5">
      <c r="A24" s="11">
        <v>20</v>
      </c>
      <c r="B24" s="12">
        <v>762805</v>
      </c>
      <c r="C24" s="13">
        <v>211017595</v>
      </c>
      <c r="D24" s="2"/>
      <c r="E24" s="100" t="s">
        <v>19</v>
      </c>
      <c r="F24" s="101"/>
      <c r="G24" s="33">
        <f t="shared" ref="G24:J25" si="0">G6+G8+G10+G12+G14+G16+G18+G20+G22</f>
        <v>4735659</v>
      </c>
      <c r="H24" s="34">
        <f t="shared" si="0"/>
        <v>2246240064</v>
      </c>
      <c r="I24" s="35">
        <f t="shared" si="0"/>
        <v>120108654</v>
      </c>
      <c r="J24" s="34">
        <f t="shared" si="0"/>
        <v>24532585056</v>
      </c>
    </row>
    <row r="25" spans="1:10" ht="19.5" customHeight="1" x14ac:dyDescent="0.45">
      <c r="A25" s="11">
        <v>21</v>
      </c>
      <c r="B25" s="12">
        <v>356706</v>
      </c>
      <c r="C25" s="13">
        <v>182056098</v>
      </c>
      <c r="D25" s="2"/>
      <c r="E25" s="36"/>
      <c r="F25" s="37" t="s">
        <v>20</v>
      </c>
      <c r="G25" s="38">
        <f t="shared" si="0"/>
        <v>2642608</v>
      </c>
      <c r="H25" s="38">
        <f t="shared" si="0"/>
        <v>2238250740</v>
      </c>
      <c r="I25" s="38">
        <f t="shared" si="0"/>
        <v>104947907</v>
      </c>
      <c r="J25" s="38">
        <f t="shared" si="0"/>
        <v>21692313895</v>
      </c>
    </row>
    <row r="26" spans="1:10" ht="19.5" customHeight="1" x14ac:dyDescent="0.45">
      <c r="A26" s="11">
        <v>22</v>
      </c>
      <c r="B26" s="12">
        <v>104676</v>
      </c>
      <c r="C26" s="13">
        <v>38624522</v>
      </c>
      <c r="D26" s="2"/>
      <c r="E26" s="91" t="s">
        <v>21</v>
      </c>
      <c r="F26" s="92"/>
      <c r="G26" s="39">
        <f>G24/G25</f>
        <v>1.7920399090595351</v>
      </c>
      <c r="H26" s="39">
        <f>H24/H25</f>
        <v>1.003569449953583</v>
      </c>
      <c r="I26" s="40">
        <f>I24/I25</f>
        <v>1.1444597365815024</v>
      </c>
      <c r="J26" s="40">
        <f>J24/J25</f>
        <v>1.1309344487060309</v>
      </c>
    </row>
    <row r="27" spans="1:10" ht="19.5" customHeight="1" x14ac:dyDescent="0.45">
      <c r="A27" s="11">
        <v>23</v>
      </c>
      <c r="B27" s="12">
        <v>46951</v>
      </c>
      <c r="C27" s="13">
        <v>22346851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5928</v>
      </c>
      <c r="C28" s="13">
        <v>6024338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95468</v>
      </c>
      <c r="C29" s="13">
        <v>47961839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239410</v>
      </c>
      <c r="C30" s="13">
        <v>110379579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398064</v>
      </c>
      <c r="C31" s="13">
        <v>175647990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66183</v>
      </c>
      <c r="C32" s="13">
        <v>70531972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33310</v>
      </c>
      <c r="C33" s="13">
        <v>58517415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13295</v>
      </c>
      <c r="C34" s="13">
        <v>19635916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4735659</v>
      </c>
      <c r="C36" s="47">
        <f>SUM(C5:C35)</f>
        <v>2246240064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2642608</v>
      </c>
      <c r="C37" s="58">
        <v>2238250740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1.7920399090595351</v>
      </c>
      <c r="C38" s="40">
        <f>C36/C37</f>
        <v>1.003569449953583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'[1]11月'!B39+'[1]12月'!B36</f>
        <v>120108654</v>
      </c>
      <c r="C39" s="47">
        <f>'[1]11月'!C39+'[1]12月'!C36</f>
        <v>24532585056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'[1]11月'!B40+'[1]12月'!B37</f>
        <v>104947907</v>
      </c>
      <c r="C40" s="50">
        <f>'[1]11月'!C40+'[1]12月'!C37</f>
        <v>21692313895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1.1444597365815024</v>
      </c>
      <c r="C41" s="39">
        <f>C39/C40</f>
        <v>1.1309344487060309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M7" sqref="M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10" width="13.59765625" customWidth="1"/>
  </cols>
  <sheetData>
    <row r="1" spans="1:10" ht="24.75" customHeight="1" x14ac:dyDescent="0.4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31</v>
      </c>
      <c r="I4" s="8" t="s">
        <v>7</v>
      </c>
      <c r="J4" s="10"/>
    </row>
    <row r="5" spans="1:10" ht="19.5" customHeight="1" x14ac:dyDescent="0.45">
      <c r="A5" s="11">
        <v>1</v>
      </c>
      <c r="B5" s="12">
        <v>42302</v>
      </c>
      <c r="C5" s="13">
        <v>26028964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224057</v>
      </c>
      <c r="C6" s="13">
        <v>106490929</v>
      </c>
      <c r="D6" s="2"/>
      <c r="E6" s="94" t="s">
        <v>9</v>
      </c>
      <c r="F6" s="95"/>
      <c r="G6" s="17">
        <v>11423353</v>
      </c>
      <c r="H6" s="18">
        <v>1202668664</v>
      </c>
      <c r="I6" s="19">
        <f>'[1]１月'!I6+'[1]２月'!G6</f>
        <v>21179021</v>
      </c>
      <c r="J6" s="19">
        <f>'[1]１月'!J6+'[1]２月'!H6</f>
        <v>2725533757</v>
      </c>
    </row>
    <row r="7" spans="1:10" ht="19.5" customHeight="1" x14ac:dyDescent="0.45">
      <c r="A7" s="11">
        <v>3</v>
      </c>
      <c r="B7" s="12">
        <v>225413</v>
      </c>
      <c r="C7" s="13">
        <v>117341993</v>
      </c>
      <c r="D7" s="2"/>
      <c r="E7" s="20"/>
      <c r="F7" s="21" t="s">
        <v>10</v>
      </c>
      <c r="G7" s="22">
        <v>4253366</v>
      </c>
      <c r="H7" s="23">
        <v>782989056</v>
      </c>
      <c r="I7" s="24">
        <f>'[1]１月'!I7+'[1]２月'!G7</f>
        <v>10355788</v>
      </c>
      <c r="J7" s="24">
        <f>'[1]１月'!J7+'[1]２月'!H7</f>
        <v>1751647732</v>
      </c>
    </row>
    <row r="8" spans="1:10" ht="19.5" customHeight="1" x14ac:dyDescent="0.45">
      <c r="A8" s="11">
        <v>4</v>
      </c>
      <c r="B8" s="12">
        <v>367807</v>
      </c>
      <c r="C8" s="13">
        <v>73360026</v>
      </c>
      <c r="D8" s="2"/>
      <c r="E8" s="94" t="s">
        <v>11</v>
      </c>
      <c r="F8" s="95"/>
      <c r="G8" s="19">
        <v>10</v>
      </c>
      <c r="H8" s="25">
        <v>9072</v>
      </c>
      <c r="I8" s="19">
        <f>'[1]１月'!I8+'[1]２月'!G8</f>
        <v>456</v>
      </c>
      <c r="J8" s="19">
        <f>'[1]１月'!J8+'[1]２月'!H8</f>
        <v>530604</v>
      </c>
    </row>
    <row r="9" spans="1:10" ht="19.5" customHeight="1" x14ac:dyDescent="0.45">
      <c r="A9" s="11">
        <v>5</v>
      </c>
      <c r="B9" s="12">
        <v>0</v>
      </c>
      <c r="C9" s="13">
        <v>0</v>
      </c>
      <c r="D9" s="2"/>
      <c r="E9" s="20"/>
      <c r="F9" s="21" t="s">
        <v>10</v>
      </c>
      <c r="G9" s="26">
        <v>35782</v>
      </c>
      <c r="H9" s="26">
        <v>30606590</v>
      </c>
      <c r="I9" s="24">
        <f>'[1]１月'!I9+'[1]２月'!G9</f>
        <v>44692</v>
      </c>
      <c r="J9" s="24">
        <f>'[1]１月'!J9+'[1]２月'!H9</f>
        <v>39121160</v>
      </c>
    </row>
    <row r="10" spans="1:10" ht="19.5" customHeight="1" x14ac:dyDescent="0.45">
      <c r="A10" s="11">
        <v>6</v>
      </c>
      <c r="B10" s="12">
        <v>781701</v>
      </c>
      <c r="C10" s="13">
        <v>151621623</v>
      </c>
      <c r="D10" s="2"/>
      <c r="E10" s="94" t="s">
        <v>12</v>
      </c>
      <c r="F10" s="95"/>
      <c r="G10" s="17">
        <v>594728</v>
      </c>
      <c r="H10" s="18">
        <v>376524914</v>
      </c>
      <c r="I10" s="19">
        <f>'[1]１月'!I10+'[1]２月'!G10</f>
        <v>1046537</v>
      </c>
      <c r="J10" s="19">
        <f>'[1]１月'!J10+'[1]２月'!H10</f>
        <v>682519984</v>
      </c>
    </row>
    <row r="11" spans="1:10" ht="19.5" customHeight="1" x14ac:dyDescent="0.45">
      <c r="A11" s="11">
        <v>7</v>
      </c>
      <c r="B11" s="12">
        <v>698004</v>
      </c>
      <c r="C11" s="13">
        <v>172720271</v>
      </c>
      <c r="D11" s="2"/>
      <c r="E11" s="20"/>
      <c r="F11" s="21" t="s">
        <v>10</v>
      </c>
      <c r="G11" s="22">
        <v>448712</v>
      </c>
      <c r="H11" s="22">
        <v>309199421</v>
      </c>
      <c r="I11" s="24">
        <f>'[1]１月'!I11+'[1]２月'!G11</f>
        <v>847436</v>
      </c>
      <c r="J11" s="24">
        <f>'[1]１月'!J11+'[1]２月'!H11</f>
        <v>585634321</v>
      </c>
    </row>
    <row r="12" spans="1:10" ht="19.5" customHeight="1" x14ac:dyDescent="0.45">
      <c r="A12" s="11">
        <v>8</v>
      </c>
      <c r="B12" s="12">
        <v>1022549</v>
      </c>
      <c r="C12" s="13">
        <v>162430103</v>
      </c>
      <c r="D12" s="2"/>
      <c r="E12" s="94" t="s">
        <v>13</v>
      </c>
      <c r="F12" s="95"/>
      <c r="G12" s="19">
        <v>5772</v>
      </c>
      <c r="H12" s="25">
        <v>7827542</v>
      </c>
      <c r="I12" s="19">
        <f>'[1]１月'!I12+'[1]２月'!G12</f>
        <v>10019</v>
      </c>
      <c r="J12" s="19">
        <f>'[1]１月'!J12+'[1]２月'!H12</f>
        <v>13604570</v>
      </c>
    </row>
    <row r="13" spans="1:10" ht="19.5" customHeight="1" x14ac:dyDescent="0.45">
      <c r="A13" s="11">
        <v>9</v>
      </c>
      <c r="B13" s="12">
        <v>524189</v>
      </c>
      <c r="C13" s="13">
        <v>145116879</v>
      </c>
      <c r="D13" s="2"/>
      <c r="E13" s="20"/>
      <c r="F13" s="21" t="s">
        <v>10</v>
      </c>
      <c r="G13" s="26">
        <v>2543</v>
      </c>
      <c r="H13" s="26">
        <v>3090884</v>
      </c>
      <c r="I13" s="24">
        <f>'[1]１月'!I13+'[1]２月'!G13</f>
        <v>5651</v>
      </c>
      <c r="J13" s="24">
        <f>'[1]１月'!J13+'[1]２月'!H13</f>
        <v>7036703</v>
      </c>
    </row>
    <row r="14" spans="1:10" ht="19.5" customHeight="1" x14ac:dyDescent="0.45">
      <c r="A14" s="11">
        <v>10</v>
      </c>
      <c r="B14" s="12">
        <v>463790</v>
      </c>
      <c r="C14" s="13">
        <v>83957352</v>
      </c>
      <c r="D14" s="2"/>
      <c r="E14" s="96" t="s">
        <v>14</v>
      </c>
      <c r="F14" s="97"/>
      <c r="G14" s="17"/>
      <c r="H14" s="59"/>
      <c r="I14" s="19">
        <f>'[1]１月'!I14+'[1]２月'!G14</f>
        <v>0</v>
      </c>
      <c r="J14" s="19">
        <f>'[1]１月'!J14+'[1]２月'!H14</f>
        <v>0</v>
      </c>
    </row>
    <row r="15" spans="1:10" ht="19.5" customHeight="1" x14ac:dyDescent="0.45">
      <c r="A15" s="11">
        <v>11</v>
      </c>
      <c r="B15" s="12">
        <v>61616</v>
      </c>
      <c r="C15" s="13">
        <v>24852704</v>
      </c>
      <c r="D15" s="2"/>
      <c r="E15" s="20"/>
      <c r="F15" s="21" t="s">
        <v>10</v>
      </c>
      <c r="G15" s="22"/>
      <c r="H15" s="60"/>
      <c r="I15" s="24">
        <f>'[1]１月'!I15+'[1]２月'!G15</f>
        <v>0</v>
      </c>
      <c r="J15" s="24">
        <f>'[1]１月'!J15+'[1]２月'!H15</f>
        <v>0</v>
      </c>
    </row>
    <row r="16" spans="1:10" ht="19.5" customHeight="1" x14ac:dyDescent="0.45">
      <c r="A16" s="11">
        <v>12</v>
      </c>
      <c r="B16" s="12">
        <v>0</v>
      </c>
      <c r="C16" s="13">
        <v>0</v>
      </c>
      <c r="D16" s="2"/>
      <c r="E16" s="94" t="s">
        <v>15</v>
      </c>
      <c r="F16" s="95"/>
      <c r="G16" s="17"/>
      <c r="H16" s="17"/>
      <c r="I16" s="19">
        <f>'[1]１月'!I16+'[1]２月'!G16</f>
        <v>0</v>
      </c>
      <c r="J16" s="19">
        <f>'[1]１月'!J16+'[1]２月'!H16</f>
        <v>0</v>
      </c>
    </row>
    <row r="17" spans="1:10" ht="19.5" customHeight="1" x14ac:dyDescent="0.45">
      <c r="A17" s="11">
        <v>13</v>
      </c>
      <c r="B17" s="12">
        <v>1063133</v>
      </c>
      <c r="C17" s="13">
        <v>180681392</v>
      </c>
      <c r="D17" s="2"/>
      <c r="E17" s="20"/>
      <c r="F17" s="21" t="s">
        <v>10</v>
      </c>
      <c r="G17" s="24"/>
      <c r="H17" s="24"/>
      <c r="I17" s="24">
        <f>'[1]１月'!I17+'[1]２月'!G17</f>
        <v>0</v>
      </c>
      <c r="J17" s="24">
        <f>'[1]１月'!J17+'[1]２月'!H17</f>
        <v>0</v>
      </c>
    </row>
    <row r="18" spans="1:10" ht="19.5" customHeight="1" x14ac:dyDescent="0.45">
      <c r="A18" s="11">
        <v>14</v>
      </c>
      <c r="B18" s="12">
        <v>147264</v>
      </c>
      <c r="C18" s="13">
        <v>71449695</v>
      </c>
      <c r="D18" s="2"/>
      <c r="E18" s="98" t="s">
        <v>16</v>
      </c>
      <c r="F18" s="99"/>
      <c r="G18" s="19">
        <v>506264</v>
      </c>
      <c r="H18" s="19">
        <v>443411082</v>
      </c>
      <c r="I18" s="19">
        <f>'[1]１月'!I18+'[1]２月'!G18</f>
        <v>925619</v>
      </c>
      <c r="J18" s="19">
        <f>'[1]１月'!J18+'[1]２月'!H18</f>
        <v>842710064</v>
      </c>
    </row>
    <row r="19" spans="1:10" ht="19.5" customHeight="1" x14ac:dyDescent="0.45">
      <c r="A19" s="11">
        <v>15</v>
      </c>
      <c r="B19" s="12">
        <v>64600</v>
      </c>
      <c r="C19" s="13">
        <v>41412932</v>
      </c>
      <c r="D19" s="2"/>
      <c r="E19" s="20"/>
      <c r="F19" s="21" t="s">
        <v>10</v>
      </c>
      <c r="G19" s="26">
        <v>448960</v>
      </c>
      <c r="H19" s="26">
        <v>389512879</v>
      </c>
      <c r="I19" s="24">
        <f>'[1]１月'!I19+'[1]２月'!G19</f>
        <v>791471</v>
      </c>
      <c r="J19" s="24">
        <f>'[1]１月'!J19+'[1]２月'!H19</f>
        <v>721246319</v>
      </c>
    </row>
    <row r="20" spans="1:10" ht="19.5" customHeight="1" x14ac:dyDescent="0.45">
      <c r="A20" s="11">
        <v>16</v>
      </c>
      <c r="B20" s="12">
        <v>49575</v>
      </c>
      <c r="C20" s="13">
        <v>35908735</v>
      </c>
      <c r="D20" s="2"/>
      <c r="E20" s="94" t="s">
        <v>17</v>
      </c>
      <c r="F20" s="95"/>
      <c r="G20" s="19">
        <v>4431</v>
      </c>
      <c r="H20" s="25">
        <v>2464959</v>
      </c>
      <c r="I20" s="19">
        <f>'[1]１月'!I20+'[1]２月'!G20</f>
        <v>9921</v>
      </c>
      <c r="J20" s="19">
        <f>'[1]１月'!J20+'[1]２月'!H20</f>
        <v>5420195</v>
      </c>
    </row>
    <row r="21" spans="1:10" ht="19.5" customHeight="1" x14ac:dyDescent="0.45">
      <c r="A21" s="11">
        <v>17</v>
      </c>
      <c r="B21" s="12">
        <v>113470</v>
      </c>
      <c r="C21" s="13">
        <v>53277578</v>
      </c>
      <c r="D21" s="2"/>
      <c r="E21" s="20"/>
      <c r="F21" s="21" t="s">
        <v>10</v>
      </c>
      <c r="G21" s="28">
        <v>3518</v>
      </c>
      <c r="H21" s="61">
        <v>1102138</v>
      </c>
      <c r="I21" s="24">
        <f>'[1]１月'!I21+'[1]２月'!G21</f>
        <v>10755</v>
      </c>
      <c r="J21" s="24">
        <f>'[1]１月'!J21+'[1]２月'!H21</f>
        <v>4624543</v>
      </c>
    </row>
    <row r="22" spans="1:10" ht="19.5" customHeight="1" x14ac:dyDescent="0.45">
      <c r="A22" s="11">
        <v>18</v>
      </c>
      <c r="B22" s="12">
        <v>903090</v>
      </c>
      <c r="C22" s="13">
        <v>168903274</v>
      </c>
      <c r="D22" s="2"/>
      <c r="E22" s="94" t="s">
        <v>18</v>
      </c>
      <c r="F22" s="95"/>
      <c r="G22" s="19">
        <v>420507</v>
      </c>
      <c r="H22" s="25">
        <v>320682168</v>
      </c>
      <c r="I22" s="19">
        <f>'[1]１月'!I22+'[1]２月'!G22</f>
        <v>649977</v>
      </c>
      <c r="J22" s="19">
        <f>'[1]１月'!J22+'[1]２月'!H22</f>
        <v>543378617</v>
      </c>
    </row>
    <row r="23" spans="1:10" ht="19.5" customHeight="1" thickBot="1" x14ac:dyDescent="0.5">
      <c r="A23" s="11">
        <v>19</v>
      </c>
      <c r="B23" s="12">
        <v>0</v>
      </c>
      <c r="C23" s="13">
        <v>0</v>
      </c>
      <c r="D23" s="2"/>
      <c r="E23" s="30"/>
      <c r="F23" s="31" t="s">
        <v>10</v>
      </c>
      <c r="G23" s="28">
        <v>362221</v>
      </c>
      <c r="H23" s="61">
        <v>245850016</v>
      </c>
      <c r="I23" s="22">
        <f>'[1]１月'!I23+'[1]２月'!G23</f>
        <v>630540</v>
      </c>
      <c r="J23" s="22">
        <f>'[1]１月'!J23+'[1]２月'!H23</f>
        <v>475399579</v>
      </c>
    </row>
    <row r="24" spans="1:10" ht="19.5" customHeight="1" thickBot="1" x14ac:dyDescent="0.5">
      <c r="A24" s="11">
        <v>20</v>
      </c>
      <c r="B24" s="12">
        <v>1314248</v>
      </c>
      <c r="C24" s="13">
        <v>179726929</v>
      </c>
      <c r="D24" s="2"/>
      <c r="E24" s="100" t="s">
        <v>19</v>
      </c>
      <c r="F24" s="101"/>
      <c r="G24" s="33">
        <f t="shared" ref="G24:J25" si="0">G6+G8+G10+G12+G14+G16+G18+G20+G22</f>
        <v>12955065</v>
      </c>
      <c r="H24" s="34">
        <f t="shared" si="0"/>
        <v>2353588401</v>
      </c>
      <c r="I24" s="35">
        <f>I6+I8+I10+I12+I14+I16+I18+I20+I22</f>
        <v>23821550</v>
      </c>
      <c r="J24" s="34">
        <f t="shared" si="0"/>
        <v>4813697791</v>
      </c>
    </row>
    <row r="25" spans="1:10" ht="19.5" customHeight="1" x14ac:dyDescent="0.45">
      <c r="A25" s="11">
        <v>21</v>
      </c>
      <c r="B25" s="12">
        <v>58050</v>
      </c>
      <c r="C25" s="13">
        <v>49829004</v>
      </c>
      <c r="D25" s="2"/>
      <c r="E25" s="36"/>
      <c r="F25" s="37" t="s">
        <v>20</v>
      </c>
      <c r="G25" s="38">
        <f>G7+G9+G11+G13+G15+G17+G19+G21+G23</f>
        <v>5555102</v>
      </c>
      <c r="H25" s="38">
        <f t="shared" si="0"/>
        <v>1762350984</v>
      </c>
      <c r="I25" s="38">
        <f>I7+I9+I11+I13+I15+I17+I19+I21+I23</f>
        <v>12686333</v>
      </c>
      <c r="J25" s="38">
        <f>J7+J9+J11+J13+J15+J17+J19+J21+J23</f>
        <v>3584710357</v>
      </c>
    </row>
    <row r="26" spans="1:10" ht="19.5" customHeight="1" x14ac:dyDescent="0.45">
      <c r="A26" s="11">
        <v>22</v>
      </c>
      <c r="B26" s="12">
        <v>45924</v>
      </c>
      <c r="C26" s="13">
        <v>29155479</v>
      </c>
      <c r="D26" s="2"/>
      <c r="E26" s="91" t="s">
        <v>21</v>
      </c>
      <c r="F26" s="92"/>
      <c r="G26" s="39">
        <f>G24/G25</f>
        <v>2.3321020928148575</v>
      </c>
      <c r="H26" s="39">
        <f>H24/H25</f>
        <v>1.3354822179961401</v>
      </c>
      <c r="I26" s="40">
        <f>I24/I25</f>
        <v>1.8777333055974488</v>
      </c>
      <c r="J26" s="40">
        <f>J24/J25</f>
        <v>1.3428414883227899</v>
      </c>
    </row>
    <row r="27" spans="1:10" ht="19.5" customHeight="1" x14ac:dyDescent="0.45">
      <c r="A27" s="11">
        <v>23</v>
      </c>
      <c r="B27" s="12">
        <v>200092</v>
      </c>
      <c r="C27" s="13">
        <v>19268128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1469465</v>
      </c>
      <c r="C28" s="13">
        <v>172765560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956202</v>
      </c>
      <c r="C29" s="13">
        <v>87321713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0</v>
      </c>
      <c r="C30" s="13">
        <v>0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498157</v>
      </c>
      <c r="C31" s="13">
        <v>69205112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1660367</v>
      </c>
      <c r="C32" s="13">
        <v>130762026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0</v>
      </c>
      <c r="C33" s="13">
        <v>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0</v>
      </c>
      <c r="C34" s="13">
        <v>0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12955065</v>
      </c>
      <c r="C36" s="47">
        <f>SUM(C5:C35)</f>
        <v>2353588401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5555102</v>
      </c>
      <c r="C37" s="58">
        <v>1762350984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2.3321020928148575</v>
      </c>
      <c r="C38" s="40">
        <f>C36/C37</f>
        <v>1.3354822179961401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'[1]１月'!B36+'[1]２月'!B36</f>
        <v>23821550</v>
      </c>
      <c r="C39" s="47">
        <f>'[1]１月'!C36+'[1]２月'!C36</f>
        <v>4813697791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'[1]１月'!B40+'[1]２月'!B37</f>
        <v>12686333</v>
      </c>
      <c r="C40" s="50">
        <f>'[1]１月'!C40+'[1]２月'!C37</f>
        <v>3584710357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1.8777333055974488</v>
      </c>
      <c r="C41" s="39">
        <f>C39/C40</f>
        <v>1.3428414883227899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M7" sqref="M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10" width="13.59765625" customWidth="1"/>
  </cols>
  <sheetData>
    <row r="1" spans="1:10" ht="24.75" customHeight="1" x14ac:dyDescent="0.4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32</v>
      </c>
      <c r="I4" s="8" t="s">
        <v>7</v>
      </c>
      <c r="J4" s="10"/>
    </row>
    <row r="5" spans="1:10" ht="19.5" customHeight="1" x14ac:dyDescent="0.45">
      <c r="A5" s="11">
        <v>1</v>
      </c>
      <c r="B5" s="12">
        <v>1475289</v>
      </c>
      <c r="C5" s="13">
        <v>118006519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225985</v>
      </c>
      <c r="C6" s="13">
        <v>38563361</v>
      </c>
      <c r="D6" s="2"/>
      <c r="E6" s="94" t="s">
        <v>9</v>
      </c>
      <c r="F6" s="95"/>
      <c r="G6" s="64">
        <v>20457090</v>
      </c>
      <c r="H6" s="65">
        <v>1034446200</v>
      </c>
      <c r="I6" s="64">
        <f>'[1]２月'!I6+'[1]３月'!G6</f>
        <v>41636111</v>
      </c>
      <c r="J6" s="64">
        <f>'[1]２月'!J6+'[1]３月'!H6</f>
        <v>3759979957</v>
      </c>
    </row>
    <row r="7" spans="1:10" ht="19.5" customHeight="1" x14ac:dyDescent="0.45">
      <c r="A7" s="11">
        <v>3</v>
      </c>
      <c r="B7" s="12">
        <v>125225</v>
      </c>
      <c r="C7" s="13">
        <v>42797225</v>
      </c>
      <c r="D7" s="2"/>
      <c r="E7" s="20"/>
      <c r="F7" s="21" t="s">
        <v>10</v>
      </c>
      <c r="G7" s="66">
        <v>19351818</v>
      </c>
      <c r="H7" s="67">
        <v>760292864</v>
      </c>
      <c r="I7" s="66">
        <f>'[1]２月'!I7+'[1]３月'!G7</f>
        <v>29707606</v>
      </c>
      <c r="J7" s="66">
        <f>'[1]２月'!J7+'[1]３月'!H7</f>
        <v>2511940596</v>
      </c>
    </row>
    <row r="8" spans="1:10" ht="19.5" customHeight="1" x14ac:dyDescent="0.45">
      <c r="A8" s="11">
        <v>4</v>
      </c>
      <c r="B8" s="12">
        <v>377068</v>
      </c>
      <c r="C8" s="13">
        <v>43534392</v>
      </c>
      <c r="D8" s="2"/>
      <c r="E8" s="94" t="s">
        <v>11</v>
      </c>
      <c r="F8" s="95"/>
      <c r="G8" s="68">
        <v>9385</v>
      </c>
      <c r="H8" s="69">
        <v>11587477</v>
      </c>
      <c r="I8" s="64">
        <f>'[1]２月'!I8+'[1]３月'!G8</f>
        <v>9841</v>
      </c>
      <c r="J8" s="64">
        <f>'[1]２月'!J8+'[1]３月'!H8</f>
        <v>12118081</v>
      </c>
    </row>
    <row r="9" spans="1:10" ht="19.5" customHeight="1" x14ac:dyDescent="0.45">
      <c r="A9" s="11">
        <v>5</v>
      </c>
      <c r="B9" s="12">
        <v>0</v>
      </c>
      <c r="C9" s="13">
        <v>0</v>
      </c>
      <c r="D9" s="2"/>
      <c r="E9" s="20"/>
      <c r="F9" s="21" t="s">
        <v>10</v>
      </c>
      <c r="G9" s="70">
        <v>34522</v>
      </c>
      <c r="H9" s="70">
        <v>28697412</v>
      </c>
      <c r="I9" s="66">
        <f>'[1]２月'!I9+'[1]３月'!G9</f>
        <v>79214</v>
      </c>
      <c r="J9" s="66">
        <f>'[1]２月'!J9+'[1]３月'!H9</f>
        <v>67818572</v>
      </c>
    </row>
    <row r="10" spans="1:10" ht="19.5" customHeight="1" x14ac:dyDescent="0.45">
      <c r="A10" s="11">
        <v>6</v>
      </c>
      <c r="B10" s="12">
        <v>1504715</v>
      </c>
      <c r="C10" s="13">
        <v>143972475</v>
      </c>
      <c r="D10" s="2"/>
      <c r="E10" s="94" t="s">
        <v>12</v>
      </c>
      <c r="F10" s="95"/>
      <c r="G10" s="64">
        <v>697270</v>
      </c>
      <c r="H10" s="65">
        <v>268451172</v>
      </c>
      <c r="I10" s="64">
        <f>'[1]２月'!I10+'[1]３月'!G10</f>
        <v>1743807</v>
      </c>
      <c r="J10" s="64">
        <f>'[1]２月'!J10+'[1]３月'!H10</f>
        <v>950971156</v>
      </c>
    </row>
    <row r="11" spans="1:10" ht="19.5" customHeight="1" x14ac:dyDescent="0.45">
      <c r="A11" s="11">
        <v>7</v>
      </c>
      <c r="B11" s="12">
        <v>1327018</v>
      </c>
      <c r="C11" s="13">
        <v>99233068</v>
      </c>
      <c r="D11" s="2"/>
      <c r="E11" s="20"/>
      <c r="F11" s="21" t="s">
        <v>10</v>
      </c>
      <c r="G11" s="66">
        <v>551740</v>
      </c>
      <c r="H11" s="66">
        <v>351277236</v>
      </c>
      <c r="I11" s="66">
        <f>'[1]２月'!I11+'[1]３月'!G11</f>
        <v>1399176</v>
      </c>
      <c r="J11" s="66">
        <f>'[1]２月'!J11+'[1]３月'!H11</f>
        <v>936911557</v>
      </c>
    </row>
    <row r="12" spans="1:10" ht="19.5" customHeight="1" x14ac:dyDescent="0.45">
      <c r="A12" s="11">
        <v>8</v>
      </c>
      <c r="B12" s="12">
        <v>576224</v>
      </c>
      <c r="C12" s="13">
        <v>73607949</v>
      </c>
      <c r="D12" s="2"/>
      <c r="E12" s="94" t="s">
        <v>13</v>
      </c>
      <c r="F12" s="95"/>
      <c r="G12" s="68">
        <v>6107</v>
      </c>
      <c r="H12" s="69">
        <v>8823585</v>
      </c>
      <c r="I12" s="64">
        <f>'[1]２月'!I12+'[1]３月'!G12</f>
        <v>16126</v>
      </c>
      <c r="J12" s="64">
        <f>'[1]２月'!J12+'[1]３月'!H12</f>
        <v>22428155</v>
      </c>
    </row>
    <row r="13" spans="1:10" ht="19.5" customHeight="1" x14ac:dyDescent="0.45">
      <c r="A13" s="11">
        <v>9</v>
      </c>
      <c r="B13" s="12">
        <v>147457</v>
      </c>
      <c r="C13" s="13">
        <v>63498731</v>
      </c>
      <c r="D13" s="2"/>
      <c r="E13" s="20"/>
      <c r="F13" s="21" t="s">
        <v>10</v>
      </c>
      <c r="G13" s="70">
        <v>4265</v>
      </c>
      <c r="H13" s="70">
        <v>5183131</v>
      </c>
      <c r="I13" s="66">
        <f>'[1]２月'!I13+'[1]３月'!G13</f>
        <v>9916</v>
      </c>
      <c r="J13" s="66">
        <f>'[1]２月'!J13+'[1]３月'!H13</f>
        <v>12219834</v>
      </c>
    </row>
    <row r="14" spans="1:10" ht="19.5" customHeight="1" x14ac:dyDescent="0.45">
      <c r="A14" s="11">
        <v>10</v>
      </c>
      <c r="B14" s="62">
        <v>323176</v>
      </c>
      <c r="C14" s="13">
        <v>46386719</v>
      </c>
      <c r="D14" s="2"/>
      <c r="E14" s="96" t="s">
        <v>14</v>
      </c>
      <c r="F14" s="97"/>
      <c r="G14" s="64"/>
      <c r="H14" s="71"/>
      <c r="I14" s="64">
        <f>'[1]２月'!I14+'[1]３月'!G14</f>
        <v>0</v>
      </c>
      <c r="J14" s="64">
        <f>'[1]２月'!J14+'[1]３月'!H14</f>
        <v>0</v>
      </c>
    </row>
    <row r="15" spans="1:10" ht="19.5" customHeight="1" x14ac:dyDescent="0.45">
      <c r="A15" s="11">
        <v>11</v>
      </c>
      <c r="B15" s="12">
        <v>169031</v>
      </c>
      <c r="C15" s="13">
        <v>24937579</v>
      </c>
      <c r="D15" s="2"/>
      <c r="E15" s="20"/>
      <c r="F15" s="21" t="s">
        <v>10</v>
      </c>
      <c r="G15" s="66">
        <v>0</v>
      </c>
      <c r="H15" s="72">
        <v>0</v>
      </c>
      <c r="I15" s="66">
        <f>'[1]２月'!I15+'[1]３月'!G15</f>
        <v>0</v>
      </c>
      <c r="J15" s="66">
        <f>'[1]２月'!J15+'[1]３月'!H15</f>
        <v>0</v>
      </c>
    </row>
    <row r="16" spans="1:10" ht="19.5" customHeight="1" x14ac:dyDescent="0.45">
      <c r="A16" s="11">
        <v>12</v>
      </c>
      <c r="B16" s="12">
        <v>0</v>
      </c>
      <c r="C16" s="13">
        <v>0</v>
      </c>
      <c r="D16" s="2"/>
      <c r="E16" s="94" t="s">
        <v>15</v>
      </c>
      <c r="F16" s="95"/>
      <c r="G16" s="64"/>
      <c r="H16" s="64"/>
      <c r="I16" s="64">
        <f>'[1]２月'!I16+'[1]３月'!G16</f>
        <v>0</v>
      </c>
      <c r="J16" s="64">
        <f>'[1]２月'!J16+'[1]３月'!H16</f>
        <v>0</v>
      </c>
    </row>
    <row r="17" spans="1:10" ht="19.5" customHeight="1" x14ac:dyDescent="0.45">
      <c r="A17" s="11">
        <v>13</v>
      </c>
      <c r="B17" s="12">
        <v>1948720</v>
      </c>
      <c r="C17" s="13">
        <v>158072451</v>
      </c>
      <c r="D17" s="2"/>
      <c r="E17" s="20"/>
      <c r="F17" s="21" t="s">
        <v>10</v>
      </c>
      <c r="G17" s="73">
        <v>0</v>
      </c>
      <c r="H17" s="73">
        <v>0</v>
      </c>
      <c r="I17" s="66">
        <f>'[1]２月'!I17+'[1]３月'!G17</f>
        <v>0</v>
      </c>
      <c r="J17" s="66">
        <f>'[1]２月'!J17+'[1]３月'!H17</f>
        <v>0</v>
      </c>
    </row>
    <row r="18" spans="1:10" ht="19.5" customHeight="1" x14ac:dyDescent="0.45">
      <c r="A18" s="11">
        <v>14</v>
      </c>
      <c r="B18" s="12">
        <v>413371</v>
      </c>
      <c r="C18" s="13">
        <v>51728580</v>
      </c>
      <c r="D18" s="2"/>
      <c r="E18" s="98" t="s">
        <v>16</v>
      </c>
      <c r="F18" s="99"/>
      <c r="G18" s="68">
        <v>473369</v>
      </c>
      <c r="H18" s="69">
        <v>365899689</v>
      </c>
      <c r="I18" s="64">
        <f>'[1]２月'!I18+'[1]３月'!G18</f>
        <v>1398988</v>
      </c>
      <c r="J18" s="64">
        <f>'[1]２月'!J18+'[1]３月'!H18</f>
        <v>1208609753</v>
      </c>
    </row>
    <row r="19" spans="1:10" ht="19.5" customHeight="1" x14ac:dyDescent="0.45">
      <c r="A19" s="11">
        <v>15</v>
      </c>
      <c r="B19" s="12">
        <v>1165303</v>
      </c>
      <c r="C19" s="13">
        <v>83579412</v>
      </c>
      <c r="D19" s="2"/>
      <c r="E19" s="20"/>
      <c r="F19" s="21" t="s">
        <v>10</v>
      </c>
      <c r="G19" s="70">
        <v>356665</v>
      </c>
      <c r="H19" s="70">
        <v>291083692</v>
      </c>
      <c r="I19" s="66">
        <f>'[1]２月'!I19+'[1]３月'!G19</f>
        <v>1148136</v>
      </c>
      <c r="J19" s="66">
        <f>'[1]２月'!J19+'[1]３月'!H19</f>
        <v>1012330011</v>
      </c>
    </row>
    <row r="20" spans="1:10" ht="19.5" customHeight="1" x14ac:dyDescent="0.45">
      <c r="A20" s="11">
        <v>16</v>
      </c>
      <c r="B20" s="12">
        <v>2246623</v>
      </c>
      <c r="C20" s="13">
        <v>111842674</v>
      </c>
      <c r="D20" s="2"/>
      <c r="E20" s="94" t="s">
        <v>17</v>
      </c>
      <c r="F20" s="95"/>
      <c r="G20" s="64">
        <v>9206</v>
      </c>
      <c r="H20" s="65">
        <v>4125113</v>
      </c>
      <c r="I20" s="64">
        <f>'[1]２月'!I20+'[1]３月'!G20</f>
        <v>19127</v>
      </c>
      <c r="J20" s="64">
        <f>'[1]２月'!J20+'[1]３月'!H20</f>
        <v>9545308</v>
      </c>
    </row>
    <row r="21" spans="1:10" ht="19.5" customHeight="1" x14ac:dyDescent="0.45">
      <c r="A21" s="11">
        <v>17</v>
      </c>
      <c r="B21" s="12">
        <v>654289</v>
      </c>
      <c r="C21" s="13">
        <v>62163984</v>
      </c>
      <c r="D21" s="2"/>
      <c r="E21" s="20"/>
      <c r="F21" s="21" t="s">
        <v>10</v>
      </c>
      <c r="G21" s="66">
        <v>7756</v>
      </c>
      <c r="H21" s="66">
        <v>4066527</v>
      </c>
      <c r="I21" s="66">
        <f>'[1]２月'!I21+'[1]３月'!G21</f>
        <v>18511</v>
      </c>
      <c r="J21" s="66">
        <f>'[1]２月'!J21+'[1]３月'!H21</f>
        <v>8691070</v>
      </c>
    </row>
    <row r="22" spans="1:10" ht="19.5" customHeight="1" x14ac:dyDescent="0.45">
      <c r="A22" s="11">
        <v>18</v>
      </c>
      <c r="B22" s="12">
        <v>686370</v>
      </c>
      <c r="C22" s="13">
        <v>49133713</v>
      </c>
      <c r="D22" s="2"/>
      <c r="E22" s="94" t="s">
        <v>18</v>
      </c>
      <c r="F22" s="95"/>
      <c r="G22" s="68">
        <v>777447</v>
      </c>
      <c r="H22" s="69">
        <v>340778793</v>
      </c>
      <c r="I22" s="64">
        <f>'[1]２月'!I22+'[1]３月'!G22</f>
        <v>1427424</v>
      </c>
      <c r="J22" s="64">
        <f>'[1]２月'!J22+'[1]３月'!H22</f>
        <v>884157410</v>
      </c>
    </row>
    <row r="23" spans="1:10" ht="19.5" customHeight="1" thickBot="1" x14ac:dyDescent="0.5">
      <c r="A23" s="11">
        <v>19</v>
      </c>
      <c r="B23" s="12">
        <v>0</v>
      </c>
      <c r="C23" s="13">
        <v>0</v>
      </c>
      <c r="D23" s="2"/>
      <c r="E23" s="30"/>
      <c r="F23" s="31" t="s">
        <v>10</v>
      </c>
      <c r="G23" s="74">
        <v>462000</v>
      </c>
      <c r="H23" s="75">
        <v>219479175</v>
      </c>
      <c r="I23" s="66">
        <f>'[1]２月'!I23+'[1]３月'!G23</f>
        <v>1092540</v>
      </c>
      <c r="J23" s="66">
        <f>'[1]２月'!J23+'[1]３月'!H23</f>
        <v>694878754</v>
      </c>
    </row>
    <row r="24" spans="1:10" ht="19.5" customHeight="1" thickBot="1" x14ac:dyDescent="0.5">
      <c r="A24" s="11">
        <v>20</v>
      </c>
      <c r="B24" s="12">
        <v>1391969</v>
      </c>
      <c r="C24" s="13">
        <v>117416365</v>
      </c>
      <c r="D24" s="2"/>
      <c r="E24" s="100" t="s">
        <v>19</v>
      </c>
      <c r="F24" s="101"/>
      <c r="G24" s="76">
        <f t="shared" ref="G24:J25" si="0">G6+G8+G10+G12+G14+G16+G18+G20+G22</f>
        <v>22429874</v>
      </c>
      <c r="H24" s="77">
        <f t="shared" si="0"/>
        <v>2034112029</v>
      </c>
      <c r="I24" s="35">
        <f t="shared" si="0"/>
        <v>46251424</v>
      </c>
      <c r="J24" s="34">
        <f t="shared" si="0"/>
        <v>6847809820</v>
      </c>
    </row>
    <row r="25" spans="1:10" ht="19.5" customHeight="1" x14ac:dyDescent="0.45">
      <c r="A25" s="11">
        <v>21</v>
      </c>
      <c r="B25" s="12">
        <v>0</v>
      </c>
      <c r="C25" s="13">
        <v>0</v>
      </c>
      <c r="D25" s="2"/>
      <c r="E25" s="36"/>
      <c r="F25" s="37" t="s">
        <v>20</v>
      </c>
      <c r="G25" s="78">
        <f>G7+G9+G11+G13+G15+G17+G19+G21+G23</f>
        <v>20768766</v>
      </c>
      <c r="H25" s="78">
        <f t="shared" si="0"/>
        <v>1660080037</v>
      </c>
      <c r="I25" s="38">
        <f t="shared" si="0"/>
        <v>33455099</v>
      </c>
      <c r="J25" s="38">
        <f>J7+J9+J11+J13+J15+J17+J19+J21+J23</f>
        <v>5244790394</v>
      </c>
    </row>
    <row r="26" spans="1:10" ht="19.5" customHeight="1" x14ac:dyDescent="0.45">
      <c r="A26" s="11">
        <v>22</v>
      </c>
      <c r="B26" s="12">
        <v>1009270</v>
      </c>
      <c r="C26" s="13">
        <v>97678902</v>
      </c>
      <c r="D26" s="2"/>
      <c r="E26" s="91" t="s">
        <v>21</v>
      </c>
      <c r="F26" s="92"/>
      <c r="G26" s="40">
        <f>G24/G25</f>
        <v>1.0799810638725478</v>
      </c>
      <c r="H26" s="40">
        <f>H24/H25</f>
        <v>1.2253096137918318</v>
      </c>
      <c r="I26" s="40">
        <f>I24/I25</f>
        <v>1.3824925163126853</v>
      </c>
      <c r="J26" s="40">
        <f>J24/J25</f>
        <v>1.3056403222202821</v>
      </c>
    </row>
    <row r="27" spans="1:10" ht="19.5" customHeight="1" x14ac:dyDescent="0.45">
      <c r="A27" s="11">
        <v>23</v>
      </c>
      <c r="B27" s="12">
        <v>1335854</v>
      </c>
      <c r="C27" s="13">
        <v>83839056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1242386</v>
      </c>
      <c r="C28" s="13">
        <v>96842393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657209</v>
      </c>
      <c r="C29" s="13">
        <v>41706685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0</v>
      </c>
      <c r="C30" s="13">
        <v>0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527630</v>
      </c>
      <c r="C31" s="13">
        <v>62201301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902138</v>
      </c>
      <c r="C32" s="13">
        <v>76965468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588966</v>
      </c>
      <c r="C33" s="13">
        <v>69215752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662070</v>
      </c>
      <c r="C34" s="13">
        <v>83319375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746518</v>
      </c>
      <c r="C35" s="13">
        <v>93867900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22429874</v>
      </c>
      <c r="C36" s="47">
        <f>SUM(C5:C35)</f>
        <v>2034112029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20768766</v>
      </c>
      <c r="C37" s="58">
        <v>1660080037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63">
        <f>B36/B37</f>
        <v>1.0799810638725478</v>
      </c>
      <c r="C38" s="63">
        <f>C36/C37</f>
        <v>1.2253096137918318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'[1]２月'!B39+'[1]３月'!B36</f>
        <v>46251424</v>
      </c>
      <c r="C39" s="47">
        <f>'[1]２月'!C39+'[1]３月'!C36</f>
        <v>6847809820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'[1]２月'!B40+'[1]３月'!B37</f>
        <v>33455099</v>
      </c>
      <c r="C40" s="50">
        <f>'[1]２月'!C40+'[1]３月'!C37</f>
        <v>5244790394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1.3824925163126853</v>
      </c>
      <c r="C41" s="39">
        <f>C39/C40</f>
        <v>1.3056403222202821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L6" sqref="L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10" width="13.59765625" customWidth="1"/>
  </cols>
  <sheetData>
    <row r="1" spans="1:10" ht="24.75" customHeight="1" x14ac:dyDescent="0.4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33</v>
      </c>
      <c r="I4" s="8" t="s">
        <v>7</v>
      </c>
      <c r="J4" s="10"/>
    </row>
    <row r="5" spans="1:10" ht="19.5" customHeight="1" x14ac:dyDescent="0.45">
      <c r="A5" s="11">
        <v>1</v>
      </c>
      <c r="B5" s="12">
        <v>763572</v>
      </c>
      <c r="C5" s="13">
        <v>63621717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0</v>
      </c>
      <c r="C6" s="13">
        <v>0</v>
      </c>
      <c r="D6" s="2"/>
      <c r="E6" s="94" t="s">
        <v>9</v>
      </c>
      <c r="F6" s="95"/>
      <c r="G6" s="19">
        <v>12849385</v>
      </c>
      <c r="H6" s="25">
        <v>1099928740</v>
      </c>
      <c r="I6" s="64">
        <f>'[1]３月'!I6+'[1]４月'!G6</f>
        <v>54485496</v>
      </c>
      <c r="J6" s="64">
        <f>'[1]３月'!J6+'[1]４月'!H6</f>
        <v>4859908697</v>
      </c>
    </row>
    <row r="7" spans="1:10" ht="19.5" customHeight="1" x14ac:dyDescent="0.45">
      <c r="A7" s="11">
        <v>3</v>
      </c>
      <c r="B7" s="12">
        <v>374231</v>
      </c>
      <c r="C7" s="13">
        <v>49112678</v>
      </c>
      <c r="D7" s="2"/>
      <c r="E7" s="20"/>
      <c r="F7" s="21" t="s">
        <v>10</v>
      </c>
      <c r="G7" s="28">
        <v>13168192</v>
      </c>
      <c r="H7" s="61">
        <v>780326181</v>
      </c>
      <c r="I7" s="66">
        <f>'[1]３月'!I7+'[1]４月'!G7</f>
        <v>42875798</v>
      </c>
      <c r="J7" s="66">
        <f>'[1]３月'!J7+'[1]４月'!H7</f>
        <v>3292266777</v>
      </c>
    </row>
    <row r="8" spans="1:10" ht="19.5" customHeight="1" x14ac:dyDescent="0.45">
      <c r="A8" s="11">
        <v>4</v>
      </c>
      <c r="B8" s="12">
        <v>63666</v>
      </c>
      <c r="C8" s="13">
        <v>30013956</v>
      </c>
      <c r="D8" s="2"/>
      <c r="E8" s="94" t="s">
        <v>11</v>
      </c>
      <c r="F8" s="95"/>
      <c r="G8" s="19">
        <v>9839</v>
      </c>
      <c r="H8" s="25">
        <v>12575836</v>
      </c>
      <c r="I8" s="64">
        <f>'[1]３月'!I8+'[1]４月'!G8</f>
        <v>19680</v>
      </c>
      <c r="J8" s="64">
        <f>'[1]３月'!J8+'[1]４月'!H8</f>
        <v>24693917</v>
      </c>
    </row>
    <row r="9" spans="1:10" ht="19.5" customHeight="1" x14ac:dyDescent="0.45">
      <c r="A9" s="11">
        <v>5</v>
      </c>
      <c r="B9" s="12">
        <v>177619</v>
      </c>
      <c r="C9" s="13">
        <v>46493178</v>
      </c>
      <c r="D9" s="2"/>
      <c r="E9" s="20"/>
      <c r="F9" s="21" t="s">
        <v>10</v>
      </c>
      <c r="G9" s="26">
        <v>53448</v>
      </c>
      <c r="H9" s="79">
        <v>40684044</v>
      </c>
      <c r="I9" s="66">
        <f>'[1]３月'!I9+'[1]４月'!G9</f>
        <v>132662</v>
      </c>
      <c r="J9" s="66">
        <f>'[1]３月'!J9+'[1]４月'!H9</f>
        <v>108502616</v>
      </c>
    </row>
    <row r="10" spans="1:10" ht="19.5" customHeight="1" x14ac:dyDescent="0.45">
      <c r="A10" s="11">
        <v>6</v>
      </c>
      <c r="B10" s="12">
        <v>64088</v>
      </c>
      <c r="C10" s="13">
        <v>32670971</v>
      </c>
      <c r="D10" s="2"/>
      <c r="E10" s="94" t="s">
        <v>12</v>
      </c>
      <c r="F10" s="95"/>
      <c r="G10" s="19">
        <v>616138</v>
      </c>
      <c r="H10" s="25">
        <v>188440992</v>
      </c>
      <c r="I10" s="64">
        <f>'[1]３月'!I10+'[1]４月'!G10</f>
        <v>2359945</v>
      </c>
      <c r="J10" s="64">
        <f>'[1]３月'!J10+'[1]４月'!H10</f>
        <v>1139412148</v>
      </c>
    </row>
    <row r="11" spans="1:10" ht="19.5" customHeight="1" x14ac:dyDescent="0.45">
      <c r="A11" s="11">
        <v>7</v>
      </c>
      <c r="B11" s="12">
        <v>53200</v>
      </c>
      <c r="C11" s="13">
        <v>30762015</v>
      </c>
      <c r="D11" s="2"/>
      <c r="E11" s="20"/>
      <c r="F11" s="21" t="s">
        <v>10</v>
      </c>
      <c r="G11" s="28">
        <v>508350</v>
      </c>
      <c r="H11" s="61">
        <v>289390212</v>
      </c>
      <c r="I11" s="66">
        <f>'[1]３月'!I11+'[1]４月'!G11</f>
        <v>1907526</v>
      </c>
      <c r="J11" s="66">
        <f>'[1]３月'!J11+'[1]４月'!H11</f>
        <v>1226301769</v>
      </c>
    </row>
    <row r="12" spans="1:10" ht="19.5" customHeight="1" x14ac:dyDescent="0.45">
      <c r="A12" s="11">
        <v>8</v>
      </c>
      <c r="B12" s="12">
        <v>9629</v>
      </c>
      <c r="C12" s="13">
        <v>7985133</v>
      </c>
      <c r="D12" s="2"/>
      <c r="E12" s="94" t="s">
        <v>13</v>
      </c>
      <c r="F12" s="95"/>
      <c r="G12" s="19">
        <v>8033</v>
      </c>
      <c r="H12" s="25">
        <v>13540515</v>
      </c>
      <c r="I12" s="64">
        <f>'[1]３月'!I12+'[1]４月'!G12</f>
        <v>24159</v>
      </c>
      <c r="J12" s="64">
        <f>'[1]３月'!J12+'[1]４月'!H12</f>
        <v>35968670</v>
      </c>
    </row>
    <row r="13" spans="1:10" ht="19.5" customHeight="1" x14ac:dyDescent="0.45">
      <c r="A13" s="11">
        <v>9</v>
      </c>
      <c r="B13" s="12">
        <v>0</v>
      </c>
      <c r="C13" s="13">
        <v>0</v>
      </c>
      <c r="D13" s="2"/>
      <c r="E13" s="20"/>
      <c r="F13" s="21" t="s">
        <v>10</v>
      </c>
      <c r="G13" s="26">
        <v>4692</v>
      </c>
      <c r="H13" s="79">
        <v>5600306</v>
      </c>
      <c r="I13" s="66">
        <f>'[1]３月'!I13+'[1]４月'!G13</f>
        <v>14608</v>
      </c>
      <c r="J13" s="66">
        <f>'[1]３月'!J13+'[1]４月'!H13</f>
        <v>17820140</v>
      </c>
    </row>
    <row r="14" spans="1:10" ht="19.5" customHeight="1" x14ac:dyDescent="0.45">
      <c r="A14" s="11">
        <v>10</v>
      </c>
      <c r="B14" s="12">
        <v>72675</v>
      </c>
      <c r="C14" s="13">
        <v>41730109</v>
      </c>
      <c r="D14" s="2"/>
      <c r="E14" s="96" t="s">
        <v>14</v>
      </c>
      <c r="F14" s="97"/>
      <c r="G14" s="17"/>
      <c r="H14" s="80"/>
      <c r="I14" s="64">
        <f>'[1]３月'!I14+'[1]４月'!G14</f>
        <v>0</v>
      </c>
      <c r="J14" s="64">
        <f>'[1]３月'!J14+'[1]４月'!H14</f>
        <v>0</v>
      </c>
    </row>
    <row r="15" spans="1:10" ht="19.5" customHeight="1" x14ac:dyDescent="0.45">
      <c r="A15" s="11">
        <v>11</v>
      </c>
      <c r="B15" s="12">
        <v>70321</v>
      </c>
      <c r="C15" s="13">
        <v>34071103</v>
      </c>
      <c r="D15" s="2"/>
      <c r="E15" s="20"/>
      <c r="F15" s="21" t="s">
        <v>10</v>
      </c>
      <c r="G15" s="22"/>
      <c r="H15" s="60"/>
      <c r="I15" s="66">
        <f>'[1]３月'!I15+'[1]４月'!G15</f>
        <v>0</v>
      </c>
      <c r="J15" s="66">
        <f>'[1]３月'!J15+'[1]４月'!H15</f>
        <v>0</v>
      </c>
    </row>
    <row r="16" spans="1:10" ht="19.5" customHeight="1" x14ac:dyDescent="0.45">
      <c r="A16" s="11">
        <v>12</v>
      </c>
      <c r="B16" s="12">
        <v>46289</v>
      </c>
      <c r="C16" s="13">
        <v>22301639</v>
      </c>
      <c r="D16" s="2"/>
      <c r="E16" s="94" t="s">
        <v>15</v>
      </c>
      <c r="F16" s="95"/>
      <c r="G16" s="17"/>
      <c r="H16" s="17"/>
      <c r="I16" s="64">
        <f>'[1]３月'!I16+'[1]４月'!G16</f>
        <v>0</v>
      </c>
      <c r="J16" s="64">
        <f>'[1]３月'!J16+'[1]４月'!H16</f>
        <v>0</v>
      </c>
    </row>
    <row r="17" spans="1:10" ht="19.5" customHeight="1" x14ac:dyDescent="0.45">
      <c r="A17" s="11">
        <v>13</v>
      </c>
      <c r="B17" s="12">
        <v>323735</v>
      </c>
      <c r="C17" s="13">
        <v>53670395</v>
      </c>
      <c r="D17" s="2"/>
      <c r="E17" s="20"/>
      <c r="F17" s="21" t="s">
        <v>10</v>
      </c>
      <c r="G17" s="24"/>
      <c r="H17" s="24"/>
      <c r="I17" s="66">
        <f>'[1]３月'!I17+'[1]４月'!G17</f>
        <v>0</v>
      </c>
      <c r="J17" s="66">
        <f>'[1]３月'!J17+'[1]４月'!H17</f>
        <v>0</v>
      </c>
    </row>
    <row r="18" spans="1:10" ht="19.5" customHeight="1" x14ac:dyDescent="0.45">
      <c r="A18" s="11">
        <v>14</v>
      </c>
      <c r="B18" s="12">
        <v>695608</v>
      </c>
      <c r="C18" s="13">
        <v>83599659</v>
      </c>
      <c r="D18" s="2"/>
      <c r="E18" s="98" t="s">
        <v>16</v>
      </c>
      <c r="F18" s="99"/>
      <c r="G18" s="19">
        <v>374552</v>
      </c>
      <c r="H18" s="25">
        <v>235950461</v>
      </c>
      <c r="I18" s="64">
        <f>'[1]３月'!I18+'[1]４月'!G18</f>
        <v>1773540</v>
      </c>
      <c r="J18" s="64">
        <f>'[1]３月'!J18+'[1]４月'!H18</f>
        <v>1444560214</v>
      </c>
    </row>
    <row r="19" spans="1:10" ht="19.5" customHeight="1" x14ac:dyDescent="0.45">
      <c r="A19" s="11">
        <v>15</v>
      </c>
      <c r="B19" s="12">
        <v>1462485</v>
      </c>
      <c r="C19" s="13">
        <v>118026351</v>
      </c>
      <c r="D19" s="2"/>
      <c r="E19" s="20"/>
      <c r="F19" s="21" t="s">
        <v>10</v>
      </c>
      <c r="G19" s="26">
        <v>447020</v>
      </c>
      <c r="H19" s="79">
        <v>186577029</v>
      </c>
      <c r="I19" s="66">
        <f>'[1]３月'!I19+'[1]４月'!G19</f>
        <v>1595156</v>
      </c>
      <c r="J19" s="66">
        <f>'[1]３月'!J19+'[1]４月'!H19</f>
        <v>1198907040</v>
      </c>
    </row>
    <row r="20" spans="1:10" ht="19.5" customHeight="1" x14ac:dyDescent="0.45">
      <c r="A20" s="11">
        <v>16</v>
      </c>
      <c r="B20" s="12">
        <v>0</v>
      </c>
      <c r="C20" s="13">
        <v>0</v>
      </c>
      <c r="D20" s="2"/>
      <c r="E20" s="94" t="s">
        <v>17</v>
      </c>
      <c r="F20" s="95"/>
      <c r="G20" s="19">
        <v>4100</v>
      </c>
      <c r="H20" s="25">
        <v>1862228</v>
      </c>
      <c r="I20" s="64">
        <f>'[1]３月'!I20+'[1]４月'!G20</f>
        <v>23227</v>
      </c>
      <c r="J20" s="64">
        <f>'[1]３月'!J20+'[1]４月'!H20</f>
        <v>11407536</v>
      </c>
    </row>
    <row r="21" spans="1:10" ht="19.5" customHeight="1" x14ac:dyDescent="0.45">
      <c r="A21" s="11">
        <v>17</v>
      </c>
      <c r="B21" s="12">
        <v>1663819</v>
      </c>
      <c r="C21" s="13">
        <v>142250003</v>
      </c>
      <c r="D21" s="2"/>
      <c r="E21" s="20"/>
      <c r="F21" s="21" t="s">
        <v>10</v>
      </c>
      <c r="G21" s="26">
        <v>4625</v>
      </c>
      <c r="H21" s="79">
        <v>2326655</v>
      </c>
      <c r="I21" s="66">
        <f>'[1]３月'!I21+'[1]４月'!G21</f>
        <v>23136</v>
      </c>
      <c r="J21" s="66">
        <f>'[1]３月'!J21+'[1]４月'!H21</f>
        <v>11017725</v>
      </c>
    </row>
    <row r="22" spans="1:10" ht="19.5" customHeight="1" x14ac:dyDescent="0.45">
      <c r="A22" s="11">
        <v>18</v>
      </c>
      <c r="B22" s="12">
        <v>1614862</v>
      </c>
      <c r="C22" s="13">
        <v>156033651</v>
      </c>
      <c r="D22" s="2"/>
      <c r="E22" s="94" t="s">
        <v>18</v>
      </c>
      <c r="F22" s="95"/>
      <c r="G22" s="19">
        <v>468086</v>
      </c>
      <c r="H22" s="25">
        <v>303281869</v>
      </c>
      <c r="I22" s="64">
        <f>'[1]３月'!I22+'[1]４月'!G22</f>
        <v>1895510</v>
      </c>
      <c r="J22" s="64">
        <f>'[1]３月'!J22+'[1]４月'!H22</f>
        <v>1187439279</v>
      </c>
    </row>
    <row r="23" spans="1:10" ht="19.5" customHeight="1" thickBot="1" x14ac:dyDescent="0.5">
      <c r="A23" s="11">
        <v>19</v>
      </c>
      <c r="B23" s="12">
        <v>399634</v>
      </c>
      <c r="C23" s="13">
        <v>63441610</v>
      </c>
      <c r="D23" s="2"/>
      <c r="E23" s="30"/>
      <c r="F23" s="31" t="s">
        <v>10</v>
      </c>
      <c r="G23" s="26">
        <v>888117</v>
      </c>
      <c r="H23" s="79">
        <v>278981984</v>
      </c>
      <c r="I23" s="66">
        <f>'[1]３月'!I23+'[1]４月'!G23</f>
        <v>1980657</v>
      </c>
      <c r="J23" s="66">
        <f>'[1]３月'!J23+'[1]４月'!H23</f>
        <v>973860738</v>
      </c>
    </row>
    <row r="24" spans="1:10" ht="19.5" customHeight="1" thickBot="1" x14ac:dyDescent="0.5">
      <c r="A24" s="11">
        <v>20</v>
      </c>
      <c r="B24" s="12">
        <v>381601</v>
      </c>
      <c r="C24" s="13">
        <v>60776761</v>
      </c>
      <c r="D24" s="2"/>
      <c r="E24" s="100" t="s">
        <v>19</v>
      </c>
      <c r="F24" s="101"/>
      <c r="G24" s="33">
        <f t="shared" ref="G24:J25" si="0">G6+G8+G10+G12+G14+G16+G18+G20+G22</f>
        <v>14330133</v>
      </c>
      <c r="H24" s="34">
        <f t="shared" si="0"/>
        <v>1855580641</v>
      </c>
      <c r="I24" s="35">
        <f>I6+I8+I10+I12+I14+I16+I18+I20+I22</f>
        <v>60581557</v>
      </c>
      <c r="J24" s="34">
        <f>J6+J8+J10+J12+J14+J16+J18+J20+J22</f>
        <v>8703390461</v>
      </c>
    </row>
    <row r="25" spans="1:10" ht="19.5" customHeight="1" x14ac:dyDescent="0.45">
      <c r="A25" s="11">
        <v>21</v>
      </c>
      <c r="B25" s="12">
        <v>678092</v>
      </c>
      <c r="C25" s="13">
        <v>88546267</v>
      </c>
      <c r="D25" s="2"/>
      <c r="E25" s="36"/>
      <c r="F25" s="37" t="s">
        <v>20</v>
      </c>
      <c r="G25" s="38">
        <f t="shared" si="0"/>
        <v>15074444</v>
      </c>
      <c r="H25" s="38">
        <f t="shared" si="0"/>
        <v>1583886411</v>
      </c>
      <c r="I25" s="38">
        <f t="shared" si="0"/>
        <v>48529543</v>
      </c>
      <c r="J25" s="38">
        <f t="shared" si="0"/>
        <v>6828676805</v>
      </c>
    </row>
    <row r="26" spans="1:10" ht="19.5" customHeight="1" x14ac:dyDescent="0.45">
      <c r="A26" s="11">
        <v>22</v>
      </c>
      <c r="B26" s="12">
        <v>491891</v>
      </c>
      <c r="C26" s="13">
        <v>66947404</v>
      </c>
      <c r="D26" s="2"/>
      <c r="E26" s="91" t="s">
        <v>21</v>
      </c>
      <c r="F26" s="92"/>
      <c r="G26" s="40">
        <f>G24/G25</f>
        <v>0.95062431490010513</v>
      </c>
      <c r="H26" s="40">
        <f>H24/H25</f>
        <v>1.1715364360178224</v>
      </c>
      <c r="I26" s="40">
        <f>I24/I25</f>
        <v>1.2483438593270908</v>
      </c>
      <c r="J26" s="40">
        <f>J24/J25</f>
        <v>1.2745354201896513</v>
      </c>
    </row>
    <row r="27" spans="1:10" ht="19.5" customHeight="1" x14ac:dyDescent="0.45">
      <c r="A27" s="11">
        <v>23</v>
      </c>
      <c r="B27" s="12">
        <v>0</v>
      </c>
      <c r="C27" s="13">
        <v>0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376627</v>
      </c>
      <c r="C28" s="13">
        <v>72160926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176905</v>
      </c>
      <c r="C29" s="13">
        <v>47687722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903063</v>
      </c>
      <c r="C30" s="13">
        <v>137039718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1044652</v>
      </c>
      <c r="C31" s="13">
        <v>122551279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1086515</v>
      </c>
      <c r="C32" s="13">
        <v>122448992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1335354</v>
      </c>
      <c r="C33" s="13">
        <v>161637404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0</v>
      </c>
      <c r="C34" s="13">
        <v>0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14330133</v>
      </c>
      <c r="C36" s="47">
        <f>SUM(C5:C35)</f>
        <v>1855580641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15074444</v>
      </c>
      <c r="C37" s="58">
        <v>1583886411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63">
        <f>B36/B37</f>
        <v>0.95062431490010513</v>
      </c>
      <c r="C38" s="63">
        <f>C36/C37</f>
        <v>1.1715364360178224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'[1]３月'!B39+'[1]４月'!B36</f>
        <v>60581557</v>
      </c>
      <c r="C39" s="47">
        <f>'[1]３月'!C39+'[1]４月'!C36</f>
        <v>8703390461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'[1]３月'!B40+'[1]４月'!B37</f>
        <v>48529543</v>
      </c>
      <c r="C40" s="50">
        <f>'[1]３月'!C40+'[1]４月'!C37</f>
        <v>6828676805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1.2483438593270908</v>
      </c>
      <c r="C41" s="39">
        <f>C39/C40</f>
        <v>1.2745354201896513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70866141732283472" top="0.74803149606299213" bottom="0.74803149606299213" header="0.31496062992125984" footer="0.31496062992125984"/>
  <pageSetup paperSize="8" scale="11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L10" sqref="L10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4.09765625" customWidth="1"/>
  </cols>
  <sheetData>
    <row r="1" spans="1:10" ht="24.75" customHeight="1" x14ac:dyDescent="0.4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34</v>
      </c>
      <c r="I4" s="8" t="s">
        <v>7</v>
      </c>
      <c r="J4" s="10"/>
    </row>
    <row r="5" spans="1:10" ht="19.5" customHeight="1" x14ac:dyDescent="0.45">
      <c r="A5" s="11">
        <v>1</v>
      </c>
      <c r="B5" s="12">
        <v>544057</v>
      </c>
      <c r="C5" s="13">
        <v>97580522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182620</v>
      </c>
      <c r="C6" s="13">
        <v>35139392</v>
      </c>
      <c r="D6" s="2"/>
      <c r="E6" s="94" t="s">
        <v>9</v>
      </c>
      <c r="F6" s="95"/>
      <c r="G6" s="19">
        <v>8566185</v>
      </c>
      <c r="H6" s="25">
        <v>1271602949</v>
      </c>
      <c r="I6" s="17">
        <f>'[1]４月'!I6+'[1]５月'!G6</f>
        <v>63051681</v>
      </c>
      <c r="J6" s="17">
        <f>'[1]４月'!J6+'[1]５月'!H6</f>
        <v>6131511646</v>
      </c>
    </row>
    <row r="7" spans="1:10" ht="19.5" customHeight="1" x14ac:dyDescent="0.45">
      <c r="A7" s="11">
        <v>3</v>
      </c>
      <c r="B7" s="12">
        <v>52636</v>
      </c>
      <c r="C7" s="13">
        <v>30291513</v>
      </c>
      <c r="D7" s="2"/>
      <c r="E7" s="20"/>
      <c r="F7" s="21" t="s">
        <v>10</v>
      </c>
      <c r="G7" s="26">
        <v>14440183</v>
      </c>
      <c r="H7" s="79">
        <v>1152119992</v>
      </c>
      <c r="I7" s="22">
        <f>'[1]４月'!I7+'[1]５月'!G7</f>
        <v>57315981</v>
      </c>
      <c r="J7" s="22">
        <f>'[1]４月'!J7+'[1]５月'!H7</f>
        <v>4444386769</v>
      </c>
    </row>
    <row r="8" spans="1:10" ht="19.5" customHeight="1" x14ac:dyDescent="0.45">
      <c r="A8" s="11">
        <v>4</v>
      </c>
      <c r="B8" s="12">
        <v>0</v>
      </c>
      <c r="C8" s="13">
        <v>0</v>
      </c>
      <c r="D8" s="2"/>
      <c r="E8" s="94" t="s">
        <v>11</v>
      </c>
      <c r="F8" s="95"/>
      <c r="G8" s="19">
        <v>7920</v>
      </c>
      <c r="H8" s="25">
        <v>11684174</v>
      </c>
      <c r="I8" s="17">
        <f>'[1]４月'!I8+'[1]５月'!G8</f>
        <v>27600</v>
      </c>
      <c r="J8" s="17">
        <f>'[1]４月'!J8+'[1]５月'!H8</f>
        <v>36378091</v>
      </c>
    </row>
    <row r="9" spans="1:10" ht="19.5" customHeight="1" x14ac:dyDescent="0.45">
      <c r="A9" s="11">
        <v>5</v>
      </c>
      <c r="B9" s="12">
        <v>0</v>
      </c>
      <c r="C9" s="13">
        <v>0</v>
      </c>
      <c r="D9" s="2"/>
      <c r="E9" s="20"/>
      <c r="F9" s="21" t="s">
        <v>10</v>
      </c>
      <c r="G9" s="26">
        <v>20070</v>
      </c>
      <c r="H9" s="79">
        <v>15826028</v>
      </c>
      <c r="I9" s="22">
        <f>'[1]４月'!I9+'[1]５月'!G9</f>
        <v>152732</v>
      </c>
      <c r="J9" s="22">
        <f>'[1]４月'!J9+'[1]５月'!H9</f>
        <v>124328644</v>
      </c>
    </row>
    <row r="10" spans="1:10" ht="19.5" customHeight="1" x14ac:dyDescent="0.45">
      <c r="A10" s="11">
        <v>6</v>
      </c>
      <c r="B10" s="12">
        <v>0</v>
      </c>
      <c r="C10" s="13">
        <v>0</v>
      </c>
      <c r="D10" s="2"/>
      <c r="E10" s="94" t="s">
        <v>12</v>
      </c>
      <c r="F10" s="95"/>
      <c r="G10" s="19">
        <v>486047</v>
      </c>
      <c r="H10" s="25">
        <v>177969096</v>
      </c>
      <c r="I10" s="17">
        <f>'[1]４月'!I10+'[1]５月'!G10</f>
        <v>2845992</v>
      </c>
      <c r="J10" s="17">
        <f>'[1]４月'!J10+'[1]５月'!H10</f>
        <v>1317381244</v>
      </c>
    </row>
    <row r="11" spans="1:10" ht="19.5" customHeight="1" x14ac:dyDescent="0.45">
      <c r="A11" s="11">
        <v>7</v>
      </c>
      <c r="B11" s="12">
        <v>0</v>
      </c>
      <c r="C11" s="13">
        <v>0</v>
      </c>
      <c r="D11" s="2"/>
      <c r="E11" s="20"/>
      <c r="F11" s="21" t="s">
        <v>10</v>
      </c>
      <c r="G11" s="26">
        <v>400540</v>
      </c>
      <c r="H11" s="79">
        <v>274698864</v>
      </c>
      <c r="I11" s="22">
        <f>'[1]４月'!I11+'[1]５月'!G11</f>
        <v>2308066</v>
      </c>
      <c r="J11" s="22">
        <f>'[1]４月'!J11+'[1]５月'!H11</f>
        <v>1501000633</v>
      </c>
    </row>
    <row r="12" spans="1:10" ht="19.5" customHeight="1" x14ac:dyDescent="0.45">
      <c r="A12" s="11">
        <v>8</v>
      </c>
      <c r="B12" s="12">
        <v>87287</v>
      </c>
      <c r="C12" s="13">
        <v>46957719</v>
      </c>
      <c r="D12" s="2"/>
      <c r="E12" s="94" t="s">
        <v>13</v>
      </c>
      <c r="F12" s="95"/>
      <c r="G12" s="19">
        <v>6625</v>
      </c>
      <c r="H12" s="25">
        <v>10603741</v>
      </c>
      <c r="I12" s="17">
        <f>'[1]４月'!I12+'[1]５月'!G12</f>
        <v>30784</v>
      </c>
      <c r="J12" s="17">
        <f>'[1]４月'!J12+'[1]５月'!H12</f>
        <v>46572411</v>
      </c>
    </row>
    <row r="13" spans="1:10" ht="19.5" customHeight="1" x14ac:dyDescent="0.45">
      <c r="A13" s="11">
        <v>9</v>
      </c>
      <c r="B13" s="12">
        <v>365557</v>
      </c>
      <c r="C13" s="13">
        <v>59219402</v>
      </c>
      <c r="D13" s="2"/>
      <c r="E13" s="20"/>
      <c r="F13" s="21" t="s">
        <v>10</v>
      </c>
      <c r="G13" s="26">
        <v>3195</v>
      </c>
      <c r="H13" s="79">
        <v>4778145</v>
      </c>
      <c r="I13" s="22">
        <f>'[1]４月'!I13+'[1]５月'!G13</f>
        <v>17803</v>
      </c>
      <c r="J13" s="22">
        <f>'[1]４月'!J13+'[1]５月'!H13</f>
        <v>22598285</v>
      </c>
    </row>
    <row r="14" spans="1:10" ht="19.5" customHeight="1" x14ac:dyDescent="0.45">
      <c r="A14" s="11">
        <v>10</v>
      </c>
      <c r="B14" s="12">
        <v>531126</v>
      </c>
      <c r="C14" s="13">
        <v>83701700</v>
      </c>
      <c r="D14" s="2"/>
      <c r="E14" s="96" t="s">
        <v>14</v>
      </c>
      <c r="F14" s="97"/>
      <c r="G14" s="17"/>
      <c r="H14" s="59"/>
      <c r="I14" s="17">
        <f>'[1]４月'!I14+'[1]５月'!G14</f>
        <v>0</v>
      </c>
      <c r="J14" s="17">
        <f>'[1]４月'!J14+'[1]５月'!H14</f>
        <v>0</v>
      </c>
    </row>
    <row r="15" spans="1:10" ht="19.5" customHeight="1" x14ac:dyDescent="0.45">
      <c r="A15" s="11">
        <v>11</v>
      </c>
      <c r="B15" s="12">
        <v>276833</v>
      </c>
      <c r="C15" s="13">
        <v>63787610</v>
      </c>
      <c r="D15" s="2"/>
      <c r="E15" s="20"/>
      <c r="F15" s="21" t="s">
        <v>10</v>
      </c>
      <c r="G15" s="22"/>
      <c r="H15" s="60"/>
      <c r="I15" s="22">
        <f>'[1]４月'!I15+'[1]５月'!G15</f>
        <v>0</v>
      </c>
      <c r="J15" s="22">
        <f>'[1]４月'!J15+'[1]５月'!H15</f>
        <v>0</v>
      </c>
    </row>
    <row r="16" spans="1:10" ht="19.5" customHeight="1" x14ac:dyDescent="0.45">
      <c r="A16" s="11">
        <v>12</v>
      </c>
      <c r="B16" s="12">
        <v>1084006</v>
      </c>
      <c r="C16" s="13">
        <v>133049218</v>
      </c>
      <c r="D16" s="2"/>
      <c r="E16" s="94" t="s">
        <v>15</v>
      </c>
      <c r="F16" s="95"/>
      <c r="G16" s="19"/>
      <c r="H16" s="17"/>
      <c r="I16" s="17">
        <f>'[1]４月'!I16+'[1]５月'!G16</f>
        <v>0</v>
      </c>
      <c r="J16" s="17">
        <f>'[1]４月'!J16+'[1]５月'!H16</f>
        <v>0</v>
      </c>
    </row>
    <row r="17" spans="1:10" ht="19.5" customHeight="1" x14ac:dyDescent="0.45">
      <c r="A17" s="11">
        <v>13</v>
      </c>
      <c r="B17" s="12">
        <v>496988</v>
      </c>
      <c r="C17" s="13">
        <v>78873581</v>
      </c>
      <c r="D17" s="2"/>
      <c r="E17" s="20"/>
      <c r="F17" s="21" t="s">
        <v>10</v>
      </c>
      <c r="G17" s="28"/>
      <c r="H17" s="24"/>
      <c r="I17" s="22">
        <f>'[1]４月'!I17+'[1]５月'!G17</f>
        <v>0</v>
      </c>
      <c r="J17" s="22">
        <f>'[1]４月'!J17+'[1]５月'!H17</f>
        <v>0</v>
      </c>
    </row>
    <row r="18" spans="1:10" ht="19.5" customHeight="1" x14ac:dyDescent="0.45">
      <c r="A18" s="11">
        <v>14</v>
      </c>
      <c r="B18" s="12">
        <v>0</v>
      </c>
      <c r="C18" s="13">
        <v>0</v>
      </c>
      <c r="D18" s="2"/>
      <c r="E18" s="98" t="s">
        <v>16</v>
      </c>
      <c r="F18" s="99"/>
      <c r="G18" s="19">
        <v>430482</v>
      </c>
      <c r="H18" s="25">
        <v>219188516</v>
      </c>
      <c r="I18" s="17">
        <f>'[1]４月'!I18+'[1]５月'!G18</f>
        <v>2204022</v>
      </c>
      <c r="J18" s="17">
        <f>'[1]４月'!J18+'[1]５月'!H18</f>
        <v>1663748730</v>
      </c>
    </row>
    <row r="19" spans="1:10" ht="19.5" customHeight="1" x14ac:dyDescent="0.45">
      <c r="A19" s="11">
        <v>15</v>
      </c>
      <c r="B19" s="12">
        <v>842364</v>
      </c>
      <c r="C19" s="13">
        <v>112089432</v>
      </c>
      <c r="D19" s="2"/>
      <c r="E19" s="20"/>
      <c r="F19" s="21" t="s">
        <v>10</v>
      </c>
      <c r="G19" s="26">
        <v>570617</v>
      </c>
      <c r="H19" s="79">
        <v>227808390</v>
      </c>
      <c r="I19" s="22">
        <f>'[1]４月'!I19+'[1]５月'!G19</f>
        <v>2165773</v>
      </c>
      <c r="J19" s="22">
        <f>'[1]４月'!J19+'[1]５月'!H19</f>
        <v>1426715430</v>
      </c>
    </row>
    <row r="20" spans="1:10" ht="19.5" customHeight="1" x14ac:dyDescent="0.45">
      <c r="A20" s="11">
        <v>16</v>
      </c>
      <c r="B20" s="12">
        <v>1427278</v>
      </c>
      <c r="C20" s="13">
        <v>164485041</v>
      </c>
      <c r="D20" s="2"/>
      <c r="E20" s="94" t="s">
        <v>17</v>
      </c>
      <c r="F20" s="95"/>
      <c r="G20" s="19">
        <v>4922</v>
      </c>
      <c r="H20" s="25">
        <v>2064180</v>
      </c>
      <c r="I20" s="17">
        <f>'[1]４月'!I20+'[1]５月'!G20</f>
        <v>28149</v>
      </c>
      <c r="J20" s="17">
        <f>'[1]４月'!J20+'[1]５月'!H20</f>
        <v>13471716</v>
      </c>
    </row>
    <row r="21" spans="1:10" ht="19.5" customHeight="1" x14ac:dyDescent="0.45">
      <c r="A21" s="11">
        <v>17</v>
      </c>
      <c r="B21" s="12">
        <v>192099</v>
      </c>
      <c r="C21" s="13">
        <v>42463061</v>
      </c>
      <c r="D21" s="2"/>
      <c r="E21" s="20"/>
      <c r="F21" s="21" t="s">
        <v>10</v>
      </c>
      <c r="G21" s="26">
        <v>2640</v>
      </c>
      <c r="H21" s="79">
        <v>1606175</v>
      </c>
      <c r="I21" s="22">
        <f>'[1]４月'!I21+'[1]５月'!G21</f>
        <v>25776</v>
      </c>
      <c r="J21" s="22">
        <f>'[1]４月'!J21+'[1]５月'!H21</f>
        <v>12623900</v>
      </c>
    </row>
    <row r="22" spans="1:10" ht="19.5" customHeight="1" x14ac:dyDescent="0.45">
      <c r="A22" s="11">
        <v>18</v>
      </c>
      <c r="B22" s="12">
        <v>420651</v>
      </c>
      <c r="C22" s="13">
        <v>75249554</v>
      </c>
      <c r="D22" s="2"/>
      <c r="E22" s="94" t="s">
        <v>18</v>
      </c>
      <c r="F22" s="95"/>
      <c r="G22" s="19">
        <v>668901</v>
      </c>
      <c r="H22" s="25">
        <v>347092284</v>
      </c>
      <c r="I22" s="17">
        <f>'[1]４月'!I22+'[1]５月'!G22</f>
        <v>2564411</v>
      </c>
      <c r="J22" s="17">
        <f>'[1]４月'!J22+'[1]５月'!H22</f>
        <v>1534531563</v>
      </c>
    </row>
    <row r="23" spans="1:10" ht="19.5" customHeight="1" thickBot="1" x14ac:dyDescent="0.5">
      <c r="A23" s="11">
        <v>19</v>
      </c>
      <c r="B23" s="12">
        <v>385576</v>
      </c>
      <c r="C23" s="13">
        <v>73241294</v>
      </c>
      <c r="D23" s="2"/>
      <c r="E23" s="30"/>
      <c r="F23" s="31" t="s">
        <v>10</v>
      </c>
      <c r="G23" s="26">
        <v>546703</v>
      </c>
      <c r="H23" s="79">
        <v>240231322</v>
      </c>
      <c r="I23" s="22">
        <f>'[1]４月'!I23+'[1]５月'!G23</f>
        <v>2527360</v>
      </c>
      <c r="J23" s="22">
        <f>'[1]４月'!J23+'[1]５月'!H23</f>
        <v>1214092060</v>
      </c>
    </row>
    <row r="24" spans="1:10" ht="19.5" customHeight="1" thickBot="1" x14ac:dyDescent="0.5">
      <c r="A24" s="11">
        <v>20</v>
      </c>
      <c r="B24" s="12">
        <v>494448</v>
      </c>
      <c r="C24" s="13">
        <v>70626940</v>
      </c>
      <c r="D24" s="2"/>
      <c r="E24" s="100" t="s">
        <v>19</v>
      </c>
      <c r="F24" s="101"/>
      <c r="G24" s="33">
        <f>G6+G8+G10+G12+G14+G16+G18+G20+G22</f>
        <v>10171082</v>
      </c>
      <c r="H24" s="34">
        <f t="shared" ref="G24:J25" si="0">H6+H8+H10+H12+H14+H16+H18+H20+H22</f>
        <v>2040204940</v>
      </c>
      <c r="I24" s="35">
        <f t="shared" si="0"/>
        <v>70752639</v>
      </c>
      <c r="J24" s="82">
        <f>J6+J8+J10+J12+J14+J16+J18+J20+J22</f>
        <v>10743595401</v>
      </c>
    </row>
    <row r="25" spans="1:10" ht="19.5" customHeight="1" x14ac:dyDescent="0.45">
      <c r="A25" s="11">
        <v>21</v>
      </c>
      <c r="B25" s="12">
        <v>0</v>
      </c>
      <c r="C25" s="13">
        <v>0</v>
      </c>
      <c r="D25" s="2"/>
      <c r="E25" s="36"/>
      <c r="F25" s="37" t="s">
        <v>20</v>
      </c>
      <c r="G25" s="38">
        <f t="shared" si="0"/>
        <v>15983948</v>
      </c>
      <c r="H25" s="38">
        <f t="shared" si="0"/>
        <v>1917068916</v>
      </c>
      <c r="I25" s="38">
        <f t="shared" si="0"/>
        <v>64513491</v>
      </c>
      <c r="J25" s="38">
        <f t="shared" si="0"/>
        <v>8745745721</v>
      </c>
    </row>
    <row r="26" spans="1:10" ht="19.5" customHeight="1" x14ac:dyDescent="0.45">
      <c r="A26" s="11">
        <v>22</v>
      </c>
      <c r="B26" s="12">
        <v>193534</v>
      </c>
      <c r="C26" s="13">
        <v>59395745</v>
      </c>
      <c r="D26" s="2"/>
      <c r="E26" s="91" t="s">
        <v>21</v>
      </c>
      <c r="F26" s="92"/>
      <c r="G26" s="40">
        <f>G24/G25</f>
        <v>0.63633102409992826</v>
      </c>
      <c r="H26" s="40">
        <f>H24/H25</f>
        <v>1.0642314018929093</v>
      </c>
      <c r="I26" s="40">
        <f>I24/I25</f>
        <v>1.096710748454149</v>
      </c>
      <c r="J26" s="40">
        <f>J24/J25</f>
        <v>1.2284367444165256</v>
      </c>
    </row>
    <row r="27" spans="1:10" ht="19.5" customHeight="1" x14ac:dyDescent="0.45">
      <c r="A27" s="11">
        <v>23</v>
      </c>
      <c r="B27" s="12">
        <v>265304</v>
      </c>
      <c r="C27" s="13">
        <v>56446485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294807</v>
      </c>
      <c r="C28" s="13">
        <v>59887624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314395</v>
      </c>
      <c r="C29" s="13">
        <v>221763040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389944</v>
      </c>
      <c r="C30" s="13">
        <v>73678508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351170</v>
      </c>
      <c r="C31" s="13">
        <v>56256628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0</v>
      </c>
      <c r="C32" s="13">
        <v>0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460379</v>
      </c>
      <c r="C33" s="13">
        <v>137749436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468102</v>
      </c>
      <c r="C34" s="13">
        <v>184012668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49921</v>
      </c>
      <c r="C35" s="13">
        <v>24258827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10171082</v>
      </c>
      <c r="C36" s="47">
        <f>SUM(C5:C35)</f>
        <v>2040204940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15983948</v>
      </c>
      <c r="C37" s="58">
        <v>1917068916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0.63633102409992826</v>
      </c>
      <c r="C38" s="40">
        <f>C36/C37</f>
        <v>1.0642314018929093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'[1]４月'!B39+'[1]５月'!B36</f>
        <v>70752639</v>
      </c>
      <c r="C39" s="81">
        <f>'[1]４月'!C39+'[1]５月'!C36</f>
        <v>10743595401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'[1]４月'!B40+'[1]５月'!B37</f>
        <v>64513491</v>
      </c>
      <c r="C40" s="50">
        <f>'[1]４月'!C40+'[1]５月'!C37</f>
        <v>8745745721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1.096710748454149</v>
      </c>
      <c r="C41" s="39">
        <f>C39/C40</f>
        <v>1.2284367444165256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K23" sqref="K23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4.69921875" customWidth="1"/>
  </cols>
  <sheetData>
    <row r="1" spans="1:10" ht="24.75" customHeight="1" x14ac:dyDescent="0.4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36</v>
      </c>
      <c r="I4" s="8" t="s">
        <v>7</v>
      </c>
      <c r="J4" s="10"/>
    </row>
    <row r="5" spans="1:10" ht="19.5" customHeight="1" x14ac:dyDescent="0.45">
      <c r="A5" s="11">
        <v>1</v>
      </c>
      <c r="B5" s="12">
        <v>306701</v>
      </c>
      <c r="C5" s="13">
        <v>54418104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534889</v>
      </c>
      <c r="C6" s="13">
        <v>202591224</v>
      </c>
      <c r="D6" s="2"/>
      <c r="E6" s="94" t="s">
        <v>9</v>
      </c>
      <c r="F6" s="95"/>
      <c r="G6" s="19">
        <v>9948872</v>
      </c>
      <c r="H6" s="25">
        <v>2333179217</v>
      </c>
      <c r="I6" s="17">
        <f>'[1]５月'!I6+'[1]６月'!G6</f>
        <v>73000553</v>
      </c>
      <c r="J6" s="17">
        <f>'[1]５月'!J6+'[1]６月'!H6</f>
        <v>8464690863</v>
      </c>
    </row>
    <row r="7" spans="1:10" ht="19.5" customHeight="1" x14ac:dyDescent="0.45">
      <c r="A7" s="11">
        <v>3</v>
      </c>
      <c r="B7" s="12">
        <v>332716</v>
      </c>
      <c r="C7" s="13">
        <v>53946087</v>
      </c>
      <c r="D7" s="2"/>
      <c r="E7" s="20"/>
      <c r="F7" s="21" t="s">
        <v>10</v>
      </c>
      <c r="G7" s="26">
        <v>6991743</v>
      </c>
      <c r="H7" s="79">
        <v>2256912853</v>
      </c>
      <c r="I7" s="22">
        <f>'[1]５月'!I7+'[1]６月'!G7</f>
        <v>64307724</v>
      </c>
      <c r="J7" s="22">
        <f>'[1]５月'!J7+'[1]６月'!H7</f>
        <v>6701299622</v>
      </c>
    </row>
    <row r="8" spans="1:10" ht="19.5" customHeight="1" x14ac:dyDescent="0.45">
      <c r="A8" s="11">
        <v>4</v>
      </c>
      <c r="B8" s="12">
        <v>0</v>
      </c>
      <c r="C8" s="13">
        <v>0</v>
      </c>
      <c r="D8" s="2"/>
      <c r="E8" s="94" t="s">
        <v>11</v>
      </c>
      <c r="F8" s="95"/>
      <c r="G8" s="19">
        <v>6755</v>
      </c>
      <c r="H8" s="19">
        <v>8011116</v>
      </c>
      <c r="I8" s="17">
        <f>'[1]５月'!I8+'[1]６月'!G8</f>
        <v>34355</v>
      </c>
      <c r="J8" s="17">
        <f>'[1]５月'!J8+'[1]６月'!H8</f>
        <v>44389207</v>
      </c>
    </row>
    <row r="9" spans="1:10" ht="19.5" customHeight="1" x14ac:dyDescent="0.45">
      <c r="A9" s="11">
        <v>5</v>
      </c>
      <c r="B9" s="12">
        <v>142261</v>
      </c>
      <c r="C9" s="13">
        <v>109842630</v>
      </c>
      <c r="D9" s="2"/>
      <c r="E9" s="20"/>
      <c r="F9" s="21" t="s">
        <v>10</v>
      </c>
      <c r="G9" s="26">
        <v>3192</v>
      </c>
      <c r="H9" s="26">
        <v>5551470</v>
      </c>
      <c r="I9" s="22">
        <f>'[1]５月'!I9+'[1]６月'!G9</f>
        <v>155924</v>
      </c>
      <c r="J9" s="22">
        <f>'[1]５月'!J9+'[1]６月'!H9</f>
        <v>129880114</v>
      </c>
    </row>
    <row r="10" spans="1:10" ht="19.5" customHeight="1" x14ac:dyDescent="0.45">
      <c r="A10" s="11">
        <v>6</v>
      </c>
      <c r="B10" s="12">
        <v>45985</v>
      </c>
      <c r="C10" s="13">
        <v>22088857</v>
      </c>
      <c r="D10" s="2"/>
      <c r="E10" s="94" t="s">
        <v>12</v>
      </c>
      <c r="F10" s="95"/>
      <c r="G10" s="19">
        <v>549572</v>
      </c>
      <c r="H10" s="19">
        <v>230341104</v>
      </c>
      <c r="I10" s="17">
        <f>'[1]５月'!I10+'[1]６月'!G10</f>
        <v>3395564</v>
      </c>
      <c r="J10" s="17">
        <f>'[1]５月'!J10+'[1]６月'!H10</f>
        <v>1547722348</v>
      </c>
    </row>
    <row r="11" spans="1:10" ht="19.5" customHeight="1" x14ac:dyDescent="0.45">
      <c r="A11" s="11">
        <v>7</v>
      </c>
      <c r="B11" s="12">
        <v>724078</v>
      </c>
      <c r="C11" s="13">
        <v>177503201</v>
      </c>
      <c r="D11" s="2"/>
      <c r="E11" s="20"/>
      <c r="F11" s="21" t="s">
        <v>10</v>
      </c>
      <c r="G11" s="26">
        <v>475120</v>
      </c>
      <c r="H11" s="26">
        <v>377258364</v>
      </c>
      <c r="I11" s="22">
        <f>'[1]５月'!I11+'[1]６月'!G11</f>
        <v>2783186</v>
      </c>
      <c r="J11" s="22">
        <f>'[1]５月'!J11+'[1]６月'!H11</f>
        <v>1878258997</v>
      </c>
    </row>
    <row r="12" spans="1:10" ht="19.5" customHeight="1" x14ac:dyDescent="0.45">
      <c r="A12" s="11">
        <v>8</v>
      </c>
      <c r="B12" s="12">
        <v>359671</v>
      </c>
      <c r="C12" s="13">
        <v>83254725</v>
      </c>
      <c r="D12" s="2"/>
      <c r="E12" s="94" t="s">
        <v>13</v>
      </c>
      <c r="F12" s="95"/>
      <c r="G12" s="19">
        <v>5780</v>
      </c>
      <c r="H12" s="19">
        <v>9785973</v>
      </c>
      <c r="I12" s="17">
        <f>'[1]５月'!I12+'[1]６月'!G12</f>
        <v>36564</v>
      </c>
      <c r="J12" s="17">
        <f>'[1]５月'!J12+'[1]６月'!H12</f>
        <v>56358384</v>
      </c>
    </row>
    <row r="13" spans="1:10" ht="19.5" customHeight="1" x14ac:dyDescent="0.45">
      <c r="A13" s="11">
        <v>9</v>
      </c>
      <c r="B13" s="12">
        <v>796203</v>
      </c>
      <c r="C13" s="13">
        <v>117714789</v>
      </c>
      <c r="D13" s="2"/>
      <c r="E13" s="20"/>
      <c r="F13" s="21" t="s">
        <v>10</v>
      </c>
      <c r="G13" s="26">
        <v>4291</v>
      </c>
      <c r="H13" s="26">
        <v>6371165</v>
      </c>
      <c r="I13" s="22">
        <f>'[1]５月'!I13+'[1]６月'!G13</f>
        <v>22094</v>
      </c>
      <c r="J13" s="22">
        <f>'[1]５月'!J13+'[1]６月'!H13</f>
        <v>28969450</v>
      </c>
    </row>
    <row r="14" spans="1:10" ht="19.5" customHeight="1" x14ac:dyDescent="0.45">
      <c r="A14" s="11">
        <v>10</v>
      </c>
      <c r="B14" s="12">
        <v>1356266</v>
      </c>
      <c r="C14" s="13">
        <v>226358342</v>
      </c>
      <c r="D14" s="2"/>
      <c r="E14" s="96" t="s">
        <v>14</v>
      </c>
      <c r="F14" s="97"/>
      <c r="G14" s="17"/>
      <c r="H14" s="59"/>
      <c r="I14" s="17">
        <f>'[1]５月'!I14+'[1]６月'!G14</f>
        <v>0</v>
      </c>
      <c r="J14" s="17">
        <f>'[1]５月'!J14+'[1]６月'!H14</f>
        <v>0</v>
      </c>
    </row>
    <row r="15" spans="1:10" ht="19.5" customHeight="1" x14ac:dyDescent="0.45">
      <c r="A15" s="11">
        <v>11</v>
      </c>
      <c r="B15" s="12">
        <v>0</v>
      </c>
      <c r="C15" s="13">
        <v>0</v>
      </c>
      <c r="D15" s="2"/>
      <c r="E15" s="20"/>
      <c r="F15" s="21" t="s">
        <v>10</v>
      </c>
      <c r="G15" s="22"/>
      <c r="H15" s="60"/>
      <c r="I15" s="22">
        <f>'[1]５月'!I15+'[1]６月'!G15</f>
        <v>0</v>
      </c>
      <c r="J15" s="22">
        <f>'[1]５月'!J15+'[1]６月'!H15</f>
        <v>0</v>
      </c>
    </row>
    <row r="16" spans="1:10" ht="19.5" customHeight="1" x14ac:dyDescent="0.45">
      <c r="A16" s="11">
        <v>12</v>
      </c>
      <c r="B16" s="12">
        <v>619329</v>
      </c>
      <c r="C16" s="13">
        <v>137748951</v>
      </c>
      <c r="D16" s="2"/>
      <c r="E16" s="94" t="s">
        <v>15</v>
      </c>
      <c r="F16" s="95"/>
      <c r="G16" s="17"/>
      <c r="H16" s="17"/>
      <c r="I16" s="17">
        <f>'[1]５月'!I16+'[1]６月'!G16</f>
        <v>0</v>
      </c>
      <c r="J16" s="17">
        <f>'[1]５月'!J16+'[1]６月'!H16</f>
        <v>0</v>
      </c>
    </row>
    <row r="17" spans="1:10" ht="19.5" customHeight="1" x14ac:dyDescent="0.45">
      <c r="A17" s="11">
        <v>13</v>
      </c>
      <c r="B17" s="12">
        <v>462113</v>
      </c>
      <c r="C17" s="13">
        <v>101211925</v>
      </c>
      <c r="D17" s="2"/>
      <c r="E17" s="20"/>
      <c r="F17" s="21" t="s">
        <v>10</v>
      </c>
      <c r="G17" s="24"/>
      <c r="H17" s="24"/>
      <c r="I17" s="22">
        <f>'[1]５月'!I17+'[1]６月'!G17</f>
        <v>0</v>
      </c>
      <c r="J17" s="22">
        <f>'[1]５月'!J17+'[1]６月'!H17</f>
        <v>0</v>
      </c>
    </row>
    <row r="18" spans="1:10" ht="19.5" customHeight="1" x14ac:dyDescent="0.45">
      <c r="A18" s="11">
        <v>14</v>
      </c>
      <c r="B18" s="12">
        <v>417940</v>
      </c>
      <c r="C18" s="13">
        <v>67789920</v>
      </c>
      <c r="D18" s="2"/>
      <c r="E18" s="98" t="s">
        <v>16</v>
      </c>
      <c r="F18" s="99"/>
      <c r="G18" s="19"/>
      <c r="H18" s="19"/>
      <c r="I18" s="17">
        <f>'[1]５月'!I18+'[1]６月'!G18</f>
        <v>2204022</v>
      </c>
      <c r="J18" s="17">
        <f>'[1]５月'!J18+'[1]６月'!H18</f>
        <v>1663748730</v>
      </c>
    </row>
    <row r="19" spans="1:10" ht="19.5" customHeight="1" x14ac:dyDescent="0.45">
      <c r="A19" s="11">
        <v>15</v>
      </c>
      <c r="B19" s="12">
        <v>937196</v>
      </c>
      <c r="C19" s="13">
        <v>248759319</v>
      </c>
      <c r="D19" s="2"/>
      <c r="E19" s="20"/>
      <c r="F19" s="21" t="s">
        <v>10</v>
      </c>
      <c r="G19" s="26"/>
      <c r="H19" s="26"/>
      <c r="I19" s="22">
        <f>'[1]５月'!I19+'[1]６月'!G19</f>
        <v>2165773</v>
      </c>
      <c r="J19" s="22">
        <f>'[1]５月'!J19+'[1]６月'!H19</f>
        <v>1426715430</v>
      </c>
    </row>
    <row r="20" spans="1:10" ht="19.5" customHeight="1" x14ac:dyDescent="0.45">
      <c r="A20" s="11">
        <v>16</v>
      </c>
      <c r="B20" s="12">
        <v>354848</v>
      </c>
      <c r="C20" s="13">
        <v>113574912</v>
      </c>
      <c r="D20" s="2"/>
      <c r="E20" s="94" t="s">
        <v>17</v>
      </c>
      <c r="F20" s="95"/>
      <c r="G20" s="19">
        <v>12553</v>
      </c>
      <c r="H20" s="19">
        <v>7975879</v>
      </c>
      <c r="I20" s="17">
        <f>'[1]５月'!I20+'[1]６月'!G20</f>
        <v>40702</v>
      </c>
      <c r="J20" s="17">
        <f>'[1]５月'!J20+'[1]６月'!H20</f>
        <v>21447595</v>
      </c>
    </row>
    <row r="21" spans="1:10" ht="19.5" customHeight="1" x14ac:dyDescent="0.45">
      <c r="A21" s="11">
        <v>17</v>
      </c>
      <c r="B21" s="12">
        <v>108882</v>
      </c>
      <c r="C21" s="13">
        <v>144001892</v>
      </c>
      <c r="D21" s="2"/>
      <c r="E21" s="20"/>
      <c r="F21" s="21" t="s">
        <v>10</v>
      </c>
      <c r="G21" s="26">
        <v>8593</v>
      </c>
      <c r="H21" s="26">
        <v>5319427</v>
      </c>
      <c r="I21" s="22">
        <f>'[1]５月'!I21+'[1]６月'!G21</f>
        <v>34369</v>
      </c>
      <c r="J21" s="22">
        <f>'[1]５月'!J21+'[1]６月'!H21</f>
        <v>17943327</v>
      </c>
    </row>
    <row r="22" spans="1:10" ht="19.5" customHeight="1" x14ac:dyDescent="0.45">
      <c r="A22" s="11">
        <v>18</v>
      </c>
      <c r="B22" s="12">
        <v>0</v>
      </c>
      <c r="C22" s="13">
        <v>0</v>
      </c>
      <c r="D22" s="2"/>
      <c r="E22" s="94" t="s">
        <v>18</v>
      </c>
      <c r="F22" s="95"/>
      <c r="G22" s="19">
        <v>399729</v>
      </c>
      <c r="H22" s="27">
        <v>287801036</v>
      </c>
      <c r="I22" s="17">
        <f>'[1]５月'!I22+'[1]６月'!G22</f>
        <v>2964140</v>
      </c>
      <c r="J22" s="17">
        <f>'[1]５月'!J22+'[1]６月'!H22</f>
        <v>1822332599</v>
      </c>
    </row>
    <row r="23" spans="1:10" ht="19.5" customHeight="1" thickBot="1" x14ac:dyDescent="0.5">
      <c r="A23" s="11">
        <v>19</v>
      </c>
      <c r="B23" s="12">
        <v>388882</v>
      </c>
      <c r="C23" s="13">
        <v>118134233</v>
      </c>
      <c r="D23" s="2"/>
      <c r="E23" s="30"/>
      <c r="F23" s="31" t="s">
        <v>10</v>
      </c>
      <c r="G23" s="26">
        <v>533724</v>
      </c>
      <c r="H23" s="83">
        <v>287110850</v>
      </c>
      <c r="I23" s="22">
        <f>'[1]５月'!I23+'[1]６月'!G23</f>
        <v>3061084</v>
      </c>
      <c r="J23" s="22">
        <f>'[1]５月'!J23+'[1]６月'!H23</f>
        <v>1501202910</v>
      </c>
    </row>
    <row r="24" spans="1:10" ht="19.5" customHeight="1" thickBot="1" x14ac:dyDescent="0.5">
      <c r="A24" s="11">
        <v>20</v>
      </c>
      <c r="B24" s="12">
        <v>66294</v>
      </c>
      <c r="C24" s="13">
        <v>51205584</v>
      </c>
      <c r="D24" s="2"/>
      <c r="E24" s="100" t="s">
        <v>19</v>
      </c>
      <c r="F24" s="101"/>
      <c r="G24" s="33">
        <f t="shared" ref="G24:J25" si="0">G6+G8+G10+G12+G14+G16+G18+G20+G22</f>
        <v>10923261</v>
      </c>
      <c r="H24" s="34">
        <f t="shared" si="0"/>
        <v>2877094325</v>
      </c>
      <c r="I24" s="35">
        <f t="shared" si="0"/>
        <v>81675900</v>
      </c>
      <c r="J24" s="34">
        <f t="shared" si="0"/>
        <v>13620689726</v>
      </c>
    </row>
    <row r="25" spans="1:10" ht="19.5" customHeight="1" x14ac:dyDescent="0.45">
      <c r="A25" s="11">
        <v>21</v>
      </c>
      <c r="B25" s="12">
        <v>366286</v>
      </c>
      <c r="C25" s="13">
        <v>148895946</v>
      </c>
      <c r="D25" s="2"/>
      <c r="E25" s="36"/>
      <c r="F25" s="37" t="s">
        <v>20</v>
      </c>
      <c r="G25" s="38">
        <f t="shared" si="0"/>
        <v>8016663</v>
      </c>
      <c r="H25" s="38">
        <f t="shared" si="0"/>
        <v>2938524129</v>
      </c>
      <c r="I25" s="38">
        <f t="shared" si="0"/>
        <v>72530154</v>
      </c>
      <c r="J25" s="38">
        <f t="shared" si="0"/>
        <v>11684269850</v>
      </c>
    </row>
    <row r="26" spans="1:10" ht="19.5" customHeight="1" x14ac:dyDescent="0.45">
      <c r="A26" s="11">
        <v>22</v>
      </c>
      <c r="B26" s="12">
        <v>62029</v>
      </c>
      <c r="C26" s="13">
        <v>55993754</v>
      </c>
      <c r="D26" s="2"/>
      <c r="E26" s="91" t="s">
        <v>21</v>
      </c>
      <c r="F26" s="92"/>
      <c r="G26" s="40">
        <f>G24/G25</f>
        <v>1.3625695629216297</v>
      </c>
      <c r="H26" s="40">
        <f>H24/H25</f>
        <v>0.97909501460486392</v>
      </c>
      <c r="I26" s="40">
        <f>I24/I25</f>
        <v>1.1260957752826499</v>
      </c>
      <c r="J26" s="40">
        <f>J24/J25</f>
        <v>1.165728787580167</v>
      </c>
    </row>
    <row r="27" spans="1:10" ht="19.5" customHeight="1" x14ac:dyDescent="0.45">
      <c r="A27" s="11">
        <v>23</v>
      </c>
      <c r="B27" s="12">
        <v>369738</v>
      </c>
      <c r="C27" s="13">
        <v>101134140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384009</v>
      </c>
      <c r="C28" s="13">
        <v>58130542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0</v>
      </c>
      <c r="C29" s="13">
        <v>0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216480</v>
      </c>
      <c r="C30" s="13">
        <v>151399737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1047694</v>
      </c>
      <c r="C31" s="13">
        <v>185683423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456462</v>
      </c>
      <c r="C32" s="13">
        <v>98054828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27607</v>
      </c>
      <c r="C33" s="13">
        <v>18727646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38702</v>
      </c>
      <c r="C34" s="13">
        <v>28929614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/>
      <c r="C35" s="13"/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10923261</v>
      </c>
      <c r="C36" s="47">
        <f>SUM(C5:C35)</f>
        <v>2877094325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8016663</v>
      </c>
      <c r="C37" s="58">
        <v>2938524129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1.3625695629216297</v>
      </c>
      <c r="C38" s="40">
        <f>C36/C37</f>
        <v>0.97909501460486392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'[1]５月'!B39+'[1]６月'!B36</f>
        <v>81675900</v>
      </c>
      <c r="C39" s="47">
        <f>'[1]５月'!C39+'[1]６月'!C36</f>
        <v>13620689726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'[1]５月'!B40+'[1]６月'!B37</f>
        <v>72530154</v>
      </c>
      <c r="C40" s="50">
        <f>'[1]５月'!C40+'[1]６月'!C37</f>
        <v>11684269850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1.1260957752826499</v>
      </c>
      <c r="C41" s="39">
        <f>C39/C40</f>
        <v>1.165728787580167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M7" sqref="M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4.796875" customWidth="1"/>
  </cols>
  <sheetData>
    <row r="1" spans="1:10" ht="24.75" customHeight="1" x14ac:dyDescent="0.4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38</v>
      </c>
      <c r="I4" s="8" t="s">
        <v>49</v>
      </c>
      <c r="J4" s="10"/>
    </row>
    <row r="5" spans="1:10" ht="19.5" customHeight="1" x14ac:dyDescent="0.45">
      <c r="A5" s="11">
        <v>1</v>
      </c>
      <c r="B5" s="12">
        <v>62737</v>
      </c>
      <c r="C5" s="13">
        <v>73723797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0</v>
      </c>
      <c r="C6" s="13">
        <v>0</v>
      </c>
      <c r="D6" s="2"/>
      <c r="E6" s="94" t="s">
        <v>9</v>
      </c>
      <c r="F6" s="95"/>
      <c r="G6" s="19">
        <v>6746878</v>
      </c>
      <c r="H6" s="25">
        <v>1131275755</v>
      </c>
      <c r="I6" s="17">
        <f>'[2]６月'!I6+'[2]7月'!G6</f>
        <v>79747431</v>
      </c>
      <c r="J6" s="17">
        <f>'[2]６月'!J6+'[2]7月'!H6</f>
        <v>9595966618</v>
      </c>
    </row>
    <row r="7" spans="1:10" ht="19.5" customHeight="1" x14ac:dyDescent="0.45">
      <c r="A7" s="11">
        <v>3</v>
      </c>
      <c r="B7" s="12">
        <v>218494</v>
      </c>
      <c r="C7" s="13">
        <v>48247655</v>
      </c>
      <c r="D7" s="2"/>
      <c r="E7" s="20"/>
      <c r="F7" s="21" t="s">
        <v>10</v>
      </c>
      <c r="G7" s="28">
        <v>10460237</v>
      </c>
      <c r="H7" s="61">
        <v>1093673623</v>
      </c>
      <c r="I7" s="22">
        <f>'[2]６月'!I7+'[2]7月'!G7</f>
        <v>74767961</v>
      </c>
      <c r="J7" s="22">
        <f>'[2]６月'!J7+'[2]7月'!H7</f>
        <v>7794973245</v>
      </c>
    </row>
    <row r="8" spans="1:10" ht="19.5" customHeight="1" x14ac:dyDescent="0.45">
      <c r="A8" s="11">
        <v>4</v>
      </c>
      <c r="B8" s="12">
        <v>294950</v>
      </c>
      <c r="C8" s="13">
        <v>103852855</v>
      </c>
      <c r="D8" s="2"/>
      <c r="E8" s="94" t="s">
        <v>11</v>
      </c>
      <c r="F8" s="95"/>
      <c r="G8" s="17">
        <v>12502</v>
      </c>
      <c r="H8" s="18">
        <v>15677237</v>
      </c>
      <c r="I8" s="17">
        <f>'[2]６月'!I8+'[2]7月'!G8</f>
        <v>46857</v>
      </c>
      <c r="J8" s="17">
        <f>'[2]６月'!J8+'[2]7月'!H8</f>
        <v>60066444</v>
      </c>
    </row>
    <row r="9" spans="1:10" ht="19.5" customHeight="1" x14ac:dyDescent="0.45">
      <c r="A9" s="11">
        <v>5</v>
      </c>
      <c r="B9" s="12">
        <v>553059</v>
      </c>
      <c r="C9" s="13">
        <v>115702119</v>
      </c>
      <c r="D9" s="2"/>
      <c r="E9" s="20"/>
      <c r="F9" s="21" t="s">
        <v>10</v>
      </c>
      <c r="G9" s="24">
        <v>486</v>
      </c>
      <c r="H9" s="84">
        <v>399448</v>
      </c>
      <c r="I9" s="22">
        <f>'[2]６月'!I9+'[2]7月'!G9</f>
        <v>156410</v>
      </c>
      <c r="J9" s="22">
        <f>'[2]６月'!J9+'[2]7月'!H9</f>
        <v>130279562</v>
      </c>
    </row>
    <row r="10" spans="1:10" ht="19.5" customHeight="1" x14ac:dyDescent="0.45">
      <c r="A10" s="11">
        <v>6</v>
      </c>
      <c r="B10" s="12">
        <v>45975</v>
      </c>
      <c r="C10" s="13">
        <v>48119051</v>
      </c>
      <c r="D10" s="2"/>
      <c r="E10" s="94" t="s">
        <v>12</v>
      </c>
      <c r="F10" s="95"/>
      <c r="G10" s="17">
        <v>15810</v>
      </c>
      <c r="H10" s="18">
        <v>5424300</v>
      </c>
      <c r="I10" s="17">
        <f>'[2]６月'!I10+'[2]7月'!G10</f>
        <v>3411374</v>
      </c>
      <c r="J10" s="17">
        <f>'[2]６月'!J10+'[2]7月'!H10</f>
        <v>1553146648</v>
      </c>
    </row>
    <row r="11" spans="1:10" ht="19.5" customHeight="1" x14ac:dyDescent="0.45">
      <c r="A11" s="11">
        <v>7</v>
      </c>
      <c r="B11" s="12">
        <v>301209</v>
      </c>
      <c r="C11" s="13">
        <v>66782165</v>
      </c>
      <c r="D11" s="2"/>
      <c r="E11" s="20"/>
      <c r="F11" s="21" t="s">
        <v>10</v>
      </c>
      <c r="G11" s="24">
        <v>33640</v>
      </c>
      <c r="H11" s="84">
        <v>30056400</v>
      </c>
      <c r="I11" s="22">
        <f>'[2]６月'!I11+'[2]7月'!G11</f>
        <v>2816826</v>
      </c>
      <c r="J11" s="22">
        <f>'[2]６月'!J11+'[2]7月'!H11</f>
        <v>1908315397</v>
      </c>
    </row>
    <row r="12" spans="1:10" ht="19.5" customHeight="1" x14ac:dyDescent="0.45">
      <c r="A12" s="11">
        <v>8</v>
      </c>
      <c r="B12" s="12">
        <v>83585</v>
      </c>
      <c r="C12" s="13">
        <v>22064796</v>
      </c>
      <c r="D12" s="2"/>
      <c r="E12" s="94" t="s">
        <v>13</v>
      </c>
      <c r="F12" s="95"/>
      <c r="G12" s="17">
        <v>9450</v>
      </c>
      <c r="H12" s="18">
        <v>11152478</v>
      </c>
      <c r="I12" s="17">
        <f>'[2]６月'!I12+'[2]7月'!G12</f>
        <v>46014</v>
      </c>
      <c r="J12" s="17">
        <f>'[2]６月'!J12+'[2]7月'!H12</f>
        <v>67510862</v>
      </c>
    </row>
    <row r="13" spans="1:10" ht="19.5" customHeight="1" x14ac:dyDescent="0.45">
      <c r="A13" s="11">
        <v>9</v>
      </c>
      <c r="B13" s="12">
        <v>0</v>
      </c>
      <c r="C13" s="13">
        <v>0</v>
      </c>
      <c r="D13" s="2"/>
      <c r="E13" s="20"/>
      <c r="F13" s="21" t="s">
        <v>10</v>
      </c>
      <c r="G13" s="24">
        <v>7453</v>
      </c>
      <c r="H13" s="84">
        <v>7632998</v>
      </c>
      <c r="I13" s="22">
        <f>'[2]６月'!I13+'[2]7月'!G13</f>
        <v>29547</v>
      </c>
      <c r="J13" s="22">
        <f>'[2]６月'!J13+'[2]7月'!H13</f>
        <v>36602448</v>
      </c>
    </row>
    <row r="14" spans="1:10" ht="19.5" customHeight="1" x14ac:dyDescent="0.45">
      <c r="A14" s="11">
        <v>10</v>
      </c>
      <c r="B14" s="12">
        <v>54239</v>
      </c>
      <c r="C14" s="13">
        <v>79143788</v>
      </c>
      <c r="D14" s="2"/>
      <c r="E14" s="96" t="s">
        <v>14</v>
      </c>
      <c r="F14" s="97"/>
      <c r="G14" s="19"/>
      <c r="H14" s="27"/>
      <c r="I14" s="17">
        <f>'[2]６月'!I14+'[2]7月'!G14</f>
        <v>0</v>
      </c>
      <c r="J14" s="17">
        <f>'[2]６月'!J14+'[2]7月'!H14</f>
        <v>0</v>
      </c>
    </row>
    <row r="15" spans="1:10" ht="19.5" customHeight="1" x14ac:dyDescent="0.45">
      <c r="A15" s="11">
        <v>11</v>
      </c>
      <c r="B15" s="12">
        <v>208032</v>
      </c>
      <c r="C15" s="13">
        <v>74208136</v>
      </c>
      <c r="D15" s="2"/>
      <c r="E15" s="20"/>
      <c r="F15" s="21" t="s">
        <v>10</v>
      </c>
      <c r="G15" s="24"/>
      <c r="H15" s="85"/>
      <c r="I15" s="22">
        <f>'[2]６月'!I15+'[2]7月'!G15</f>
        <v>0</v>
      </c>
      <c r="J15" s="22">
        <f>'[2]６月'!J15+'[2]7月'!H15</f>
        <v>0</v>
      </c>
    </row>
    <row r="16" spans="1:10" ht="19.5" customHeight="1" x14ac:dyDescent="0.45">
      <c r="A16" s="11">
        <v>12</v>
      </c>
      <c r="B16" s="12">
        <v>10187</v>
      </c>
      <c r="C16" s="13">
        <v>9245339</v>
      </c>
      <c r="D16" s="2"/>
      <c r="E16" s="94" t="s">
        <v>15</v>
      </c>
      <c r="F16" s="95"/>
      <c r="G16" s="17"/>
      <c r="H16" s="17"/>
      <c r="I16" s="17">
        <f>'[2]６月'!I16+'[2]7月'!G16</f>
        <v>0</v>
      </c>
      <c r="J16" s="17">
        <f>'[2]６月'!J16+'[2]7月'!H16</f>
        <v>0</v>
      </c>
    </row>
    <row r="17" spans="1:10" ht="19.5" customHeight="1" x14ac:dyDescent="0.45">
      <c r="A17" s="11">
        <v>13</v>
      </c>
      <c r="B17" s="12">
        <v>33753</v>
      </c>
      <c r="C17" s="13">
        <v>16304000</v>
      </c>
      <c r="D17" s="2"/>
      <c r="E17" s="20"/>
      <c r="F17" s="21" t="s">
        <v>10</v>
      </c>
      <c r="G17" s="24"/>
      <c r="H17" s="24"/>
      <c r="I17" s="22">
        <f>'[2]６月'!I17+'[2]7月'!G17</f>
        <v>0</v>
      </c>
      <c r="J17" s="22">
        <f>'[2]６月'!J17+'[2]7月'!H17</f>
        <v>0</v>
      </c>
    </row>
    <row r="18" spans="1:10" ht="19.5" customHeight="1" x14ac:dyDescent="0.45">
      <c r="A18" s="11">
        <v>14</v>
      </c>
      <c r="B18" s="12">
        <v>315552</v>
      </c>
      <c r="C18" s="13">
        <v>52593444</v>
      </c>
      <c r="D18" s="2"/>
      <c r="E18" s="98" t="s">
        <v>16</v>
      </c>
      <c r="F18" s="99"/>
      <c r="G18" s="17"/>
      <c r="H18" s="17"/>
      <c r="I18" s="17">
        <f>'[2]６月'!I18+'[2]7月'!G18</f>
        <v>2204022</v>
      </c>
      <c r="J18" s="17">
        <f>'[2]６月'!J18+'[2]7月'!H18</f>
        <v>1663748730</v>
      </c>
    </row>
    <row r="19" spans="1:10" ht="19.5" customHeight="1" x14ac:dyDescent="0.45">
      <c r="A19" s="11">
        <v>15</v>
      </c>
      <c r="B19" s="12">
        <v>309387</v>
      </c>
      <c r="C19" s="13">
        <v>45439033</v>
      </c>
      <c r="D19" s="2"/>
      <c r="E19" s="20"/>
      <c r="F19" s="21" t="s">
        <v>10</v>
      </c>
      <c r="G19" s="24"/>
      <c r="H19" s="24"/>
      <c r="I19" s="22">
        <f>'[2]６月'!I19+'[2]7月'!G19</f>
        <v>2165773</v>
      </c>
      <c r="J19" s="22">
        <f>'[2]６月'!J19+'[2]7月'!H19</f>
        <v>1426715430</v>
      </c>
    </row>
    <row r="20" spans="1:10" ht="19.5" customHeight="1" x14ac:dyDescent="0.45">
      <c r="A20" s="11">
        <v>16</v>
      </c>
      <c r="B20" s="12">
        <v>0</v>
      </c>
      <c r="C20" s="13">
        <v>0</v>
      </c>
      <c r="D20" s="2"/>
      <c r="E20" s="94" t="s">
        <v>17</v>
      </c>
      <c r="F20" s="95"/>
      <c r="G20" s="17">
        <v>2897</v>
      </c>
      <c r="H20" s="18">
        <v>2086312</v>
      </c>
      <c r="I20" s="17">
        <f>'[2]６月'!I20+'[2]7月'!G20</f>
        <v>43599</v>
      </c>
      <c r="J20" s="17">
        <f>'[2]６月'!J20+'[2]7月'!H20</f>
        <v>23533907</v>
      </c>
    </row>
    <row r="21" spans="1:10" ht="19.5" customHeight="1" x14ac:dyDescent="0.45">
      <c r="A21" s="11">
        <v>17</v>
      </c>
      <c r="B21" s="12">
        <v>0</v>
      </c>
      <c r="C21" s="13">
        <v>0</v>
      </c>
      <c r="D21" s="2"/>
      <c r="E21" s="20"/>
      <c r="F21" s="21" t="s">
        <v>10</v>
      </c>
      <c r="G21" s="24">
        <v>2663</v>
      </c>
      <c r="H21" s="84">
        <v>1186080</v>
      </c>
      <c r="I21" s="22">
        <f>'[2]６月'!I21+'[2]7月'!G21</f>
        <v>37032</v>
      </c>
      <c r="J21" s="22">
        <f>'[2]６月'!J21+'[2]7月'!H21</f>
        <v>19129407</v>
      </c>
    </row>
    <row r="22" spans="1:10" ht="19.5" customHeight="1" x14ac:dyDescent="0.45">
      <c r="A22" s="11">
        <v>18</v>
      </c>
      <c r="B22" s="12">
        <v>345296</v>
      </c>
      <c r="C22" s="13">
        <v>60310581</v>
      </c>
      <c r="D22" s="2"/>
      <c r="E22" s="94" t="s">
        <v>18</v>
      </c>
      <c r="F22" s="95"/>
      <c r="G22" s="17">
        <v>477269</v>
      </c>
      <c r="H22" s="18">
        <v>329990337</v>
      </c>
      <c r="I22" s="17">
        <f>'[2]６月'!I22+'[2]7月'!G22</f>
        <v>3441409</v>
      </c>
      <c r="J22" s="17">
        <f>'[2]６月'!J22+'[2]7月'!H22</f>
        <v>2152322936</v>
      </c>
    </row>
    <row r="23" spans="1:10" ht="19.5" customHeight="1" thickBot="1" x14ac:dyDescent="0.5">
      <c r="A23" s="11">
        <v>19</v>
      </c>
      <c r="B23" s="12">
        <v>388183</v>
      </c>
      <c r="C23" s="13">
        <v>68723693</v>
      </c>
      <c r="D23" s="2"/>
      <c r="E23" s="30"/>
      <c r="F23" s="31" t="s">
        <v>10</v>
      </c>
      <c r="G23" s="86">
        <v>421775</v>
      </c>
      <c r="H23" s="87">
        <v>274515575</v>
      </c>
      <c r="I23" s="22">
        <f>'[2]６月'!I23+'[2]7月'!G23</f>
        <v>3482859</v>
      </c>
      <c r="J23" s="22">
        <f>'[2]６月'!J23+'[2]7月'!H23</f>
        <v>1775718485</v>
      </c>
    </row>
    <row r="24" spans="1:10" ht="19.5" customHeight="1" thickBot="1" x14ac:dyDescent="0.5">
      <c r="A24" s="11">
        <v>20</v>
      </c>
      <c r="B24" s="12">
        <v>819454</v>
      </c>
      <c r="C24" s="13">
        <v>118156603</v>
      </c>
      <c r="D24" s="2"/>
      <c r="E24" s="100" t="s">
        <v>19</v>
      </c>
      <c r="F24" s="101"/>
      <c r="G24" s="33">
        <f>G6+G8+G10+G12+G14+G16+G18+G20+G22</f>
        <v>7264806</v>
      </c>
      <c r="H24" s="34">
        <f t="shared" ref="G24:J25" si="0">H6+H8+H10+H12+H14+H16+H18+H20+H22</f>
        <v>1495606419</v>
      </c>
      <c r="I24" s="35">
        <f t="shared" si="0"/>
        <v>88940706</v>
      </c>
      <c r="J24" s="34">
        <f t="shared" si="0"/>
        <v>15116296145</v>
      </c>
    </row>
    <row r="25" spans="1:10" ht="19.5" customHeight="1" x14ac:dyDescent="0.45">
      <c r="A25" s="11">
        <v>21</v>
      </c>
      <c r="B25" s="12">
        <v>385865</v>
      </c>
      <c r="C25" s="13">
        <v>68414588</v>
      </c>
      <c r="D25" s="2"/>
      <c r="E25" s="36"/>
      <c r="F25" s="37" t="s">
        <v>20</v>
      </c>
      <c r="G25" s="38">
        <f t="shared" si="0"/>
        <v>10926254</v>
      </c>
      <c r="H25" s="38">
        <f t="shared" si="0"/>
        <v>1407464124</v>
      </c>
      <c r="I25" s="38">
        <f t="shared" si="0"/>
        <v>83456408</v>
      </c>
      <c r="J25" s="38">
        <f t="shared" si="0"/>
        <v>13091733974</v>
      </c>
    </row>
    <row r="26" spans="1:10" ht="19.5" customHeight="1" x14ac:dyDescent="0.45">
      <c r="A26" s="11">
        <v>22</v>
      </c>
      <c r="B26" s="12">
        <v>574889</v>
      </c>
      <c r="C26" s="13">
        <v>65040783</v>
      </c>
      <c r="D26" s="2"/>
      <c r="E26" s="91" t="s">
        <v>21</v>
      </c>
      <c r="F26" s="92"/>
      <c r="G26" s="40">
        <f>G24/G25</f>
        <v>0.66489448259211259</v>
      </c>
      <c r="H26" s="40">
        <f>H24/H25</f>
        <v>1.06262489643395</v>
      </c>
      <c r="I26" s="40">
        <f>I24/I25</f>
        <v>1.0657145224846005</v>
      </c>
      <c r="J26" s="40">
        <f>J24/J25</f>
        <v>1.1546443102969211</v>
      </c>
    </row>
    <row r="27" spans="1:10" ht="19.5" customHeight="1" x14ac:dyDescent="0.45">
      <c r="A27" s="11">
        <v>23</v>
      </c>
      <c r="B27" s="12">
        <v>0</v>
      </c>
      <c r="C27" s="13">
        <v>0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615846</v>
      </c>
      <c r="C28" s="13">
        <v>74288903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420664</v>
      </c>
      <c r="C29" s="13">
        <v>49895006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248393</v>
      </c>
      <c r="C30" s="13">
        <v>38713767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311684</v>
      </c>
      <c r="C31" s="13">
        <v>47347098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207567</v>
      </c>
      <c r="C32" s="13">
        <v>37532896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241735</v>
      </c>
      <c r="C33" s="13">
        <v>55260000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0</v>
      </c>
      <c r="C34" s="13">
        <v>0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214071</v>
      </c>
      <c r="C35" s="13">
        <v>56496323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7264806</v>
      </c>
      <c r="C36" s="47">
        <f>SUM(C5:C35)</f>
        <v>1495606419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10926254</v>
      </c>
      <c r="C37" s="58">
        <v>1407464124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0.66489448259211259</v>
      </c>
      <c r="C38" s="40">
        <f>C36/C37</f>
        <v>1.06262489643395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'[2]６月'!B39+'[2]7月'!B36</f>
        <v>88940706</v>
      </c>
      <c r="C39" s="47">
        <f>'[2]６月'!C39+'[2]7月'!C36</f>
        <v>15116296145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'[2]６月'!B40+'[2]7月'!B37</f>
        <v>83456408</v>
      </c>
      <c r="C40" s="50">
        <f>'[2]６月'!C40+'[2]7月'!C37</f>
        <v>13091733974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1.0657145224846005</v>
      </c>
      <c r="C41" s="39">
        <f>C39/C40</f>
        <v>1.1546443102969211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K3" sqref="K3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6.5" customWidth="1"/>
  </cols>
  <sheetData>
    <row r="1" spans="1:10" ht="24.75" customHeight="1" x14ac:dyDescent="0.4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40</v>
      </c>
      <c r="I4" s="8" t="s">
        <v>7</v>
      </c>
      <c r="J4" s="10"/>
    </row>
    <row r="5" spans="1:10" ht="19.5" customHeight="1" x14ac:dyDescent="0.45">
      <c r="A5" s="11">
        <v>1</v>
      </c>
      <c r="B5" s="12">
        <v>167295</v>
      </c>
      <c r="C5" s="13">
        <v>38662767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100815</v>
      </c>
      <c r="C6" s="13">
        <v>31888846</v>
      </c>
      <c r="D6" s="2"/>
      <c r="E6" s="94" t="s">
        <v>9</v>
      </c>
      <c r="F6" s="95"/>
      <c r="G6" s="19">
        <v>2534523</v>
      </c>
      <c r="H6" s="25">
        <v>533144443</v>
      </c>
      <c r="I6" s="17">
        <f>'[1]7月'!I6+'[1]８月'!G6</f>
        <v>82281954</v>
      </c>
      <c r="J6" s="17">
        <f>'[1]7月'!J6+'[1]８月'!H6</f>
        <v>10129111061</v>
      </c>
    </row>
    <row r="7" spans="1:10" ht="19.5" customHeight="1" x14ac:dyDescent="0.45">
      <c r="A7" s="11">
        <v>3</v>
      </c>
      <c r="B7" s="12">
        <v>167390</v>
      </c>
      <c r="C7" s="13">
        <v>45411825</v>
      </c>
      <c r="D7" s="2"/>
      <c r="E7" s="20"/>
      <c r="F7" s="21" t="s">
        <v>10</v>
      </c>
      <c r="G7" s="28">
        <v>3373840</v>
      </c>
      <c r="H7" s="61">
        <v>449777544</v>
      </c>
      <c r="I7" s="22">
        <f>'[1]7月'!I7+'[1]８月'!G7</f>
        <v>78141801</v>
      </c>
      <c r="J7" s="22">
        <f>'[1]7月'!J7+'[1]８月'!H7</f>
        <v>8244750789</v>
      </c>
    </row>
    <row r="8" spans="1:10" ht="19.5" customHeight="1" x14ac:dyDescent="0.45">
      <c r="A8" s="11">
        <v>4</v>
      </c>
      <c r="B8" s="12">
        <v>93278</v>
      </c>
      <c r="C8" s="13">
        <v>28560785</v>
      </c>
      <c r="D8" s="2"/>
      <c r="E8" s="94" t="s">
        <v>11</v>
      </c>
      <c r="F8" s="95"/>
      <c r="G8" s="19">
        <v>85391</v>
      </c>
      <c r="H8" s="19">
        <v>104683992</v>
      </c>
      <c r="I8" s="17">
        <f>'[1]7月'!I8+'[1]８月'!G8</f>
        <v>132248</v>
      </c>
      <c r="J8" s="17">
        <f>'[1]7月'!J8+'[1]８月'!H8</f>
        <v>164750436</v>
      </c>
    </row>
    <row r="9" spans="1:10" ht="19.5" customHeight="1" x14ac:dyDescent="0.45">
      <c r="A9" s="11">
        <v>5</v>
      </c>
      <c r="B9" s="12">
        <v>95281</v>
      </c>
      <c r="C9" s="13">
        <v>29095838</v>
      </c>
      <c r="D9" s="2"/>
      <c r="E9" s="20"/>
      <c r="F9" s="21" t="s">
        <v>10</v>
      </c>
      <c r="G9" s="26">
        <v>1333</v>
      </c>
      <c r="H9" s="26">
        <v>2213611</v>
      </c>
      <c r="I9" s="22">
        <f>'[1]7月'!I9+'[1]８月'!G9</f>
        <v>157743</v>
      </c>
      <c r="J9" s="22">
        <f>'[1]7月'!J9+'[1]８月'!H9</f>
        <v>132493173</v>
      </c>
    </row>
    <row r="10" spans="1:10" ht="19.5" customHeight="1" x14ac:dyDescent="0.45">
      <c r="A10" s="11">
        <v>6</v>
      </c>
      <c r="B10" s="12">
        <v>0</v>
      </c>
      <c r="C10" s="13">
        <v>0</v>
      </c>
      <c r="D10" s="2"/>
      <c r="E10" s="94" t="s">
        <v>12</v>
      </c>
      <c r="F10" s="95"/>
      <c r="G10" s="17"/>
      <c r="H10" s="88"/>
      <c r="I10" s="17">
        <f>'[1]7月'!I10+'[1]８月'!G10</f>
        <v>3411374</v>
      </c>
      <c r="J10" s="17">
        <f>'[1]7月'!J10+'[1]８月'!H10</f>
        <v>1553146648</v>
      </c>
    </row>
    <row r="11" spans="1:10" ht="19.5" customHeight="1" x14ac:dyDescent="0.45">
      <c r="A11" s="11">
        <v>7</v>
      </c>
      <c r="B11" s="12">
        <v>33638</v>
      </c>
      <c r="C11" s="13">
        <v>21125045</v>
      </c>
      <c r="D11" s="2"/>
      <c r="E11" s="20"/>
      <c r="F11" s="21" t="s">
        <v>10</v>
      </c>
      <c r="G11" s="24">
        <v>0</v>
      </c>
      <c r="H11" s="89">
        <v>0</v>
      </c>
      <c r="I11" s="22">
        <f>'[1]7月'!I11+'[1]８月'!G11</f>
        <v>2816826</v>
      </c>
      <c r="J11" s="22">
        <f>'[1]7月'!J11+'[1]８月'!H11</f>
        <v>1908315397</v>
      </c>
    </row>
    <row r="12" spans="1:10" ht="19.5" customHeight="1" x14ac:dyDescent="0.45">
      <c r="A12" s="11">
        <v>8</v>
      </c>
      <c r="B12" s="12">
        <v>126178</v>
      </c>
      <c r="C12" s="13">
        <v>44881885</v>
      </c>
      <c r="D12" s="2"/>
      <c r="E12" s="94" t="s">
        <v>13</v>
      </c>
      <c r="F12" s="95"/>
      <c r="G12" s="19">
        <v>9377</v>
      </c>
      <c r="H12" s="19">
        <v>12511712</v>
      </c>
      <c r="I12" s="17">
        <f>'[1]7月'!I12+'[1]８月'!G12</f>
        <v>55391</v>
      </c>
      <c r="J12" s="17">
        <f>'[1]7月'!J12+'[1]８月'!H12</f>
        <v>80022574</v>
      </c>
    </row>
    <row r="13" spans="1:10" ht="19.5" customHeight="1" x14ac:dyDescent="0.45">
      <c r="A13" s="11">
        <v>9</v>
      </c>
      <c r="B13" s="12">
        <v>13458</v>
      </c>
      <c r="C13" s="13">
        <v>14418591</v>
      </c>
      <c r="D13" s="2"/>
      <c r="E13" s="20"/>
      <c r="F13" s="21" t="s">
        <v>10</v>
      </c>
      <c r="G13" s="28">
        <v>8206</v>
      </c>
      <c r="H13" s="90">
        <v>10417560</v>
      </c>
      <c r="I13" s="22">
        <f>'[1]7月'!I13+'[1]８月'!G13</f>
        <v>37753</v>
      </c>
      <c r="J13" s="22">
        <f>'[1]7月'!J13+'[1]８月'!H13</f>
        <v>47020008</v>
      </c>
    </row>
    <row r="14" spans="1:10" ht="19.5" customHeight="1" x14ac:dyDescent="0.45">
      <c r="A14" s="11">
        <v>10</v>
      </c>
      <c r="B14" s="12">
        <v>10862</v>
      </c>
      <c r="C14" s="13">
        <v>10475044</v>
      </c>
      <c r="D14" s="2"/>
      <c r="E14" s="96" t="s">
        <v>14</v>
      </c>
      <c r="F14" s="97"/>
      <c r="G14" s="19"/>
      <c r="H14" s="27"/>
      <c r="I14" s="17">
        <f>'[1]7月'!I14+'[1]８月'!G14</f>
        <v>0</v>
      </c>
      <c r="J14" s="17">
        <f>'[1]7月'!J14+'[1]８月'!H14</f>
        <v>0</v>
      </c>
    </row>
    <row r="15" spans="1:10" ht="19.5" customHeight="1" x14ac:dyDescent="0.45">
      <c r="A15" s="11">
        <v>11</v>
      </c>
      <c r="B15" s="12">
        <v>3537</v>
      </c>
      <c r="C15" s="13">
        <v>5943890</v>
      </c>
      <c r="D15" s="2"/>
      <c r="E15" s="20"/>
      <c r="F15" s="21" t="s">
        <v>10</v>
      </c>
      <c r="G15" s="26"/>
      <c r="H15" s="83"/>
      <c r="I15" s="22">
        <f>'[1]7月'!I15+'[1]８月'!G15</f>
        <v>0</v>
      </c>
      <c r="J15" s="22">
        <f>'[1]7月'!J15+'[1]８月'!H15</f>
        <v>0</v>
      </c>
    </row>
    <row r="16" spans="1:10" ht="19.5" customHeight="1" x14ac:dyDescent="0.45">
      <c r="A16" s="11">
        <v>12</v>
      </c>
      <c r="B16" s="12">
        <v>11167</v>
      </c>
      <c r="C16" s="13">
        <v>18371276</v>
      </c>
      <c r="D16" s="2"/>
      <c r="E16" s="94" t="s">
        <v>15</v>
      </c>
      <c r="F16" s="95"/>
      <c r="G16" s="17"/>
      <c r="H16" s="88"/>
      <c r="I16" s="17">
        <f>'[1]7月'!I16+'[1]８月'!G16</f>
        <v>0</v>
      </c>
      <c r="J16" s="17">
        <f>'[1]7月'!J16+'[1]８月'!H16</f>
        <v>0</v>
      </c>
    </row>
    <row r="17" spans="1:10" ht="19.5" customHeight="1" x14ac:dyDescent="0.45">
      <c r="A17" s="11">
        <v>13</v>
      </c>
      <c r="B17" s="12">
        <v>0</v>
      </c>
      <c r="C17" s="13">
        <v>0</v>
      </c>
      <c r="D17" s="2"/>
      <c r="E17" s="20"/>
      <c r="F17" s="21" t="s">
        <v>10</v>
      </c>
      <c r="G17" s="24"/>
      <c r="H17" s="89"/>
      <c r="I17" s="22">
        <f>'[1]7月'!I17+'[1]８月'!G17</f>
        <v>0</v>
      </c>
      <c r="J17" s="22">
        <f>'[1]7月'!J17+'[1]８月'!H17</f>
        <v>0</v>
      </c>
    </row>
    <row r="18" spans="1:10" ht="19.5" customHeight="1" x14ac:dyDescent="0.45">
      <c r="A18" s="11">
        <v>14</v>
      </c>
      <c r="B18" s="12">
        <v>0</v>
      </c>
      <c r="C18" s="13">
        <v>0</v>
      </c>
      <c r="D18" s="2"/>
      <c r="E18" s="98" t="s">
        <v>16</v>
      </c>
      <c r="F18" s="99"/>
      <c r="G18" s="17"/>
      <c r="H18" s="18"/>
      <c r="I18" s="17">
        <f>'[1]7月'!I18+'[1]８月'!G18</f>
        <v>2204022</v>
      </c>
      <c r="J18" s="17">
        <f>'[1]7月'!J18+'[1]８月'!H18</f>
        <v>1663748730</v>
      </c>
    </row>
    <row r="19" spans="1:10" ht="19.5" customHeight="1" x14ac:dyDescent="0.45">
      <c r="A19" s="11">
        <v>15</v>
      </c>
      <c r="B19" s="12">
        <v>0</v>
      </c>
      <c r="C19" s="13">
        <v>0</v>
      </c>
      <c r="D19" s="2"/>
      <c r="E19" s="20"/>
      <c r="F19" s="21" t="s">
        <v>10</v>
      </c>
      <c r="G19" s="22">
        <v>757</v>
      </c>
      <c r="H19" s="22">
        <v>384331</v>
      </c>
      <c r="I19" s="22">
        <f>'[1]7月'!I19+'[1]８月'!G19</f>
        <v>2166530</v>
      </c>
      <c r="J19" s="22">
        <f>'[1]7月'!J19+'[1]８月'!H19</f>
        <v>1427099761</v>
      </c>
    </row>
    <row r="20" spans="1:10" ht="19.5" customHeight="1" x14ac:dyDescent="0.45">
      <c r="A20" s="11">
        <v>16</v>
      </c>
      <c r="B20" s="12">
        <v>0</v>
      </c>
      <c r="C20" s="13">
        <v>0</v>
      </c>
      <c r="D20" s="2"/>
      <c r="E20" s="94" t="s">
        <v>17</v>
      </c>
      <c r="F20" s="95"/>
      <c r="G20" s="19">
        <v>2275</v>
      </c>
      <c r="H20" s="25">
        <v>1553332</v>
      </c>
      <c r="I20" s="17">
        <f>'[1]7月'!I20+'[1]８月'!G20</f>
        <v>45874</v>
      </c>
      <c r="J20" s="17">
        <f>'[1]7月'!J20+'[1]８月'!H20</f>
        <v>25087239</v>
      </c>
    </row>
    <row r="21" spans="1:10" ht="19.5" customHeight="1" x14ac:dyDescent="0.45">
      <c r="A21" s="11">
        <v>17</v>
      </c>
      <c r="B21" s="12">
        <v>4392</v>
      </c>
      <c r="C21" s="13">
        <v>4935668</v>
      </c>
      <c r="D21" s="2"/>
      <c r="E21" s="20"/>
      <c r="F21" s="21" t="s">
        <v>10</v>
      </c>
      <c r="G21" s="26">
        <v>1338</v>
      </c>
      <c r="H21" s="79">
        <v>571705</v>
      </c>
      <c r="I21" s="22">
        <f>'[1]7月'!I21+'[1]８月'!G21</f>
        <v>38370</v>
      </c>
      <c r="J21" s="22">
        <f>'[1]7月'!J21+'[1]８月'!H21</f>
        <v>19701112</v>
      </c>
    </row>
    <row r="22" spans="1:10" ht="19.5" customHeight="1" x14ac:dyDescent="0.45">
      <c r="A22" s="11">
        <v>18</v>
      </c>
      <c r="B22" s="12">
        <v>152478</v>
      </c>
      <c r="C22" s="13">
        <v>59159275</v>
      </c>
      <c r="D22" s="2"/>
      <c r="E22" s="94" t="s">
        <v>18</v>
      </c>
      <c r="F22" s="95"/>
      <c r="G22" s="19">
        <v>342485</v>
      </c>
      <c r="H22" s="25">
        <v>250122095</v>
      </c>
      <c r="I22" s="17">
        <f>'[1]7月'!I22+'[1]８月'!G22</f>
        <v>3783894</v>
      </c>
      <c r="J22" s="17">
        <f>'[1]7月'!J22+'[1]８月'!H22</f>
        <v>2402445031</v>
      </c>
    </row>
    <row r="23" spans="1:10" ht="19.5" customHeight="1" thickBot="1" x14ac:dyDescent="0.5">
      <c r="A23" s="11">
        <v>19</v>
      </c>
      <c r="B23" s="12">
        <v>183998</v>
      </c>
      <c r="C23" s="13">
        <v>59514873</v>
      </c>
      <c r="D23" s="2"/>
      <c r="E23" s="30"/>
      <c r="F23" s="31" t="s">
        <v>10</v>
      </c>
      <c r="G23" s="28">
        <v>270807</v>
      </c>
      <c r="H23" s="61">
        <v>216685509</v>
      </c>
      <c r="I23" s="22">
        <f>'[1]7月'!I23+'[1]８月'!G23</f>
        <v>3753666</v>
      </c>
      <c r="J23" s="22">
        <f>'[1]7月'!J23+'[1]８月'!H23</f>
        <v>1992403994</v>
      </c>
    </row>
    <row r="24" spans="1:10" ht="19.5" customHeight="1" thickBot="1" x14ac:dyDescent="0.5">
      <c r="A24" s="11">
        <v>20</v>
      </c>
      <c r="B24" s="12">
        <v>0</v>
      </c>
      <c r="C24" s="13">
        <v>0</v>
      </c>
      <c r="D24" s="2"/>
      <c r="E24" s="100" t="s">
        <v>19</v>
      </c>
      <c r="F24" s="101"/>
      <c r="G24" s="33">
        <f>G6+G8+G10+G12+G14+G16+G18+G20+G22</f>
        <v>2974051</v>
      </c>
      <c r="H24" s="34">
        <f t="shared" ref="H24:J25" si="0">H6+H8+H10+H12+H14+H16+H18+H20+H22</f>
        <v>902015574</v>
      </c>
      <c r="I24" s="35">
        <f t="shared" si="0"/>
        <v>91914757</v>
      </c>
      <c r="J24" s="34">
        <f t="shared" si="0"/>
        <v>16018311719</v>
      </c>
    </row>
    <row r="25" spans="1:10" ht="19.5" customHeight="1" x14ac:dyDescent="0.45">
      <c r="A25" s="11">
        <v>21</v>
      </c>
      <c r="B25" s="12">
        <v>190906</v>
      </c>
      <c r="C25" s="13">
        <v>50222029</v>
      </c>
      <c r="D25" s="2"/>
      <c r="E25" s="36"/>
      <c r="F25" s="37" t="s">
        <v>20</v>
      </c>
      <c r="G25" s="38">
        <f>G7+G9+G11+G13+G15+G17+G19+G21+G23</f>
        <v>3656281</v>
      </c>
      <c r="H25" s="38">
        <f t="shared" si="0"/>
        <v>680050260</v>
      </c>
      <c r="I25" s="38">
        <f>I7+I9+I11+I13+I15+I17+I19+I21+I23</f>
        <v>87112689</v>
      </c>
      <c r="J25" s="38">
        <f t="shared" si="0"/>
        <v>13771784234</v>
      </c>
    </row>
    <row r="26" spans="1:10" ht="19.5" customHeight="1" x14ac:dyDescent="0.45">
      <c r="A26" s="11">
        <v>22</v>
      </c>
      <c r="B26" s="12">
        <v>280034</v>
      </c>
      <c r="C26" s="13">
        <v>56145946</v>
      </c>
      <c r="D26" s="2"/>
      <c r="E26" s="91" t="s">
        <v>21</v>
      </c>
      <c r="F26" s="92"/>
      <c r="G26" s="40">
        <f>G24/G25</f>
        <v>0.81340876152571429</v>
      </c>
      <c r="H26" s="40">
        <f>H24/H25</f>
        <v>1.3263954549476975</v>
      </c>
      <c r="I26" s="40">
        <f>I24/I25</f>
        <v>1.0551247821083791</v>
      </c>
      <c r="J26" s="40">
        <f>J24/J25</f>
        <v>1.1631253762641545</v>
      </c>
    </row>
    <row r="27" spans="1:10" ht="19.5" customHeight="1" x14ac:dyDescent="0.45">
      <c r="A27" s="11">
        <v>23</v>
      </c>
      <c r="B27" s="12">
        <v>133604</v>
      </c>
      <c r="C27" s="13">
        <v>33366158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237625</v>
      </c>
      <c r="C28" s="13">
        <v>50449153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56485</v>
      </c>
      <c r="C29" s="13">
        <v>26151093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98688</v>
      </c>
      <c r="C30" s="13">
        <v>28109069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0</v>
      </c>
      <c r="C31" s="13">
        <v>0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306011</v>
      </c>
      <c r="C32" s="13">
        <v>90148234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364477</v>
      </c>
      <c r="C33" s="13">
        <v>86550609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72434</v>
      </c>
      <c r="C34" s="13">
        <v>27618002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70020</v>
      </c>
      <c r="C35" s="13">
        <v>40809673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2974051</v>
      </c>
      <c r="C36" s="47">
        <f>SUM(C5:C35)</f>
        <v>902015574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3656281</v>
      </c>
      <c r="C37" s="58">
        <v>680050260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0.81340876152571429</v>
      </c>
      <c r="C38" s="40">
        <f>C36/C37</f>
        <v>1.3263954549476975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'[1]7月'!B39+'[1]８月'!B36</f>
        <v>91914757</v>
      </c>
      <c r="C39" s="47">
        <f>'[1]7月'!C39+'[1]８月'!C36</f>
        <v>16018311719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'[1]7月'!B40+'[1]８月'!B37</f>
        <v>87112689</v>
      </c>
      <c r="C40" s="50">
        <f>'[1]7月'!C40+'[1]８月'!C37</f>
        <v>13771784234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1.0551247821083791</v>
      </c>
      <c r="C41" s="39">
        <f>C39/C40</f>
        <v>1.1631253762641545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M9" sqref="M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3984375" customWidth="1"/>
  </cols>
  <sheetData>
    <row r="1" spans="1:10" ht="24.75" customHeight="1" x14ac:dyDescent="0.4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</row>
    <row r="2" spans="1:10" ht="24.75" customHeight="1" x14ac:dyDescent="0.45">
      <c r="A2" s="2"/>
      <c r="B2" s="2"/>
      <c r="C2" s="2"/>
      <c r="D2" s="2"/>
      <c r="E2" s="2"/>
      <c r="F2" s="2"/>
      <c r="G2" s="2"/>
      <c r="H2" s="2"/>
      <c r="I2" s="3" t="s">
        <v>0</v>
      </c>
      <c r="J2" s="2"/>
    </row>
    <row r="3" spans="1:10" ht="19.5" customHeight="1" x14ac:dyDescent="0.45">
      <c r="A3" s="4" t="s">
        <v>1</v>
      </c>
      <c r="B3" s="2"/>
      <c r="C3" s="2"/>
      <c r="D3" s="2"/>
      <c r="E3" s="93" t="s">
        <v>2</v>
      </c>
      <c r="F3" s="93"/>
      <c r="G3" s="93"/>
      <c r="H3" s="2"/>
      <c r="I3" s="2"/>
      <c r="J3" s="2"/>
    </row>
    <row r="4" spans="1:10" ht="19.5" customHeight="1" x14ac:dyDescent="0.45">
      <c r="A4" s="5" t="s">
        <v>3</v>
      </c>
      <c r="B4" s="5" t="s">
        <v>4</v>
      </c>
      <c r="C4" s="5" t="s">
        <v>5</v>
      </c>
      <c r="D4" s="2"/>
      <c r="E4" s="6"/>
      <c r="F4" s="7"/>
      <c r="G4" s="8"/>
      <c r="H4" s="9" t="s">
        <v>42</v>
      </c>
      <c r="I4" s="8" t="s">
        <v>7</v>
      </c>
      <c r="J4" s="10"/>
    </row>
    <row r="5" spans="1:10" ht="19.5" customHeight="1" x14ac:dyDescent="0.45">
      <c r="A5" s="11">
        <v>1</v>
      </c>
      <c r="B5" s="12">
        <v>16623</v>
      </c>
      <c r="C5" s="13">
        <v>18040210</v>
      </c>
      <c r="D5" s="2"/>
      <c r="E5" s="14"/>
      <c r="F5" s="15"/>
      <c r="G5" s="16" t="s">
        <v>8</v>
      </c>
      <c r="H5" s="11" t="s">
        <v>5</v>
      </c>
      <c r="I5" s="16" t="s">
        <v>8</v>
      </c>
      <c r="J5" s="5" t="s">
        <v>5</v>
      </c>
    </row>
    <row r="6" spans="1:10" ht="19.5" customHeight="1" x14ac:dyDescent="0.45">
      <c r="A6" s="11">
        <v>2</v>
      </c>
      <c r="B6" s="12">
        <v>203485</v>
      </c>
      <c r="C6" s="13">
        <v>80339960</v>
      </c>
      <c r="D6" s="2"/>
      <c r="E6" s="94" t="s">
        <v>9</v>
      </c>
      <c r="F6" s="95"/>
      <c r="G6" s="19">
        <v>8268399</v>
      </c>
      <c r="H6" s="25">
        <v>984228900</v>
      </c>
      <c r="I6" s="17">
        <f>'[3]８月'!I6+'[3]９月'!G6</f>
        <v>90550353</v>
      </c>
      <c r="J6" s="17">
        <f>'[3]８月'!J6+'[3]９月'!H6</f>
        <v>11113339961</v>
      </c>
    </row>
    <row r="7" spans="1:10" ht="19.5" customHeight="1" x14ac:dyDescent="0.45">
      <c r="A7" s="11">
        <v>3</v>
      </c>
      <c r="B7" s="12">
        <v>0</v>
      </c>
      <c r="C7" s="13">
        <v>0</v>
      </c>
      <c r="D7" s="2"/>
      <c r="E7" s="20"/>
      <c r="F7" s="21" t="s">
        <v>10</v>
      </c>
      <c r="G7" s="28">
        <v>1711643</v>
      </c>
      <c r="H7" s="61">
        <v>386236499</v>
      </c>
      <c r="I7" s="22">
        <f>'[3]８月'!I7+'[3]９月'!G7</f>
        <v>79853444</v>
      </c>
      <c r="J7" s="22">
        <f>'[3]８月'!J7+'[3]９月'!H7</f>
        <v>8630987288</v>
      </c>
    </row>
    <row r="8" spans="1:10" ht="19.5" customHeight="1" x14ac:dyDescent="0.45">
      <c r="A8" s="11">
        <v>4</v>
      </c>
      <c r="B8" s="12">
        <v>311137</v>
      </c>
      <c r="C8" s="13">
        <v>114516506</v>
      </c>
      <c r="D8" s="2"/>
      <c r="E8" s="94" t="s">
        <v>11</v>
      </c>
      <c r="F8" s="95"/>
      <c r="G8" s="19">
        <v>227454</v>
      </c>
      <c r="H8" s="25">
        <v>272510754</v>
      </c>
      <c r="I8" s="17">
        <f>'[3]８月'!I8+'[3]９月'!G8</f>
        <v>359702</v>
      </c>
      <c r="J8" s="17">
        <f>'[3]８月'!J8+'[3]９月'!H8</f>
        <v>437261190</v>
      </c>
    </row>
    <row r="9" spans="1:10" ht="19.5" customHeight="1" x14ac:dyDescent="0.45">
      <c r="A9" s="11">
        <v>5</v>
      </c>
      <c r="B9" s="12">
        <v>12922</v>
      </c>
      <c r="C9" s="13">
        <v>11327177</v>
      </c>
      <c r="D9" s="2"/>
      <c r="E9" s="20"/>
      <c r="F9" s="21" t="s">
        <v>10</v>
      </c>
      <c r="G9" s="26">
        <v>2167</v>
      </c>
      <c r="H9" s="79">
        <v>2483244</v>
      </c>
      <c r="I9" s="22">
        <f>'[3]８月'!I9+'[3]９月'!G9</f>
        <v>159910</v>
      </c>
      <c r="J9" s="22">
        <f>'[3]８月'!J9+'[3]９月'!H9</f>
        <v>134976417</v>
      </c>
    </row>
    <row r="10" spans="1:10" ht="19.5" customHeight="1" x14ac:dyDescent="0.45">
      <c r="A10" s="11">
        <v>6</v>
      </c>
      <c r="B10" s="12">
        <v>162276</v>
      </c>
      <c r="C10" s="13">
        <v>77117792</v>
      </c>
      <c r="D10" s="2"/>
      <c r="E10" s="94" t="s">
        <v>12</v>
      </c>
      <c r="F10" s="95"/>
      <c r="G10" s="19">
        <v>421600</v>
      </c>
      <c r="H10" s="25">
        <v>162449064</v>
      </c>
      <c r="I10" s="17">
        <f>'[3]８月'!I10+'[3]９月'!G10</f>
        <v>3832974</v>
      </c>
      <c r="J10" s="17">
        <f>'[3]８月'!J10+'[3]９月'!H10</f>
        <v>1715595712</v>
      </c>
    </row>
    <row r="11" spans="1:10" ht="19.5" customHeight="1" x14ac:dyDescent="0.45">
      <c r="A11" s="11">
        <v>7</v>
      </c>
      <c r="B11" s="12">
        <v>100550</v>
      </c>
      <c r="C11" s="13">
        <v>50287816</v>
      </c>
      <c r="D11" s="2"/>
      <c r="E11" s="20"/>
      <c r="F11" s="21" t="s">
        <v>10</v>
      </c>
      <c r="G11" s="28">
        <v>267520</v>
      </c>
      <c r="H11" s="61">
        <v>212885172</v>
      </c>
      <c r="I11" s="22">
        <f>'[3]８月'!I11+'[3]９月'!G11</f>
        <v>3084346</v>
      </c>
      <c r="J11" s="22">
        <f>'[3]８月'!J11+'[3]９月'!H11</f>
        <v>2121200569</v>
      </c>
    </row>
    <row r="12" spans="1:10" ht="19.5" customHeight="1" x14ac:dyDescent="0.45">
      <c r="A12" s="11">
        <v>8</v>
      </c>
      <c r="B12" s="12">
        <v>58750</v>
      </c>
      <c r="C12" s="13">
        <v>36608030</v>
      </c>
      <c r="D12" s="2"/>
      <c r="E12" s="94" t="s">
        <v>13</v>
      </c>
      <c r="F12" s="95"/>
      <c r="G12" s="19">
        <v>7708</v>
      </c>
      <c r="H12" s="25">
        <v>9680622</v>
      </c>
      <c r="I12" s="17">
        <f>'[3]８月'!I12+'[3]９月'!G12</f>
        <v>63099</v>
      </c>
      <c r="J12" s="17">
        <f>'[3]８月'!J12+'[3]９月'!H12</f>
        <v>89703196</v>
      </c>
    </row>
    <row r="13" spans="1:10" ht="19.5" customHeight="1" x14ac:dyDescent="0.45">
      <c r="A13" s="11">
        <v>9</v>
      </c>
      <c r="B13" s="12">
        <v>103953</v>
      </c>
      <c r="C13" s="13">
        <v>39537893</v>
      </c>
      <c r="D13" s="2"/>
      <c r="E13" s="20"/>
      <c r="F13" s="21" t="s">
        <v>10</v>
      </c>
      <c r="G13" s="26">
        <v>4544</v>
      </c>
      <c r="H13" s="79">
        <v>6708526</v>
      </c>
      <c r="I13" s="22">
        <f>'[3]８月'!I13+'[3]９月'!G13</f>
        <v>42297</v>
      </c>
      <c r="J13" s="22">
        <f>'[3]８月'!J13+'[3]９月'!H13</f>
        <v>53728534</v>
      </c>
    </row>
    <row r="14" spans="1:10" ht="19.5" customHeight="1" x14ac:dyDescent="0.45">
      <c r="A14" s="11">
        <v>10</v>
      </c>
      <c r="B14" s="12">
        <v>0</v>
      </c>
      <c r="C14" s="13">
        <v>0</v>
      </c>
      <c r="D14" s="2"/>
      <c r="E14" s="96" t="s">
        <v>14</v>
      </c>
      <c r="F14" s="97"/>
      <c r="G14" s="17"/>
      <c r="H14" s="59"/>
      <c r="I14" s="17">
        <f>'[3]８月'!I14+'[3]９月'!G14</f>
        <v>0</v>
      </c>
      <c r="J14" s="17">
        <f>'[3]８月'!J14+'[3]９月'!H14</f>
        <v>0</v>
      </c>
    </row>
    <row r="15" spans="1:10" ht="19.5" customHeight="1" x14ac:dyDescent="0.45">
      <c r="A15" s="11">
        <v>11</v>
      </c>
      <c r="B15" s="12">
        <v>306428</v>
      </c>
      <c r="C15" s="13">
        <v>108654455</v>
      </c>
      <c r="D15" s="2"/>
      <c r="E15" s="20"/>
      <c r="F15" s="21" t="s">
        <v>10</v>
      </c>
      <c r="G15" s="22"/>
      <c r="H15" s="60"/>
      <c r="I15" s="22">
        <f>'[3]８月'!I15+'[3]９月'!G15</f>
        <v>0</v>
      </c>
      <c r="J15" s="22">
        <f>'[3]８月'!J15+'[3]９月'!H15</f>
        <v>0</v>
      </c>
    </row>
    <row r="16" spans="1:10" ht="19.5" customHeight="1" x14ac:dyDescent="0.45">
      <c r="A16" s="11">
        <v>12</v>
      </c>
      <c r="B16" s="12">
        <v>209311</v>
      </c>
      <c r="C16" s="13">
        <v>68228044</v>
      </c>
      <c r="D16" s="2"/>
      <c r="E16" s="94" t="s">
        <v>15</v>
      </c>
      <c r="F16" s="95"/>
      <c r="G16" s="17"/>
      <c r="H16" s="17"/>
      <c r="I16" s="17">
        <f>'[3]８月'!I16+'[3]９月'!G16</f>
        <v>0</v>
      </c>
      <c r="J16" s="17">
        <f>'[3]８月'!J16+'[3]９月'!H16</f>
        <v>0</v>
      </c>
    </row>
    <row r="17" spans="1:10" ht="19.5" customHeight="1" x14ac:dyDescent="0.45">
      <c r="A17" s="11">
        <v>13</v>
      </c>
      <c r="B17" s="12">
        <v>484308</v>
      </c>
      <c r="C17" s="13">
        <v>106670523</v>
      </c>
      <c r="D17" s="2"/>
      <c r="E17" s="20"/>
      <c r="F17" s="21" t="s">
        <v>10</v>
      </c>
      <c r="G17" s="22"/>
      <c r="H17" s="60"/>
      <c r="I17" s="22">
        <f>'[3]８月'!I17+'[3]９月'!G17</f>
        <v>0</v>
      </c>
      <c r="J17" s="22">
        <f>'[3]８月'!J17+'[3]９月'!H17</f>
        <v>0</v>
      </c>
    </row>
    <row r="18" spans="1:10" ht="19.5" customHeight="1" x14ac:dyDescent="0.45">
      <c r="A18" s="11">
        <v>14</v>
      </c>
      <c r="B18" s="12">
        <v>305431</v>
      </c>
      <c r="C18" s="13">
        <v>74064585</v>
      </c>
      <c r="D18" s="2"/>
      <c r="E18" s="98" t="s">
        <v>16</v>
      </c>
      <c r="F18" s="99"/>
      <c r="G18" s="19">
        <v>530022</v>
      </c>
      <c r="H18" s="25">
        <v>365363354</v>
      </c>
      <c r="I18" s="17">
        <f>'[3]８月'!I18+'[3]９月'!G18</f>
        <v>2734044</v>
      </c>
      <c r="J18" s="17">
        <f>'[3]８月'!J18+'[3]９月'!H18</f>
        <v>2029112084</v>
      </c>
    </row>
    <row r="19" spans="1:10" ht="19.5" customHeight="1" x14ac:dyDescent="0.45">
      <c r="A19" s="11">
        <v>15</v>
      </c>
      <c r="B19" s="12">
        <v>858684</v>
      </c>
      <c r="C19" s="13">
        <v>122497104</v>
      </c>
      <c r="D19" s="2"/>
      <c r="E19" s="20"/>
      <c r="F19" s="21" t="s">
        <v>10</v>
      </c>
      <c r="G19" s="26">
        <v>562722</v>
      </c>
      <c r="H19" s="79">
        <v>387515324</v>
      </c>
      <c r="I19" s="22">
        <f>'[3]８月'!I19+'[3]９月'!G19</f>
        <v>2729252</v>
      </c>
      <c r="J19" s="22">
        <f>'[3]８月'!J19+'[3]９月'!H19</f>
        <v>1814615085</v>
      </c>
    </row>
    <row r="20" spans="1:10" ht="19.5" customHeight="1" x14ac:dyDescent="0.45">
      <c r="A20" s="11">
        <v>16</v>
      </c>
      <c r="B20" s="12">
        <v>797408</v>
      </c>
      <c r="C20" s="13">
        <v>93682272</v>
      </c>
      <c r="D20" s="2"/>
      <c r="E20" s="94" t="s">
        <v>17</v>
      </c>
      <c r="F20" s="95"/>
      <c r="G20" s="19">
        <v>4914</v>
      </c>
      <c r="H20" s="25">
        <v>2883367</v>
      </c>
      <c r="I20" s="17">
        <f>'[3]８月'!I20+'[3]９月'!G20</f>
        <v>50788</v>
      </c>
      <c r="J20" s="17">
        <f>'[3]８月'!J20+'[3]９月'!H20</f>
        <v>27970606</v>
      </c>
    </row>
    <row r="21" spans="1:10" ht="19.5" customHeight="1" x14ac:dyDescent="0.45">
      <c r="A21" s="11">
        <v>17</v>
      </c>
      <c r="B21" s="12">
        <v>0</v>
      </c>
      <c r="C21" s="13">
        <v>0</v>
      </c>
      <c r="D21" s="2"/>
      <c r="E21" s="20"/>
      <c r="F21" s="21" t="s">
        <v>10</v>
      </c>
      <c r="G21" s="28">
        <v>2705</v>
      </c>
      <c r="H21" s="61">
        <v>1810811</v>
      </c>
      <c r="I21" s="22">
        <f>'[3]８月'!I21+'[3]９月'!G21</f>
        <v>41075</v>
      </c>
      <c r="J21" s="22">
        <f>'[3]８月'!J21+'[3]９月'!H21</f>
        <v>21511923</v>
      </c>
    </row>
    <row r="22" spans="1:10" ht="19.5" customHeight="1" x14ac:dyDescent="0.45">
      <c r="A22" s="11">
        <v>18</v>
      </c>
      <c r="B22" s="12">
        <v>835232</v>
      </c>
      <c r="C22" s="13">
        <v>121355257</v>
      </c>
      <c r="D22" s="2"/>
      <c r="E22" s="94" t="s">
        <v>18</v>
      </c>
      <c r="F22" s="95"/>
      <c r="G22" s="19">
        <v>542777</v>
      </c>
      <c r="H22" s="25">
        <v>250021097</v>
      </c>
      <c r="I22" s="17">
        <f>'[3]８月'!I22+'[3]９月'!G22</f>
        <v>4326671</v>
      </c>
      <c r="J22" s="17">
        <f>'[3]８月'!J22+'[3]９月'!H22</f>
        <v>2652466128</v>
      </c>
    </row>
    <row r="23" spans="1:10" ht="19.5" customHeight="1" thickBot="1" x14ac:dyDescent="0.5">
      <c r="A23" s="11">
        <v>19</v>
      </c>
      <c r="B23" s="12">
        <v>795840</v>
      </c>
      <c r="C23" s="13">
        <v>123014185</v>
      </c>
      <c r="D23" s="2"/>
      <c r="E23" s="30"/>
      <c r="F23" s="31" t="s">
        <v>10</v>
      </c>
      <c r="G23" s="26">
        <v>625101</v>
      </c>
      <c r="H23" s="79">
        <v>207764303</v>
      </c>
      <c r="I23" s="22">
        <f>'[3]８月'!I23+'[3]９月'!G23</f>
        <v>4378767</v>
      </c>
      <c r="J23" s="22">
        <f>'[3]８月'!J23+'[3]９月'!H23</f>
        <v>2200168297</v>
      </c>
    </row>
    <row r="24" spans="1:10" ht="19.5" customHeight="1" thickBot="1" x14ac:dyDescent="0.5">
      <c r="A24" s="11">
        <v>20</v>
      </c>
      <c r="B24" s="12">
        <v>794380</v>
      </c>
      <c r="C24" s="13">
        <v>116872011</v>
      </c>
      <c r="D24" s="2"/>
      <c r="E24" s="100" t="s">
        <v>19</v>
      </c>
      <c r="F24" s="101"/>
      <c r="G24" s="33">
        <f>G6+G8+G10+G12+G14+G16+G18+G20+G22</f>
        <v>10002874</v>
      </c>
      <c r="H24" s="34">
        <f t="shared" ref="G24:J25" si="0">H6+H8+H10+H12+H14+H16+H18+H20+H22</f>
        <v>2047137158</v>
      </c>
      <c r="I24" s="35">
        <f t="shared" si="0"/>
        <v>101917631</v>
      </c>
      <c r="J24" s="34">
        <f t="shared" si="0"/>
        <v>18065448877</v>
      </c>
    </row>
    <row r="25" spans="1:10" ht="19.5" customHeight="1" x14ac:dyDescent="0.45">
      <c r="A25" s="11">
        <v>21</v>
      </c>
      <c r="B25" s="12">
        <v>809800</v>
      </c>
      <c r="C25" s="13">
        <v>143758933</v>
      </c>
      <c r="D25" s="2"/>
      <c r="E25" s="36"/>
      <c r="F25" s="37" t="s">
        <v>20</v>
      </c>
      <c r="G25" s="38">
        <f t="shared" si="0"/>
        <v>3176402</v>
      </c>
      <c r="H25" s="38">
        <f t="shared" si="0"/>
        <v>1205403879</v>
      </c>
      <c r="I25" s="38">
        <f t="shared" si="0"/>
        <v>90289091</v>
      </c>
      <c r="J25" s="38">
        <f t="shared" si="0"/>
        <v>14977188113</v>
      </c>
    </row>
    <row r="26" spans="1:10" ht="19.5" customHeight="1" x14ac:dyDescent="0.45">
      <c r="A26" s="11">
        <v>22</v>
      </c>
      <c r="B26" s="12">
        <v>186817</v>
      </c>
      <c r="C26" s="13">
        <v>50206429</v>
      </c>
      <c r="D26" s="2"/>
      <c r="E26" s="91" t="s">
        <v>21</v>
      </c>
      <c r="F26" s="92"/>
      <c r="G26" s="40">
        <f>G24/G25</f>
        <v>3.1491209236110542</v>
      </c>
      <c r="H26" s="40">
        <f>H24/H25</f>
        <v>1.6982997928447847</v>
      </c>
      <c r="I26" s="40">
        <f>I24/I25</f>
        <v>1.1287923033802612</v>
      </c>
      <c r="J26" s="40">
        <f>J24/J25</f>
        <v>1.2061976347428949</v>
      </c>
    </row>
    <row r="27" spans="1:10" ht="19.5" customHeight="1" x14ac:dyDescent="0.45">
      <c r="A27" s="11">
        <v>23</v>
      </c>
      <c r="B27" s="12">
        <v>0</v>
      </c>
      <c r="C27" s="13">
        <v>0</v>
      </c>
      <c r="D27" s="2"/>
      <c r="E27" s="41"/>
      <c r="F27" s="42"/>
      <c r="G27" s="42"/>
      <c r="H27" s="42"/>
      <c r="I27" s="42"/>
      <c r="J27" s="42"/>
    </row>
    <row r="28" spans="1:10" ht="19.5" customHeight="1" x14ac:dyDescent="0.45">
      <c r="A28" s="11">
        <v>24</v>
      </c>
      <c r="B28" s="12">
        <v>0</v>
      </c>
      <c r="C28" s="13">
        <v>0</v>
      </c>
      <c r="D28" s="2"/>
      <c r="E28" s="2"/>
      <c r="F28" s="43"/>
      <c r="G28" s="43"/>
      <c r="H28" s="43"/>
      <c r="I28" s="43"/>
      <c r="J28" s="43"/>
    </row>
    <row r="29" spans="1:10" ht="19.5" customHeight="1" x14ac:dyDescent="0.45">
      <c r="A29" s="11">
        <v>25</v>
      </c>
      <c r="B29" s="12">
        <v>98012</v>
      </c>
      <c r="C29" s="13">
        <v>53883297</v>
      </c>
      <c r="D29" s="2"/>
      <c r="E29" s="2"/>
      <c r="F29" s="43"/>
      <c r="G29" s="43"/>
      <c r="H29" s="43"/>
      <c r="I29" s="43"/>
      <c r="J29" s="43"/>
    </row>
    <row r="30" spans="1:10" ht="19.5" customHeight="1" x14ac:dyDescent="0.45">
      <c r="A30" s="11">
        <v>26</v>
      </c>
      <c r="B30" s="12">
        <v>369359</v>
      </c>
      <c r="C30" s="13">
        <v>60337848</v>
      </c>
      <c r="D30" s="2"/>
      <c r="E30" s="2"/>
      <c r="F30" s="43"/>
      <c r="G30" s="43"/>
      <c r="H30" s="43"/>
      <c r="I30" s="43"/>
      <c r="J30" s="43"/>
    </row>
    <row r="31" spans="1:10" ht="19.5" customHeight="1" x14ac:dyDescent="0.45">
      <c r="A31" s="11">
        <v>27</v>
      </c>
      <c r="B31" s="12">
        <v>1017374</v>
      </c>
      <c r="C31" s="13">
        <v>120834006</v>
      </c>
      <c r="D31" s="2"/>
      <c r="E31" s="2"/>
      <c r="F31" s="43"/>
      <c r="G31" s="43"/>
      <c r="H31" s="43"/>
      <c r="I31" s="44"/>
      <c r="J31" s="43"/>
    </row>
    <row r="32" spans="1:10" ht="19.5" customHeight="1" x14ac:dyDescent="0.45">
      <c r="A32" s="11">
        <v>28</v>
      </c>
      <c r="B32" s="12">
        <v>273591</v>
      </c>
      <c r="C32" s="13">
        <v>80285975</v>
      </c>
      <c r="D32" s="2"/>
      <c r="E32" s="2"/>
      <c r="F32" s="2"/>
      <c r="G32" s="2"/>
      <c r="H32" s="2"/>
      <c r="I32" s="2"/>
      <c r="J32" s="2"/>
    </row>
    <row r="33" spans="1:10" ht="19.5" customHeight="1" x14ac:dyDescent="0.45">
      <c r="A33" s="11">
        <v>29</v>
      </c>
      <c r="B33" s="12">
        <v>398870</v>
      </c>
      <c r="C33" s="13">
        <v>90519605</v>
      </c>
      <c r="D33" s="2"/>
      <c r="E33" s="2"/>
      <c r="F33" s="45"/>
      <c r="G33" s="45"/>
      <c r="H33" s="45"/>
      <c r="I33" s="2"/>
      <c r="J33" s="2"/>
    </row>
    <row r="34" spans="1:10" ht="19.5" customHeight="1" x14ac:dyDescent="0.45">
      <c r="A34" s="11">
        <v>30</v>
      </c>
      <c r="B34" s="12">
        <v>492333</v>
      </c>
      <c r="C34" s="13">
        <v>84497245</v>
      </c>
      <c r="D34" s="2"/>
      <c r="E34" s="2"/>
      <c r="F34" s="45"/>
      <c r="G34" s="45"/>
      <c r="H34" s="45"/>
      <c r="I34" s="2"/>
      <c r="J34" s="2"/>
    </row>
    <row r="35" spans="1:10" ht="19.5" customHeight="1" thickBot="1" x14ac:dyDescent="0.5">
      <c r="A35" s="11">
        <v>31</v>
      </c>
      <c r="B35" s="12">
        <v>0</v>
      </c>
      <c r="C35" s="13">
        <v>0</v>
      </c>
      <c r="D35" s="2"/>
      <c r="E35" s="2"/>
      <c r="F35" s="2"/>
      <c r="G35" s="2"/>
      <c r="H35" s="2"/>
      <c r="I35" s="2"/>
      <c r="J35" s="2"/>
    </row>
    <row r="36" spans="1:10" ht="19.5" customHeight="1" thickBot="1" x14ac:dyDescent="0.5">
      <c r="A36" s="46" t="s">
        <v>19</v>
      </c>
      <c r="B36" s="47">
        <f>SUM(B5:B35)</f>
        <v>10002874</v>
      </c>
      <c r="C36" s="47">
        <f>SUM(C5:C35)</f>
        <v>2047137158</v>
      </c>
      <c r="D36" s="2"/>
      <c r="E36" s="2"/>
      <c r="F36" s="48"/>
      <c r="G36" s="2"/>
      <c r="H36" s="2"/>
      <c r="I36" s="2"/>
      <c r="J36" s="2"/>
    </row>
    <row r="37" spans="1:10" ht="19.5" customHeight="1" x14ac:dyDescent="0.45">
      <c r="A37" s="49" t="s">
        <v>20</v>
      </c>
      <c r="B37" s="58">
        <v>3176402</v>
      </c>
      <c r="C37" s="58">
        <v>1205403879</v>
      </c>
      <c r="D37" s="2"/>
      <c r="E37" s="2"/>
      <c r="F37" s="2"/>
      <c r="G37" s="52"/>
      <c r="H37" s="2"/>
      <c r="I37" s="2"/>
      <c r="J37" s="2"/>
    </row>
    <row r="38" spans="1:10" ht="19.5" customHeight="1" thickBot="1" x14ac:dyDescent="0.5">
      <c r="A38" s="53" t="s">
        <v>22</v>
      </c>
      <c r="B38" s="40">
        <f>B36/B37</f>
        <v>3.1491209236110542</v>
      </c>
      <c r="C38" s="40">
        <f>C36/C37</f>
        <v>1.6982997928447847</v>
      </c>
      <c r="D38" s="2"/>
      <c r="E38" s="54"/>
      <c r="F38" s="2"/>
      <c r="G38" s="2"/>
      <c r="H38" s="2"/>
      <c r="I38" s="2"/>
      <c r="J38" s="2"/>
    </row>
    <row r="39" spans="1:10" ht="19.5" customHeight="1" thickBot="1" x14ac:dyDescent="0.5">
      <c r="A39" s="55" t="s">
        <v>23</v>
      </c>
      <c r="B39" s="47">
        <f>'[3]８月'!B39+'[3]９月'!B36</f>
        <v>101917631</v>
      </c>
      <c r="C39" s="47">
        <f>'[3]８月'!C39+'[3]９月'!C36</f>
        <v>18065448877</v>
      </c>
      <c r="D39" s="2">
        <v>5886778368</v>
      </c>
      <c r="E39" s="2"/>
      <c r="F39" s="2"/>
      <c r="G39" s="52"/>
      <c r="H39" s="2"/>
      <c r="I39" s="2"/>
      <c r="J39" s="2"/>
    </row>
    <row r="40" spans="1:10" ht="19.5" customHeight="1" x14ac:dyDescent="0.45">
      <c r="A40" s="56" t="s">
        <v>24</v>
      </c>
      <c r="B40" s="50">
        <f>'[3]８月'!B40+'[3]９月'!B37</f>
        <v>90289091</v>
      </c>
      <c r="C40" s="50">
        <f>'[3]８月'!C40+'[3]９月'!C37</f>
        <v>14977188113</v>
      </c>
      <c r="D40" s="2">
        <v>6504490169</v>
      </c>
      <c r="E40" s="2"/>
      <c r="F40" s="2"/>
      <c r="G40" s="52"/>
      <c r="H40" s="2"/>
      <c r="I40" s="2"/>
      <c r="J40" s="2"/>
    </row>
    <row r="41" spans="1:10" ht="19.5" customHeight="1" x14ac:dyDescent="0.45">
      <c r="A41" s="57" t="s">
        <v>25</v>
      </c>
      <c r="B41" s="39">
        <f>B39/B40</f>
        <v>1.1287923033802612</v>
      </c>
      <c r="C41" s="39">
        <f>C39/C40</f>
        <v>1.2061976347428949</v>
      </c>
      <c r="D41" s="2"/>
      <c r="E41" s="2"/>
      <c r="F41" s="2"/>
      <c r="G41" s="2"/>
      <c r="H41" s="2"/>
      <c r="I41" s="2"/>
      <c r="J41" s="2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2024-01-09T03:46:27Z</cp:lastPrinted>
  <dcterms:created xsi:type="dcterms:W3CDTF">2022-11-08T00:36:34Z</dcterms:created>
  <dcterms:modified xsi:type="dcterms:W3CDTF">2024-01-09T03:47:26Z</dcterms:modified>
</cp:coreProperties>
</file>