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FD1F71A2-783B-48F1-9FEA-8958A90B1BBC}"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<sst xmlns="http://schemas.openxmlformats.org/spreadsheetml/2006/main" count="207" uniqueCount="66">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</sst>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-496</v>
      </c>
      <c r="C9" s="17">
        <f t="shared" si="0"/>
        <v>-311</v>
      </c>
      <c r="D9" s="17">
        <f t="shared" si="0"/>
        <v>-209</v>
      </c>
      <c r="E9" s="17">
        <f t="shared" si="0"/>
        <v>-322</v>
      </c>
      <c r="F9" s="17">
        <f t="shared" si="0"/>
        <v>312</v>
      </c>
      <c r="G9" s="17">
        <f t="shared" si="0"/>
        <v>-11</v>
      </c>
      <c r="H9" s="17">
        <f t="shared" si="0"/>
        <v>634</v>
      </c>
      <c r="I9" s="17">
        <f t="shared" si="0"/>
        <v>105</v>
      </c>
      <c r="J9" s="28">
        <f t="shared" ref="J9:J19" si="1">K9-L9</f>
        <v>-7.141702609124704</v>
      </c>
      <c r="K9" s="32">
        <v>6.9199106026301491</v>
      </c>
      <c r="L9" s="32">
        <v>14.061613211754853</v>
      </c>
      <c r="M9" s="17">
        <f t="shared" ref="M9:U9" si="2">M10+M11</f>
        <v>-174</v>
      </c>
      <c r="N9" s="17">
        <f t="shared" si="2"/>
        <v>833</v>
      </c>
      <c r="O9" s="17">
        <f t="shared" si="2"/>
        <v>-50</v>
      </c>
      <c r="P9" s="17">
        <f t="shared" si="2"/>
        <v>492</v>
      </c>
      <c r="Q9" s="17">
        <f t="shared" si="2"/>
        <v>341</v>
      </c>
      <c r="R9" s="17">
        <f t="shared" si="2"/>
        <v>1007</v>
      </c>
      <c r="S9" s="17">
        <f t="shared" si="2"/>
        <v>43</v>
      </c>
      <c r="T9" s="17">
        <f t="shared" si="2"/>
        <v>666</v>
      </c>
      <c r="U9" s="17">
        <f t="shared" si="2"/>
        <v>341</v>
      </c>
      <c r="V9" s="28">
        <v>-3.8591809130052788</v>
      </c>
    </row>
    <row r="10" spans="1:22" ht="18.75" customHeight="1" x14ac:dyDescent="0.2">
      <c r="A10" s="6" t="s">
        <v>28</v>
      </c>
      <c r="B10" s="18">
        <f t="shared" ref="B10:I10" si="3">B20+B21+B22+B23</f>
        <v>-293</v>
      </c>
      <c r="C10" s="18">
        <f t="shared" si="3"/>
        <v>-256</v>
      </c>
      <c r="D10" s="18">
        <f t="shared" si="3"/>
        <v>-123</v>
      </c>
      <c r="E10" s="18">
        <f t="shared" si="3"/>
        <v>-168</v>
      </c>
      <c r="F10" s="18">
        <f t="shared" si="3"/>
        <v>253</v>
      </c>
      <c r="G10" s="18">
        <f t="shared" si="3"/>
        <v>-14</v>
      </c>
      <c r="H10" s="18">
        <f t="shared" si="3"/>
        <v>421</v>
      </c>
      <c r="I10" s="18">
        <f t="shared" si="3"/>
        <v>49</v>
      </c>
      <c r="J10" s="25">
        <f t="shared" si="1"/>
        <v>-4.958517296589199</v>
      </c>
      <c r="K10" s="33">
        <v>7.4672909287920701</v>
      </c>
      <c r="L10" s="33">
        <v>12.425808225381269</v>
      </c>
      <c r="M10" s="18">
        <f t="shared" ref="M10:U10" si="4">M20+M21+M22+M23</f>
        <v>-125</v>
      </c>
      <c r="N10" s="18">
        <f t="shared" si="4"/>
        <v>648</v>
      </c>
      <c r="O10" s="18">
        <f t="shared" si="4"/>
        <v>-29</v>
      </c>
      <c r="P10" s="18">
        <f t="shared" si="4"/>
        <v>436</v>
      </c>
      <c r="Q10" s="18">
        <f t="shared" si="4"/>
        <v>212</v>
      </c>
      <c r="R10" s="18">
        <f t="shared" si="4"/>
        <v>773</v>
      </c>
      <c r="S10" s="18">
        <f t="shared" si="4"/>
        <v>31</v>
      </c>
      <c r="T10" s="18">
        <f t="shared" si="4"/>
        <v>568</v>
      </c>
      <c r="U10" s="18">
        <f t="shared" si="4"/>
        <v>205</v>
      </c>
      <c r="V10" s="25">
        <v>-3.6893729885336271</v>
      </c>
    </row>
    <row r="11" spans="1:22" ht="18.75" customHeight="1" x14ac:dyDescent="0.2">
      <c r="A11" s="2" t="s">
        <v>27</v>
      </c>
      <c r="B11" s="19">
        <f t="shared" ref="B11:I11" si="5">B12+B13+B14+B15+B16</f>
        <v>-203</v>
      </c>
      <c r="C11" s="19">
        <f t="shared" si="5"/>
        <v>-55</v>
      </c>
      <c r="D11" s="19">
        <f t="shared" si="5"/>
        <v>-86</v>
      </c>
      <c r="E11" s="19">
        <f t="shared" si="5"/>
        <v>-154</v>
      </c>
      <c r="F11" s="19">
        <f t="shared" si="5"/>
        <v>59</v>
      </c>
      <c r="G11" s="19">
        <f t="shared" si="5"/>
        <v>3</v>
      </c>
      <c r="H11" s="19">
        <f t="shared" si="5"/>
        <v>213</v>
      </c>
      <c r="I11" s="19">
        <f t="shared" si="5"/>
        <v>56</v>
      </c>
      <c r="J11" s="27">
        <f t="shared" si="1"/>
        <v>-13.742402683447999</v>
      </c>
      <c r="K11" s="34">
        <v>5.2649464826196857</v>
      </c>
      <c r="L11" s="34">
        <v>19.007349166067684</v>
      </c>
      <c r="M11" s="19">
        <f t="shared" ref="M11:U11" si="6">M12+M13+M14+M15+M16</f>
        <v>-49</v>
      </c>
      <c r="N11" s="19">
        <f t="shared" si="6"/>
        <v>185</v>
      </c>
      <c r="O11" s="19">
        <f t="shared" si="6"/>
        <v>-21</v>
      </c>
      <c r="P11" s="19">
        <f t="shared" si="6"/>
        <v>56</v>
      </c>
      <c r="Q11" s="19">
        <f t="shared" si="6"/>
        <v>129</v>
      </c>
      <c r="R11" s="19">
        <f t="shared" si="6"/>
        <v>234</v>
      </c>
      <c r="S11" s="19">
        <f t="shared" si="6"/>
        <v>12</v>
      </c>
      <c r="T11" s="19">
        <f t="shared" si="6"/>
        <v>98</v>
      </c>
      <c r="U11" s="19">
        <f t="shared" si="6"/>
        <v>136</v>
      </c>
      <c r="V11" s="30">
        <v>-4.3725826720061818</v>
      </c>
    </row>
    <row r="12" spans="1:22" ht="18.75" customHeight="1" x14ac:dyDescent="0.2">
      <c r="A12" s="6" t="s">
        <v>26</v>
      </c>
      <c r="B12" s="18">
        <f t="shared" ref="B12:I12" si="7">B24</f>
        <v>-13</v>
      </c>
      <c r="C12" s="18">
        <f t="shared" si="7"/>
        <v>-7</v>
      </c>
      <c r="D12" s="18">
        <f t="shared" si="7"/>
        <v>-15</v>
      </c>
      <c r="E12" s="18">
        <f t="shared" si="7"/>
        <v>-11</v>
      </c>
      <c r="F12" s="18">
        <f t="shared" si="7"/>
        <v>5</v>
      </c>
      <c r="G12" s="18">
        <f t="shared" si="7"/>
        <v>-4</v>
      </c>
      <c r="H12" s="18">
        <f t="shared" si="7"/>
        <v>16</v>
      </c>
      <c r="I12" s="18">
        <f t="shared" si="7"/>
        <v>-1</v>
      </c>
      <c r="J12" s="25">
        <f t="shared" si="1"/>
        <v>-12.560613170655405</v>
      </c>
      <c r="K12" s="33">
        <v>5.7093696230251831</v>
      </c>
      <c r="L12" s="33">
        <v>18.269982793680587</v>
      </c>
      <c r="M12" s="18">
        <f t="shared" ref="M12:U12" si="8">M24</f>
        <v>-2</v>
      </c>
      <c r="N12" s="18">
        <f t="shared" si="8"/>
        <v>19</v>
      </c>
      <c r="O12" s="18">
        <f t="shared" si="8"/>
        <v>-6</v>
      </c>
      <c r="P12" s="18">
        <f t="shared" si="8"/>
        <v>7</v>
      </c>
      <c r="Q12" s="18">
        <f t="shared" si="8"/>
        <v>12</v>
      </c>
      <c r="R12" s="18">
        <f t="shared" si="8"/>
        <v>21</v>
      </c>
      <c r="S12" s="18">
        <f t="shared" si="8"/>
        <v>6</v>
      </c>
      <c r="T12" s="18">
        <f t="shared" si="8"/>
        <v>8</v>
      </c>
      <c r="U12" s="18">
        <f t="shared" si="8"/>
        <v>13</v>
      </c>
      <c r="V12" s="25">
        <v>-2.2837478492100729</v>
      </c>
    </row>
    <row r="13" spans="1:22" ht="18.75" customHeight="1" x14ac:dyDescent="0.2">
      <c r="A13" s="4" t="s">
        <v>25</v>
      </c>
      <c r="B13" s="20">
        <f t="shared" ref="B13:I13" si="9">B25+B26+B27</f>
        <v>-68</v>
      </c>
      <c r="C13" s="20">
        <f t="shared" si="9"/>
        <v>-19</v>
      </c>
      <c r="D13" s="20">
        <f t="shared" si="9"/>
        <v>-40</v>
      </c>
      <c r="E13" s="20">
        <f t="shared" si="9"/>
        <v>-43</v>
      </c>
      <c r="F13" s="20">
        <f t="shared" si="9"/>
        <v>8</v>
      </c>
      <c r="G13" s="20">
        <f t="shared" si="9"/>
        <v>2</v>
      </c>
      <c r="H13" s="20">
        <f t="shared" si="9"/>
        <v>51</v>
      </c>
      <c r="I13" s="20">
        <f t="shared" si="9"/>
        <v>30</v>
      </c>
      <c r="J13" s="26">
        <f t="shared" si="1"/>
        <v>-21.235860799913404</v>
      </c>
      <c r="K13" s="35">
        <v>3.9508578232397031</v>
      </c>
      <c r="L13" s="35">
        <v>25.186718623153109</v>
      </c>
      <c r="M13" s="20">
        <f t="shared" ref="M13:U13" si="10">M25+M26+M27</f>
        <v>-25</v>
      </c>
      <c r="N13" s="20">
        <f t="shared" si="10"/>
        <v>25</v>
      </c>
      <c r="O13" s="20">
        <f t="shared" si="10"/>
        <v>0</v>
      </c>
      <c r="P13" s="20">
        <f t="shared" si="10"/>
        <v>12</v>
      </c>
      <c r="Q13" s="20">
        <f t="shared" si="10"/>
        <v>13</v>
      </c>
      <c r="R13" s="20">
        <f t="shared" si="10"/>
        <v>50</v>
      </c>
      <c r="S13" s="20">
        <f t="shared" si="10"/>
        <v>12</v>
      </c>
      <c r="T13" s="20">
        <f t="shared" si="10"/>
        <v>23</v>
      </c>
      <c r="U13" s="20">
        <f t="shared" si="10"/>
        <v>27</v>
      </c>
      <c r="V13" s="26">
        <v>-12.346430697624074</v>
      </c>
    </row>
    <row r="14" spans="1:22" ht="18.75" customHeight="1" x14ac:dyDescent="0.2">
      <c r="A14" s="4" t="s">
        <v>24</v>
      </c>
      <c r="B14" s="20">
        <f t="shared" ref="B14:I14" si="11">B28+B29+B30+B31</f>
        <v>-56</v>
      </c>
      <c r="C14" s="20">
        <f t="shared" si="11"/>
        <v>-24</v>
      </c>
      <c r="D14" s="20">
        <f t="shared" si="11"/>
        <v>-11</v>
      </c>
      <c r="E14" s="20">
        <f t="shared" si="11"/>
        <v>-43</v>
      </c>
      <c r="F14" s="20">
        <f t="shared" si="11"/>
        <v>34</v>
      </c>
      <c r="G14" s="20">
        <f t="shared" si="11"/>
        <v>13</v>
      </c>
      <c r="H14" s="20">
        <f t="shared" si="11"/>
        <v>77</v>
      </c>
      <c r="I14" s="20">
        <f t="shared" si="11"/>
        <v>23</v>
      </c>
      <c r="J14" s="26">
        <f t="shared" si="1"/>
        <v>-10.04081580428886</v>
      </c>
      <c r="K14" s="35">
        <v>7.9392497057167706</v>
      </c>
      <c r="L14" s="35">
        <v>17.98006551000563</v>
      </c>
      <c r="M14" s="20">
        <f t="shared" ref="M14:U14" si="12">M28+M29+M30+M31</f>
        <v>-13</v>
      </c>
      <c r="N14" s="20">
        <f t="shared" si="12"/>
        <v>82</v>
      </c>
      <c r="O14" s="20">
        <f t="shared" si="12"/>
        <v>10</v>
      </c>
      <c r="P14" s="20">
        <f t="shared" si="12"/>
        <v>21</v>
      </c>
      <c r="Q14" s="20">
        <f t="shared" si="12"/>
        <v>61</v>
      </c>
      <c r="R14" s="20">
        <f t="shared" si="12"/>
        <v>95</v>
      </c>
      <c r="S14" s="20">
        <f t="shared" si="12"/>
        <v>11</v>
      </c>
      <c r="T14" s="20">
        <f t="shared" si="12"/>
        <v>35</v>
      </c>
      <c r="U14" s="20">
        <f t="shared" si="12"/>
        <v>60</v>
      </c>
      <c r="V14" s="26">
        <v>-3.0355954757152332</v>
      </c>
    </row>
    <row r="15" spans="1:22" ht="18.75" customHeight="1" x14ac:dyDescent="0.2">
      <c r="A15" s="4" t="s">
        <v>23</v>
      </c>
      <c r="B15" s="20">
        <f t="shared" ref="B15:I15" si="13">B32+B33+B34+B35</f>
        <v>-46</v>
      </c>
      <c r="C15" s="20">
        <f t="shared" si="13"/>
        <v>-18</v>
      </c>
      <c r="D15" s="20">
        <f t="shared" si="13"/>
        <v>-19</v>
      </c>
      <c r="E15" s="20">
        <f t="shared" si="13"/>
        <v>-44</v>
      </c>
      <c r="F15" s="20">
        <f t="shared" si="13"/>
        <v>8</v>
      </c>
      <c r="G15" s="20">
        <f t="shared" si="13"/>
        <v>-10</v>
      </c>
      <c r="H15" s="20">
        <f t="shared" si="13"/>
        <v>52</v>
      </c>
      <c r="I15" s="22">
        <f t="shared" si="13"/>
        <v>5</v>
      </c>
      <c r="J15" s="26">
        <f>K15-L15</f>
        <v>-13.573360378634215</v>
      </c>
      <c r="K15" s="35">
        <v>2.4678837052062206</v>
      </c>
      <c r="L15" s="35">
        <v>16.041244083840436</v>
      </c>
      <c r="M15" s="22">
        <f t="shared" ref="M15:U15" si="14">M32+M33+M34+M35</f>
        <v>-2</v>
      </c>
      <c r="N15" s="20">
        <f t="shared" si="14"/>
        <v>52</v>
      </c>
      <c r="O15" s="20">
        <f t="shared" si="14"/>
        <v>-22</v>
      </c>
      <c r="P15" s="20">
        <f t="shared" si="14"/>
        <v>11</v>
      </c>
      <c r="Q15" s="20">
        <f t="shared" si="14"/>
        <v>41</v>
      </c>
      <c r="R15" s="20">
        <f>R32+R33+R34+R35</f>
        <v>54</v>
      </c>
      <c r="S15" s="20">
        <f t="shared" si="14"/>
        <v>-18</v>
      </c>
      <c r="T15" s="20">
        <f t="shared" si="14"/>
        <v>24</v>
      </c>
      <c r="U15" s="20">
        <f t="shared" si="14"/>
        <v>30</v>
      </c>
      <c r="V15" s="26">
        <v>-0.61697092630155126</v>
      </c>
    </row>
    <row r="16" spans="1:22" ht="18.75" customHeight="1" x14ac:dyDescent="0.2">
      <c r="A16" s="2" t="s">
        <v>22</v>
      </c>
      <c r="B16" s="19">
        <f t="shared" ref="B16:I16" si="15">B36+B37+B38</f>
        <v>-20</v>
      </c>
      <c r="C16" s="19">
        <f t="shared" si="15"/>
        <v>13</v>
      </c>
      <c r="D16" s="19">
        <f t="shared" si="15"/>
        <v>-1</v>
      </c>
      <c r="E16" s="19">
        <f t="shared" si="15"/>
        <v>-13</v>
      </c>
      <c r="F16" s="19">
        <f t="shared" si="15"/>
        <v>4</v>
      </c>
      <c r="G16" s="19">
        <f t="shared" si="15"/>
        <v>2</v>
      </c>
      <c r="H16" s="19">
        <f t="shared" si="15"/>
        <v>17</v>
      </c>
      <c r="I16" s="19">
        <f t="shared" si="15"/>
        <v>-1</v>
      </c>
      <c r="J16" s="27">
        <f t="shared" si="1"/>
        <v>-16.636864065074853</v>
      </c>
      <c r="K16" s="34">
        <v>5.1190350969461091</v>
      </c>
      <c r="L16" s="34">
        <v>21.755899162020963</v>
      </c>
      <c r="M16" s="19">
        <f t="shared" ref="M16:U16" si="16">M36+M37+M38</f>
        <v>-7</v>
      </c>
      <c r="N16" s="19">
        <f t="shared" si="16"/>
        <v>7</v>
      </c>
      <c r="O16" s="19">
        <f t="shared" si="16"/>
        <v>-3</v>
      </c>
      <c r="P16" s="19">
        <f t="shared" si="16"/>
        <v>5</v>
      </c>
      <c r="Q16" s="19">
        <f t="shared" si="16"/>
        <v>2</v>
      </c>
      <c r="R16" s="19">
        <f t="shared" si="16"/>
        <v>14</v>
      </c>
      <c r="S16" s="19">
        <f t="shared" si="16"/>
        <v>1</v>
      </c>
      <c r="T16" s="19">
        <f t="shared" si="16"/>
        <v>8</v>
      </c>
      <c r="U16" s="19">
        <f t="shared" si="16"/>
        <v>6</v>
      </c>
      <c r="V16" s="30">
        <v>-8.9583114196556917</v>
      </c>
    </row>
    <row r="17" spans="1:22" ht="18.75" customHeight="1" x14ac:dyDescent="0.2">
      <c r="A17" s="6" t="s">
        <v>21</v>
      </c>
      <c r="B17" s="18">
        <f t="shared" ref="B17:I17" si="17">B12+B13+B20</f>
        <v>-207</v>
      </c>
      <c r="C17" s="18">
        <f t="shared" si="17"/>
        <v>-106</v>
      </c>
      <c r="D17" s="18">
        <f t="shared" si="17"/>
        <v>-144</v>
      </c>
      <c r="E17" s="18">
        <f t="shared" si="17"/>
        <v>-113</v>
      </c>
      <c r="F17" s="18">
        <f t="shared" si="17"/>
        <v>120</v>
      </c>
      <c r="G17" s="18">
        <f t="shared" si="17"/>
        <v>-23</v>
      </c>
      <c r="H17" s="18">
        <f t="shared" si="17"/>
        <v>233</v>
      </c>
      <c r="I17" s="18">
        <f t="shared" si="17"/>
        <v>37</v>
      </c>
      <c r="J17" s="25">
        <f t="shared" si="1"/>
        <v>-6.1782209659564975</v>
      </c>
      <c r="K17" s="33">
        <v>6.5609426187148641</v>
      </c>
      <c r="L17" s="33">
        <v>12.739163584671362</v>
      </c>
      <c r="M17" s="18">
        <f t="shared" ref="M17:U17" si="18">M12+M13+M20</f>
        <v>-94</v>
      </c>
      <c r="N17" s="18">
        <f t="shared" si="18"/>
        <v>254</v>
      </c>
      <c r="O17" s="18">
        <f t="shared" si="18"/>
        <v>-61</v>
      </c>
      <c r="P17" s="18">
        <f t="shared" si="18"/>
        <v>175</v>
      </c>
      <c r="Q17" s="18">
        <f t="shared" si="18"/>
        <v>79</v>
      </c>
      <c r="R17" s="18">
        <f t="shared" si="18"/>
        <v>348</v>
      </c>
      <c r="S17" s="18">
        <f t="shared" si="18"/>
        <v>23</v>
      </c>
      <c r="T17" s="18">
        <f t="shared" si="18"/>
        <v>242</v>
      </c>
      <c r="U17" s="18">
        <f t="shared" si="18"/>
        <v>106</v>
      </c>
      <c r="V17" s="25">
        <v>-5.1394050513266443</v>
      </c>
    </row>
    <row r="18" spans="1:22" ht="18.75" customHeight="1" x14ac:dyDescent="0.2">
      <c r="A18" s="4" t="s">
        <v>20</v>
      </c>
      <c r="B18" s="20">
        <f t="shared" ref="B18:I18" si="19">B14+B22</f>
        <v>-90</v>
      </c>
      <c r="C18" s="20">
        <f t="shared" si="19"/>
        <v>-19</v>
      </c>
      <c r="D18" s="20">
        <f t="shared" si="19"/>
        <v>0</v>
      </c>
      <c r="E18" s="20">
        <f t="shared" si="19"/>
        <v>-83</v>
      </c>
      <c r="F18" s="20">
        <f t="shared" si="19"/>
        <v>56</v>
      </c>
      <c r="G18" s="20">
        <f t="shared" si="19"/>
        <v>6</v>
      </c>
      <c r="H18" s="20">
        <f t="shared" si="19"/>
        <v>139</v>
      </c>
      <c r="I18" s="20">
        <f t="shared" si="19"/>
        <v>41</v>
      </c>
      <c r="J18" s="26">
        <f t="shared" si="1"/>
        <v>-10.311576740323217</v>
      </c>
      <c r="K18" s="35">
        <v>6.9572084031096413</v>
      </c>
      <c r="L18" s="35">
        <v>17.268785143432858</v>
      </c>
      <c r="M18" s="20">
        <f t="shared" ref="M18:U18" si="20">M14+M22</f>
        <v>-7</v>
      </c>
      <c r="N18" s="20">
        <f t="shared" si="20"/>
        <v>158</v>
      </c>
      <c r="O18" s="20">
        <f t="shared" si="20"/>
        <v>26</v>
      </c>
      <c r="P18" s="20">
        <f t="shared" si="20"/>
        <v>52</v>
      </c>
      <c r="Q18" s="20">
        <f t="shared" si="20"/>
        <v>106</v>
      </c>
      <c r="R18" s="20">
        <f t="shared" si="20"/>
        <v>165</v>
      </c>
      <c r="S18" s="20">
        <f t="shared" si="20"/>
        <v>-9</v>
      </c>
      <c r="T18" s="20">
        <f t="shared" si="20"/>
        <v>67</v>
      </c>
      <c r="U18" s="20">
        <f t="shared" si="20"/>
        <v>98</v>
      </c>
      <c r="V18" s="26">
        <v>-0.86965105038870405</v>
      </c>
    </row>
    <row r="19" spans="1:22" ht="18.75" customHeight="1" x14ac:dyDescent="0.2">
      <c r="A19" s="2" t="s">
        <v>19</v>
      </c>
      <c r="B19" s="19">
        <f t="shared" ref="B19:I19" si="21">B15+B16+B21+B23</f>
        <v>-199</v>
      </c>
      <c r="C19" s="19">
        <f t="shared" si="21"/>
        <v>-186</v>
      </c>
      <c r="D19" s="19">
        <f t="shared" si="21"/>
        <v>-65</v>
      </c>
      <c r="E19" s="19">
        <f t="shared" si="21"/>
        <v>-126</v>
      </c>
      <c r="F19" s="19">
        <f t="shared" si="21"/>
        <v>136</v>
      </c>
      <c r="G19" s="19">
        <f t="shared" si="21"/>
        <v>6</v>
      </c>
      <c r="H19" s="19">
        <f t="shared" si="21"/>
        <v>262</v>
      </c>
      <c r="I19" s="21">
        <f t="shared" si="21"/>
        <v>27</v>
      </c>
      <c r="J19" s="27">
        <f t="shared" si="1"/>
        <v>-6.720707055207999</v>
      </c>
      <c r="K19" s="34">
        <v>7.2540965040340311</v>
      </c>
      <c r="L19" s="34">
        <v>13.97480355924203</v>
      </c>
      <c r="M19" s="21">
        <f t="shared" ref="M19:U19" si="22">M15+M16+M21+M23</f>
        <v>-73</v>
      </c>
      <c r="N19" s="21">
        <f>N15+N16+N21+N23</f>
        <v>421</v>
      </c>
      <c r="O19" s="19">
        <f t="shared" si="22"/>
        <v>-15</v>
      </c>
      <c r="P19" s="19">
        <f t="shared" si="22"/>
        <v>265</v>
      </c>
      <c r="Q19" s="19">
        <f t="shared" si="22"/>
        <v>156</v>
      </c>
      <c r="R19" s="19">
        <f t="shared" si="22"/>
        <v>494</v>
      </c>
      <c r="S19" s="19">
        <f t="shared" si="22"/>
        <v>29</v>
      </c>
      <c r="T19" s="19">
        <f t="shared" si="22"/>
        <v>357</v>
      </c>
      <c r="U19" s="19">
        <f t="shared" si="22"/>
        <v>137</v>
      </c>
      <c r="V19" s="30">
        <v>-3.8937429764300298</v>
      </c>
    </row>
    <row r="20" spans="1:22" ht="18.75" customHeight="1" x14ac:dyDescent="0.2">
      <c r="A20" s="5" t="s">
        <v>18</v>
      </c>
      <c r="B20" s="18">
        <f>E20+M20</f>
        <v>-126</v>
      </c>
      <c r="C20" s="18">
        <v>-80</v>
      </c>
      <c r="D20" s="18">
        <f>G20-I20+O20-S20</f>
        <v>-89</v>
      </c>
      <c r="E20" s="18">
        <f>F20-H20</f>
        <v>-59</v>
      </c>
      <c r="F20" s="18">
        <v>107</v>
      </c>
      <c r="G20" s="18">
        <v>-21</v>
      </c>
      <c r="H20" s="18">
        <v>166</v>
      </c>
      <c r="I20" s="18">
        <v>8</v>
      </c>
      <c r="J20" s="25">
        <f>K20-L20</f>
        <v>-3.8338015431340491</v>
      </c>
      <c r="K20" s="33">
        <v>6.9528265273787024</v>
      </c>
      <c r="L20" s="33">
        <v>10.786628070512752</v>
      </c>
      <c r="M20" s="18">
        <f>N20-R20</f>
        <v>-67</v>
      </c>
      <c r="N20" s="18">
        <f>P20+Q20</f>
        <v>210</v>
      </c>
      <c r="O20" s="22">
        <v>-55</v>
      </c>
      <c r="P20" s="22">
        <v>156</v>
      </c>
      <c r="Q20" s="22">
        <v>54</v>
      </c>
      <c r="R20" s="22">
        <f>SUM(T20:U20)</f>
        <v>277</v>
      </c>
      <c r="S20" s="22">
        <v>5</v>
      </c>
      <c r="T20" s="22">
        <v>211</v>
      </c>
      <c r="U20" s="22">
        <v>66</v>
      </c>
      <c r="V20" s="29">
        <v>-4.3536390405081598</v>
      </c>
    </row>
    <row r="21" spans="1:22" ht="18.75" customHeight="1" x14ac:dyDescent="0.2">
      <c r="A21" s="3" t="s">
        <v>17</v>
      </c>
      <c r="B21" s="20">
        <f t="shared" ref="B21:B38" si="23">E21+M21</f>
        <v>-84</v>
      </c>
      <c r="C21" s="20">
        <v>-140</v>
      </c>
      <c r="D21" s="20">
        <f t="shared" ref="D21:D38" si="24">G21-I21+O21-S21</f>
        <v>-42</v>
      </c>
      <c r="E21" s="20">
        <f t="shared" ref="E21:E38" si="25">F21-H21</f>
        <v>-54</v>
      </c>
      <c r="F21" s="20">
        <v>107</v>
      </c>
      <c r="G21" s="20">
        <v>9</v>
      </c>
      <c r="H21" s="20">
        <v>161</v>
      </c>
      <c r="I21" s="20">
        <v>26</v>
      </c>
      <c r="J21" s="26">
        <f t="shared" ref="J21:J38" si="26">K21-L21</f>
        <v>-4.4769101824153488</v>
      </c>
      <c r="K21" s="35">
        <v>8.8709146207119005</v>
      </c>
      <c r="L21" s="35">
        <v>13.347824803127249</v>
      </c>
      <c r="M21" s="20">
        <f t="shared" ref="M21:M38" si="27">N21-R21</f>
        <v>-30</v>
      </c>
      <c r="N21" s="20">
        <f t="shared" ref="N21:N38" si="28">P21+Q21</f>
        <v>298</v>
      </c>
      <c r="O21" s="20">
        <v>7</v>
      </c>
      <c r="P21" s="20">
        <v>205</v>
      </c>
      <c r="Q21" s="20">
        <v>93</v>
      </c>
      <c r="R21" s="20">
        <f t="shared" ref="R21:R38" si="29">SUM(T21:U21)</f>
        <v>328</v>
      </c>
      <c r="S21" s="20">
        <v>32</v>
      </c>
      <c r="T21" s="20">
        <v>251</v>
      </c>
      <c r="U21" s="20">
        <v>77</v>
      </c>
      <c r="V21" s="26">
        <v>-2.487172323564085</v>
      </c>
    </row>
    <row r="22" spans="1:22" ht="18.75" customHeight="1" x14ac:dyDescent="0.2">
      <c r="A22" s="3" t="s">
        <v>16</v>
      </c>
      <c r="B22" s="20">
        <f t="shared" si="23"/>
        <v>-34</v>
      </c>
      <c r="C22" s="20">
        <v>5</v>
      </c>
      <c r="D22" s="20">
        <f t="shared" si="24"/>
        <v>11</v>
      </c>
      <c r="E22" s="20">
        <f t="shared" si="25"/>
        <v>-40</v>
      </c>
      <c r="F22" s="20">
        <v>22</v>
      </c>
      <c r="G22" s="20">
        <v>-7</v>
      </c>
      <c r="H22" s="20">
        <v>62</v>
      </c>
      <c r="I22" s="20">
        <v>18</v>
      </c>
      <c r="J22" s="26">
        <f t="shared" si="26"/>
        <v>-10.619417532221931</v>
      </c>
      <c r="K22" s="35">
        <v>5.8406796427220611</v>
      </c>
      <c r="L22" s="35">
        <v>16.460097174943993</v>
      </c>
      <c r="M22" s="20">
        <f t="shared" si="27"/>
        <v>6</v>
      </c>
      <c r="N22" s="20">
        <f t="shared" si="28"/>
        <v>76</v>
      </c>
      <c r="O22" s="20">
        <v>16</v>
      </c>
      <c r="P22" s="20">
        <v>31</v>
      </c>
      <c r="Q22" s="20">
        <v>45</v>
      </c>
      <c r="R22" s="20">
        <f t="shared" si="29"/>
        <v>70</v>
      </c>
      <c r="S22" s="20">
        <v>-20</v>
      </c>
      <c r="T22" s="20">
        <v>32</v>
      </c>
      <c r="U22" s="20">
        <v>38</v>
      </c>
      <c r="V22" s="26">
        <v>1.5929126298332896</v>
      </c>
    </row>
    <row r="23" spans="1:22" ht="18.75" customHeight="1" x14ac:dyDescent="0.2">
      <c r="A23" s="1" t="s">
        <v>15</v>
      </c>
      <c r="B23" s="19">
        <f t="shared" si="23"/>
        <v>-49</v>
      </c>
      <c r="C23" s="19">
        <v>-41</v>
      </c>
      <c r="D23" s="19">
        <f t="shared" si="24"/>
        <v>-3</v>
      </c>
      <c r="E23" s="19">
        <f t="shared" si="25"/>
        <v>-15</v>
      </c>
      <c r="F23" s="19">
        <v>17</v>
      </c>
      <c r="G23" s="19">
        <v>5</v>
      </c>
      <c r="H23" s="19">
        <v>32</v>
      </c>
      <c r="I23" s="21">
        <v>-3</v>
      </c>
      <c r="J23" s="27">
        <f t="shared" si="26"/>
        <v>-5.6325422054874856</v>
      </c>
      <c r="K23" s="34">
        <v>6.3835478328858155</v>
      </c>
      <c r="L23" s="34">
        <v>12.016090038373301</v>
      </c>
      <c r="M23" s="21">
        <f t="shared" si="27"/>
        <v>-34</v>
      </c>
      <c r="N23" s="21">
        <f t="shared" si="28"/>
        <v>64</v>
      </c>
      <c r="O23" s="19">
        <v>3</v>
      </c>
      <c r="P23" s="19">
        <v>44</v>
      </c>
      <c r="Q23" s="19">
        <v>20</v>
      </c>
      <c r="R23" s="19">
        <f t="shared" si="29"/>
        <v>98</v>
      </c>
      <c r="S23" s="19">
        <v>14</v>
      </c>
      <c r="T23" s="19">
        <v>74</v>
      </c>
      <c r="U23" s="19">
        <v>24</v>
      </c>
      <c r="V23" s="31">
        <v>-12.767095665771631</v>
      </c>
    </row>
    <row r="24" spans="1:22" ht="18.75" customHeight="1" x14ac:dyDescent="0.2">
      <c r="A24" s="7" t="s">
        <v>14</v>
      </c>
      <c r="B24" s="17">
        <f t="shared" si="23"/>
        <v>-13</v>
      </c>
      <c r="C24" s="17">
        <v>-7</v>
      </c>
      <c r="D24" s="18">
        <f t="shared" si="24"/>
        <v>-15</v>
      </c>
      <c r="E24" s="18">
        <f t="shared" si="25"/>
        <v>-11</v>
      </c>
      <c r="F24" s="17">
        <v>5</v>
      </c>
      <c r="G24" s="17">
        <v>-4</v>
      </c>
      <c r="H24" s="17">
        <v>16</v>
      </c>
      <c r="I24" s="23">
        <v>-1</v>
      </c>
      <c r="J24" s="28">
        <f t="shared" si="26"/>
        <v>-12.560613170655405</v>
      </c>
      <c r="K24" s="32">
        <v>5.7093696230251831</v>
      </c>
      <c r="L24" s="32">
        <v>18.269982793680587</v>
      </c>
      <c r="M24" s="18">
        <f t="shared" si="27"/>
        <v>-2</v>
      </c>
      <c r="N24" s="17">
        <f t="shared" si="28"/>
        <v>19</v>
      </c>
      <c r="O24" s="17">
        <v>-6</v>
      </c>
      <c r="P24" s="17">
        <v>7</v>
      </c>
      <c r="Q24" s="17">
        <v>12</v>
      </c>
      <c r="R24" s="17">
        <f t="shared" si="29"/>
        <v>21</v>
      </c>
      <c r="S24" s="17">
        <v>6</v>
      </c>
      <c r="T24" s="17">
        <v>8</v>
      </c>
      <c r="U24" s="17">
        <v>13</v>
      </c>
      <c r="V24" s="28">
        <v>-2.2837478492100729</v>
      </c>
    </row>
    <row r="25" spans="1:22" ht="18.75" customHeight="1" x14ac:dyDescent="0.2">
      <c r="A25" s="5" t="s">
        <v>13</v>
      </c>
      <c r="B25" s="18">
        <f t="shared" si="23"/>
        <v>-13</v>
      </c>
      <c r="C25" s="18">
        <v>-11</v>
      </c>
      <c r="D25" s="18">
        <f t="shared" si="24"/>
        <v>-7</v>
      </c>
      <c r="E25" s="18">
        <f t="shared" si="25"/>
        <v>-7</v>
      </c>
      <c r="F25" s="18">
        <v>0</v>
      </c>
      <c r="G25" s="18">
        <v>0</v>
      </c>
      <c r="H25" s="18">
        <v>7</v>
      </c>
      <c r="I25" s="18">
        <v>2</v>
      </c>
      <c r="J25" s="25">
        <f t="shared" si="26"/>
        <v>-30.779424165763164</v>
      </c>
      <c r="K25" s="33">
        <v>0</v>
      </c>
      <c r="L25" s="33">
        <v>30.779424165763164</v>
      </c>
      <c r="M25" s="18">
        <f t="shared" si="27"/>
        <v>-6</v>
      </c>
      <c r="N25" s="18">
        <f t="shared" si="28"/>
        <v>2</v>
      </c>
      <c r="O25" s="18">
        <v>0</v>
      </c>
      <c r="P25" s="18">
        <v>1</v>
      </c>
      <c r="Q25" s="18">
        <v>1</v>
      </c>
      <c r="R25" s="18">
        <f t="shared" si="29"/>
        <v>8</v>
      </c>
      <c r="S25" s="18">
        <v>5</v>
      </c>
      <c r="T25" s="18">
        <v>2</v>
      </c>
      <c r="U25" s="18">
        <v>6</v>
      </c>
      <c r="V25" s="29">
        <v>-26.382363570654139</v>
      </c>
    </row>
    <row r="26" spans="1:22" ht="18.75" customHeight="1" x14ac:dyDescent="0.2">
      <c r="A26" s="3" t="s">
        <v>12</v>
      </c>
      <c r="B26" s="20">
        <f t="shared" si="23"/>
        <v>-27</v>
      </c>
      <c r="C26" s="20">
        <v>-14</v>
      </c>
      <c r="D26" s="20">
        <f t="shared" si="24"/>
        <v>-12</v>
      </c>
      <c r="E26" s="20">
        <f t="shared" si="25"/>
        <v>-15</v>
      </c>
      <c r="F26" s="20">
        <v>1</v>
      </c>
      <c r="G26" s="20">
        <v>1</v>
      </c>
      <c r="H26" s="20">
        <v>16</v>
      </c>
      <c r="I26" s="20">
        <v>13</v>
      </c>
      <c r="J26" s="26">
        <f t="shared" si="26"/>
        <v>-29.195328747400414</v>
      </c>
      <c r="K26" s="35">
        <v>1.9463552498266943</v>
      </c>
      <c r="L26" s="35">
        <v>31.141683997227108</v>
      </c>
      <c r="M26" s="20">
        <f t="shared" si="27"/>
        <v>-12</v>
      </c>
      <c r="N26" s="20">
        <f t="shared" si="28"/>
        <v>4</v>
      </c>
      <c r="O26" s="20">
        <v>2</v>
      </c>
      <c r="P26" s="20">
        <v>2</v>
      </c>
      <c r="Q26" s="20">
        <v>2</v>
      </c>
      <c r="R26" s="20">
        <f t="shared" si="29"/>
        <v>16</v>
      </c>
      <c r="S26" s="20">
        <v>2</v>
      </c>
      <c r="T26" s="20">
        <v>9</v>
      </c>
      <c r="U26" s="20">
        <v>7</v>
      </c>
      <c r="V26" s="26">
        <v>-23.356262997920332</v>
      </c>
    </row>
    <row r="27" spans="1:22" ht="18.75" customHeight="1" x14ac:dyDescent="0.2">
      <c r="A27" s="1" t="s">
        <v>11</v>
      </c>
      <c r="B27" s="19">
        <f t="shared" si="23"/>
        <v>-28</v>
      </c>
      <c r="C27" s="19">
        <v>6</v>
      </c>
      <c r="D27" s="19">
        <f t="shared" si="24"/>
        <v>-21</v>
      </c>
      <c r="E27" s="19">
        <f t="shared" si="25"/>
        <v>-21</v>
      </c>
      <c r="F27" s="19">
        <v>7</v>
      </c>
      <c r="G27" s="19">
        <v>1</v>
      </c>
      <c r="H27" s="21">
        <v>28</v>
      </c>
      <c r="I27" s="21">
        <v>15</v>
      </c>
      <c r="J27" s="27">
        <f t="shared" si="26"/>
        <v>-16.359328979382767</v>
      </c>
      <c r="K27" s="34">
        <v>5.4531096597942552</v>
      </c>
      <c r="L27" s="34">
        <v>21.812438639177021</v>
      </c>
      <c r="M27" s="21">
        <f t="shared" si="27"/>
        <v>-7</v>
      </c>
      <c r="N27" s="21">
        <f t="shared" si="28"/>
        <v>19</v>
      </c>
      <c r="O27" s="24">
        <v>-2</v>
      </c>
      <c r="P27" s="24">
        <v>9</v>
      </c>
      <c r="Q27" s="24">
        <v>10</v>
      </c>
      <c r="R27" s="24">
        <f t="shared" si="29"/>
        <v>26</v>
      </c>
      <c r="S27" s="24">
        <v>5</v>
      </c>
      <c r="T27" s="24">
        <v>12</v>
      </c>
      <c r="U27" s="24">
        <v>14</v>
      </c>
      <c r="V27" s="31">
        <v>-5.4531096597942579</v>
      </c>
    </row>
    <row r="28" spans="1:22" ht="18.75" customHeight="1" x14ac:dyDescent="0.2">
      <c r="A28" s="5" t="s">
        <v>10</v>
      </c>
      <c r="B28" s="18">
        <f t="shared" si="23"/>
        <v>-12</v>
      </c>
      <c r="C28" s="18">
        <v>1</v>
      </c>
      <c r="D28" s="18">
        <f t="shared" si="24"/>
        <v>7</v>
      </c>
      <c r="E28" s="18">
        <f>F28-H28</f>
        <v>-7</v>
      </c>
      <c r="F28" s="18">
        <v>1</v>
      </c>
      <c r="G28" s="18">
        <v>-1</v>
      </c>
      <c r="H28" s="18">
        <v>8</v>
      </c>
      <c r="I28" s="18">
        <v>1</v>
      </c>
      <c r="J28" s="25">
        <f t="shared" si="26"/>
        <v>-14.398422090729783</v>
      </c>
      <c r="K28" s="33">
        <v>2.0569174415328262</v>
      </c>
      <c r="L28" s="33">
        <v>16.455339532262609</v>
      </c>
      <c r="M28" s="18">
        <f t="shared" si="27"/>
        <v>-5</v>
      </c>
      <c r="N28" s="18">
        <f t="shared" si="28"/>
        <v>8</v>
      </c>
      <c r="O28" s="18">
        <v>7</v>
      </c>
      <c r="P28" s="18">
        <v>4</v>
      </c>
      <c r="Q28" s="18">
        <v>4</v>
      </c>
      <c r="R28" s="18">
        <f t="shared" si="29"/>
        <v>13</v>
      </c>
      <c r="S28" s="18">
        <v>-2</v>
      </c>
      <c r="T28" s="18">
        <v>5</v>
      </c>
      <c r="U28" s="18">
        <v>8</v>
      </c>
      <c r="V28" s="25">
        <v>-10.284587207664131</v>
      </c>
    </row>
    <row r="29" spans="1:22" ht="18.75" customHeight="1" x14ac:dyDescent="0.2">
      <c r="A29" s="3" t="s">
        <v>9</v>
      </c>
      <c r="B29" s="20">
        <f t="shared" si="23"/>
        <v>-12</v>
      </c>
      <c r="C29" s="20">
        <v>2</v>
      </c>
      <c r="D29" s="20">
        <f t="shared" si="24"/>
        <v>-13</v>
      </c>
      <c r="E29" s="20">
        <f t="shared" si="25"/>
        <v>-6</v>
      </c>
      <c r="F29" s="20">
        <v>17</v>
      </c>
      <c r="G29" s="20">
        <v>11</v>
      </c>
      <c r="H29" s="20">
        <v>23</v>
      </c>
      <c r="I29" s="20">
        <v>9</v>
      </c>
      <c r="J29" s="26">
        <f t="shared" si="26"/>
        <v>-4.5782376920664802</v>
      </c>
      <c r="K29" s="35">
        <v>12.971673460855023</v>
      </c>
      <c r="L29" s="35">
        <v>17.549911152921503</v>
      </c>
      <c r="M29" s="22">
        <f t="shared" si="27"/>
        <v>-6</v>
      </c>
      <c r="N29" s="22">
        <f t="shared" si="28"/>
        <v>26</v>
      </c>
      <c r="O29" s="20">
        <v>-2</v>
      </c>
      <c r="P29" s="20">
        <v>3</v>
      </c>
      <c r="Q29" s="20">
        <v>23</v>
      </c>
      <c r="R29" s="20">
        <f t="shared" si="29"/>
        <v>32</v>
      </c>
      <c r="S29" s="20">
        <v>13</v>
      </c>
      <c r="T29" s="20">
        <v>10</v>
      </c>
      <c r="U29" s="20">
        <v>22</v>
      </c>
      <c r="V29" s="26">
        <v>-4.5782376920664767</v>
      </c>
    </row>
    <row r="30" spans="1:22" ht="18.75" customHeight="1" x14ac:dyDescent="0.2">
      <c r="A30" s="3" t="s">
        <v>8</v>
      </c>
      <c r="B30" s="20">
        <f t="shared" si="23"/>
        <v>-28</v>
      </c>
      <c r="C30" s="20">
        <v>-18</v>
      </c>
      <c r="D30" s="20">
        <f t="shared" si="24"/>
        <v>-5</v>
      </c>
      <c r="E30" s="20">
        <f t="shared" si="25"/>
        <v>-21</v>
      </c>
      <c r="F30" s="20">
        <v>7</v>
      </c>
      <c r="G30" s="20">
        <v>1</v>
      </c>
      <c r="H30" s="20">
        <v>28</v>
      </c>
      <c r="I30" s="20">
        <v>10</v>
      </c>
      <c r="J30" s="29">
        <f t="shared" si="26"/>
        <v>-15.903149508278354</v>
      </c>
      <c r="K30" s="36">
        <v>5.3010498360927842</v>
      </c>
      <c r="L30" s="36">
        <v>21.204199344371137</v>
      </c>
      <c r="M30" s="20">
        <f t="shared" si="27"/>
        <v>-7</v>
      </c>
      <c r="N30" s="20">
        <f t="shared" si="28"/>
        <v>22</v>
      </c>
      <c r="O30" s="20">
        <v>2</v>
      </c>
      <c r="P30" s="20">
        <v>7</v>
      </c>
      <c r="Q30" s="20">
        <v>15</v>
      </c>
      <c r="R30" s="20">
        <f t="shared" si="29"/>
        <v>29</v>
      </c>
      <c r="S30" s="20">
        <v>-2</v>
      </c>
      <c r="T30" s="20">
        <v>15</v>
      </c>
      <c r="U30" s="20">
        <v>14</v>
      </c>
      <c r="V30" s="26">
        <v>-5.3010498360927834</v>
      </c>
    </row>
    <row r="31" spans="1:22" ht="18.75" customHeight="1" x14ac:dyDescent="0.2">
      <c r="A31" s="1" t="s">
        <v>7</v>
      </c>
      <c r="B31" s="19">
        <f t="shared" si="23"/>
        <v>-4</v>
      </c>
      <c r="C31" s="19">
        <v>-9</v>
      </c>
      <c r="D31" s="19">
        <f t="shared" si="24"/>
        <v>0</v>
      </c>
      <c r="E31" s="19">
        <f t="shared" si="25"/>
        <v>-9</v>
      </c>
      <c r="F31" s="19">
        <v>9</v>
      </c>
      <c r="G31" s="19">
        <v>2</v>
      </c>
      <c r="H31" s="19">
        <v>18</v>
      </c>
      <c r="I31" s="21">
        <v>3</v>
      </c>
      <c r="J31" s="27">
        <f t="shared" si="26"/>
        <v>-7.7232331781633512</v>
      </c>
      <c r="K31" s="34">
        <v>7.7232331781633512</v>
      </c>
      <c r="L31" s="34">
        <v>15.446466356326702</v>
      </c>
      <c r="M31" s="19">
        <f t="shared" si="27"/>
        <v>5</v>
      </c>
      <c r="N31" s="19">
        <f t="shared" si="28"/>
        <v>26</v>
      </c>
      <c r="O31" s="19">
        <v>3</v>
      </c>
      <c r="P31" s="19">
        <v>7</v>
      </c>
      <c r="Q31" s="19">
        <v>19</v>
      </c>
      <c r="R31" s="19">
        <f t="shared" si="29"/>
        <v>21</v>
      </c>
      <c r="S31" s="19">
        <v>2</v>
      </c>
      <c r="T31" s="19">
        <v>5</v>
      </c>
      <c r="U31" s="19">
        <v>16</v>
      </c>
      <c r="V31" s="30">
        <v>4.2906850989796474</v>
      </c>
    </row>
    <row r="32" spans="1:22" ht="18.75" customHeight="1" x14ac:dyDescent="0.2">
      <c r="A32" s="5" t="s">
        <v>6</v>
      </c>
      <c r="B32" s="18">
        <f t="shared" si="23"/>
        <v>8</v>
      </c>
      <c r="C32" s="18">
        <v>0</v>
      </c>
      <c r="D32" s="18">
        <f t="shared" si="24"/>
        <v>3</v>
      </c>
      <c r="E32" s="18">
        <f t="shared" si="25"/>
        <v>-1</v>
      </c>
      <c r="F32" s="18">
        <v>1</v>
      </c>
      <c r="G32" s="18">
        <v>-3</v>
      </c>
      <c r="H32" s="18">
        <v>2</v>
      </c>
      <c r="I32" s="18">
        <v>-2</v>
      </c>
      <c r="J32" s="25">
        <f t="shared" si="26"/>
        <v>-3.4446961117402792</v>
      </c>
      <c r="K32" s="33">
        <v>3.4446961117402792</v>
      </c>
      <c r="L32" s="33">
        <v>6.8893922234805585</v>
      </c>
      <c r="M32" s="18">
        <f t="shared" si="27"/>
        <v>9</v>
      </c>
      <c r="N32" s="18">
        <f t="shared" si="28"/>
        <v>12</v>
      </c>
      <c r="O32" s="22">
        <v>-1</v>
      </c>
      <c r="P32" s="22">
        <v>2</v>
      </c>
      <c r="Q32" s="22">
        <v>10</v>
      </c>
      <c r="R32" s="22">
        <f t="shared" si="29"/>
        <v>3</v>
      </c>
      <c r="S32" s="22">
        <v>-5</v>
      </c>
      <c r="T32" s="22">
        <v>0</v>
      </c>
      <c r="U32" s="22">
        <v>3</v>
      </c>
      <c r="V32" s="29">
        <v>31.002265005662515</v>
      </c>
    </row>
    <row r="33" spans="1:22" ht="18.75" customHeight="1" x14ac:dyDescent="0.2">
      <c r="A33" s="3" t="s">
        <v>5</v>
      </c>
      <c r="B33" s="20">
        <f t="shared" si="23"/>
        <v>-23</v>
      </c>
      <c r="C33" s="20">
        <v>3</v>
      </c>
      <c r="D33" s="20">
        <f t="shared" si="24"/>
        <v>2</v>
      </c>
      <c r="E33" s="20">
        <f t="shared" si="25"/>
        <v>-19</v>
      </c>
      <c r="F33" s="20">
        <v>4</v>
      </c>
      <c r="G33" s="20">
        <v>1</v>
      </c>
      <c r="H33" s="20">
        <v>23</v>
      </c>
      <c r="I33" s="20">
        <v>5</v>
      </c>
      <c r="J33" s="26">
        <f t="shared" si="26"/>
        <v>-15.298919038164573</v>
      </c>
      <c r="K33" s="35">
        <v>3.220825060666225</v>
      </c>
      <c r="L33" s="35">
        <v>18.519744098830799</v>
      </c>
      <c r="M33" s="20">
        <f t="shared" si="27"/>
        <v>-4</v>
      </c>
      <c r="N33" s="20">
        <f t="shared" si="28"/>
        <v>17</v>
      </c>
      <c r="O33" s="20">
        <v>-3</v>
      </c>
      <c r="P33" s="20">
        <v>3</v>
      </c>
      <c r="Q33" s="20">
        <v>14</v>
      </c>
      <c r="R33" s="20">
        <f t="shared" si="29"/>
        <v>21</v>
      </c>
      <c r="S33" s="20">
        <v>-9</v>
      </c>
      <c r="T33" s="20">
        <v>8</v>
      </c>
      <c r="U33" s="20">
        <v>13</v>
      </c>
      <c r="V33" s="26">
        <v>-3.2208250606662272</v>
      </c>
    </row>
    <row r="34" spans="1:22" ht="18.75" customHeight="1" x14ac:dyDescent="0.2">
      <c r="A34" s="3" t="s">
        <v>4</v>
      </c>
      <c r="B34" s="20">
        <f t="shared" si="23"/>
        <v>-16</v>
      </c>
      <c r="C34" s="20">
        <v>-9</v>
      </c>
      <c r="D34" s="20">
        <f t="shared" si="24"/>
        <v>-20</v>
      </c>
      <c r="E34" s="20">
        <f t="shared" si="25"/>
        <v>-11</v>
      </c>
      <c r="F34" s="20">
        <v>3</v>
      </c>
      <c r="G34" s="20">
        <v>-2</v>
      </c>
      <c r="H34" s="20">
        <v>14</v>
      </c>
      <c r="I34" s="20">
        <v>8</v>
      </c>
      <c r="J34" s="26">
        <f t="shared" si="26"/>
        <v>-13.110632183908049</v>
      </c>
      <c r="K34" s="35">
        <v>3.5756269592476491</v>
      </c>
      <c r="L34" s="35">
        <v>16.686259143155699</v>
      </c>
      <c r="M34" s="20">
        <f>N34-R34</f>
        <v>-5</v>
      </c>
      <c r="N34" s="20">
        <f t="shared" si="28"/>
        <v>10</v>
      </c>
      <c r="O34" s="20">
        <v>-10</v>
      </c>
      <c r="P34" s="20">
        <v>3</v>
      </c>
      <c r="Q34" s="20">
        <v>7</v>
      </c>
      <c r="R34" s="20">
        <f t="shared" si="29"/>
        <v>15</v>
      </c>
      <c r="S34" s="20">
        <v>0</v>
      </c>
      <c r="T34" s="20">
        <v>7</v>
      </c>
      <c r="U34" s="20">
        <v>8</v>
      </c>
      <c r="V34" s="26">
        <v>-5.9593782654127505</v>
      </c>
    </row>
    <row r="35" spans="1:22" ht="18.75" customHeight="1" x14ac:dyDescent="0.2">
      <c r="A35" s="1" t="s">
        <v>3</v>
      </c>
      <c r="B35" s="19">
        <f t="shared" si="23"/>
        <v>-15</v>
      </c>
      <c r="C35" s="19">
        <v>-12</v>
      </c>
      <c r="D35" s="19">
        <f t="shared" si="24"/>
        <v>-4</v>
      </c>
      <c r="E35" s="19">
        <f t="shared" si="25"/>
        <v>-13</v>
      </c>
      <c r="F35" s="19">
        <v>0</v>
      </c>
      <c r="G35" s="19">
        <v>-6</v>
      </c>
      <c r="H35" s="19">
        <v>13</v>
      </c>
      <c r="I35" s="21">
        <v>-6</v>
      </c>
      <c r="J35" s="27">
        <f t="shared" si="26"/>
        <v>-14.935473717343408</v>
      </c>
      <c r="K35" s="34">
        <v>0</v>
      </c>
      <c r="L35" s="34">
        <v>14.935473717343408</v>
      </c>
      <c r="M35" s="21">
        <f t="shared" si="27"/>
        <v>-2</v>
      </c>
      <c r="N35" s="21">
        <f t="shared" si="28"/>
        <v>13</v>
      </c>
      <c r="O35" s="24">
        <v>-8</v>
      </c>
      <c r="P35" s="24">
        <v>3</v>
      </c>
      <c r="Q35" s="24">
        <v>10</v>
      </c>
      <c r="R35" s="24">
        <f t="shared" si="29"/>
        <v>15</v>
      </c>
      <c r="S35" s="24">
        <v>-4</v>
      </c>
      <c r="T35" s="24">
        <v>9</v>
      </c>
      <c r="U35" s="24">
        <v>6</v>
      </c>
      <c r="V35" s="31">
        <v>-2.2977651872836002</v>
      </c>
    </row>
    <row r="36" spans="1:22" ht="18.75" customHeight="1" x14ac:dyDescent="0.2">
      <c r="A36" s="5" t="s">
        <v>2</v>
      </c>
      <c r="B36" s="18">
        <f t="shared" si="23"/>
        <v>-6</v>
      </c>
      <c r="C36" s="18">
        <v>9</v>
      </c>
      <c r="D36" s="18">
        <f t="shared" si="24"/>
        <v>-1</v>
      </c>
      <c r="E36" s="18">
        <f t="shared" si="25"/>
        <v>-3</v>
      </c>
      <c r="F36" s="18">
        <v>1</v>
      </c>
      <c r="G36" s="18">
        <v>-1</v>
      </c>
      <c r="H36" s="18">
        <v>4</v>
      </c>
      <c r="I36" s="18">
        <v>-3</v>
      </c>
      <c r="J36" s="25">
        <f t="shared" si="26"/>
        <v>-8.9242053789731042</v>
      </c>
      <c r="K36" s="33">
        <v>2.9747351263243682</v>
      </c>
      <c r="L36" s="33">
        <v>11.898940505297473</v>
      </c>
      <c r="M36" s="18">
        <f t="shared" si="27"/>
        <v>-3</v>
      </c>
      <c r="N36" s="18">
        <f t="shared" si="28"/>
        <v>2</v>
      </c>
      <c r="O36" s="18">
        <v>-3</v>
      </c>
      <c r="P36" s="18">
        <v>1</v>
      </c>
      <c r="Q36" s="18">
        <v>1</v>
      </c>
      <c r="R36" s="18">
        <f t="shared" si="29"/>
        <v>5</v>
      </c>
      <c r="S36" s="18">
        <v>0</v>
      </c>
      <c r="T36" s="18">
        <v>4</v>
      </c>
      <c r="U36" s="18">
        <v>1</v>
      </c>
      <c r="V36" s="25">
        <v>-8.924205378973106</v>
      </c>
    </row>
    <row r="37" spans="1:22" ht="18.75" customHeight="1" x14ac:dyDescent="0.2">
      <c r="A37" s="3" t="s">
        <v>1</v>
      </c>
      <c r="B37" s="20">
        <f t="shared" si="23"/>
        <v>-8</v>
      </c>
      <c r="C37" s="20">
        <v>5</v>
      </c>
      <c r="D37" s="20">
        <f t="shared" si="24"/>
        <v>-4</v>
      </c>
      <c r="E37" s="20">
        <f t="shared" si="25"/>
        <v>-6</v>
      </c>
      <c r="F37" s="20">
        <v>0</v>
      </c>
      <c r="G37" s="20">
        <v>0</v>
      </c>
      <c r="H37" s="20">
        <v>6</v>
      </c>
      <c r="I37" s="20">
        <v>2</v>
      </c>
      <c r="J37" s="26">
        <f t="shared" si="26"/>
        <v>-25.868178596739899</v>
      </c>
      <c r="K37" s="35">
        <v>0</v>
      </c>
      <c r="L37" s="35">
        <v>25.868178596739899</v>
      </c>
      <c r="M37" s="20">
        <f>N37-R37</f>
        <v>-2</v>
      </c>
      <c r="N37" s="22">
        <f t="shared" si="28"/>
        <v>3</v>
      </c>
      <c r="O37" s="20">
        <v>-2</v>
      </c>
      <c r="P37" s="20">
        <v>2</v>
      </c>
      <c r="Q37" s="20">
        <v>1</v>
      </c>
      <c r="R37" s="20">
        <f t="shared" si="29"/>
        <v>5</v>
      </c>
      <c r="S37" s="20">
        <v>0</v>
      </c>
      <c r="T37" s="20">
        <v>3</v>
      </c>
      <c r="U37" s="20">
        <v>2</v>
      </c>
      <c r="V37" s="26">
        <v>-8.6227261989133002</v>
      </c>
    </row>
    <row r="38" spans="1:22" ht="18.75" customHeight="1" x14ac:dyDescent="0.2">
      <c r="A38" s="1" t="s">
        <v>0</v>
      </c>
      <c r="B38" s="19">
        <f t="shared" si="23"/>
        <v>-6</v>
      </c>
      <c r="C38" s="19">
        <v>-1</v>
      </c>
      <c r="D38" s="19">
        <f t="shared" si="24"/>
        <v>4</v>
      </c>
      <c r="E38" s="19">
        <f t="shared" si="25"/>
        <v>-4</v>
      </c>
      <c r="F38" s="19">
        <v>3</v>
      </c>
      <c r="G38" s="19">
        <v>3</v>
      </c>
      <c r="H38" s="19">
        <v>7</v>
      </c>
      <c r="I38" s="21">
        <v>0</v>
      </c>
      <c r="J38" s="27">
        <f t="shared" si="26"/>
        <v>-18.754014129736674</v>
      </c>
      <c r="K38" s="34">
        <v>14.065510597302504</v>
      </c>
      <c r="L38" s="34">
        <v>32.81952472703918</v>
      </c>
      <c r="M38" s="21">
        <f t="shared" si="27"/>
        <v>-2</v>
      </c>
      <c r="N38" s="19">
        <f t="shared" si="28"/>
        <v>2</v>
      </c>
      <c r="O38" s="19">
        <v>2</v>
      </c>
      <c r="P38" s="19">
        <v>2</v>
      </c>
      <c r="Q38" s="19">
        <v>0</v>
      </c>
      <c r="R38" s="19">
        <f t="shared" si="29"/>
        <v>4</v>
      </c>
      <c r="S38" s="19">
        <v>1</v>
      </c>
      <c r="T38" s="19">
        <v>1</v>
      </c>
      <c r="U38" s="19">
        <v>3</v>
      </c>
      <c r="V38" s="30">
        <v>-9.3770070648683355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-245</v>
      </c>
      <c r="C9" s="17">
        <f t="shared" si="0"/>
        <v>-205</v>
      </c>
      <c r="D9" s="17">
        <f t="shared" si="0"/>
        <v>-101</v>
      </c>
      <c r="E9" s="17">
        <f t="shared" si="0"/>
        <v>-160</v>
      </c>
      <c r="F9" s="17">
        <f t="shared" si="0"/>
        <v>154</v>
      </c>
      <c r="G9" s="17">
        <f t="shared" si="0"/>
        <v>-16</v>
      </c>
      <c r="H9" s="17">
        <f t="shared" si="0"/>
        <v>314</v>
      </c>
      <c r="I9" s="17">
        <f>I10+I11</f>
        <v>56</v>
      </c>
      <c r="J9" s="28">
        <f>K9-L9</f>
        <v>-7.4235935531683097</v>
      </c>
      <c r="K9" s="28">
        <v>7.1452087949244998</v>
      </c>
      <c r="L9" s="28">
        <v>14.568802348092809</v>
      </c>
      <c r="M9" s="17">
        <f t="shared" ref="M9:U9" si="1">M10+M11</f>
        <v>-85</v>
      </c>
      <c r="N9" s="17">
        <f t="shared" si="1"/>
        <v>449</v>
      </c>
      <c r="O9" s="17">
        <f t="shared" si="1"/>
        <v>-6</v>
      </c>
      <c r="P9" s="17">
        <f t="shared" si="1"/>
        <v>287</v>
      </c>
      <c r="Q9" s="17">
        <f t="shared" si="1"/>
        <v>162</v>
      </c>
      <c r="R9" s="17">
        <f>R10+R11</f>
        <v>534</v>
      </c>
      <c r="S9" s="17">
        <f t="shared" si="1"/>
        <v>23</v>
      </c>
      <c r="T9" s="17">
        <f t="shared" si="1"/>
        <v>372</v>
      </c>
      <c r="U9" s="17">
        <f t="shared" si="1"/>
        <v>162</v>
      </c>
      <c r="V9" s="28">
        <v>-3.9437840751206643</v>
      </c>
    </row>
    <row r="10" spans="1:22" ht="15" customHeight="1" x14ac:dyDescent="0.2">
      <c r="A10" s="6" t="s">
        <v>28</v>
      </c>
      <c r="B10" s="18">
        <f t="shared" ref="B10:I10" si="2">B20+B21+B22+B23</f>
        <v>-150</v>
      </c>
      <c r="C10" s="18">
        <f t="shared" si="2"/>
        <v>-165</v>
      </c>
      <c r="D10" s="18">
        <f t="shared" si="2"/>
        <v>-45</v>
      </c>
      <c r="E10" s="18">
        <f t="shared" si="2"/>
        <v>-81</v>
      </c>
      <c r="F10" s="18">
        <f t="shared" si="2"/>
        <v>124</v>
      </c>
      <c r="G10" s="18">
        <f t="shared" si="2"/>
        <v>-13</v>
      </c>
      <c r="H10" s="18">
        <f t="shared" si="2"/>
        <v>205</v>
      </c>
      <c r="I10" s="18">
        <f t="shared" si="2"/>
        <v>11</v>
      </c>
      <c r="J10" s="25">
        <f t="shared" ref="J10:J38" si="3">K10-L10</f>
        <v>-4.991743741959012</v>
      </c>
      <c r="K10" s="25">
        <v>7.6416817778137966</v>
      </c>
      <c r="L10" s="25">
        <v>12.633425519772809</v>
      </c>
      <c r="M10" s="18">
        <f t="shared" ref="M10:U10" si="4">M20+M21+M22+M23</f>
        <v>-69</v>
      </c>
      <c r="N10" s="18">
        <f t="shared" si="4"/>
        <v>359</v>
      </c>
      <c r="O10" s="18">
        <f t="shared" si="4"/>
        <v>8</v>
      </c>
      <c r="P10" s="18">
        <f t="shared" si="4"/>
        <v>255</v>
      </c>
      <c r="Q10" s="18">
        <f t="shared" si="4"/>
        <v>104</v>
      </c>
      <c r="R10" s="18">
        <f t="shared" si="4"/>
        <v>428</v>
      </c>
      <c r="S10" s="18">
        <f t="shared" si="4"/>
        <v>29</v>
      </c>
      <c r="T10" s="18">
        <f t="shared" si="4"/>
        <v>322</v>
      </c>
      <c r="U10" s="18">
        <f t="shared" si="4"/>
        <v>106</v>
      </c>
      <c r="V10" s="25">
        <v>-4.2522261505576822</v>
      </c>
    </row>
    <row r="11" spans="1:22" ht="15" customHeight="1" x14ac:dyDescent="0.2">
      <c r="A11" s="2" t="s">
        <v>27</v>
      </c>
      <c r="B11" s="19">
        <f t="shared" ref="B11:I11" si="5">B12+B13+B14+B15+B16</f>
        <v>-95</v>
      </c>
      <c r="C11" s="19">
        <f t="shared" si="5"/>
        <v>-40</v>
      </c>
      <c r="D11" s="19">
        <f t="shared" si="5"/>
        <v>-56</v>
      </c>
      <c r="E11" s="19">
        <f t="shared" si="5"/>
        <v>-79</v>
      </c>
      <c r="F11" s="19">
        <f t="shared" si="5"/>
        <v>30</v>
      </c>
      <c r="G11" s="19">
        <f t="shared" si="5"/>
        <v>-3</v>
      </c>
      <c r="H11" s="19">
        <f t="shared" si="5"/>
        <v>109</v>
      </c>
      <c r="I11" s="19">
        <f t="shared" si="5"/>
        <v>45</v>
      </c>
      <c r="J11" s="30">
        <f t="shared" si="3"/>
        <v>-14.832590032046834</v>
      </c>
      <c r="K11" s="30">
        <v>5.6326291260937325</v>
      </c>
      <c r="L11" s="30">
        <v>20.465219158140567</v>
      </c>
      <c r="M11" s="19">
        <f t="shared" ref="M11:U11" si="6">M12+M13+M14+M15+M16</f>
        <v>-16</v>
      </c>
      <c r="N11" s="19">
        <f t="shared" si="6"/>
        <v>90</v>
      </c>
      <c r="O11" s="19">
        <f t="shared" si="6"/>
        <v>-14</v>
      </c>
      <c r="P11" s="19">
        <f t="shared" si="6"/>
        <v>32</v>
      </c>
      <c r="Q11" s="19">
        <f t="shared" si="6"/>
        <v>58</v>
      </c>
      <c r="R11" s="19">
        <f t="shared" si="6"/>
        <v>106</v>
      </c>
      <c r="S11" s="19">
        <f t="shared" si="6"/>
        <v>-6</v>
      </c>
      <c r="T11" s="19">
        <f t="shared" si="6"/>
        <v>50</v>
      </c>
      <c r="U11" s="19">
        <f t="shared" si="6"/>
        <v>56</v>
      </c>
      <c r="V11" s="30">
        <v>-3.0040688672499911</v>
      </c>
    </row>
    <row r="12" spans="1:22" ht="15" customHeight="1" x14ac:dyDescent="0.2">
      <c r="A12" s="6" t="s">
        <v>26</v>
      </c>
      <c r="B12" s="18">
        <f t="shared" ref="B12:I12" si="7">B24</f>
        <v>-8</v>
      </c>
      <c r="C12" s="18">
        <f t="shared" si="7"/>
        <v>-7</v>
      </c>
      <c r="D12" s="18">
        <f t="shared" si="7"/>
        <v>-12</v>
      </c>
      <c r="E12" s="18">
        <f t="shared" si="7"/>
        <v>-11</v>
      </c>
      <c r="F12" s="18">
        <f t="shared" si="7"/>
        <v>1</v>
      </c>
      <c r="G12" s="18">
        <f t="shared" si="7"/>
        <v>-5</v>
      </c>
      <c r="H12" s="18">
        <f t="shared" si="7"/>
        <v>12</v>
      </c>
      <c r="I12" s="18">
        <f t="shared" si="7"/>
        <v>4</v>
      </c>
      <c r="J12" s="25">
        <f t="shared" si="3"/>
        <v>-26.124015876114257</v>
      </c>
      <c r="K12" s="25">
        <v>2.374910534192205</v>
      </c>
      <c r="L12" s="25">
        <v>28.49892641030646</v>
      </c>
      <c r="M12" s="18">
        <f t="shared" ref="M12:U12" si="8">M24</f>
        <v>3</v>
      </c>
      <c r="N12" s="18">
        <f t="shared" si="8"/>
        <v>9</v>
      </c>
      <c r="O12" s="18">
        <f t="shared" si="8"/>
        <v>-3</v>
      </c>
      <c r="P12" s="18">
        <f t="shared" si="8"/>
        <v>3</v>
      </c>
      <c r="Q12" s="18">
        <f t="shared" si="8"/>
        <v>6</v>
      </c>
      <c r="R12" s="18">
        <f t="shared" si="8"/>
        <v>6</v>
      </c>
      <c r="S12" s="18">
        <f t="shared" si="8"/>
        <v>0</v>
      </c>
      <c r="T12" s="18">
        <f t="shared" si="8"/>
        <v>3</v>
      </c>
      <c r="U12" s="18">
        <f t="shared" si="8"/>
        <v>3</v>
      </c>
      <c r="V12" s="25">
        <v>7.1247316025766168</v>
      </c>
    </row>
    <row r="13" spans="1:22" ht="15" customHeight="1" x14ac:dyDescent="0.2">
      <c r="A13" s="4" t="s">
        <v>25</v>
      </c>
      <c r="B13" s="20">
        <f t="shared" ref="B13:I13" si="9">B25+B26+B27</f>
        <v>-22</v>
      </c>
      <c r="C13" s="20">
        <f t="shared" si="9"/>
        <v>-1</v>
      </c>
      <c r="D13" s="20">
        <f t="shared" si="9"/>
        <v>-13</v>
      </c>
      <c r="E13" s="20">
        <f t="shared" si="9"/>
        <v>-19</v>
      </c>
      <c r="F13" s="20">
        <f t="shared" si="9"/>
        <v>6</v>
      </c>
      <c r="G13" s="20">
        <f t="shared" si="9"/>
        <v>4</v>
      </c>
      <c r="H13" s="20">
        <f t="shared" si="9"/>
        <v>25</v>
      </c>
      <c r="I13" s="20">
        <f t="shared" si="9"/>
        <v>19</v>
      </c>
      <c r="J13" s="26">
        <f t="shared" si="3"/>
        <v>-19.80353522373569</v>
      </c>
      <c r="K13" s="26">
        <v>6.2537479653902173</v>
      </c>
      <c r="L13" s="26">
        <v>26.057283189125908</v>
      </c>
      <c r="M13" s="20">
        <f t="shared" ref="M13:U13" si="10">M25+M26+M27</f>
        <v>-3</v>
      </c>
      <c r="N13" s="20">
        <f t="shared" si="10"/>
        <v>13</v>
      </c>
      <c r="O13" s="20">
        <f t="shared" si="10"/>
        <v>0</v>
      </c>
      <c r="P13" s="20">
        <f t="shared" si="10"/>
        <v>6</v>
      </c>
      <c r="Q13" s="20">
        <f t="shared" si="10"/>
        <v>7</v>
      </c>
      <c r="R13" s="20">
        <f t="shared" si="10"/>
        <v>16</v>
      </c>
      <c r="S13" s="20">
        <f t="shared" si="10"/>
        <v>-2</v>
      </c>
      <c r="T13" s="20">
        <f t="shared" si="10"/>
        <v>6</v>
      </c>
      <c r="U13" s="20">
        <f t="shared" si="10"/>
        <v>10</v>
      </c>
      <c r="V13" s="26">
        <v>-3.1268739826951055</v>
      </c>
    </row>
    <row r="14" spans="1:22" ht="15" customHeight="1" x14ac:dyDescent="0.2">
      <c r="A14" s="4" t="s">
        <v>24</v>
      </c>
      <c r="B14" s="20">
        <f t="shared" ref="B14:I14" si="11">B28+B29+B30+B31</f>
        <v>-24</v>
      </c>
      <c r="C14" s="20">
        <f t="shared" si="11"/>
        <v>-11</v>
      </c>
      <c r="D14" s="20">
        <f t="shared" si="11"/>
        <v>-10</v>
      </c>
      <c r="E14" s="20">
        <f t="shared" si="11"/>
        <v>-18</v>
      </c>
      <c r="F14" s="20">
        <f t="shared" si="11"/>
        <v>19</v>
      </c>
      <c r="G14" s="20">
        <f t="shared" si="11"/>
        <v>5</v>
      </c>
      <c r="H14" s="20">
        <f t="shared" si="11"/>
        <v>37</v>
      </c>
      <c r="I14" s="20">
        <f t="shared" si="11"/>
        <v>13</v>
      </c>
      <c r="J14" s="26">
        <f t="shared" si="3"/>
        <v>-8.8377723970944331</v>
      </c>
      <c r="K14" s="26">
        <v>9.3287597524885655</v>
      </c>
      <c r="L14" s="26">
        <v>18.166532149582999</v>
      </c>
      <c r="M14" s="20">
        <f t="shared" ref="M14:U14" si="12">M28+M29+M30+M31</f>
        <v>-6</v>
      </c>
      <c r="N14" s="20">
        <f t="shared" si="12"/>
        <v>39</v>
      </c>
      <c r="O14" s="20">
        <f t="shared" si="12"/>
        <v>0</v>
      </c>
      <c r="P14" s="20">
        <f t="shared" si="12"/>
        <v>11</v>
      </c>
      <c r="Q14" s="20">
        <f t="shared" si="12"/>
        <v>28</v>
      </c>
      <c r="R14" s="20">
        <f t="shared" si="12"/>
        <v>45</v>
      </c>
      <c r="S14" s="20">
        <f t="shared" si="12"/>
        <v>2</v>
      </c>
      <c r="T14" s="20">
        <f t="shared" si="12"/>
        <v>21</v>
      </c>
      <c r="U14" s="20">
        <f t="shared" si="12"/>
        <v>24</v>
      </c>
      <c r="V14" s="26">
        <v>-2.9459241323648122</v>
      </c>
    </row>
    <row r="15" spans="1:22" ht="15" customHeight="1" x14ac:dyDescent="0.2">
      <c r="A15" s="4" t="s">
        <v>23</v>
      </c>
      <c r="B15" s="20">
        <f t="shared" ref="B15:I15" si="13">B32+B33+B34+B35</f>
        <v>-27</v>
      </c>
      <c r="C15" s="20">
        <f t="shared" si="13"/>
        <v>-22</v>
      </c>
      <c r="D15" s="20">
        <f t="shared" si="13"/>
        <v>-14</v>
      </c>
      <c r="E15" s="20">
        <f t="shared" si="13"/>
        <v>-23</v>
      </c>
      <c r="F15" s="20">
        <f t="shared" si="13"/>
        <v>4</v>
      </c>
      <c r="G15" s="20">
        <f t="shared" si="13"/>
        <v>-6</v>
      </c>
      <c r="H15" s="20">
        <f t="shared" si="13"/>
        <v>27</v>
      </c>
      <c r="I15" s="20">
        <f t="shared" si="13"/>
        <v>9</v>
      </c>
      <c r="J15" s="26">
        <f t="shared" si="3"/>
        <v>-14.888711536756229</v>
      </c>
      <c r="K15" s="26">
        <v>2.5893411368271702</v>
      </c>
      <c r="L15" s="26">
        <v>17.478052673583399</v>
      </c>
      <c r="M15" s="20">
        <f t="shared" ref="M15:U15" si="14">M32+M33+M34+M35</f>
        <v>-4</v>
      </c>
      <c r="N15" s="20">
        <f t="shared" si="14"/>
        <v>25</v>
      </c>
      <c r="O15" s="20">
        <f t="shared" si="14"/>
        <v>-10</v>
      </c>
      <c r="P15" s="20">
        <f t="shared" si="14"/>
        <v>9</v>
      </c>
      <c r="Q15" s="20">
        <f t="shared" si="14"/>
        <v>16</v>
      </c>
      <c r="R15" s="20">
        <f t="shared" si="14"/>
        <v>29</v>
      </c>
      <c r="S15" s="20">
        <f t="shared" si="14"/>
        <v>-11</v>
      </c>
      <c r="T15" s="20">
        <f t="shared" si="14"/>
        <v>15</v>
      </c>
      <c r="U15" s="20">
        <f t="shared" si="14"/>
        <v>14</v>
      </c>
      <c r="V15" s="26">
        <v>-2.5893411368271657</v>
      </c>
    </row>
    <row r="16" spans="1:22" ht="15" customHeight="1" x14ac:dyDescent="0.2">
      <c r="A16" s="2" t="s">
        <v>22</v>
      </c>
      <c r="B16" s="19">
        <f t="shared" ref="B16:I16" si="15">B36+B37+B38</f>
        <v>-14</v>
      </c>
      <c r="C16" s="19">
        <f t="shared" si="15"/>
        <v>1</v>
      </c>
      <c r="D16" s="19">
        <f t="shared" si="15"/>
        <v>-7</v>
      </c>
      <c r="E16" s="19">
        <f t="shared" si="15"/>
        <v>-8</v>
      </c>
      <c r="F16" s="19">
        <f t="shared" si="15"/>
        <v>0</v>
      </c>
      <c r="G16" s="19">
        <f t="shared" si="15"/>
        <v>-1</v>
      </c>
      <c r="H16" s="19">
        <f t="shared" si="15"/>
        <v>8</v>
      </c>
      <c r="I16" s="19">
        <f t="shared" si="15"/>
        <v>0</v>
      </c>
      <c r="J16" s="30">
        <f t="shared" si="3"/>
        <v>-21.971407072987208</v>
      </c>
      <c r="K16" s="30">
        <v>0</v>
      </c>
      <c r="L16" s="30">
        <v>21.971407072987208</v>
      </c>
      <c r="M16" s="19">
        <f t="shared" ref="M16:U16" si="16">M36+M37+M38</f>
        <v>-6</v>
      </c>
      <c r="N16" s="19">
        <f t="shared" si="16"/>
        <v>4</v>
      </c>
      <c r="O16" s="19">
        <f t="shared" si="16"/>
        <v>-1</v>
      </c>
      <c r="P16" s="19">
        <f t="shared" si="16"/>
        <v>3</v>
      </c>
      <c r="Q16" s="19">
        <f t="shared" si="16"/>
        <v>1</v>
      </c>
      <c r="R16" s="19">
        <f t="shared" si="16"/>
        <v>10</v>
      </c>
      <c r="S16" s="19">
        <f t="shared" si="16"/>
        <v>5</v>
      </c>
      <c r="T16" s="19">
        <f t="shared" si="16"/>
        <v>5</v>
      </c>
      <c r="U16" s="19">
        <f t="shared" si="16"/>
        <v>5</v>
      </c>
      <c r="V16" s="30">
        <v>-16.478555304740404</v>
      </c>
    </row>
    <row r="17" spans="1:22" ht="15" customHeight="1" x14ac:dyDescent="0.2">
      <c r="A17" s="6" t="s">
        <v>21</v>
      </c>
      <c r="B17" s="18">
        <f t="shared" ref="B17:I17" si="17">B12+B13+B20</f>
        <v>-117</v>
      </c>
      <c r="C17" s="18">
        <f t="shared" si="17"/>
        <v>-67</v>
      </c>
      <c r="D17" s="18">
        <f t="shared" si="17"/>
        <v>-93</v>
      </c>
      <c r="E17" s="18">
        <f t="shared" si="17"/>
        <v>-64</v>
      </c>
      <c r="F17" s="18">
        <f t="shared" si="17"/>
        <v>56</v>
      </c>
      <c r="G17" s="18">
        <f t="shared" si="17"/>
        <v>-21</v>
      </c>
      <c r="H17" s="18">
        <f t="shared" si="17"/>
        <v>120</v>
      </c>
      <c r="I17" s="18">
        <f t="shared" si="17"/>
        <v>23</v>
      </c>
      <c r="J17" s="25">
        <f t="shared" si="3"/>
        <v>-7.2391683633467521</v>
      </c>
      <c r="K17" s="25">
        <v>6.3342723179284084</v>
      </c>
      <c r="L17" s="25">
        <v>13.57344068127516</v>
      </c>
      <c r="M17" s="18">
        <f t="shared" ref="M17:U17" si="18">M12+M13+M20</f>
        <v>-53</v>
      </c>
      <c r="N17" s="18">
        <f t="shared" si="18"/>
        <v>129</v>
      </c>
      <c r="O17" s="18">
        <f t="shared" si="18"/>
        <v>-36</v>
      </c>
      <c r="P17" s="18">
        <f t="shared" si="18"/>
        <v>98</v>
      </c>
      <c r="Q17" s="18">
        <f t="shared" si="18"/>
        <v>31</v>
      </c>
      <c r="R17" s="18">
        <f t="shared" si="18"/>
        <v>182</v>
      </c>
      <c r="S17" s="18">
        <f t="shared" si="18"/>
        <v>13</v>
      </c>
      <c r="T17" s="18">
        <f t="shared" si="18"/>
        <v>130</v>
      </c>
      <c r="U17" s="18">
        <f t="shared" si="18"/>
        <v>52</v>
      </c>
      <c r="V17" s="25">
        <v>-5.9949363008965264</v>
      </c>
    </row>
    <row r="18" spans="1:22" ht="15" customHeight="1" x14ac:dyDescent="0.2">
      <c r="A18" s="4" t="s">
        <v>20</v>
      </c>
      <c r="B18" s="20">
        <f t="shared" ref="B18:I18" si="19">B14+B22</f>
        <v>-40</v>
      </c>
      <c r="C18" s="20">
        <f t="shared" si="19"/>
        <v>-16</v>
      </c>
      <c r="D18" s="20">
        <f t="shared" si="19"/>
        <v>-5</v>
      </c>
      <c r="E18" s="20">
        <f t="shared" si="19"/>
        <v>-35</v>
      </c>
      <c r="F18" s="20">
        <f t="shared" si="19"/>
        <v>33</v>
      </c>
      <c r="G18" s="20">
        <f t="shared" si="19"/>
        <v>3</v>
      </c>
      <c r="H18" s="20">
        <f t="shared" si="19"/>
        <v>68</v>
      </c>
      <c r="I18" s="20">
        <f t="shared" si="19"/>
        <v>22</v>
      </c>
      <c r="J18" s="26">
        <f t="shared" si="3"/>
        <v>-9.1905152443849705</v>
      </c>
      <c r="K18" s="26">
        <v>8.6653429447058326</v>
      </c>
      <c r="L18" s="26">
        <v>17.855858189090803</v>
      </c>
      <c r="M18" s="20">
        <f t="shared" ref="M18:U18" si="20">M14+M22</f>
        <v>-5</v>
      </c>
      <c r="N18" s="20">
        <f t="shared" si="20"/>
        <v>74</v>
      </c>
      <c r="O18" s="20">
        <f t="shared" si="20"/>
        <v>8</v>
      </c>
      <c r="P18" s="20">
        <f t="shared" si="20"/>
        <v>26</v>
      </c>
      <c r="Q18" s="20">
        <f t="shared" si="20"/>
        <v>48</v>
      </c>
      <c r="R18" s="20">
        <f t="shared" si="20"/>
        <v>79</v>
      </c>
      <c r="S18" s="20">
        <f t="shared" si="20"/>
        <v>-6</v>
      </c>
      <c r="T18" s="20">
        <f t="shared" si="20"/>
        <v>40</v>
      </c>
      <c r="U18" s="20">
        <f t="shared" si="20"/>
        <v>39</v>
      </c>
      <c r="V18" s="26">
        <v>-1.3129307491978537</v>
      </c>
    </row>
    <row r="19" spans="1:22" ht="15" customHeight="1" x14ac:dyDescent="0.2">
      <c r="A19" s="2" t="s">
        <v>19</v>
      </c>
      <c r="B19" s="19">
        <f t="shared" ref="B19:I19" si="21">B15+B16+B21+B23</f>
        <v>-88</v>
      </c>
      <c r="C19" s="19">
        <f t="shared" si="21"/>
        <v>-122</v>
      </c>
      <c r="D19" s="19">
        <f t="shared" si="21"/>
        <v>-3</v>
      </c>
      <c r="E19" s="19">
        <f t="shared" si="21"/>
        <v>-61</v>
      </c>
      <c r="F19" s="19">
        <f t="shared" si="21"/>
        <v>65</v>
      </c>
      <c r="G19" s="19">
        <f t="shared" si="21"/>
        <v>2</v>
      </c>
      <c r="H19" s="19">
        <f t="shared" si="21"/>
        <v>126</v>
      </c>
      <c r="I19" s="19">
        <f t="shared" si="21"/>
        <v>11</v>
      </c>
      <c r="J19" s="30">
        <f t="shared" si="3"/>
        <v>-6.8509800301547736</v>
      </c>
      <c r="K19" s="30">
        <v>7.3002246222960698</v>
      </c>
      <c r="L19" s="30">
        <v>14.151204652450843</v>
      </c>
      <c r="M19" s="19">
        <f t="shared" ref="M19:U19" si="22">M15+M16+M21+M23</f>
        <v>-27</v>
      </c>
      <c r="N19" s="19">
        <f t="shared" si="22"/>
        <v>246</v>
      </c>
      <c r="O19" s="19">
        <f t="shared" si="22"/>
        <v>22</v>
      </c>
      <c r="P19" s="19">
        <f t="shared" si="22"/>
        <v>163</v>
      </c>
      <c r="Q19" s="19">
        <f t="shared" si="22"/>
        <v>83</v>
      </c>
      <c r="R19" s="19">
        <f t="shared" si="22"/>
        <v>273</v>
      </c>
      <c r="S19" s="19">
        <f t="shared" si="22"/>
        <v>16</v>
      </c>
      <c r="T19" s="19">
        <f t="shared" si="22"/>
        <v>202</v>
      </c>
      <c r="U19" s="19">
        <f t="shared" si="22"/>
        <v>71</v>
      </c>
      <c r="V19" s="30">
        <v>-3.0324009969537578</v>
      </c>
    </row>
    <row r="20" spans="1:22" ht="15" customHeight="1" x14ac:dyDescent="0.2">
      <c r="A20" s="5" t="s">
        <v>18</v>
      </c>
      <c r="B20" s="18">
        <f>E20+M20</f>
        <v>-87</v>
      </c>
      <c r="C20" s="18">
        <v>-59</v>
      </c>
      <c r="D20" s="18">
        <f>G20-I20+O20-S20</f>
        <v>-68</v>
      </c>
      <c r="E20" s="18">
        <f>F20-H20</f>
        <v>-34</v>
      </c>
      <c r="F20" s="18">
        <v>49</v>
      </c>
      <c r="G20" s="18">
        <v>-20</v>
      </c>
      <c r="H20" s="18">
        <v>83</v>
      </c>
      <c r="I20" s="18">
        <v>0</v>
      </c>
      <c r="J20" s="25">
        <f t="shared" si="3"/>
        <v>-4.5574566380586177</v>
      </c>
      <c r="K20" s="25">
        <v>6.5680992724962444</v>
      </c>
      <c r="L20" s="25">
        <v>11.125555910554862</v>
      </c>
      <c r="M20" s="18">
        <f>N20-R20</f>
        <v>-53</v>
      </c>
      <c r="N20" s="18">
        <f>SUM(P20:Q20)</f>
        <v>107</v>
      </c>
      <c r="O20" s="22">
        <v>-33</v>
      </c>
      <c r="P20" s="22">
        <v>89</v>
      </c>
      <c r="Q20" s="22">
        <v>18</v>
      </c>
      <c r="R20" s="22">
        <f>SUM(T20:U20)</f>
        <v>160</v>
      </c>
      <c r="S20" s="22">
        <v>15</v>
      </c>
      <c r="T20" s="22">
        <v>121</v>
      </c>
      <c r="U20" s="22">
        <v>39</v>
      </c>
      <c r="V20" s="29">
        <v>-7.1042706416796104</v>
      </c>
    </row>
    <row r="21" spans="1:22" ht="15" customHeight="1" x14ac:dyDescent="0.2">
      <c r="A21" s="3" t="s">
        <v>17</v>
      </c>
      <c r="B21" s="20">
        <f t="shared" ref="B21:B38" si="23">E21+M21</f>
        <v>-18</v>
      </c>
      <c r="C21" s="20">
        <v>-69</v>
      </c>
      <c r="D21" s="20">
        <f t="shared" ref="D21:D38" si="24">G21-I21+O21-S21</f>
        <v>27</v>
      </c>
      <c r="E21" s="20">
        <f t="shared" ref="E21:E38" si="25">F21-H21</f>
        <v>-23</v>
      </c>
      <c r="F21" s="20">
        <v>52</v>
      </c>
      <c r="G21" s="20">
        <v>6</v>
      </c>
      <c r="H21" s="20">
        <v>75</v>
      </c>
      <c r="I21" s="20">
        <v>3</v>
      </c>
      <c r="J21" s="26">
        <f t="shared" si="3"/>
        <v>-4.0265527049129197</v>
      </c>
      <c r="K21" s="26">
        <v>9.1035104632813901</v>
      </c>
      <c r="L21" s="26">
        <v>13.13006316819431</v>
      </c>
      <c r="M21" s="20">
        <f t="shared" ref="M21:M38" si="26">N21-R21</f>
        <v>5</v>
      </c>
      <c r="N21" s="20">
        <f>SUM(P21:Q21)</f>
        <v>179</v>
      </c>
      <c r="O21" s="20">
        <v>28</v>
      </c>
      <c r="P21" s="20">
        <v>122</v>
      </c>
      <c r="Q21" s="20">
        <v>57</v>
      </c>
      <c r="R21" s="20">
        <f t="shared" ref="R21:R38" si="27">SUM(T21:U21)</f>
        <v>174</v>
      </c>
      <c r="S21" s="20">
        <v>4</v>
      </c>
      <c r="T21" s="20">
        <v>138</v>
      </c>
      <c r="U21" s="20">
        <v>36</v>
      </c>
      <c r="V21" s="26">
        <v>0.87533754454629076</v>
      </c>
    </row>
    <row r="22" spans="1:22" ht="15" customHeight="1" x14ac:dyDescent="0.2">
      <c r="A22" s="3" t="s">
        <v>16</v>
      </c>
      <c r="B22" s="20">
        <f t="shared" si="23"/>
        <v>-16</v>
      </c>
      <c r="C22" s="20">
        <v>-5</v>
      </c>
      <c r="D22" s="20">
        <f t="shared" si="24"/>
        <v>5</v>
      </c>
      <c r="E22" s="20">
        <f t="shared" si="25"/>
        <v>-17</v>
      </c>
      <c r="F22" s="20">
        <v>14</v>
      </c>
      <c r="G22" s="20">
        <v>-2</v>
      </c>
      <c r="H22" s="20">
        <v>31</v>
      </c>
      <c r="I22" s="20">
        <v>9</v>
      </c>
      <c r="J22" s="26">
        <f t="shared" si="3"/>
        <v>-9.5960533234357115</v>
      </c>
      <c r="K22" s="26">
        <v>7.9026321487117634</v>
      </c>
      <c r="L22" s="26">
        <v>17.498685472147475</v>
      </c>
      <c r="M22" s="20">
        <f>N22-R22</f>
        <v>1</v>
      </c>
      <c r="N22" s="20">
        <f t="shared" ref="N22:N38" si="28">SUM(P22:Q22)</f>
        <v>35</v>
      </c>
      <c r="O22" s="20">
        <v>8</v>
      </c>
      <c r="P22" s="20">
        <v>15</v>
      </c>
      <c r="Q22" s="20">
        <v>20</v>
      </c>
      <c r="R22" s="20">
        <f t="shared" si="27"/>
        <v>34</v>
      </c>
      <c r="S22" s="20">
        <v>-8</v>
      </c>
      <c r="T22" s="20">
        <v>19</v>
      </c>
      <c r="U22" s="20">
        <v>15</v>
      </c>
      <c r="V22" s="26">
        <v>0.56447372490798386</v>
      </c>
    </row>
    <row r="23" spans="1:22" ht="15" customHeight="1" x14ac:dyDescent="0.2">
      <c r="A23" s="1" t="s">
        <v>15</v>
      </c>
      <c r="B23" s="19">
        <f t="shared" si="23"/>
        <v>-29</v>
      </c>
      <c r="C23" s="19">
        <v>-32</v>
      </c>
      <c r="D23" s="19">
        <f t="shared" si="24"/>
        <v>-9</v>
      </c>
      <c r="E23" s="19">
        <f t="shared" si="25"/>
        <v>-7</v>
      </c>
      <c r="F23" s="19">
        <v>9</v>
      </c>
      <c r="G23" s="19">
        <v>3</v>
      </c>
      <c r="H23" s="19">
        <v>16</v>
      </c>
      <c r="I23" s="19">
        <v>-1</v>
      </c>
      <c r="J23" s="30">
        <f t="shared" si="3"/>
        <v>-5.4566034512215955</v>
      </c>
      <c r="K23" s="30">
        <v>7.0156330087134799</v>
      </c>
      <c r="L23" s="30">
        <v>12.472236459935075</v>
      </c>
      <c r="M23" s="19">
        <f t="shared" si="26"/>
        <v>-22</v>
      </c>
      <c r="N23" s="19">
        <f t="shared" si="28"/>
        <v>38</v>
      </c>
      <c r="O23" s="19">
        <v>5</v>
      </c>
      <c r="P23" s="19">
        <v>29</v>
      </c>
      <c r="Q23" s="19">
        <v>9</v>
      </c>
      <c r="R23" s="19">
        <f t="shared" si="27"/>
        <v>60</v>
      </c>
      <c r="S23" s="24">
        <v>18</v>
      </c>
      <c r="T23" s="24">
        <v>44</v>
      </c>
      <c r="U23" s="24">
        <v>16</v>
      </c>
      <c r="V23" s="31">
        <v>-17.149325132410731</v>
      </c>
    </row>
    <row r="24" spans="1:22" ht="15" customHeight="1" x14ac:dyDescent="0.2">
      <c r="A24" s="7" t="s">
        <v>14</v>
      </c>
      <c r="B24" s="17">
        <f t="shared" si="23"/>
        <v>-8</v>
      </c>
      <c r="C24" s="17">
        <v>-7</v>
      </c>
      <c r="D24" s="17">
        <f t="shared" si="24"/>
        <v>-12</v>
      </c>
      <c r="E24" s="18">
        <f t="shared" si="25"/>
        <v>-11</v>
      </c>
      <c r="F24" s="17">
        <v>1</v>
      </c>
      <c r="G24" s="17">
        <v>-5</v>
      </c>
      <c r="H24" s="17">
        <v>12</v>
      </c>
      <c r="I24" s="23">
        <v>4</v>
      </c>
      <c r="J24" s="38">
        <f t="shared" si="3"/>
        <v>-26.124015876114257</v>
      </c>
      <c r="K24" s="38">
        <v>2.374910534192205</v>
      </c>
      <c r="L24" s="38">
        <v>28.49892641030646</v>
      </c>
      <c r="M24" s="18">
        <f t="shared" si="26"/>
        <v>3</v>
      </c>
      <c r="N24" s="17">
        <f t="shared" si="28"/>
        <v>9</v>
      </c>
      <c r="O24" s="17">
        <v>-3</v>
      </c>
      <c r="P24" s="17">
        <v>3</v>
      </c>
      <c r="Q24" s="17">
        <v>6</v>
      </c>
      <c r="R24" s="17">
        <f t="shared" si="27"/>
        <v>6</v>
      </c>
      <c r="S24" s="17">
        <v>0</v>
      </c>
      <c r="T24" s="17">
        <v>3</v>
      </c>
      <c r="U24" s="17">
        <v>3</v>
      </c>
      <c r="V24" s="28">
        <v>7.1247316025766168</v>
      </c>
    </row>
    <row r="25" spans="1:22" ht="15" customHeight="1" x14ac:dyDescent="0.2">
      <c r="A25" s="5" t="s">
        <v>13</v>
      </c>
      <c r="B25" s="18">
        <f t="shared" si="23"/>
        <v>-7</v>
      </c>
      <c r="C25" s="18">
        <v>-6</v>
      </c>
      <c r="D25" s="18">
        <f t="shared" si="24"/>
        <v>-5</v>
      </c>
      <c r="E25" s="18">
        <f t="shared" si="25"/>
        <v>-3</v>
      </c>
      <c r="F25" s="18">
        <v>0</v>
      </c>
      <c r="G25" s="18">
        <v>0</v>
      </c>
      <c r="H25" s="18">
        <v>3</v>
      </c>
      <c r="I25" s="18">
        <v>2</v>
      </c>
      <c r="J25" s="25">
        <f t="shared" si="3"/>
        <v>-27.862595419847327</v>
      </c>
      <c r="K25" s="25">
        <v>0</v>
      </c>
      <c r="L25" s="25">
        <v>27.862595419847327</v>
      </c>
      <c r="M25" s="18">
        <f t="shared" si="26"/>
        <v>-4</v>
      </c>
      <c r="N25" s="18">
        <f t="shared" si="28"/>
        <v>1</v>
      </c>
      <c r="O25" s="18">
        <v>1</v>
      </c>
      <c r="P25" s="18">
        <v>1</v>
      </c>
      <c r="Q25" s="18">
        <v>0</v>
      </c>
      <c r="R25" s="18">
        <f t="shared" si="27"/>
        <v>5</v>
      </c>
      <c r="S25" s="22">
        <v>4</v>
      </c>
      <c r="T25" s="22">
        <v>2</v>
      </c>
      <c r="U25" s="22">
        <v>3</v>
      </c>
      <c r="V25" s="29">
        <v>-37.150127226463106</v>
      </c>
    </row>
    <row r="26" spans="1:22" ht="15" customHeight="1" x14ac:dyDescent="0.2">
      <c r="A26" s="3" t="s">
        <v>12</v>
      </c>
      <c r="B26" s="20">
        <f t="shared" si="23"/>
        <v>-8</v>
      </c>
      <c r="C26" s="20">
        <v>-4</v>
      </c>
      <c r="D26" s="20">
        <f t="shared" si="24"/>
        <v>-3</v>
      </c>
      <c r="E26" s="20">
        <f t="shared" si="25"/>
        <v>-6</v>
      </c>
      <c r="F26" s="20">
        <v>1</v>
      </c>
      <c r="G26" s="20">
        <v>1</v>
      </c>
      <c r="H26" s="20">
        <v>7</v>
      </c>
      <c r="I26" s="20">
        <v>6</v>
      </c>
      <c r="J26" s="26">
        <f t="shared" si="3"/>
        <v>-24.948735475051269</v>
      </c>
      <c r="K26" s="26">
        <v>4.1581225791752106</v>
      </c>
      <c r="L26" s="26">
        <v>29.106858054226478</v>
      </c>
      <c r="M26" s="20">
        <f t="shared" si="26"/>
        <v>-2</v>
      </c>
      <c r="N26" s="20">
        <f t="shared" si="28"/>
        <v>2</v>
      </c>
      <c r="O26" s="20">
        <v>0</v>
      </c>
      <c r="P26" s="20">
        <v>0</v>
      </c>
      <c r="Q26" s="20">
        <v>2</v>
      </c>
      <c r="R26" s="20">
        <f t="shared" si="27"/>
        <v>4</v>
      </c>
      <c r="S26" s="20">
        <v>-2</v>
      </c>
      <c r="T26" s="20">
        <v>1</v>
      </c>
      <c r="U26" s="20">
        <v>3</v>
      </c>
      <c r="V26" s="26">
        <v>-8.3162451583504211</v>
      </c>
    </row>
    <row r="27" spans="1:22" ht="15" customHeight="1" x14ac:dyDescent="0.2">
      <c r="A27" s="1" t="s">
        <v>11</v>
      </c>
      <c r="B27" s="19">
        <f t="shared" si="23"/>
        <v>-7</v>
      </c>
      <c r="C27" s="19">
        <v>9</v>
      </c>
      <c r="D27" s="19">
        <f t="shared" si="24"/>
        <v>-5</v>
      </c>
      <c r="E27" s="19">
        <f t="shared" si="25"/>
        <v>-10</v>
      </c>
      <c r="F27" s="19">
        <v>5</v>
      </c>
      <c r="G27" s="19">
        <v>3</v>
      </c>
      <c r="H27" s="19">
        <v>15</v>
      </c>
      <c r="I27" s="19">
        <v>11</v>
      </c>
      <c r="J27" s="30">
        <f t="shared" si="3"/>
        <v>-16.359643225314866</v>
      </c>
      <c r="K27" s="30">
        <v>8.1798216126574346</v>
      </c>
      <c r="L27" s="30">
        <v>24.5394648379723</v>
      </c>
      <c r="M27" s="19">
        <f t="shared" si="26"/>
        <v>3</v>
      </c>
      <c r="N27" s="19">
        <f t="shared" si="28"/>
        <v>10</v>
      </c>
      <c r="O27" s="24">
        <v>-1</v>
      </c>
      <c r="P27" s="24">
        <v>5</v>
      </c>
      <c r="Q27" s="24">
        <v>5</v>
      </c>
      <c r="R27" s="24">
        <f t="shared" si="27"/>
        <v>7</v>
      </c>
      <c r="S27" s="24">
        <v>-4</v>
      </c>
      <c r="T27" s="24">
        <v>3</v>
      </c>
      <c r="U27" s="24">
        <v>4</v>
      </c>
      <c r="V27" s="31">
        <v>4.9078929675944618</v>
      </c>
    </row>
    <row r="28" spans="1:22" ht="15" customHeight="1" x14ac:dyDescent="0.2">
      <c r="A28" s="5" t="s">
        <v>10</v>
      </c>
      <c r="B28" s="18">
        <f t="shared" si="23"/>
        <v>-3</v>
      </c>
      <c r="C28" s="18">
        <v>5</v>
      </c>
      <c r="D28" s="18">
        <f t="shared" si="24"/>
        <v>6</v>
      </c>
      <c r="E28" s="18">
        <f t="shared" si="25"/>
        <v>-1</v>
      </c>
      <c r="F28" s="18">
        <v>1</v>
      </c>
      <c r="G28" s="18">
        <v>-1</v>
      </c>
      <c r="H28" s="18">
        <v>2</v>
      </c>
      <c r="I28" s="18">
        <v>-2</v>
      </c>
      <c r="J28" s="25">
        <f t="shared" si="3"/>
        <v>-4.3159512829608611</v>
      </c>
      <c r="K28" s="25">
        <v>4.3159512829608611</v>
      </c>
      <c r="L28" s="25">
        <v>8.6319025659217221</v>
      </c>
      <c r="M28" s="18">
        <f t="shared" si="26"/>
        <v>-2</v>
      </c>
      <c r="N28" s="18">
        <f t="shared" si="28"/>
        <v>4</v>
      </c>
      <c r="O28" s="18">
        <v>4</v>
      </c>
      <c r="P28" s="18">
        <v>2</v>
      </c>
      <c r="Q28" s="18">
        <v>2</v>
      </c>
      <c r="R28" s="18">
        <f t="shared" si="27"/>
        <v>6</v>
      </c>
      <c r="S28" s="18">
        <v>-1</v>
      </c>
      <c r="T28" s="18">
        <v>2</v>
      </c>
      <c r="U28" s="18">
        <v>4</v>
      </c>
      <c r="V28" s="25">
        <v>-8.6319025659217203</v>
      </c>
    </row>
    <row r="29" spans="1:22" ht="15" customHeight="1" x14ac:dyDescent="0.2">
      <c r="A29" s="3" t="s">
        <v>9</v>
      </c>
      <c r="B29" s="20">
        <f t="shared" si="23"/>
        <v>-4</v>
      </c>
      <c r="C29" s="20">
        <v>1</v>
      </c>
      <c r="D29" s="20">
        <f t="shared" si="24"/>
        <v>-13</v>
      </c>
      <c r="E29" s="20">
        <f>F29-H29</f>
        <v>-1</v>
      </c>
      <c r="F29" s="20">
        <v>9</v>
      </c>
      <c r="G29" s="20">
        <v>6</v>
      </c>
      <c r="H29" s="20">
        <v>10</v>
      </c>
      <c r="I29" s="20">
        <v>7</v>
      </c>
      <c r="J29" s="26">
        <f t="shared" si="3"/>
        <v>-1.5991938310550289</v>
      </c>
      <c r="K29" s="26">
        <v>14.392744479495269</v>
      </c>
      <c r="L29" s="26">
        <v>15.991938310550298</v>
      </c>
      <c r="M29" s="20">
        <f t="shared" si="26"/>
        <v>-3</v>
      </c>
      <c r="N29" s="20">
        <f t="shared" si="28"/>
        <v>11</v>
      </c>
      <c r="O29" s="20">
        <v>-7</v>
      </c>
      <c r="P29" s="20">
        <v>2</v>
      </c>
      <c r="Q29" s="20">
        <v>9</v>
      </c>
      <c r="R29" s="20">
        <f t="shared" si="27"/>
        <v>14</v>
      </c>
      <c r="S29" s="20">
        <v>5</v>
      </c>
      <c r="T29" s="20">
        <v>5</v>
      </c>
      <c r="U29" s="20">
        <v>9</v>
      </c>
      <c r="V29" s="26">
        <v>-4.7975814931650937</v>
      </c>
    </row>
    <row r="30" spans="1:22" ht="15" customHeight="1" x14ac:dyDescent="0.2">
      <c r="A30" s="3" t="s">
        <v>8</v>
      </c>
      <c r="B30" s="20">
        <f t="shared" si="23"/>
        <v>-9</v>
      </c>
      <c r="C30" s="20">
        <v>-8</v>
      </c>
      <c r="D30" s="20">
        <f t="shared" si="24"/>
        <v>-1</v>
      </c>
      <c r="E30" s="20">
        <f t="shared" si="25"/>
        <v>-8</v>
      </c>
      <c r="F30" s="20">
        <v>4</v>
      </c>
      <c r="G30" s="20">
        <v>0</v>
      </c>
      <c r="H30" s="20">
        <v>12</v>
      </c>
      <c r="I30" s="20">
        <v>6</v>
      </c>
      <c r="J30" s="26">
        <f t="shared" si="3"/>
        <v>-12.845893273503147</v>
      </c>
      <c r="K30" s="26">
        <v>6.422946636751572</v>
      </c>
      <c r="L30" s="26">
        <v>19.268839910254719</v>
      </c>
      <c r="M30" s="20">
        <f t="shared" si="26"/>
        <v>-1</v>
      </c>
      <c r="N30" s="20">
        <f t="shared" si="28"/>
        <v>12</v>
      </c>
      <c r="O30" s="20">
        <v>3</v>
      </c>
      <c r="P30" s="20">
        <v>3</v>
      </c>
      <c r="Q30" s="20">
        <v>9</v>
      </c>
      <c r="R30" s="20">
        <f t="shared" si="27"/>
        <v>13</v>
      </c>
      <c r="S30" s="20">
        <v>-2</v>
      </c>
      <c r="T30" s="20">
        <v>11</v>
      </c>
      <c r="U30" s="20">
        <v>2</v>
      </c>
      <c r="V30" s="26">
        <v>-1.6057366591878939</v>
      </c>
    </row>
    <row r="31" spans="1:22" ht="15" customHeight="1" x14ac:dyDescent="0.2">
      <c r="A31" s="1" t="s">
        <v>7</v>
      </c>
      <c r="B31" s="19">
        <f t="shared" si="23"/>
        <v>-8</v>
      </c>
      <c r="C31" s="19">
        <v>-9</v>
      </c>
      <c r="D31" s="19">
        <f t="shared" si="24"/>
        <v>-2</v>
      </c>
      <c r="E31" s="19">
        <f t="shared" si="25"/>
        <v>-8</v>
      </c>
      <c r="F31" s="19">
        <v>5</v>
      </c>
      <c r="G31" s="19">
        <v>0</v>
      </c>
      <c r="H31" s="19">
        <v>13</v>
      </c>
      <c r="I31" s="19">
        <v>2</v>
      </c>
      <c r="J31" s="30">
        <f t="shared" si="3"/>
        <v>-14.364423455332551</v>
      </c>
      <c r="K31" s="30">
        <v>8.9777646595828404</v>
      </c>
      <c r="L31" s="30">
        <v>23.342188114915391</v>
      </c>
      <c r="M31" s="19">
        <f t="shared" si="26"/>
        <v>0</v>
      </c>
      <c r="N31" s="19">
        <f t="shared" si="28"/>
        <v>12</v>
      </c>
      <c r="O31" s="19">
        <v>0</v>
      </c>
      <c r="P31" s="19">
        <v>4</v>
      </c>
      <c r="Q31" s="19">
        <v>8</v>
      </c>
      <c r="R31" s="19">
        <f t="shared" si="27"/>
        <v>12</v>
      </c>
      <c r="S31" s="19">
        <v>0</v>
      </c>
      <c r="T31" s="19">
        <v>3</v>
      </c>
      <c r="U31" s="19">
        <v>9</v>
      </c>
      <c r="V31" s="30">
        <v>0</v>
      </c>
    </row>
    <row r="32" spans="1:22" ht="15" customHeight="1" x14ac:dyDescent="0.2">
      <c r="A32" s="5" t="s">
        <v>6</v>
      </c>
      <c r="B32" s="18">
        <f t="shared" si="23"/>
        <v>6</v>
      </c>
      <c r="C32" s="18">
        <v>2</v>
      </c>
      <c r="D32" s="18">
        <f t="shared" si="24"/>
        <v>4</v>
      </c>
      <c r="E32" s="18">
        <f t="shared" si="25"/>
        <v>0</v>
      </c>
      <c r="F32" s="18">
        <v>1</v>
      </c>
      <c r="G32" s="18">
        <v>-1</v>
      </c>
      <c r="H32" s="18">
        <v>1</v>
      </c>
      <c r="I32" s="18">
        <v>1</v>
      </c>
      <c r="J32" s="25">
        <f t="shared" si="3"/>
        <v>0</v>
      </c>
      <c r="K32" s="25">
        <v>7.3871685893543813</v>
      </c>
      <c r="L32" s="25">
        <v>7.3871685893543813</v>
      </c>
      <c r="M32" s="18">
        <f t="shared" si="26"/>
        <v>6</v>
      </c>
      <c r="N32" s="18">
        <f t="shared" si="28"/>
        <v>6</v>
      </c>
      <c r="O32" s="22">
        <v>3</v>
      </c>
      <c r="P32" s="22">
        <v>2</v>
      </c>
      <c r="Q32" s="22">
        <v>4</v>
      </c>
      <c r="R32" s="22">
        <f t="shared" si="27"/>
        <v>0</v>
      </c>
      <c r="S32" s="22">
        <v>-3</v>
      </c>
      <c r="T32" s="22">
        <v>0</v>
      </c>
      <c r="U32" s="22">
        <v>0</v>
      </c>
      <c r="V32" s="29">
        <v>44.323011536126295</v>
      </c>
    </row>
    <row r="33" spans="1:22" ht="15" customHeight="1" x14ac:dyDescent="0.2">
      <c r="A33" s="3" t="s">
        <v>5</v>
      </c>
      <c r="B33" s="20">
        <f t="shared" si="23"/>
        <v>-21</v>
      </c>
      <c r="C33" s="20">
        <v>-12</v>
      </c>
      <c r="D33" s="20">
        <f t="shared" si="24"/>
        <v>-15</v>
      </c>
      <c r="E33" s="20">
        <f t="shared" si="25"/>
        <v>-12</v>
      </c>
      <c r="F33" s="20">
        <v>1</v>
      </c>
      <c r="G33" s="20">
        <v>-2</v>
      </c>
      <c r="H33" s="20">
        <v>13</v>
      </c>
      <c r="I33" s="20">
        <v>7</v>
      </c>
      <c r="J33" s="26">
        <f t="shared" si="3"/>
        <v>-20.162960917000415</v>
      </c>
      <c r="K33" s="26">
        <v>1.6802467430833679</v>
      </c>
      <c r="L33" s="26">
        <v>21.843207660083785</v>
      </c>
      <c r="M33" s="20">
        <f t="shared" si="26"/>
        <v>-9</v>
      </c>
      <c r="N33" s="20">
        <f t="shared" si="28"/>
        <v>7</v>
      </c>
      <c r="O33" s="20">
        <v>-5</v>
      </c>
      <c r="P33" s="20">
        <v>1</v>
      </c>
      <c r="Q33" s="20">
        <v>6</v>
      </c>
      <c r="R33" s="20">
        <f t="shared" si="27"/>
        <v>16</v>
      </c>
      <c r="S33" s="20">
        <v>1</v>
      </c>
      <c r="T33" s="20">
        <v>6</v>
      </c>
      <c r="U33" s="20">
        <v>10</v>
      </c>
      <c r="V33" s="26">
        <v>-15.12222068775031</v>
      </c>
    </row>
    <row r="34" spans="1:22" ht="15" customHeight="1" x14ac:dyDescent="0.2">
      <c r="A34" s="3" t="s">
        <v>4</v>
      </c>
      <c r="B34" s="20">
        <f t="shared" si="23"/>
        <v>-5</v>
      </c>
      <c r="C34" s="20">
        <v>-2</v>
      </c>
      <c r="D34" s="20">
        <f t="shared" si="24"/>
        <v>-2</v>
      </c>
      <c r="E34" s="20">
        <f t="shared" si="25"/>
        <v>-6</v>
      </c>
      <c r="F34" s="20">
        <v>2</v>
      </c>
      <c r="G34" s="20">
        <v>0</v>
      </c>
      <c r="H34" s="20">
        <v>8</v>
      </c>
      <c r="I34" s="20">
        <v>4</v>
      </c>
      <c r="J34" s="26">
        <f t="shared" si="3"/>
        <v>-14.925373134328357</v>
      </c>
      <c r="K34" s="26">
        <v>4.9751243781094523</v>
      </c>
      <c r="L34" s="26">
        <v>19.900497512437809</v>
      </c>
      <c r="M34" s="20">
        <f t="shared" si="26"/>
        <v>1</v>
      </c>
      <c r="N34" s="20">
        <f t="shared" si="28"/>
        <v>6</v>
      </c>
      <c r="O34" s="20">
        <v>-3</v>
      </c>
      <c r="P34" s="20">
        <v>3</v>
      </c>
      <c r="Q34" s="20">
        <v>3</v>
      </c>
      <c r="R34" s="20">
        <f t="shared" si="27"/>
        <v>5</v>
      </c>
      <c r="S34" s="20">
        <v>-5</v>
      </c>
      <c r="T34" s="20">
        <v>3</v>
      </c>
      <c r="U34" s="20">
        <v>2</v>
      </c>
      <c r="V34" s="26">
        <v>2.4875621890547279</v>
      </c>
    </row>
    <row r="35" spans="1:22" ht="15" customHeight="1" x14ac:dyDescent="0.2">
      <c r="A35" s="1" t="s">
        <v>3</v>
      </c>
      <c r="B35" s="19">
        <f t="shared" si="23"/>
        <v>-7</v>
      </c>
      <c r="C35" s="19">
        <v>-10</v>
      </c>
      <c r="D35" s="19">
        <f t="shared" si="24"/>
        <v>-1</v>
      </c>
      <c r="E35" s="19">
        <f t="shared" si="25"/>
        <v>-5</v>
      </c>
      <c r="F35" s="19">
        <v>0</v>
      </c>
      <c r="G35" s="19">
        <v>-3</v>
      </c>
      <c r="H35" s="19">
        <v>5</v>
      </c>
      <c r="I35" s="19">
        <v>-3</v>
      </c>
      <c r="J35" s="30">
        <f t="shared" si="3"/>
        <v>-12.127857522594365</v>
      </c>
      <c r="K35" s="30">
        <v>0</v>
      </c>
      <c r="L35" s="30">
        <v>12.127857522594365</v>
      </c>
      <c r="M35" s="19">
        <f>N35-R35</f>
        <v>-2</v>
      </c>
      <c r="N35" s="19">
        <f t="shared" si="28"/>
        <v>6</v>
      </c>
      <c r="O35" s="24">
        <v>-5</v>
      </c>
      <c r="P35" s="24">
        <v>3</v>
      </c>
      <c r="Q35" s="24">
        <v>3</v>
      </c>
      <c r="R35" s="24">
        <f t="shared" si="27"/>
        <v>8</v>
      </c>
      <c r="S35" s="24">
        <v>-4</v>
      </c>
      <c r="T35" s="24">
        <v>6</v>
      </c>
      <c r="U35" s="24">
        <v>2</v>
      </c>
      <c r="V35" s="31">
        <v>-4.8511430090377452</v>
      </c>
    </row>
    <row r="36" spans="1:22" ht="15" customHeight="1" x14ac:dyDescent="0.2">
      <c r="A36" s="5" t="s">
        <v>2</v>
      </c>
      <c r="B36" s="18">
        <f t="shared" si="23"/>
        <v>-4</v>
      </c>
      <c r="C36" s="18">
        <v>5</v>
      </c>
      <c r="D36" s="18">
        <f t="shared" si="24"/>
        <v>-4</v>
      </c>
      <c r="E36" s="18">
        <f t="shared" si="25"/>
        <v>-3</v>
      </c>
      <c r="F36" s="18">
        <v>0</v>
      </c>
      <c r="G36" s="18">
        <v>-1</v>
      </c>
      <c r="H36" s="18">
        <v>3</v>
      </c>
      <c r="I36" s="18">
        <v>0</v>
      </c>
      <c r="J36" s="25">
        <f t="shared" si="3"/>
        <v>-18.775720164609055</v>
      </c>
      <c r="K36" s="25">
        <v>0</v>
      </c>
      <c r="L36" s="25">
        <v>18.775720164609055</v>
      </c>
      <c r="M36" s="18">
        <f t="shared" si="26"/>
        <v>-1</v>
      </c>
      <c r="N36" s="18">
        <f t="shared" si="28"/>
        <v>1</v>
      </c>
      <c r="O36" s="18">
        <v>-2</v>
      </c>
      <c r="P36" s="18">
        <v>0</v>
      </c>
      <c r="Q36" s="18">
        <v>1</v>
      </c>
      <c r="R36" s="18">
        <f t="shared" si="27"/>
        <v>2</v>
      </c>
      <c r="S36" s="18">
        <v>1</v>
      </c>
      <c r="T36" s="18">
        <v>2</v>
      </c>
      <c r="U36" s="18">
        <v>0</v>
      </c>
      <c r="V36" s="25">
        <v>-6.2585733882030175</v>
      </c>
    </row>
    <row r="37" spans="1:22" ht="15" customHeight="1" x14ac:dyDescent="0.2">
      <c r="A37" s="3" t="s">
        <v>1</v>
      </c>
      <c r="B37" s="20">
        <f t="shared" si="23"/>
        <v>-6</v>
      </c>
      <c r="C37" s="20">
        <v>-2</v>
      </c>
      <c r="D37" s="20">
        <f t="shared" si="24"/>
        <v>-4</v>
      </c>
      <c r="E37" s="20">
        <f t="shared" si="25"/>
        <v>-3</v>
      </c>
      <c r="F37" s="20">
        <v>0</v>
      </c>
      <c r="G37" s="20">
        <v>0</v>
      </c>
      <c r="H37" s="20">
        <v>3</v>
      </c>
      <c r="I37" s="20">
        <v>1</v>
      </c>
      <c r="J37" s="26">
        <f t="shared" si="3"/>
        <v>-28.36052836052836</v>
      </c>
      <c r="K37" s="26">
        <v>0</v>
      </c>
      <c r="L37" s="26">
        <v>28.36052836052836</v>
      </c>
      <c r="M37" s="20">
        <f t="shared" si="26"/>
        <v>-3</v>
      </c>
      <c r="N37" s="20">
        <f t="shared" si="28"/>
        <v>2</v>
      </c>
      <c r="O37" s="20">
        <v>0</v>
      </c>
      <c r="P37" s="20">
        <v>2</v>
      </c>
      <c r="Q37" s="20">
        <v>0</v>
      </c>
      <c r="R37" s="20">
        <f t="shared" si="27"/>
        <v>5</v>
      </c>
      <c r="S37" s="20">
        <v>3</v>
      </c>
      <c r="T37" s="20">
        <v>3</v>
      </c>
      <c r="U37" s="20">
        <v>2</v>
      </c>
      <c r="V37" s="26">
        <v>-28.36052836052836</v>
      </c>
    </row>
    <row r="38" spans="1:22" ht="15" customHeight="1" x14ac:dyDescent="0.2">
      <c r="A38" s="1" t="s">
        <v>0</v>
      </c>
      <c r="B38" s="19">
        <f t="shared" si="23"/>
        <v>-4</v>
      </c>
      <c r="C38" s="19">
        <v>-2</v>
      </c>
      <c r="D38" s="19">
        <f t="shared" si="24"/>
        <v>1</v>
      </c>
      <c r="E38" s="19">
        <f t="shared" si="25"/>
        <v>-2</v>
      </c>
      <c r="F38" s="19">
        <v>0</v>
      </c>
      <c r="G38" s="19">
        <v>0</v>
      </c>
      <c r="H38" s="19">
        <v>2</v>
      </c>
      <c r="I38" s="19">
        <v>-1</v>
      </c>
      <c r="J38" s="30">
        <f t="shared" si="3"/>
        <v>-20.29469001946066</v>
      </c>
      <c r="K38" s="30">
        <v>0</v>
      </c>
      <c r="L38" s="30">
        <v>20.29469001946066</v>
      </c>
      <c r="M38" s="19">
        <f t="shared" si="26"/>
        <v>-2</v>
      </c>
      <c r="N38" s="19">
        <f t="shared" si="28"/>
        <v>1</v>
      </c>
      <c r="O38" s="19">
        <v>1</v>
      </c>
      <c r="P38" s="19">
        <v>1</v>
      </c>
      <c r="Q38" s="19">
        <v>0</v>
      </c>
      <c r="R38" s="19">
        <f t="shared" si="27"/>
        <v>3</v>
      </c>
      <c r="S38" s="19">
        <v>1</v>
      </c>
      <c r="T38" s="19">
        <v>0</v>
      </c>
      <c r="U38" s="19">
        <v>3</v>
      </c>
      <c r="V38" s="30">
        <v>-20.294690019460663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-251</v>
      </c>
      <c r="C9" s="17">
        <f t="shared" si="0"/>
        <v>-106</v>
      </c>
      <c r="D9" s="17">
        <f t="shared" si="0"/>
        <v>-108</v>
      </c>
      <c r="E9" s="17">
        <f t="shared" si="0"/>
        <v>-162</v>
      </c>
      <c r="F9" s="17">
        <f t="shared" si="0"/>
        <v>158</v>
      </c>
      <c r="G9" s="17">
        <f t="shared" si="0"/>
        <v>5</v>
      </c>
      <c r="H9" s="17">
        <f t="shared" si="0"/>
        <v>320</v>
      </c>
      <c r="I9" s="17">
        <f t="shared" si="0"/>
        <v>49</v>
      </c>
      <c r="J9" s="28">
        <f>K9-L9</f>
        <v>-6.8835454974068826</v>
      </c>
      <c r="K9" s="28">
        <v>6.713581411051158</v>
      </c>
      <c r="L9" s="28">
        <v>13.597126908458041</v>
      </c>
      <c r="M9" s="17">
        <f t="shared" ref="M9:U9" si="1">M10+M11</f>
        <v>-89</v>
      </c>
      <c r="N9" s="17">
        <f t="shared" si="1"/>
        <v>384</v>
      </c>
      <c r="O9" s="17">
        <f t="shared" si="1"/>
        <v>-44</v>
      </c>
      <c r="P9" s="17">
        <f t="shared" si="1"/>
        <v>205</v>
      </c>
      <c r="Q9" s="17">
        <f t="shared" si="1"/>
        <v>179</v>
      </c>
      <c r="R9" s="17">
        <f>R10+R11</f>
        <v>473</v>
      </c>
      <c r="S9" s="17">
        <f t="shared" si="1"/>
        <v>20</v>
      </c>
      <c r="T9" s="17">
        <f t="shared" si="1"/>
        <v>294</v>
      </c>
      <c r="U9" s="17">
        <f t="shared" si="1"/>
        <v>179</v>
      </c>
      <c r="V9" s="28">
        <v>-3.7817009214148953</v>
      </c>
    </row>
    <row r="10" spans="1:22" ht="15" customHeight="1" x14ac:dyDescent="0.2">
      <c r="A10" s="6" t="s">
        <v>28</v>
      </c>
      <c r="B10" s="18">
        <f t="shared" ref="B10:I10" si="2">B20+B21+B22+B23</f>
        <v>-143</v>
      </c>
      <c r="C10" s="18">
        <f t="shared" si="2"/>
        <v>-91</v>
      </c>
      <c r="D10" s="18">
        <f t="shared" si="2"/>
        <v>-78</v>
      </c>
      <c r="E10" s="18">
        <f t="shared" si="2"/>
        <v>-87</v>
      </c>
      <c r="F10" s="18">
        <f t="shared" si="2"/>
        <v>129</v>
      </c>
      <c r="G10" s="18">
        <f t="shared" si="2"/>
        <v>-1</v>
      </c>
      <c r="H10" s="18">
        <f t="shared" si="2"/>
        <v>216</v>
      </c>
      <c r="I10" s="18">
        <f t="shared" si="2"/>
        <v>38</v>
      </c>
      <c r="J10" s="25">
        <f t="shared" ref="J10:J38" si="3">K10-L10</f>
        <v>-4.9279775040271145</v>
      </c>
      <c r="K10" s="25">
        <v>7.3070011266608939</v>
      </c>
      <c r="L10" s="25">
        <v>12.234978630688008</v>
      </c>
      <c r="M10" s="18">
        <f t="shared" ref="M10:U10" si="4">M20+M21+M22+M23</f>
        <v>-56</v>
      </c>
      <c r="N10" s="18">
        <f t="shared" si="4"/>
        <v>289</v>
      </c>
      <c r="O10" s="18">
        <f t="shared" si="4"/>
        <v>-37</v>
      </c>
      <c r="P10" s="18">
        <f t="shared" si="4"/>
        <v>181</v>
      </c>
      <c r="Q10" s="18">
        <f t="shared" si="4"/>
        <v>108</v>
      </c>
      <c r="R10" s="18">
        <f t="shared" si="4"/>
        <v>345</v>
      </c>
      <c r="S10" s="18">
        <f t="shared" si="4"/>
        <v>2</v>
      </c>
      <c r="T10" s="18">
        <f t="shared" si="4"/>
        <v>246</v>
      </c>
      <c r="U10" s="18">
        <f t="shared" si="4"/>
        <v>99</v>
      </c>
      <c r="V10" s="25">
        <v>-3.1720314968450438</v>
      </c>
    </row>
    <row r="11" spans="1:22" ht="15" customHeight="1" x14ac:dyDescent="0.2">
      <c r="A11" s="2" t="s">
        <v>27</v>
      </c>
      <c r="B11" s="19">
        <f t="shared" ref="B11:I11" si="5">B12+B13+B14+B15+B16</f>
        <v>-108</v>
      </c>
      <c r="C11" s="19">
        <f t="shared" si="5"/>
        <v>-15</v>
      </c>
      <c r="D11" s="19">
        <f t="shared" si="5"/>
        <v>-30</v>
      </c>
      <c r="E11" s="19">
        <f t="shared" si="5"/>
        <v>-75</v>
      </c>
      <c r="F11" s="19">
        <f t="shared" si="5"/>
        <v>29</v>
      </c>
      <c r="G11" s="19">
        <f t="shared" si="5"/>
        <v>6</v>
      </c>
      <c r="H11" s="19">
        <f t="shared" si="5"/>
        <v>104</v>
      </c>
      <c r="I11" s="19">
        <f t="shared" si="5"/>
        <v>11</v>
      </c>
      <c r="J11" s="30">
        <f t="shared" si="3"/>
        <v>-12.754923750017475</v>
      </c>
      <c r="K11" s="30">
        <v>4.9319038500067558</v>
      </c>
      <c r="L11" s="30">
        <v>17.68682760002423</v>
      </c>
      <c r="M11" s="19">
        <f t="shared" ref="M11:U11" si="6">M12+M13+M14+M15+M16</f>
        <v>-33</v>
      </c>
      <c r="N11" s="19">
        <f t="shared" si="6"/>
        <v>95</v>
      </c>
      <c r="O11" s="19">
        <f t="shared" si="6"/>
        <v>-7</v>
      </c>
      <c r="P11" s="19">
        <f t="shared" si="6"/>
        <v>24</v>
      </c>
      <c r="Q11" s="19">
        <f t="shared" si="6"/>
        <v>71</v>
      </c>
      <c r="R11" s="19">
        <f t="shared" si="6"/>
        <v>128</v>
      </c>
      <c r="S11" s="19">
        <f t="shared" si="6"/>
        <v>18</v>
      </c>
      <c r="T11" s="19">
        <f t="shared" si="6"/>
        <v>48</v>
      </c>
      <c r="U11" s="19">
        <f t="shared" si="6"/>
        <v>80</v>
      </c>
      <c r="V11" s="30">
        <v>-5.6121664500076847</v>
      </c>
    </row>
    <row r="12" spans="1:22" ht="15" customHeight="1" x14ac:dyDescent="0.2">
      <c r="A12" s="6" t="s">
        <v>26</v>
      </c>
      <c r="B12" s="18">
        <f t="shared" ref="B12:I12" si="7">B24</f>
        <v>-5</v>
      </c>
      <c r="C12" s="18">
        <f t="shared" si="7"/>
        <v>0</v>
      </c>
      <c r="D12" s="18">
        <f t="shared" si="7"/>
        <v>-3</v>
      </c>
      <c r="E12" s="18">
        <f t="shared" si="7"/>
        <v>0</v>
      </c>
      <c r="F12" s="18">
        <f t="shared" si="7"/>
        <v>4</v>
      </c>
      <c r="G12" s="18">
        <f t="shared" si="7"/>
        <v>1</v>
      </c>
      <c r="H12" s="18">
        <f t="shared" si="7"/>
        <v>4</v>
      </c>
      <c r="I12" s="18">
        <f t="shared" si="7"/>
        <v>-5</v>
      </c>
      <c r="J12" s="25">
        <f t="shared" si="3"/>
        <v>0</v>
      </c>
      <c r="K12" s="25">
        <v>8.7973005543504446</v>
      </c>
      <c r="L12" s="25">
        <v>8.7973005543504446</v>
      </c>
      <c r="M12" s="18">
        <f t="shared" ref="M12:U12" si="8">M24</f>
        <v>-5</v>
      </c>
      <c r="N12" s="18">
        <f t="shared" si="8"/>
        <v>10</v>
      </c>
      <c r="O12" s="18">
        <f t="shared" si="8"/>
        <v>-3</v>
      </c>
      <c r="P12" s="18">
        <f t="shared" si="8"/>
        <v>4</v>
      </c>
      <c r="Q12" s="18">
        <f t="shared" si="8"/>
        <v>6</v>
      </c>
      <c r="R12" s="18">
        <f t="shared" si="8"/>
        <v>15</v>
      </c>
      <c r="S12" s="18">
        <f t="shared" si="8"/>
        <v>6</v>
      </c>
      <c r="T12" s="18">
        <f t="shared" si="8"/>
        <v>5</v>
      </c>
      <c r="U12" s="18">
        <f t="shared" si="8"/>
        <v>10</v>
      </c>
      <c r="V12" s="25">
        <v>-10.996625692938061</v>
      </c>
    </row>
    <row r="13" spans="1:22" ht="15" customHeight="1" x14ac:dyDescent="0.2">
      <c r="A13" s="4" t="s">
        <v>25</v>
      </c>
      <c r="B13" s="20">
        <f t="shared" ref="B13:I13" si="9">B25+B26+B27</f>
        <v>-46</v>
      </c>
      <c r="C13" s="20">
        <f t="shared" si="9"/>
        <v>-18</v>
      </c>
      <c r="D13" s="20">
        <f t="shared" si="9"/>
        <v>-27</v>
      </c>
      <c r="E13" s="20">
        <f t="shared" si="9"/>
        <v>-24</v>
      </c>
      <c r="F13" s="20">
        <f t="shared" si="9"/>
        <v>2</v>
      </c>
      <c r="G13" s="20">
        <f t="shared" si="9"/>
        <v>-2</v>
      </c>
      <c r="H13" s="20">
        <f t="shared" si="9"/>
        <v>26</v>
      </c>
      <c r="I13" s="20">
        <f t="shared" si="9"/>
        <v>11</v>
      </c>
      <c r="J13" s="26">
        <f t="shared" si="3"/>
        <v>-22.5256499267145</v>
      </c>
      <c r="K13" s="26">
        <v>1.8771374938928747</v>
      </c>
      <c r="L13" s="26">
        <v>24.402787420607375</v>
      </c>
      <c r="M13" s="20">
        <f t="shared" ref="M13:U13" si="10">M25+M26+M27</f>
        <v>-22</v>
      </c>
      <c r="N13" s="20">
        <f t="shared" si="10"/>
        <v>12</v>
      </c>
      <c r="O13" s="20">
        <f t="shared" si="10"/>
        <v>0</v>
      </c>
      <c r="P13" s="20">
        <f t="shared" si="10"/>
        <v>6</v>
      </c>
      <c r="Q13" s="20">
        <f t="shared" si="10"/>
        <v>6</v>
      </c>
      <c r="R13" s="20">
        <f t="shared" si="10"/>
        <v>34</v>
      </c>
      <c r="S13" s="20">
        <f t="shared" si="10"/>
        <v>14</v>
      </c>
      <c r="T13" s="20">
        <f t="shared" si="10"/>
        <v>17</v>
      </c>
      <c r="U13" s="20">
        <f t="shared" si="10"/>
        <v>17</v>
      </c>
      <c r="V13" s="26">
        <v>-20.648512432821619</v>
      </c>
    </row>
    <row r="14" spans="1:22" ht="15" customHeight="1" x14ac:dyDescent="0.2">
      <c r="A14" s="4" t="s">
        <v>24</v>
      </c>
      <c r="B14" s="20">
        <f t="shared" ref="B14:I14" si="11">B28+B29+B30+B31</f>
        <v>-32</v>
      </c>
      <c r="C14" s="20">
        <f t="shared" si="11"/>
        <v>-13</v>
      </c>
      <c r="D14" s="20">
        <f t="shared" si="11"/>
        <v>-1</v>
      </c>
      <c r="E14" s="20">
        <f t="shared" si="11"/>
        <v>-25</v>
      </c>
      <c r="F14" s="20">
        <f t="shared" si="11"/>
        <v>15</v>
      </c>
      <c r="G14" s="20">
        <f t="shared" si="11"/>
        <v>8</v>
      </c>
      <c r="H14" s="20">
        <f t="shared" si="11"/>
        <v>40</v>
      </c>
      <c r="I14" s="20">
        <f t="shared" si="11"/>
        <v>10</v>
      </c>
      <c r="J14" s="26">
        <f t="shared" si="3"/>
        <v>-11.131849899965843</v>
      </c>
      <c r="K14" s="26">
        <v>6.6791099399795053</v>
      </c>
      <c r="L14" s="26">
        <v>17.810959839945347</v>
      </c>
      <c r="M14" s="20">
        <f t="shared" ref="M14:U14" si="12">M28+M29+M30+M31</f>
        <v>-7</v>
      </c>
      <c r="N14" s="20">
        <f t="shared" si="12"/>
        <v>43</v>
      </c>
      <c r="O14" s="20">
        <f t="shared" si="12"/>
        <v>10</v>
      </c>
      <c r="P14" s="20">
        <f t="shared" si="12"/>
        <v>10</v>
      </c>
      <c r="Q14" s="20">
        <f t="shared" si="12"/>
        <v>33</v>
      </c>
      <c r="R14" s="20">
        <f t="shared" si="12"/>
        <v>50</v>
      </c>
      <c r="S14" s="20">
        <f t="shared" si="12"/>
        <v>9</v>
      </c>
      <c r="T14" s="20">
        <f t="shared" si="12"/>
        <v>14</v>
      </c>
      <c r="U14" s="20">
        <f t="shared" si="12"/>
        <v>36</v>
      </c>
      <c r="V14" s="26">
        <v>-3.1169179719904392</v>
      </c>
    </row>
    <row r="15" spans="1:22" ht="15" customHeight="1" x14ac:dyDescent="0.2">
      <c r="A15" s="4" t="s">
        <v>23</v>
      </c>
      <c r="B15" s="20">
        <f t="shared" ref="B15:I15" si="13">B32+B33+B34+B35</f>
        <v>-19</v>
      </c>
      <c r="C15" s="20">
        <f t="shared" si="13"/>
        <v>4</v>
      </c>
      <c r="D15" s="20">
        <f t="shared" si="13"/>
        <v>-5</v>
      </c>
      <c r="E15" s="20">
        <f t="shared" si="13"/>
        <v>-21</v>
      </c>
      <c r="F15" s="20">
        <f t="shared" si="13"/>
        <v>4</v>
      </c>
      <c r="G15" s="20">
        <f t="shared" si="13"/>
        <v>-4</v>
      </c>
      <c r="H15" s="20">
        <f t="shared" si="13"/>
        <v>25</v>
      </c>
      <c r="I15" s="20">
        <f t="shared" si="13"/>
        <v>-4</v>
      </c>
      <c r="J15" s="26">
        <f t="shared" si="3"/>
        <v>-12.375877936546379</v>
      </c>
      <c r="K15" s="26">
        <v>2.3573100831516913</v>
      </c>
      <c r="L15" s="26">
        <v>14.733188019698071</v>
      </c>
      <c r="M15" s="20">
        <f t="shared" ref="M15:U15" si="14">M32+M33+M34+M35</f>
        <v>2</v>
      </c>
      <c r="N15" s="20">
        <f t="shared" si="14"/>
        <v>27</v>
      </c>
      <c r="O15" s="20">
        <f t="shared" si="14"/>
        <v>-12</v>
      </c>
      <c r="P15" s="20">
        <f t="shared" si="14"/>
        <v>2</v>
      </c>
      <c r="Q15" s="20">
        <f t="shared" si="14"/>
        <v>25</v>
      </c>
      <c r="R15" s="20">
        <f t="shared" si="14"/>
        <v>25</v>
      </c>
      <c r="S15" s="20">
        <f t="shared" si="14"/>
        <v>-7</v>
      </c>
      <c r="T15" s="20">
        <f t="shared" si="14"/>
        <v>9</v>
      </c>
      <c r="U15" s="20">
        <f t="shared" si="14"/>
        <v>16</v>
      </c>
      <c r="V15" s="26">
        <v>1.1786550415758441</v>
      </c>
    </row>
    <row r="16" spans="1:22" ht="15" customHeight="1" x14ac:dyDescent="0.2">
      <c r="A16" s="2" t="s">
        <v>22</v>
      </c>
      <c r="B16" s="19">
        <f t="shared" ref="B16:I16" si="15">B36+B37+B38</f>
        <v>-6</v>
      </c>
      <c r="C16" s="19">
        <f t="shared" si="15"/>
        <v>12</v>
      </c>
      <c r="D16" s="19">
        <f t="shared" si="15"/>
        <v>6</v>
      </c>
      <c r="E16" s="19">
        <f t="shared" si="15"/>
        <v>-5</v>
      </c>
      <c r="F16" s="19">
        <f t="shared" si="15"/>
        <v>4</v>
      </c>
      <c r="G16" s="19">
        <f t="shared" si="15"/>
        <v>3</v>
      </c>
      <c r="H16" s="19">
        <f t="shared" si="15"/>
        <v>9</v>
      </c>
      <c r="I16" s="19">
        <f t="shared" si="15"/>
        <v>-1</v>
      </c>
      <c r="J16" s="30">
        <f t="shared" si="3"/>
        <v>-11.982141684721951</v>
      </c>
      <c r="K16" s="30">
        <v>9.585713347777558</v>
      </c>
      <c r="L16" s="30">
        <v>21.567855032499509</v>
      </c>
      <c r="M16" s="19">
        <f t="shared" ref="M16:U16" si="16">M36+M37+M38</f>
        <v>-1</v>
      </c>
      <c r="N16" s="19">
        <f t="shared" si="16"/>
        <v>3</v>
      </c>
      <c r="O16" s="19">
        <f t="shared" si="16"/>
        <v>-2</v>
      </c>
      <c r="P16" s="19">
        <f t="shared" si="16"/>
        <v>2</v>
      </c>
      <c r="Q16" s="19">
        <f t="shared" si="16"/>
        <v>1</v>
      </c>
      <c r="R16" s="19">
        <f t="shared" si="16"/>
        <v>4</v>
      </c>
      <c r="S16" s="19">
        <f t="shared" si="16"/>
        <v>-4</v>
      </c>
      <c r="T16" s="19">
        <f t="shared" si="16"/>
        <v>3</v>
      </c>
      <c r="U16" s="19">
        <f t="shared" si="16"/>
        <v>1</v>
      </c>
      <c r="V16" s="30">
        <v>-2.3964283369443882</v>
      </c>
    </row>
    <row r="17" spans="1:22" ht="15" customHeight="1" x14ac:dyDescent="0.2">
      <c r="A17" s="6" t="s">
        <v>21</v>
      </c>
      <c r="B17" s="18">
        <f t="shared" ref="B17:I17" si="17">B12+B13+B20</f>
        <v>-90</v>
      </c>
      <c r="C17" s="18">
        <f t="shared" si="17"/>
        <v>-39</v>
      </c>
      <c r="D17" s="18">
        <f t="shared" si="17"/>
        <v>-51</v>
      </c>
      <c r="E17" s="18">
        <f t="shared" si="17"/>
        <v>-49</v>
      </c>
      <c r="F17" s="18">
        <f t="shared" si="17"/>
        <v>64</v>
      </c>
      <c r="G17" s="18">
        <f t="shared" si="17"/>
        <v>-2</v>
      </c>
      <c r="H17" s="18">
        <f t="shared" si="17"/>
        <v>113</v>
      </c>
      <c r="I17" s="18">
        <f t="shared" si="17"/>
        <v>14</v>
      </c>
      <c r="J17" s="25">
        <f t="shared" si="3"/>
        <v>-5.1855911022969101</v>
      </c>
      <c r="K17" s="25">
        <v>6.773016949938822</v>
      </c>
      <c r="L17" s="25">
        <v>11.958608052235732</v>
      </c>
      <c r="M17" s="18">
        <f t="shared" ref="M17:U17" si="18">M12+M13+M20</f>
        <v>-41</v>
      </c>
      <c r="N17" s="18">
        <f t="shared" si="18"/>
        <v>125</v>
      </c>
      <c r="O17" s="18">
        <f t="shared" si="18"/>
        <v>-25</v>
      </c>
      <c r="P17" s="18">
        <f t="shared" si="18"/>
        <v>77</v>
      </c>
      <c r="Q17" s="18">
        <f t="shared" si="18"/>
        <v>48</v>
      </c>
      <c r="R17" s="18">
        <f t="shared" si="18"/>
        <v>166</v>
      </c>
      <c r="S17" s="18">
        <f t="shared" si="18"/>
        <v>10</v>
      </c>
      <c r="T17" s="18">
        <f t="shared" si="18"/>
        <v>112</v>
      </c>
      <c r="U17" s="18">
        <f t="shared" si="18"/>
        <v>54</v>
      </c>
      <c r="V17" s="25">
        <v>-4.338963983554553</v>
      </c>
    </row>
    <row r="18" spans="1:22" ht="15" customHeight="1" x14ac:dyDescent="0.2">
      <c r="A18" s="4" t="s">
        <v>20</v>
      </c>
      <c r="B18" s="20">
        <f t="shared" ref="B18:I18" si="19">B14+B22</f>
        <v>-50</v>
      </c>
      <c r="C18" s="20">
        <f t="shared" si="19"/>
        <v>-3</v>
      </c>
      <c r="D18" s="20">
        <f t="shared" si="19"/>
        <v>5</v>
      </c>
      <c r="E18" s="20">
        <f t="shared" si="19"/>
        <v>-48</v>
      </c>
      <c r="F18" s="20">
        <f t="shared" si="19"/>
        <v>23</v>
      </c>
      <c r="G18" s="20">
        <f t="shared" si="19"/>
        <v>3</v>
      </c>
      <c r="H18" s="20">
        <f t="shared" si="19"/>
        <v>71</v>
      </c>
      <c r="I18" s="20">
        <f t="shared" si="19"/>
        <v>19</v>
      </c>
      <c r="J18" s="26">
        <f t="shared" si="3"/>
        <v>-11.318268149928292</v>
      </c>
      <c r="K18" s="26">
        <v>5.4233368218406408</v>
      </c>
      <c r="L18" s="26">
        <v>16.741604971768933</v>
      </c>
      <c r="M18" s="20">
        <f t="shared" ref="M18:U18" si="20">M14+M22</f>
        <v>-2</v>
      </c>
      <c r="N18" s="20">
        <f t="shared" si="20"/>
        <v>84</v>
      </c>
      <c r="O18" s="20">
        <f t="shared" si="20"/>
        <v>18</v>
      </c>
      <c r="P18" s="20">
        <f t="shared" si="20"/>
        <v>26</v>
      </c>
      <c r="Q18" s="20">
        <f t="shared" si="20"/>
        <v>58</v>
      </c>
      <c r="R18" s="20">
        <f t="shared" si="20"/>
        <v>86</v>
      </c>
      <c r="S18" s="20">
        <f t="shared" si="20"/>
        <v>-3</v>
      </c>
      <c r="T18" s="20">
        <f t="shared" si="20"/>
        <v>27</v>
      </c>
      <c r="U18" s="20">
        <f t="shared" si="20"/>
        <v>59</v>
      </c>
      <c r="V18" s="26">
        <v>-0.47159450624701194</v>
      </c>
    </row>
    <row r="19" spans="1:22" ht="15" customHeight="1" x14ac:dyDescent="0.2">
      <c r="A19" s="2" t="s">
        <v>19</v>
      </c>
      <c r="B19" s="19">
        <f t="shared" ref="B19:I19" si="21">B15+B16+B21+B23</f>
        <v>-111</v>
      </c>
      <c r="C19" s="19">
        <f t="shared" si="21"/>
        <v>-64</v>
      </c>
      <c r="D19" s="19">
        <f t="shared" si="21"/>
        <v>-62</v>
      </c>
      <c r="E19" s="19">
        <f t="shared" si="21"/>
        <v>-65</v>
      </c>
      <c r="F19" s="19">
        <f t="shared" si="21"/>
        <v>71</v>
      </c>
      <c r="G19" s="19">
        <f t="shared" si="21"/>
        <v>4</v>
      </c>
      <c r="H19" s="19">
        <f t="shared" si="21"/>
        <v>136</v>
      </c>
      <c r="I19" s="19">
        <f t="shared" si="21"/>
        <v>16</v>
      </c>
      <c r="J19" s="30">
        <f t="shared" si="3"/>
        <v>-6.6028782704772695</v>
      </c>
      <c r="K19" s="30">
        <v>7.2123747262136355</v>
      </c>
      <c r="L19" s="30">
        <v>13.815252996690905</v>
      </c>
      <c r="M19" s="19">
        <f t="shared" ref="M19:U19" si="22">M15+M16+M21+M23</f>
        <v>-46</v>
      </c>
      <c r="N19" s="19">
        <f t="shared" si="22"/>
        <v>175</v>
      </c>
      <c r="O19" s="19">
        <f t="shared" si="22"/>
        <v>-37</v>
      </c>
      <c r="P19" s="19">
        <f t="shared" si="22"/>
        <v>102</v>
      </c>
      <c r="Q19" s="19">
        <f t="shared" si="22"/>
        <v>73</v>
      </c>
      <c r="R19" s="19">
        <f t="shared" si="22"/>
        <v>221</v>
      </c>
      <c r="S19" s="19">
        <f t="shared" si="22"/>
        <v>13</v>
      </c>
      <c r="T19" s="19">
        <f t="shared" si="22"/>
        <v>155</v>
      </c>
      <c r="U19" s="19">
        <f t="shared" si="22"/>
        <v>66</v>
      </c>
      <c r="V19" s="30">
        <v>-4.6728061606454503</v>
      </c>
    </row>
    <row r="20" spans="1:22" ht="15" customHeight="1" x14ac:dyDescent="0.2">
      <c r="A20" s="5" t="s">
        <v>18</v>
      </c>
      <c r="B20" s="18">
        <f>E20+M20</f>
        <v>-39</v>
      </c>
      <c r="C20" s="18">
        <v>-21</v>
      </c>
      <c r="D20" s="18">
        <f>G20-I20+O20-S20</f>
        <v>-21</v>
      </c>
      <c r="E20" s="18">
        <f>F20-H20</f>
        <v>-25</v>
      </c>
      <c r="F20" s="18">
        <v>58</v>
      </c>
      <c r="G20" s="18">
        <v>-1</v>
      </c>
      <c r="H20" s="18">
        <v>83</v>
      </c>
      <c r="I20" s="18">
        <v>8</v>
      </c>
      <c r="J20" s="25">
        <f t="shared" si="3"/>
        <v>-3.1529336968277155</v>
      </c>
      <c r="K20" s="25">
        <v>7.3148061766403023</v>
      </c>
      <c r="L20" s="25">
        <v>10.467739873468018</v>
      </c>
      <c r="M20" s="18">
        <f>N20-R20</f>
        <v>-14</v>
      </c>
      <c r="N20" s="18">
        <f>SUM(P20:Q20)</f>
        <v>103</v>
      </c>
      <c r="O20" s="22">
        <v>-22</v>
      </c>
      <c r="P20" s="22">
        <v>67</v>
      </c>
      <c r="Q20" s="22">
        <v>36</v>
      </c>
      <c r="R20" s="22">
        <f>SUM(T20:U20)</f>
        <v>117</v>
      </c>
      <c r="S20" s="22">
        <v>-10</v>
      </c>
      <c r="T20" s="22">
        <v>90</v>
      </c>
      <c r="U20" s="22">
        <v>27</v>
      </c>
      <c r="V20" s="29">
        <v>-1.7656428702235232</v>
      </c>
    </row>
    <row r="21" spans="1:22" ht="15" customHeight="1" x14ac:dyDescent="0.2">
      <c r="A21" s="3" t="s">
        <v>17</v>
      </c>
      <c r="B21" s="20">
        <f t="shared" ref="B21:B38" si="23">E21+M21</f>
        <v>-66</v>
      </c>
      <c r="C21" s="20">
        <v>-71</v>
      </c>
      <c r="D21" s="20">
        <f t="shared" ref="D21:D38" si="24">G21-I21+O21-S21</f>
        <v>-69</v>
      </c>
      <c r="E21" s="20">
        <f t="shared" ref="E21:E38" si="25">F21-H21</f>
        <v>-31</v>
      </c>
      <c r="F21" s="20">
        <v>55</v>
      </c>
      <c r="G21" s="20">
        <v>3</v>
      </c>
      <c r="H21" s="20">
        <v>86</v>
      </c>
      <c r="I21" s="20">
        <v>23</v>
      </c>
      <c r="J21" s="26">
        <f t="shared" si="3"/>
        <v>-4.8820372096234177</v>
      </c>
      <c r="K21" s="26">
        <v>8.6616789202996092</v>
      </c>
      <c r="L21" s="26">
        <v>13.543716129923027</v>
      </c>
      <c r="M21" s="20">
        <f t="shared" ref="M21:M38" si="26">N21-R21</f>
        <v>-35</v>
      </c>
      <c r="N21" s="20">
        <f>SUM(P21:Q21)</f>
        <v>119</v>
      </c>
      <c r="O21" s="20">
        <v>-21</v>
      </c>
      <c r="P21" s="20">
        <v>83</v>
      </c>
      <c r="Q21" s="20">
        <v>36</v>
      </c>
      <c r="R21" s="20">
        <f t="shared" ref="R21:R38" si="27">SUM(T21:U21)</f>
        <v>154</v>
      </c>
      <c r="S21" s="20">
        <v>28</v>
      </c>
      <c r="T21" s="20">
        <v>113</v>
      </c>
      <c r="U21" s="20">
        <v>41</v>
      </c>
      <c r="V21" s="26">
        <v>-5.5119774947361115</v>
      </c>
    </row>
    <row r="22" spans="1:22" ht="15" customHeight="1" x14ac:dyDescent="0.2">
      <c r="A22" s="3" t="s">
        <v>16</v>
      </c>
      <c r="B22" s="20">
        <f t="shared" si="23"/>
        <v>-18</v>
      </c>
      <c r="C22" s="20">
        <v>10</v>
      </c>
      <c r="D22" s="20">
        <f t="shared" si="24"/>
        <v>6</v>
      </c>
      <c r="E22" s="20">
        <f t="shared" si="25"/>
        <v>-23</v>
      </c>
      <c r="F22" s="20">
        <v>8</v>
      </c>
      <c r="G22" s="20">
        <v>-5</v>
      </c>
      <c r="H22" s="20">
        <v>31</v>
      </c>
      <c r="I22" s="20">
        <v>9</v>
      </c>
      <c r="J22" s="26">
        <f t="shared" si="3"/>
        <v>-11.528109637197552</v>
      </c>
      <c r="K22" s="26">
        <v>4.0097772651121906</v>
      </c>
      <c r="L22" s="26">
        <v>15.537886902309742</v>
      </c>
      <c r="M22" s="20">
        <f t="shared" si="26"/>
        <v>5</v>
      </c>
      <c r="N22" s="20">
        <f t="shared" ref="N22:N38" si="28">SUM(P22:Q22)</f>
        <v>41</v>
      </c>
      <c r="O22" s="20">
        <v>8</v>
      </c>
      <c r="P22" s="20">
        <v>16</v>
      </c>
      <c r="Q22" s="20">
        <v>25</v>
      </c>
      <c r="R22" s="20">
        <f t="shared" si="27"/>
        <v>36</v>
      </c>
      <c r="S22" s="20">
        <v>-12</v>
      </c>
      <c r="T22" s="20">
        <v>13</v>
      </c>
      <c r="U22" s="20">
        <v>23</v>
      </c>
      <c r="V22" s="26">
        <v>2.5061107906951214</v>
      </c>
    </row>
    <row r="23" spans="1:22" ht="15" customHeight="1" x14ac:dyDescent="0.2">
      <c r="A23" s="1" t="s">
        <v>15</v>
      </c>
      <c r="B23" s="19">
        <f t="shared" si="23"/>
        <v>-20</v>
      </c>
      <c r="C23" s="19">
        <v>-9</v>
      </c>
      <c r="D23" s="19">
        <f t="shared" si="24"/>
        <v>6</v>
      </c>
      <c r="E23" s="19">
        <f t="shared" si="25"/>
        <v>-8</v>
      </c>
      <c r="F23" s="19">
        <v>8</v>
      </c>
      <c r="G23" s="19">
        <v>2</v>
      </c>
      <c r="H23" s="19">
        <v>16</v>
      </c>
      <c r="I23" s="19">
        <v>-2</v>
      </c>
      <c r="J23" s="30">
        <f t="shared" si="3"/>
        <v>-5.7960658210762421</v>
      </c>
      <c r="K23" s="30">
        <v>5.7960658210762421</v>
      </c>
      <c r="L23" s="30">
        <v>11.592131642152484</v>
      </c>
      <c r="M23" s="19">
        <f t="shared" si="26"/>
        <v>-12</v>
      </c>
      <c r="N23" s="19">
        <f t="shared" si="28"/>
        <v>26</v>
      </c>
      <c r="O23" s="19">
        <v>-2</v>
      </c>
      <c r="P23" s="19">
        <v>15</v>
      </c>
      <c r="Q23" s="19">
        <v>11</v>
      </c>
      <c r="R23" s="19">
        <f t="shared" si="27"/>
        <v>38</v>
      </c>
      <c r="S23" s="24">
        <v>-4</v>
      </c>
      <c r="T23" s="24">
        <v>30</v>
      </c>
      <c r="U23" s="24">
        <v>8</v>
      </c>
      <c r="V23" s="31">
        <v>-8.694098731614357</v>
      </c>
    </row>
    <row r="24" spans="1:22" ht="15" customHeight="1" x14ac:dyDescent="0.2">
      <c r="A24" s="7" t="s">
        <v>14</v>
      </c>
      <c r="B24" s="17">
        <f t="shared" si="23"/>
        <v>-5</v>
      </c>
      <c r="C24" s="17">
        <v>0</v>
      </c>
      <c r="D24" s="17">
        <f t="shared" si="24"/>
        <v>-3</v>
      </c>
      <c r="E24" s="18">
        <f t="shared" si="25"/>
        <v>0</v>
      </c>
      <c r="F24" s="17">
        <v>4</v>
      </c>
      <c r="G24" s="17">
        <v>1</v>
      </c>
      <c r="H24" s="17">
        <v>4</v>
      </c>
      <c r="I24" s="23">
        <v>-5</v>
      </c>
      <c r="J24" s="38">
        <f t="shared" si="3"/>
        <v>0</v>
      </c>
      <c r="K24" s="38">
        <v>8.7973005543504446</v>
      </c>
      <c r="L24" s="38">
        <v>8.7973005543504446</v>
      </c>
      <c r="M24" s="18">
        <f t="shared" si="26"/>
        <v>-5</v>
      </c>
      <c r="N24" s="17">
        <f t="shared" si="28"/>
        <v>10</v>
      </c>
      <c r="O24" s="17">
        <v>-3</v>
      </c>
      <c r="P24" s="17">
        <v>4</v>
      </c>
      <c r="Q24" s="17">
        <v>6</v>
      </c>
      <c r="R24" s="17">
        <f t="shared" si="27"/>
        <v>15</v>
      </c>
      <c r="S24" s="17">
        <v>6</v>
      </c>
      <c r="T24" s="17">
        <v>5</v>
      </c>
      <c r="U24" s="17">
        <v>10</v>
      </c>
      <c r="V24" s="28">
        <v>-10.996625692938061</v>
      </c>
    </row>
    <row r="25" spans="1:22" ht="15" customHeight="1" x14ac:dyDescent="0.2">
      <c r="A25" s="5" t="s">
        <v>13</v>
      </c>
      <c r="B25" s="18">
        <f t="shared" si="23"/>
        <v>-6</v>
      </c>
      <c r="C25" s="18">
        <v>-5</v>
      </c>
      <c r="D25" s="18">
        <f t="shared" si="24"/>
        <v>-2</v>
      </c>
      <c r="E25" s="18">
        <f t="shared" si="25"/>
        <v>-4</v>
      </c>
      <c r="F25" s="18">
        <v>0</v>
      </c>
      <c r="G25" s="18">
        <v>0</v>
      </c>
      <c r="H25" s="18">
        <v>4</v>
      </c>
      <c r="I25" s="18">
        <v>0</v>
      </c>
      <c r="J25" s="25">
        <f t="shared" si="3"/>
        <v>-33.401967513154887</v>
      </c>
      <c r="K25" s="25">
        <v>0</v>
      </c>
      <c r="L25" s="25">
        <v>33.401967513154887</v>
      </c>
      <c r="M25" s="18">
        <f t="shared" si="26"/>
        <v>-2</v>
      </c>
      <c r="N25" s="18">
        <f t="shared" si="28"/>
        <v>1</v>
      </c>
      <c r="O25" s="18">
        <v>-1</v>
      </c>
      <c r="P25" s="18">
        <v>0</v>
      </c>
      <c r="Q25" s="18">
        <v>1</v>
      </c>
      <c r="R25" s="18">
        <f t="shared" si="27"/>
        <v>3</v>
      </c>
      <c r="S25" s="22">
        <v>1</v>
      </c>
      <c r="T25" s="22">
        <v>0</v>
      </c>
      <c r="U25" s="22">
        <v>3</v>
      </c>
      <c r="V25" s="29">
        <v>-16.700983756577443</v>
      </c>
    </row>
    <row r="26" spans="1:22" ht="15" customHeight="1" x14ac:dyDescent="0.2">
      <c r="A26" s="3" t="s">
        <v>12</v>
      </c>
      <c r="B26" s="20">
        <f t="shared" si="23"/>
        <v>-19</v>
      </c>
      <c r="C26" s="20">
        <v>-10</v>
      </c>
      <c r="D26" s="20">
        <f t="shared" si="24"/>
        <v>-9</v>
      </c>
      <c r="E26" s="20">
        <f t="shared" si="25"/>
        <v>-9</v>
      </c>
      <c r="F26" s="20">
        <v>0</v>
      </c>
      <c r="G26" s="20">
        <v>0</v>
      </c>
      <c r="H26" s="20">
        <v>9</v>
      </c>
      <c r="I26" s="20">
        <v>7</v>
      </c>
      <c r="J26" s="26">
        <f t="shared" si="3"/>
        <v>-32.932330827067666</v>
      </c>
      <c r="K26" s="26">
        <v>0</v>
      </c>
      <c r="L26" s="26">
        <v>32.932330827067666</v>
      </c>
      <c r="M26" s="20">
        <f t="shared" si="26"/>
        <v>-10</v>
      </c>
      <c r="N26" s="20">
        <f t="shared" si="28"/>
        <v>2</v>
      </c>
      <c r="O26" s="20">
        <v>2</v>
      </c>
      <c r="P26" s="20">
        <v>2</v>
      </c>
      <c r="Q26" s="20">
        <v>0</v>
      </c>
      <c r="R26" s="20">
        <f t="shared" si="27"/>
        <v>12</v>
      </c>
      <c r="S26" s="20">
        <v>4</v>
      </c>
      <c r="T26" s="20">
        <v>8</v>
      </c>
      <c r="U26" s="20">
        <v>4</v>
      </c>
      <c r="V26" s="26">
        <v>-36.591478696741852</v>
      </c>
    </row>
    <row r="27" spans="1:22" ht="15" customHeight="1" x14ac:dyDescent="0.2">
      <c r="A27" s="1" t="s">
        <v>11</v>
      </c>
      <c r="B27" s="19">
        <f t="shared" si="23"/>
        <v>-21</v>
      </c>
      <c r="C27" s="19">
        <v>-3</v>
      </c>
      <c r="D27" s="19">
        <f t="shared" si="24"/>
        <v>-16</v>
      </c>
      <c r="E27" s="19">
        <f t="shared" si="25"/>
        <v>-11</v>
      </c>
      <c r="F27" s="19">
        <v>2</v>
      </c>
      <c r="G27" s="19">
        <v>-2</v>
      </c>
      <c r="H27" s="19">
        <v>13</v>
      </c>
      <c r="I27" s="19">
        <v>4</v>
      </c>
      <c r="J27" s="30">
        <f t="shared" si="3"/>
        <v>-16.359043311738585</v>
      </c>
      <c r="K27" s="30">
        <v>2.9743715112251961</v>
      </c>
      <c r="L27" s="30">
        <v>19.333414822963782</v>
      </c>
      <c r="M27" s="19">
        <f t="shared" si="26"/>
        <v>-10</v>
      </c>
      <c r="N27" s="19">
        <f t="shared" si="28"/>
        <v>9</v>
      </c>
      <c r="O27" s="24">
        <v>-1</v>
      </c>
      <c r="P27" s="24">
        <v>4</v>
      </c>
      <c r="Q27" s="24">
        <v>5</v>
      </c>
      <c r="R27" s="24">
        <f t="shared" si="27"/>
        <v>19</v>
      </c>
      <c r="S27" s="24">
        <v>9</v>
      </c>
      <c r="T27" s="24">
        <v>9</v>
      </c>
      <c r="U27" s="24">
        <v>10</v>
      </c>
      <c r="V27" s="31">
        <v>-14.871857556125979</v>
      </c>
    </row>
    <row r="28" spans="1:22" ht="15" customHeight="1" x14ac:dyDescent="0.2">
      <c r="A28" s="5" t="s">
        <v>10</v>
      </c>
      <c r="B28" s="18">
        <f t="shared" si="23"/>
        <v>-9</v>
      </c>
      <c r="C28" s="18">
        <v>-4</v>
      </c>
      <c r="D28" s="18">
        <f t="shared" si="24"/>
        <v>1</v>
      </c>
      <c r="E28" s="18">
        <f t="shared" si="25"/>
        <v>-6</v>
      </c>
      <c r="F28" s="18">
        <v>0</v>
      </c>
      <c r="G28" s="18">
        <v>0</v>
      </c>
      <c r="H28" s="18">
        <v>6</v>
      </c>
      <c r="I28" s="18">
        <v>3</v>
      </c>
      <c r="J28" s="25">
        <f t="shared" si="3"/>
        <v>-23.578811369509044</v>
      </c>
      <c r="K28" s="25">
        <v>0</v>
      </c>
      <c r="L28" s="25">
        <v>23.578811369509044</v>
      </c>
      <c r="M28" s="18">
        <f t="shared" si="26"/>
        <v>-3</v>
      </c>
      <c r="N28" s="18">
        <f t="shared" si="28"/>
        <v>4</v>
      </c>
      <c r="O28" s="18">
        <v>3</v>
      </c>
      <c r="P28" s="18">
        <v>2</v>
      </c>
      <c r="Q28" s="18">
        <v>2</v>
      </c>
      <c r="R28" s="18">
        <f t="shared" si="27"/>
        <v>7</v>
      </c>
      <c r="S28" s="18">
        <v>-1</v>
      </c>
      <c r="T28" s="18">
        <v>3</v>
      </c>
      <c r="U28" s="18">
        <v>4</v>
      </c>
      <c r="V28" s="25">
        <v>-11.789405684754527</v>
      </c>
    </row>
    <row r="29" spans="1:22" ht="15" customHeight="1" x14ac:dyDescent="0.2">
      <c r="A29" s="3" t="s">
        <v>9</v>
      </c>
      <c r="B29" s="20">
        <f t="shared" si="23"/>
        <v>-8</v>
      </c>
      <c r="C29" s="20">
        <v>1</v>
      </c>
      <c r="D29" s="20">
        <f t="shared" si="24"/>
        <v>0</v>
      </c>
      <c r="E29" s="20">
        <f t="shared" si="25"/>
        <v>-5</v>
      </c>
      <c r="F29" s="20">
        <v>8</v>
      </c>
      <c r="G29" s="20">
        <v>5</v>
      </c>
      <c r="H29" s="20">
        <v>13</v>
      </c>
      <c r="I29" s="20">
        <v>2</v>
      </c>
      <c r="J29" s="26">
        <f t="shared" si="3"/>
        <v>-7.2967894126584323</v>
      </c>
      <c r="K29" s="26">
        <v>11.674863060253488</v>
      </c>
      <c r="L29" s="26">
        <v>18.97165247291192</v>
      </c>
      <c r="M29" s="20">
        <f t="shared" si="26"/>
        <v>-3</v>
      </c>
      <c r="N29" s="20">
        <f t="shared" si="28"/>
        <v>15</v>
      </c>
      <c r="O29" s="20">
        <v>5</v>
      </c>
      <c r="P29" s="20">
        <v>1</v>
      </c>
      <c r="Q29" s="20">
        <v>14</v>
      </c>
      <c r="R29" s="20">
        <f t="shared" si="27"/>
        <v>18</v>
      </c>
      <c r="S29" s="20">
        <v>8</v>
      </c>
      <c r="T29" s="20">
        <v>5</v>
      </c>
      <c r="U29" s="20">
        <v>13</v>
      </c>
      <c r="V29" s="26">
        <v>-4.378073647595059</v>
      </c>
    </row>
    <row r="30" spans="1:22" ht="15" customHeight="1" x14ac:dyDescent="0.2">
      <c r="A30" s="3" t="s">
        <v>8</v>
      </c>
      <c r="B30" s="20">
        <f t="shared" si="23"/>
        <v>-19</v>
      </c>
      <c r="C30" s="20">
        <v>-10</v>
      </c>
      <c r="D30" s="20">
        <f t="shared" si="24"/>
        <v>-4</v>
      </c>
      <c r="E30" s="20">
        <f t="shared" si="25"/>
        <v>-13</v>
      </c>
      <c r="F30" s="20">
        <v>3</v>
      </c>
      <c r="G30" s="20">
        <v>1</v>
      </c>
      <c r="H30" s="20">
        <v>16</v>
      </c>
      <c r="I30" s="20">
        <v>4</v>
      </c>
      <c r="J30" s="26">
        <f t="shared" si="3"/>
        <v>-18.631955079122001</v>
      </c>
      <c r="K30" s="26">
        <v>4.2996819413358462</v>
      </c>
      <c r="L30" s="26">
        <v>22.931637020457845</v>
      </c>
      <c r="M30" s="20">
        <f t="shared" si="26"/>
        <v>-6</v>
      </c>
      <c r="N30" s="20">
        <f t="shared" si="28"/>
        <v>10</v>
      </c>
      <c r="O30" s="20">
        <v>-1</v>
      </c>
      <c r="P30" s="20">
        <v>4</v>
      </c>
      <c r="Q30" s="20">
        <v>6</v>
      </c>
      <c r="R30" s="20">
        <f t="shared" si="27"/>
        <v>16</v>
      </c>
      <c r="S30" s="20">
        <v>0</v>
      </c>
      <c r="T30" s="20">
        <v>4</v>
      </c>
      <c r="U30" s="20">
        <v>12</v>
      </c>
      <c r="V30" s="26">
        <v>-8.5993638826716925</v>
      </c>
    </row>
    <row r="31" spans="1:22" ht="15" customHeight="1" x14ac:dyDescent="0.2">
      <c r="A31" s="1" t="s">
        <v>7</v>
      </c>
      <c r="B31" s="19">
        <f t="shared" si="23"/>
        <v>4</v>
      </c>
      <c r="C31" s="19">
        <v>0</v>
      </c>
      <c r="D31" s="19">
        <f t="shared" si="24"/>
        <v>2</v>
      </c>
      <c r="E31" s="19">
        <f t="shared" si="25"/>
        <v>-1</v>
      </c>
      <c r="F31" s="19">
        <v>4</v>
      </c>
      <c r="G31" s="19">
        <v>2</v>
      </c>
      <c r="H31" s="19">
        <v>5</v>
      </c>
      <c r="I31" s="19">
        <v>1</v>
      </c>
      <c r="J31" s="30">
        <f t="shared" si="3"/>
        <v>-1.6436999009276771</v>
      </c>
      <c r="K31" s="30">
        <v>6.5747996037107086</v>
      </c>
      <c r="L31" s="30">
        <v>8.2184995046383857</v>
      </c>
      <c r="M31" s="19">
        <f t="shared" si="26"/>
        <v>5</v>
      </c>
      <c r="N31" s="19">
        <f t="shared" si="28"/>
        <v>14</v>
      </c>
      <c r="O31" s="19">
        <v>3</v>
      </c>
      <c r="P31" s="19">
        <v>3</v>
      </c>
      <c r="Q31" s="19">
        <v>11</v>
      </c>
      <c r="R31" s="19">
        <f t="shared" si="27"/>
        <v>9</v>
      </c>
      <c r="S31" s="19">
        <v>2</v>
      </c>
      <c r="T31" s="19">
        <v>2</v>
      </c>
      <c r="U31" s="19">
        <v>7</v>
      </c>
      <c r="V31" s="30">
        <v>8.2184995046383893</v>
      </c>
    </row>
    <row r="32" spans="1:22" ht="15" customHeight="1" x14ac:dyDescent="0.2">
      <c r="A32" s="5" t="s">
        <v>6</v>
      </c>
      <c r="B32" s="18">
        <f t="shared" si="23"/>
        <v>2</v>
      </c>
      <c r="C32" s="18">
        <v>-2</v>
      </c>
      <c r="D32" s="18">
        <f t="shared" si="24"/>
        <v>-1</v>
      </c>
      <c r="E32" s="18">
        <f t="shared" si="25"/>
        <v>-1</v>
      </c>
      <c r="F32" s="18">
        <v>0</v>
      </c>
      <c r="G32" s="18">
        <v>-2</v>
      </c>
      <c r="H32" s="18">
        <v>1</v>
      </c>
      <c r="I32" s="18">
        <v>-3</v>
      </c>
      <c r="J32" s="25">
        <f t="shared" si="3"/>
        <v>-6.4544650751547303</v>
      </c>
      <c r="K32" s="25">
        <v>0</v>
      </c>
      <c r="L32" s="25">
        <v>6.4544650751547303</v>
      </c>
      <c r="M32" s="18">
        <f t="shared" si="26"/>
        <v>3</v>
      </c>
      <c r="N32" s="18">
        <f t="shared" si="28"/>
        <v>6</v>
      </c>
      <c r="O32" s="22">
        <v>-4</v>
      </c>
      <c r="P32" s="22">
        <v>0</v>
      </c>
      <c r="Q32" s="22">
        <v>6</v>
      </c>
      <c r="R32" s="22">
        <f t="shared" si="27"/>
        <v>3</v>
      </c>
      <c r="S32" s="22">
        <v>-2</v>
      </c>
      <c r="T32" s="22">
        <v>0</v>
      </c>
      <c r="U32" s="22">
        <v>3</v>
      </c>
      <c r="V32" s="29">
        <v>19.363395225464192</v>
      </c>
    </row>
    <row r="33" spans="1:22" ht="15" customHeight="1" x14ac:dyDescent="0.2">
      <c r="A33" s="3" t="s">
        <v>5</v>
      </c>
      <c r="B33" s="20">
        <f t="shared" si="23"/>
        <v>-2</v>
      </c>
      <c r="C33" s="20">
        <v>15</v>
      </c>
      <c r="D33" s="20">
        <f t="shared" si="24"/>
        <v>17</v>
      </c>
      <c r="E33" s="20">
        <f>F33-H33</f>
        <v>-7</v>
      </c>
      <c r="F33" s="20">
        <v>3</v>
      </c>
      <c r="G33" s="20">
        <v>3</v>
      </c>
      <c r="H33" s="20">
        <v>10</v>
      </c>
      <c r="I33" s="20">
        <v>-2</v>
      </c>
      <c r="J33" s="26">
        <f t="shared" si="3"/>
        <v>-10.823060956495954</v>
      </c>
      <c r="K33" s="26">
        <v>4.6384546956411228</v>
      </c>
      <c r="L33" s="26">
        <v>15.461515652137077</v>
      </c>
      <c r="M33" s="20">
        <f>N33-R33</f>
        <v>5</v>
      </c>
      <c r="N33" s="20">
        <f t="shared" si="28"/>
        <v>10</v>
      </c>
      <c r="O33" s="20">
        <v>2</v>
      </c>
      <c r="P33" s="20">
        <v>2</v>
      </c>
      <c r="Q33" s="20">
        <v>8</v>
      </c>
      <c r="R33" s="20">
        <f t="shared" si="27"/>
        <v>5</v>
      </c>
      <c r="S33" s="20">
        <v>-10</v>
      </c>
      <c r="T33" s="20">
        <v>2</v>
      </c>
      <c r="U33" s="20">
        <v>3</v>
      </c>
      <c r="V33" s="26">
        <v>7.7307578260685386</v>
      </c>
    </row>
    <row r="34" spans="1:22" ht="15" customHeight="1" x14ac:dyDescent="0.2">
      <c r="A34" s="3" t="s">
        <v>4</v>
      </c>
      <c r="B34" s="20">
        <f t="shared" si="23"/>
        <v>-11</v>
      </c>
      <c r="C34" s="20">
        <v>-7</v>
      </c>
      <c r="D34" s="20">
        <f t="shared" si="24"/>
        <v>-18</v>
      </c>
      <c r="E34" s="20">
        <f t="shared" si="25"/>
        <v>-5</v>
      </c>
      <c r="F34" s="20">
        <v>1</v>
      </c>
      <c r="G34" s="20">
        <v>-2</v>
      </c>
      <c r="H34" s="20">
        <v>6</v>
      </c>
      <c r="I34" s="20">
        <v>4</v>
      </c>
      <c r="J34" s="26">
        <f t="shared" si="3"/>
        <v>-11.441288947401416</v>
      </c>
      <c r="K34" s="26">
        <v>2.2882577894802836</v>
      </c>
      <c r="L34" s="26">
        <v>13.7295467368817</v>
      </c>
      <c r="M34" s="20">
        <f t="shared" si="26"/>
        <v>-6</v>
      </c>
      <c r="N34" s="20">
        <f t="shared" si="28"/>
        <v>4</v>
      </c>
      <c r="O34" s="20">
        <v>-7</v>
      </c>
      <c r="P34" s="20">
        <v>0</v>
      </c>
      <c r="Q34" s="20">
        <v>4</v>
      </c>
      <c r="R34" s="20">
        <f t="shared" si="27"/>
        <v>10</v>
      </c>
      <c r="S34" s="20">
        <v>5</v>
      </c>
      <c r="T34" s="20">
        <v>4</v>
      </c>
      <c r="U34" s="20">
        <v>6</v>
      </c>
      <c r="V34" s="26">
        <v>-13.729546736881694</v>
      </c>
    </row>
    <row r="35" spans="1:22" ht="15" customHeight="1" x14ac:dyDescent="0.2">
      <c r="A35" s="1" t="s">
        <v>3</v>
      </c>
      <c r="B35" s="19">
        <f t="shared" si="23"/>
        <v>-8</v>
      </c>
      <c r="C35" s="19">
        <v>-2</v>
      </c>
      <c r="D35" s="19">
        <f t="shared" si="24"/>
        <v>-3</v>
      </c>
      <c r="E35" s="19">
        <f t="shared" si="25"/>
        <v>-8</v>
      </c>
      <c r="F35" s="19">
        <v>0</v>
      </c>
      <c r="G35" s="19">
        <v>-3</v>
      </c>
      <c r="H35" s="19">
        <v>8</v>
      </c>
      <c r="I35" s="19">
        <v>-3</v>
      </c>
      <c r="J35" s="30">
        <f t="shared" si="3"/>
        <v>-17.462026073436189</v>
      </c>
      <c r="K35" s="30">
        <v>0</v>
      </c>
      <c r="L35" s="30">
        <v>17.462026073436189</v>
      </c>
      <c r="M35" s="19">
        <f t="shared" si="26"/>
        <v>0</v>
      </c>
      <c r="N35" s="19">
        <f t="shared" si="28"/>
        <v>7</v>
      </c>
      <c r="O35" s="24">
        <v>-3</v>
      </c>
      <c r="P35" s="24">
        <v>0</v>
      </c>
      <c r="Q35" s="24">
        <v>7</v>
      </c>
      <c r="R35" s="24">
        <f t="shared" si="27"/>
        <v>7</v>
      </c>
      <c r="S35" s="24">
        <v>0</v>
      </c>
      <c r="T35" s="24">
        <v>3</v>
      </c>
      <c r="U35" s="24">
        <v>4</v>
      </c>
      <c r="V35" s="31">
        <v>0</v>
      </c>
    </row>
    <row r="36" spans="1:22" ht="15" customHeight="1" x14ac:dyDescent="0.2">
      <c r="A36" s="5" t="s">
        <v>2</v>
      </c>
      <c r="B36" s="18">
        <f t="shared" si="23"/>
        <v>-2</v>
      </c>
      <c r="C36" s="18">
        <v>4</v>
      </c>
      <c r="D36" s="18">
        <f t="shared" si="24"/>
        <v>3</v>
      </c>
      <c r="E36" s="18">
        <f t="shared" si="25"/>
        <v>0</v>
      </c>
      <c r="F36" s="18">
        <v>1</v>
      </c>
      <c r="G36" s="18">
        <v>0</v>
      </c>
      <c r="H36" s="18">
        <v>1</v>
      </c>
      <c r="I36" s="18">
        <v>-3</v>
      </c>
      <c r="J36" s="25">
        <f t="shared" si="3"/>
        <v>0</v>
      </c>
      <c r="K36" s="25">
        <v>5.6694625660142899</v>
      </c>
      <c r="L36" s="25">
        <v>5.6694625660142899</v>
      </c>
      <c r="M36" s="18">
        <f t="shared" si="26"/>
        <v>-2</v>
      </c>
      <c r="N36" s="18">
        <f t="shared" si="28"/>
        <v>1</v>
      </c>
      <c r="O36" s="18">
        <v>-1</v>
      </c>
      <c r="P36" s="18">
        <v>1</v>
      </c>
      <c r="Q36" s="18">
        <v>0</v>
      </c>
      <c r="R36" s="18">
        <f t="shared" si="27"/>
        <v>3</v>
      </c>
      <c r="S36" s="18">
        <v>-1</v>
      </c>
      <c r="T36" s="18">
        <v>2</v>
      </c>
      <c r="U36" s="18">
        <v>1</v>
      </c>
      <c r="V36" s="25">
        <v>-11.338925132028582</v>
      </c>
    </row>
    <row r="37" spans="1:22" ht="15" customHeight="1" x14ac:dyDescent="0.2">
      <c r="A37" s="3" t="s">
        <v>1</v>
      </c>
      <c r="B37" s="20">
        <f t="shared" si="23"/>
        <v>-2</v>
      </c>
      <c r="C37" s="20">
        <v>7</v>
      </c>
      <c r="D37" s="20">
        <f t="shared" si="24"/>
        <v>0</v>
      </c>
      <c r="E37" s="20">
        <f t="shared" si="25"/>
        <v>-3</v>
      </c>
      <c r="F37" s="20">
        <v>0</v>
      </c>
      <c r="G37" s="20">
        <v>0</v>
      </c>
      <c r="H37" s="20">
        <v>3</v>
      </c>
      <c r="I37" s="20">
        <v>1</v>
      </c>
      <c r="J37" s="26">
        <f t="shared" si="3"/>
        <v>-23.778501628664497</v>
      </c>
      <c r="K37" s="26">
        <v>0</v>
      </c>
      <c r="L37" s="26">
        <v>23.778501628664497</v>
      </c>
      <c r="M37" s="20">
        <f t="shared" si="26"/>
        <v>1</v>
      </c>
      <c r="N37" s="20">
        <f t="shared" si="28"/>
        <v>1</v>
      </c>
      <c r="O37" s="20">
        <v>-2</v>
      </c>
      <c r="P37" s="20">
        <v>0</v>
      </c>
      <c r="Q37" s="20">
        <v>1</v>
      </c>
      <c r="R37" s="20">
        <f t="shared" si="27"/>
        <v>0</v>
      </c>
      <c r="S37" s="20">
        <v>-3</v>
      </c>
      <c r="T37" s="20">
        <v>0</v>
      </c>
      <c r="U37" s="20">
        <v>0</v>
      </c>
      <c r="V37" s="26">
        <v>7.9261672095548317</v>
      </c>
    </row>
    <row r="38" spans="1:22" ht="15" customHeight="1" x14ac:dyDescent="0.2">
      <c r="A38" s="1" t="s">
        <v>0</v>
      </c>
      <c r="B38" s="19">
        <f t="shared" si="23"/>
        <v>-2</v>
      </c>
      <c r="C38" s="19">
        <v>1</v>
      </c>
      <c r="D38" s="19">
        <f t="shared" si="24"/>
        <v>3</v>
      </c>
      <c r="E38" s="19">
        <f t="shared" si="25"/>
        <v>-2</v>
      </c>
      <c r="F38" s="19">
        <v>3</v>
      </c>
      <c r="G38" s="19">
        <v>3</v>
      </c>
      <c r="H38" s="19">
        <v>5</v>
      </c>
      <c r="I38" s="19">
        <v>1</v>
      </c>
      <c r="J38" s="30">
        <f t="shared" si="3"/>
        <v>-17.430754536771722</v>
      </c>
      <c r="K38" s="30">
        <v>26.146131805157594</v>
      </c>
      <c r="L38" s="30">
        <v>43.576886341929317</v>
      </c>
      <c r="M38" s="19">
        <f t="shared" si="26"/>
        <v>0</v>
      </c>
      <c r="N38" s="19">
        <f t="shared" si="28"/>
        <v>1</v>
      </c>
      <c r="O38" s="19">
        <v>1</v>
      </c>
      <c r="P38" s="19">
        <v>1</v>
      </c>
      <c r="Q38" s="19">
        <v>0</v>
      </c>
      <c r="R38" s="19">
        <f t="shared" si="27"/>
        <v>1</v>
      </c>
      <c r="S38" s="19">
        <v>0</v>
      </c>
      <c r="T38" s="19">
        <v>1</v>
      </c>
      <c r="U38" s="19">
        <v>0</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2024-10-28T06:57:16Z</dcterms:modified>
</cp:coreProperties>
</file>