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9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N10" i="12" l="1"/>
  <c r="P9" i="9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K32" i="20" l="1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38" i="18"/>
  <c r="AK40" i="4"/>
  <c r="AH40" i="21"/>
  <c r="W40" i="21" s="1"/>
  <c r="AH40" i="7"/>
  <c r="W40" i="7" s="1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<sst xmlns="http://schemas.openxmlformats.org/spreadsheetml/2006/main" count="7700" uniqueCount="97">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</sst>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333</v>
      </c>
      <c r="C9" s="17">
        <f>SUM(C10:C30)</f>
        <v>184</v>
      </c>
      <c r="D9" s="17">
        <f>SUM(D10:D30)</f>
        <v>149</v>
      </c>
      <c r="E9" s="17">
        <f>F9+G9</f>
        <v>26</v>
      </c>
      <c r="F9" s="17">
        <f>SUM(F10:F30)</f>
        <v>31</v>
      </c>
      <c r="G9" s="17">
        <f>SUM(G10:G30)</f>
        <v>-5</v>
      </c>
      <c r="H9" s="15">
        <f>IF(B9=E9,0,(1-(B9/(B9-E9)))*-100)</f>
        <v>8.4690553745928376</v>
      </c>
      <c r="I9" s="15">
        <f>IF(C9=F9,0,(1-(C9/(C9-F9)))*-100)</f>
        <v>20.261437908496728</v>
      </c>
      <c r="J9" s="15">
        <f>IF(D9=G9,0,(1-(D9/(D9-G9)))*-100)</f>
        <v>-3.2467532467532423</v>
      </c>
      <c r="K9" s="17">
        <f>L9+M9</f>
        <v>8</v>
      </c>
      <c r="L9" s="17">
        <f>SUM(L10:L30)</f>
        <v>21</v>
      </c>
      <c r="M9" s="17">
        <f>SUM(M10:M30)</f>
        <v>-13</v>
      </c>
      <c r="N9" s="15">
        <f>IF(B9=K9,0,(1-(B9/(B9-K9)))*-100)</f>
        <v>2.4615384615384706</v>
      </c>
      <c r="O9" s="15">
        <f t="shared" ref="O9" si="0">IF(C9=L9,0,(1-(C9/(C9-L9)))*-100)</f>
        <v>12.883435582822077</v>
      </c>
      <c r="P9" s="15">
        <f>IF(D9=M9,0,(1-(D9/(D9-M9)))*-100)</f>
        <v>-8.0246913580246932</v>
      </c>
      <c r="Q9" s="17">
        <f>R9+S9</f>
        <v>578</v>
      </c>
      <c r="R9" s="17">
        <f>SUM(R10:R30)</f>
        <v>260</v>
      </c>
      <c r="S9" s="17">
        <f>SUM(S10:S30)</f>
        <v>318</v>
      </c>
      <c r="T9" s="17">
        <f>U9+V9</f>
        <v>10</v>
      </c>
      <c r="U9" s="17">
        <f>SUM(U10:U30)</f>
        <v>-21</v>
      </c>
      <c r="V9" s="17">
        <f>SUM(V10:V30)</f>
        <v>31</v>
      </c>
      <c r="W9" s="15">
        <f>IF(Q9=T9,IF(Q9&gt;0,"皆増",0),(1-(Q9/(Q9-T9)))*-100)</f>
        <v>1.7605633802816989</v>
      </c>
      <c r="X9" s="15">
        <f t="shared" ref="X9:Y30" si="1">IF(R9=U9,IF(R9&gt;0,"皆増",0),(1-(R9/(R9-U9)))*-100)</f>
        <v>-7.473309608540923</v>
      </c>
      <c r="Y9" s="15">
        <f t="shared" si="1"/>
        <v>10.801393728222997</v>
      </c>
      <c r="Z9" s="17">
        <f>AA9+AB9</f>
        <v>40</v>
      </c>
      <c r="AA9" s="17">
        <f>SUM(AA10:AA30)</f>
        <v>-5</v>
      </c>
      <c r="AB9" s="17">
        <f>SUM(AB10:AB30)</f>
        <v>45</v>
      </c>
      <c r="AC9" s="15">
        <f>IF(Q9=Z9,IF(Q9&gt;0,"皆増",0),(1-(Q9/(Q9-Z9)))*-100)</f>
        <v>7.4349442379182173</v>
      </c>
      <c r="AD9" s="15">
        <f t="shared" ref="AD9:AE30" si="2">IF(R9=AA9,IF(R9&gt;0,"皆増",0),(1-(R9/(R9-AA9)))*-100)</f>
        <v>-1.8867924528301883</v>
      </c>
      <c r="AE9" s="15">
        <f t="shared" si="2"/>
        <v>16.483516483516492</v>
      </c>
      <c r="AH9" s="4">
        <f t="shared" ref="AH9:AH30" si="3">Q9-T9</f>
        <v>568</v>
      </c>
      <c r="AI9" s="4">
        <f t="shared" ref="AI9:AI30" si="4">R9-U9</f>
        <v>281</v>
      </c>
      <c r="AJ9" s="4">
        <f t="shared" ref="AJ9:AJ30" si="5">S9-V9</f>
        <v>287</v>
      </c>
      <c r="AK9" s="4">
        <f t="shared" ref="AK9:AK30" si="6">Q9-Z9</f>
        <v>538</v>
      </c>
      <c r="AL9" s="4">
        <f t="shared" ref="AL9:AL30" si="7">R9-AA9</f>
        <v>265</v>
      </c>
      <c r="AM9" s="4">
        <f t="shared" ref="AM9:AM30" si="8">S9-AB9</f>
        <v>273</v>
      </c>
    </row>
    <row r="10" spans="1:39" s="1" customFormat="1" ht="18" customHeight="1" x14ac:dyDescent="0.15">
      <c r="A10" s="4" t="s">
        <v>1</v>
      </c>
      <c r="B10" s="17">
        <f t="shared" ref="B10" si="9">C10+D10</f>
        <v>333</v>
      </c>
      <c r="C10" s="17">
        <v>184</v>
      </c>
      <c r="D10" s="17">
        <v>149</v>
      </c>
      <c r="E10" s="17">
        <f t="shared" ref="E10" si="10">F10+G10</f>
        <v>26</v>
      </c>
      <c r="F10" s="17">
        <v>31</v>
      </c>
      <c r="G10" s="17">
        <v>-5</v>
      </c>
      <c r="H10" s="15">
        <f>IF(B10=E10,0,(1-(B10/(B10-E10)))*-100)</f>
        <v>8.4690553745928376</v>
      </c>
      <c r="I10" s="15">
        <f t="shared" ref="I10" si="11">IF(C10=F10,0,(1-(C10/(C10-F10)))*-100)</f>
        <v>20.261437908496728</v>
      </c>
      <c r="J10" s="15">
        <f>IF(D10=G10,0,(1-(D10/(D10-G10)))*-100)</f>
        <v>-3.2467532467532423</v>
      </c>
      <c r="K10" s="17">
        <f t="shared" ref="K10" si="12">L10+M10</f>
        <v>8</v>
      </c>
      <c r="L10" s="17">
        <v>21</v>
      </c>
      <c r="M10" s="17">
        <v>-13</v>
      </c>
      <c r="N10" s="15">
        <f>IF(B10=K10,0,(1-(B10/(B10-K10)))*-100)</f>
        <v>2.4615384615384706</v>
      </c>
      <c r="O10" s="15">
        <f t="shared" ref="O10" si="13">IF(C10=L10,0,(1-(C10/(C10-L10)))*-100)</f>
        <v>12.883435582822077</v>
      </c>
      <c r="P10" s="15">
        <f t="shared" ref="P10" si="14">IF(D10=M10,0,(1-(D10/(D10-M10)))*-100)</f>
        <v>-8.0246913580246932</v>
      </c>
      <c r="Q10" s="17">
        <f t="shared" ref="Q10:Q30" si="15">R10+S10</f>
        <v>1</v>
      </c>
      <c r="R10" s="17">
        <v>1</v>
      </c>
      <c r="S10" s="17">
        <v>0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0</v>
      </c>
      <c r="AA10" s="17">
        <v>1</v>
      </c>
      <c r="AB10" s="17">
        <v>-1</v>
      </c>
      <c r="AC10" s="15">
        <f t="shared" ref="AC10:AC30" si="19">IF(Q10=Z10,IF(Q10&gt;0,"皆増",0),(1-(Q10/(Q10-Z10)))*-100)</f>
        <v>0</v>
      </c>
      <c r="AD10" s="15" t="str">
        <f t="shared" si="2"/>
        <v>皆増</v>
      </c>
      <c r="AE10" s="15">
        <f t="shared" si="2"/>
        <v>-100</v>
      </c>
      <c r="AH10" s="4">
        <f t="shared" si="3"/>
        <v>1</v>
      </c>
      <c r="AI10" s="4">
        <f t="shared" si="4"/>
        <v>1</v>
      </c>
      <c r="AJ10" s="4">
        <f t="shared" si="5"/>
        <v>0</v>
      </c>
      <c r="AK10" s="4">
        <f t="shared" si="6"/>
        <v>1</v>
      </c>
      <c r="AL10" s="4">
        <f t="shared" si="7"/>
        <v>0</v>
      </c>
      <c r="AM10" s="4">
        <f t="shared" si="8"/>
        <v>1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-1</v>
      </c>
      <c r="U11" s="17">
        <v>-1</v>
      </c>
      <c r="V11" s="17">
        <v>0</v>
      </c>
      <c r="W11" s="15">
        <f t="shared" si="17"/>
        <v>-100</v>
      </c>
      <c r="X11" s="15">
        <f t="shared" si="1"/>
        <v>-100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1</v>
      </c>
      <c r="AI11" s="4">
        <f t="shared" si="4"/>
        <v>1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2</v>
      </c>
      <c r="R13" s="17">
        <v>0</v>
      </c>
      <c r="S13" s="17">
        <v>2</v>
      </c>
      <c r="T13" s="17">
        <f t="shared" si="16"/>
        <v>2</v>
      </c>
      <c r="U13" s="17">
        <v>0</v>
      </c>
      <c r="V13" s="17">
        <v>2</v>
      </c>
      <c r="W13" s="15" t="str">
        <f t="shared" si="17"/>
        <v>皆増</v>
      </c>
      <c r="X13" s="15">
        <f t="shared" si="1"/>
        <v>0</v>
      </c>
      <c r="Y13" s="15" t="str">
        <f t="shared" si="1"/>
        <v>皆増</v>
      </c>
      <c r="Z13" s="17">
        <f t="shared" si="18"/>
        <v>2</v>
      </c>
      <c r="AA13" s="17">
        <v>0</v>
      </c>
      <c r="AB13" s="17">
        <v>2</v>
      </c>
      <c r="AC13" s="15" t="str">
        <f t="shared" si="19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-1</v>
      </c>
      <c r="U14" s="17">
        <v>0</v>
      </c>
      <c r="V14" s="17">
        <v>-1</v>
      </c>
      <c r="W14" s="15">
        <f t="shared" si="17"/>
        <v>-100</v>
      </c>
      <c r="X14" s="15">
        <f t="shared" si="1"/>
        <v>0</v>
      </c>
      <c r="Y14" s="15">
        <f t="shared" si="1"/>
        <v>-100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4"/>
        <v>0</v>
      </c>
      <c r="AJ14" s="4">
        <f t="shared" si="5"/>
        <v>1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-1</v>
      </c>
      <c r="U15" s="17">
        <v>-1</v>
      </c>
      <c r="V15" s="17">
        <v>0</v>
      </c>
      <c r="W15" s="15">
        <f t="shared" si="17"/>
        <v>-100</v>
      </c>
      <c r="X15" s="15">
        <f t="shared" si="1"/>
        <v>-100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4"/>
        <v>1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2</v>
      </c>
      <c r="R16" s="17">
        <v>2</v>
      </c>
      <c r="S16" s="17">
        <v>0</v>
      </c>
      <c r="T16" s="17">
        <f t="shared" si="16"/>
        <v>1</v>
      </c>
      <c r="U16" s="17">
        <v>1</v>
      </c>
      <c r="V16" s="17">
        <v>0</v>
      </c>
      <c r="W16" s="15">
        <f t="shared" si="17"/>
        <v>100</v>
      </c>
      <c r="X16" s="15">
        <f t="shared" si="1"/>
        <v>100</v>
      </c>
      <c r="Y16" s="15">
        <f t="shared" si="1"/>
        <v>0</v>
      </c>
      <c r="Z16" s="17">
        <f t="shared" si="18"/>
        <v>1</v>
      </c>
      <c r="AA16" s="17">
        <v>2</v>
      </c>
      <c r="AB16" s="17">
        <v>-1</v>
      </c>
      <c r="AC16" s="15">
        <f t="shared" si="19"/>
        <v>100</v>
      </c>
      <c r="AD16" s="15" t="str">
        <f t="shared" si="2"/>
        <v>皆増</v>
      </c>
      <c r="AE16" s="15">
        <f t="shared" si="2"/>
        <v>-100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1</v>
      </c>
      <c r="AL16" s="4">
        <f t="shared" si="7"/>
        <v>0</v>
      </c>
      <c r="AM16" s="4">
        <f t="shared" si="8"/>
        <v>1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1</v>
      </c>
      <c r="S17" s="17">
        <v>0</v>
      </c>
      <c r="T17" s="17">
        <f t="shared" si="16"/>
        <v>0</v>
      </c>
      <c r="U17" s="17">
        <v>1</v>
      </c>
      <c r="V17" s="17">
        <v>-1</v>
      </c>
      <c r="W17" s="15">
        <f t="shared" si="17"/>
        <v>0</v>
      </c>
      <c r="X17" s="15" t="str">
        <f t="shared" si="1"/>
        <v>皆増</v>
      </c>
      <c r="Y17" s="15">
        <f t="shared" si="1"/>
        <v>-100</v>
      </c>
      <c r="Z17" s="17">
        <f t="shared" si="18"/>
        <v>0</v>
      </c>
      <c r="AA17" s="17">
        <v>0</v>
      </c>
      <c r="AB17" s="17">
        <v>0</v>
      </c>
      <c r="AC17" s="15">
        <f t="shared" si="19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1</v>
      </c>
      <c r="S18" s="17">
        <v>1</v>
      </c>
      <c r="T18" s="17">
        <f t="shared" si="16"/>
        <v>1</v>
      </c>
      <c r="U18" s="17">
        <v>0</v>
      </c>
      <c r="V18" s="17">
        <v>1</v>
      </c>
      <c r="W18" s="15">
        <f t="shared" si="17"/>
        <v>100</v>
      </c>
      <c r="X18" s="15">
        <f t="shared" si="1"/>
        <v>0</v>
      </c>
      <c r="Y18" s="15" t="str">
        <f t="shared" si="1"/>
        <v>皆増</v>
      </c>
      <c r="Z18" s="17">
        <f t="shared" si="18"/>
        <v>1</v>
      </c>
      <c r="AA18" s="17">
        <v>0</v>
      </c>
      <c r="AB18" s="17">
        <v>1</v>
      </c>
      <c r="AC18" s="15">
        <f t="shared" si="19"/>
        <v>100</v>
      </c>
      <c r="AD18" s="15">
        <f t="shared" si="2"/>
        <v>0</v>
      </c>
      <c r="AE18" s="15" t="str">
        <f t="shared" si="2"/>
        <v>皆増</v>
      </c>
      <c r="AH18" s="4">
        <f t="shared" si="3"/>
        <v>1</v>
      </c>
      <c r="AI18" s="4">
        <f t="shared" si="4"/>
        <v>1</v>
      </c>
      <c r="AJ18" s="4">
        <f t="shared" si="5"/>
        <v>0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5</v>
      </c>
      <c r="R19" s="17">
        <v>5</v>
      </c>
      <c r="S19" s="17">
        <v>0</v>
      </c>
      <c r="T19" s="17">
        <f t="shared" si="16"/>
        <v>2</v>
      </c>
      <c r="U19" s="17">
        <v>2</v>
      </c>
      <c r="V19" s="17">
        <v>0</v>
      </c>
      <c r="W19" s="15">
        <f t="shared" si="17"/>
        <v>66.666666666666671</v>
      </c>
      <c r="X19" s="15">
        <f t="shared" si="1"/>
        <v>66.666666666666671</v>
      </c>
      <c r="Y19" s="15">
        <f t="shared" si="1"/>
        <v>0</v>
      </c>
      <c r="Z19" s="17">
        <f t="shared" si="18"/>
        <v>-1</v>
      </c>
      <c r="AA19" s="17">
        <v>1</v>
      </c>
      <c r="AB19" s="17">
        <v>-2</v>
      </c>
      <c r="AC19" s="15">
        <f t="shared" si="19"/>
        <v>-16.666666666666664</v>
      </c>
      <c r="AD19" s="15">
        <f t="shared" si="2"/>
        <v>25</v>
      </c>
      <c r="AE19" s="15">
        <f t="shared" si="2"/>
        <v>-100</v>
      </c>
      <c r="AH19" s="4">
        <f t="shared" si="3"/>
        <v>3</v>
      </c>
      <c r="AI19" s="4">
        <f t="shared" si="4"/>
        <v>3</v>
      </c>
      <c r="AJ19" s="4">
        <f t="shared" si="5"/>
        <v>0</v>
      </c>
      <c r="AK19" s="4">
        <f t="shared" si="6"/>
        <v>6</v>
      </c>
      <c r="AL19" s="4">
        <f t="shared" si="7"/>
        <v>4</v>
      </c>
      <c r="AM19" s="4">
        <f t="shared" si="8"/>
        <v>2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3</v>
      </c>
      <c r="R20" s="17">
        <v>2</v>
      </c>
      <c r="S20" s="17">
        <v>1</v>
      </c>
      <c r="T20" s="17">
        <f t="shared" si="16"/>
        <v>0</v>
      </c>
      <c r="U20" s="17">
        <v>2</v>
      </c>
      <c r="V20" s="17">
        <v>-2</v>
      </c>
      <c r="W20" s="15">
        <f t="shared" si="17"/>
        <v>0</v>
      </c>
      <c r="X20" s="15" t="str">
        <f t="shared" si="1"/>
        <v>皆増</v>
      </c>
      <c r="Y20" s="15">
        <f t="shared" si="1"/>
        <v>-66.666666666666671</v>
      </c>
      <c r="Z20" s="17">
        <f t="shared" si="18"/>
        <v>-5</v>
      </c>
      <c r="AA20" s="17">
        <v>-5</v>
      </c>
      <c r="AB20" s="17">
        <v>0</v>
      </c>
      <c r="AC20" s="15">
        <f t="shared" si="19"/>
        <v>-62.5</v>
      </c>
      <c r="AD20" s="15">
        <f t="shared" si="2"/>
        <v>-71.428571428571431</v>
      </c>
      <c r="AE20" s="15">
        <f t="shared" si="2"/>
        <v>0</v>
      </c>
      <c r="AH20" s="4">
        <f t="shared" si="3"/>
        <v>3</v>
      </c>
      <c r="AI20" s="4">
        <f t="shared" si="4"/>
        <v>0</v>
      </c>
      <c r="AJ20" s="4">
        <f t="shared" si="5"/>
        <v>3</v>
      </c>
      <c r="AK20" s="4">
        <f t="shared" si="6"/>
        <v>8</v>
      </c>
      <c r="AL20" s="4">
        <f t="shared" si="7"/>
        <v>7</v>
      </c>
      <c r="AM20" s="4">
        <f t="shared" si="8"/>
        <v>1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8</v>
      </c>
      <c r="R21" s="17">
        <v>5</v>
      </c>
      <c r="S21" s="17">
        <v>3</v>
      </c>
      <c r="T21" s="17">
        <f t="shared" si="16"/>
        <v>-2</v>
      </c>
      <c r="U21" s="17">
        <v>-2</v>
      </c>
      <c r="V21" s="17">
        <v>0</v>
      </c>
      <c r="W21" s="15">
        <f t="shared" si="17"/>
        <v>-19.999999999999996</v>
      </c>
      <c r="X21" s="15">
        <f t="shared" si="1"/>
        <v>-28.571428571428569</v>
      </c>
      <c r="Y21" s="15">
        <f t="shared" si="1"/>
        <v>0</v>
      </c>
      <c r="Z21" s="17">
        <f t="shared" si="18"/>
        <v>1</v>
      </c>
      <c r="AA21" s="17">
        <v>0</v>
      </c>
      <c r="AB21" s="17">
        <v>1</v>
      </c>
      <c r="AC21" s="15">
        <f t="shared" si="19"/>
        <v>14.285714285714279</v>
      </c>
      <c r="AD21" s="15">
        <f t="shared" si="2"/>
        <v>0</v>
      </c>
      <c r="AE21" s="15">
        <f t="shared" si="2"/>
        <v>50</v>
      </c>
      <c r="AH21" s="4">
        <f t="shared" si="3"/>
        <v>10</v>
      </c>
      <c r="AI21" s="4">
        <f t="shared" si="4"/>
        <v>7</v>
      </c>
      <c r="AJ21" s="4">
        <f t="shared" si="5"/>
        <v>3</v>
      </c>
      <c r="AK21" s="4">
        <f t="shared" si="6"/>
        <v>7</v>
      </c>
      <c r="AL21" s="4">
        <f t="shared" si="7"/>
        <v>5</v>
      </c>
      <c r="AM21" s="4">
        <f t="shared" si="8"/>
        <v>2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17</v>
      </c>
      <c r="R22" s="17">
        <v>12</v>
      </c>
      <c r="S22" s="17">
        <v>5</v>
      </c>
      <c r="T22" s="17">
        <f t="shared" si="16"/>
        <v>7</v>
      </c>
      <c r="U22" s="17">
        <v>5</v>
      </c>
      <c r="V22" s="17">
        <v>2</v>
      </c>
      <c r="W22" s="15">
        <f t="shared" si="17"/>
        <v>70</v>
      </c>
      <c r="X22" s="15">
        <f t="shared" si="1"/>
        <v>71.428571428571416</v>
      </c>
      <c r="Y22" s="15">
        <f t="shared" si="1"/>
        <v>66.666666666666671</v>
      </c>
      <c r="Z22" s="17">
        <f t="shared" si="18"/>
        <v>-7</v>
      </c>
      <c r="AA22" s="17">
        <v>0</v>
      </c>
      <c r="AB22" s="17">
        <v>-7</v>
      </c>
      <c r="AC22" s="15">
        <f t="shared" si="19"/>
        <v>-29.166666666666664</v>
      </c>
      <c r="AD22" s="15">
        <f t="shared" si="2"/>
        <v>0</v>
      </c>
      <c r="AE22" s="15">
        <f t="shared" si="2"/>
        <v>-58.333333333333329</v>
      </c>
      <c r="AH22" s="4">
        <f t="shared" si="3"/>
        <v>10</v>
      </c>
      <c r="AI22" s="4">
        <f t="shared" si="4"/>
        <v>7</v>
      </c>
      <c r="AJ22" s="4">
        <f t="shared" si="5"/>
        <v>3</v>
      </c>
      <c r="AK22" s="4">
        <f t="shared" si="6"/>
        <v>24</v>
      </c>
      <c r="AL22" s="4">
        <f t="shared" si="7"/>
        <v>12</v>
      </c>
      <c r="AM22" s="4">
        <f t="shared" si="8"/>
        <v>12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28</v>
      </c>
      <c r="R23" s="17">
        <v>19</v>
      </c>
      <c r="S23" s="17">
        <v>9</v>
      </c>
      <c r="T23" s="17">
        <f t="shared" si="16"/>
        <v>-1</v>
      </c>
      <c r="U23" s="17">
        <v>-2</v>
      </c>
      <c r="V23" s="17">
        <v>1</v>
      </c>
      <c r="W23" s="15">
        <f t="shared" si="17"/>
        <v>-3.4482758620689613</v>
      </c>
      <c r="X23" s="15">
        <f t="shared" si="1"/>
        <v>-9.5238095238095237</v>
      </c>
      <c r="Y23" s="15">
        <f t="shared" si="1"/>
        <v>12.5</v>
      </c>
      <c r="Z23" s="17">
        <f t="shared" si="18"/>
        <v>-1</v>
      </c>
      <c r="AA23" s="17">
        <v>-4</v>
      </c>
      <c r="AB23" s="17">
        <v>3</v>
      </c>
      <c r="AC23" s="15">
        <f t="shared" si="19"/>
        <v>-3.4482758620689613</v>
      </c>
      <c r="AD23" s="15">
        <f t="shared" si="2"/>
        <v>-17.391304347826086</v>
      </c>
      <c r="AE23" s="15">
        <f t="shared" si="2"/>
        <v>50</v>
      </c>
      <c r="AH23" s="4">
        <f t="shared" si="3"/>
        <v>29</v>
      </c>
      <c r="AI23" s="4">
        <f t="shared" si="4"/>
        <v>21</v>
      </c>
      <c r="AJ23" s="4">
        <f t="shared" si="5"/>
        <v>8</v>
      </c>
      <c r="AK23" s="4">
        <f t="shared" si="6"/>
        <v>29</v>
      </c>
      <c r="AL23" s="4">
        <f t="shared" si="7"/>
        <v>23</v>
      </c>
      <c r="AM23" s="4">
        <f t="shared" si="8"/>
        <v>6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50</v>
      </c>
      <c r="R24" s="17">
        <v>28</v>
      </c>
      <c r="S24" s="17">
        <v>22</v>
      </c>
      <c r="T24" s="17">
        <f t="shared" si="16"/>
        <v>5</v>
      </c>
      <c r="U24" s="17">
        <v>-9</v>
      </c>
      <c r="V24" s="17">
        <v>14</v>
      </c>
      <c r="W24" s="15">
        <f t="shared" si="17"/>
        <v>11.111111111111116</v>
      </c>
      <c r="X24" s="15">
        <f t="shared" si="1"/>
        <v>-24.324324324324319</v>
      </c>
      <c r="Y24" s="15">
        <f t="shared" si="1"/>
        <v>175</v>
      </c>
      <c r="Z24" s="17">
        <f t="shared" si="18"/>
        <v>8</v>
      </c>
      <c r="AA24" s="17">
        <v>-1</v>
      </c>
      <c r="AB24" s="17">
        <v>9</v>
      </c>
      <c r="AC24" s="15">
        <f t="shared" si="19"/>
        <v>19.047619047619047</v>
      </c>
      <c r="AD24" s="15">
        <f t="shared" si="2"/>
        <v>-3.4482758620689613</v>
      </c>
      <c r="AE24" s="15">
        <f t="shared" si="2"/>
        <v>69.230769230769226</v>
      </c>
      <c r="AH24" s="4">
        <f t="shared" si="3"/>
        <v>45</v>
      </c>
      <c r="AI24" s="4">
        <f t="shared" si="4"/>
        <v>37</v>
      </c>
      <c r="AJ24" s="4">
        <f t="shared" si="5"/>
        <v>8</v>
      </c>
      <c r="AK24" s="4">
        <f t="shared" si="6"/>
        <v>42</v>
      </c>
      <c r="AL24" s="4">
        <f t="shared" si="7"/>
        <v>29</v>
      </c>
      <c r="AM24" s="4">
        <f t="shared" si="8"/>
        <v>13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51</v>
      </c>
      <c r="R25" s="17">
        <v>38</v>
      </c>
      <c r="S25" s="17">
        <v>13</v>
      </c>
      <c r="T25" s="17">
        <f t="shared" si="16"/>
        <v>0</v>
      </c>
      <c r="U25" s="17">
        <v>5</v>
      </c>
      <c r="V25" s="17">
        <v>-5</v>
      </c>
      <c r="W25" s="15">
        <f t="shared" si="17"/>
        <v>0</v>
      </c>
      <c r="X25" s="15">
        <f t="shared" si="1"/>
        <v>15.151515151515159</v>
      </c>
      <c r="Y25" s="15">
        <f t="shared" si="1"/>
        <v>-27.777777777777779</v>
      </c>
      <c r="Z25" s="17">
        <f t="shared" si="18"/>
        <v>3</v>
      </c>
      <c r="AA25" s="17">
        <v>6</v>
      </c>
      <c r="AB25" s="17">
        <v>-3</v>
      </c>
      <c r="AC25" s="15">
        <f t="shared" si="19"/>
        <v>6.25</v>
      </c>
      <c r="AD25" s="15">
        <f t="shared" si="2"/>
        <v>18.75</v>
      </c>
      <c r="AE25" s="15">
        <f t="shared" si="2"/>
        <v>-18.75</v>
      </c>
      <c r="AH25" s="4">
        <f t="shared" si="3"/>
        <v>51</v>
      </c>
      <c r="AI25" s="4">
        <f t="shared" si="4"/>
        <v>33</v>
      </c>
      <c r="AJ25" s="4">
        <f t="shared" si="5"/>
        <v>18</v>
      </c>
      <c r="AK25" s="4">
        <f t="shared" si="6"/>
        <v>48</v>
      </c>
      <c r="AL25" s="4">
        <f t="shared" si="7"/>
        <v>32</v>
      </c>
      <c r="AM25" s="4">
        <f t="shared" si="8"/>
        <v>16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66</v>
      </c>
      <c r="R26" s="17">
        <v>41</v>
      </c>
      <c r="S26" s="17">
        <v>25</v>
      </c>
      <c r="T26" s="17">
        <f t="shared" si="16"/>
        <v>-8</v>
      </c>
      <c r="U26" s="17">
        <v>-8</v>
      </c>
      <c r="V26" s="17">
        <v>0</v>
      </c>
      <c r="W26" s="15">
        <f t="shared" si="17"/>
        <v>-10.810810810810811</v>
      </c>
      <c r="X26" s="15">
        <f t="shared" si="1"/>
        <v>-16.326530612244895</v>
      </c>
      <c r="Y26" s="15">
        <f t="shared" si="1"/>
        <v>0</v>
      </c>
      <c r="Z26" s="17">
        <f t="shared" si="18"/>
        <v>-5</v>
      </c>
      <c r="AA26" s="17">
        <v>1</v>
      </c>
      <c r="AB26" s="17">
        <v>-6</v>
      </c>
      <c r="AC26" s="15">
        <f t="shared" si="19"/>
        <v>-7.0422535211267618</v>
      </c>
      <c r="AD26" s="15">
        <f t="shared" si="2"/>
        <v>2.4999999999999911</v>
      </c>
      <c r="AE26" s="15">
        <f t="shared" si="2"/>
        <v>-19.354838709677423</v>
      </c>
      <c r="AH26" s="4">
        <f t="shared" si="3"/>
        <v>74</v>
      </c>
      <c r="AI26" s="4">
        <f t="shared" si="4"/>
        <v>49</v>
      </c>
      <c r="AJ26" s="4">
        <f t="shared" si="5"/>
        <v>25</v>
      </c>
      <c r="AK26" s="4">
        <f t="shared" si="6"/>
        <v>71</v>
      </c>
      <c r="AL26" s="4">
        <f t="shared" si="7"/>
        <v>40</v>
      </c>
      <c r="AM26" s="4">
        <f t="shared" si="8"/>
        <v>31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116</v>
      </c>
      <c r="R27" s="17">
        <v>45</v>
      </c>
      <c r="S27" s="17">
        <v>71</v>
      </c>
      <c r="T27" s="17">
        <f t="shared" si="16"/>
        <v>-8</v>
      </c>
      <c r="U27" s="17">
        <v>-17</v>
      </c>
      <c r="V27" s="17">
        <v>9</v>
      </c>
      <c r="W27" s="15">
        <f t="shared" si="17"/>
        <v>-6.4516129032258114</v>
      </c>
      <c r="X27" s="15">
        <f t="shared" si="1"/>
        <v>-27.419354838709676</v>
      </c>
      <c r="Y27" s="15">
        <f t="shared" si="1"/>
        <v>14.516129032258075</v>
      </c>
      <c r="Z27" s="17">
        <f t="shared" si="18"/>
        <v>8</v>
      </c>
      <c r="AA27" s="17">
        <v>-10</v>
      </c>
      <c r="AB27" s="17">
        <v>18</v>
      </c>
      <c r="AC27" s="15">
        <f t="shared" si="19"/>
        <v>7.4074074074074181</v>
      </c>
      <c r="AD27" s="15">
        <f t="shared" si="2"/>
        <v>-18.181818181818176</v>
      </c>
      <c r="AE27" s="15">
        <f t="shared" si="2"/>
        <v>33.96226415094339</v>
      </c>
      <c r="AH27" s="4">
        <f t="shared" si="3"/>
        <v>124</v>
      </c>
      <c r="AI27" s="4">
        <f t="shared" si="4"/>
        <v>62</v>
      </c>
      <c r="AJ27" s="4">
        <f t="shared" si="5"/>
        <v>62</v>
      </c>
      <c r="AK27" s="4">
        <f t="shared" si="6"/>
        <v>108</v>
      </c>
      <c r="AL27" s="4">
        <f t="shared" si="7"/>
        <v>55</v>
      </c>
      <c r="AM27" s="4">
        <f t="shared" si="8"/>
        <v>53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140</v>
      </c>
      <c r="R28" s="17">
        <v>48</v>
      </c>
      <c r="S28" s="17">
        <v>92</v>
      </c>
      <c r="T28" s="17">
        <f t="shared" si="16"/>
        <v>30</v>
      </c>
      <c r="U28" s="17">
        <v>17</v>
      </c>
      <c r="V28" s="17">
        <v>13</v>
      </c>
      <c r="W28" s="15">
        <f t="shared" si="17"/>
        <v>27.27272727272727</v>
      </c>
      <c r="X28" s="15">
        <f t="shared" si="1"/>
        <v>54.838709677419352</v>
      </c>
      <c r="Y28" s="15">
        <f t="shared" si="1"/>
        <v>16.455696202531644</v>
      </c>
      <c r="Z28" s="17">
        <f t="shared" si="18"/>
        <v>27</v>
      </c>
      <c r="AA28" s="17">
        <v>11</v>
      </c>
      <c r="AB28" s="17">
        <v>16</v>
      </c>
      <c r="AC28" s="15">
        <f t="shared" si="19"/>
        <v>23.893805309734507</v>
      </c>
      <c r="AD28" s="15">
        <f t="shared" si="2"/>
        <v>29.729729729729737</v>
      </c>
      <c r="AE28" s="15">
        <f t="shared" si="2"/>
        <v>21.052631578947366</v>
      </c>
      <c r="AH28" s="4">
        <f t="shared" si="3"/>
        <v>110</v>
      </c>
      <c r="AI28" s="4">
        <f t="shared" si="4"/>
        <v>31</v>
      </c>
      <c r="AJ28" s="4">
        <f t="shared" si="5"/>
        <v>79</v>
      </c>
      <c r="AK28" s="4">
        <f t="shared" si="6"/>
        <v>113</v>
      </c>
      <c r="AL28" s="4">
        <f t="shared" si="7"/>
        <v>37</v>
      </c>
      <c r="AM28" s="4">
        <f t="shared" si="8"/>
        <v>76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66</v>
      </c>
      <c r="R29" s="17">
        <v>11</v>
      </c>
      <c r="S29" s="17">
        <v>55</v>
      </c>
      <c r="T29" s="17">
        <f t="shared" si="16"/>
        <v>-4</v>
      </c>
      <c r="U29" s="17">
        <v>-9</v>
      </c>
      <c r="V29" s="17">
        <v>5</v>
      </c>
      <c r="W29" s="15">
        <f t="shared" si="17"/>
        <v>-5.7142857142857162</v>
      </c>
      <c r="X29" s="15">
        <f t="shared" si="1"/>
        <v>-44.999999999999993</v>
      </c>
      <c r="Y29" s="15">
        <f t="shared" si="1"/>
        <v>10.000000000000009</v>
      </c>
      <c r="Z29" s="17">
        <f t="shared" si="18"/>
        <v>6</v>
      </c>
      <c r="AA29" s="17">
        <v>-6</v>
      </c>
      <c r="AB29" s="17">
        <v>12</v>
      </c>
      <c r="AC29" s="15">
        <f t="shared" si="19"/>
        <v>10.000000000000009</v>
      </c>
      <c r="AD29" s="15">
        <f t="shared" si="2"/>
        <v>-35.294117647058819</v>
      </c>
      <c r="AE29" s="15">
        <f t="shared" si="2"/>
        <v>27.906976744186053</v>
      </c>
      <c r="AH29" s="4">
        <f t="shared" si="3"/>
        <v>70</v>
      </c>
      <c r="AI29" s="4">
        <f t="shared" si="4"/>
        <v>20</v>
      </c>
      <c r="AJ29" s="4">
        <f t="shared" si="5"/>
        <v>50</v>
      </c>
      <c r="AK29" s="4">
        <f t="shared" si="6"/>
        <v>60</v>
      </c>
      <c r="AL29" s="4">
        <f t="shared" si="7"/>
        <v>17</v>
      </c>
      <c r="AM29" s="4">
        <f t="shared" si="8"/>
        <v>43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20</v>
      </c>
      <c r="R30" s="17">
        <v>1</v>
      </c>
      <c r="S30" s="17">
        <v>19</v>
      </c>
      <c r="T30" s="17">
        <f t="shared" si="16"/>
        <v>-12</v>
      </c>
      <c r="U30" s="17">
        <v>-5</v>
      </c>
      <c r="V30" s="17">
        <v>-7</v>
      </c>
      <c r="W30" s="15">
        <f t="shared" si="17"/>
        <v>-37.5</v>
      </c>
      <c r="X30" s="15">
        <f t="shared" si="1"/>
        <v>-83.333333333333343</v>
      </c>
      <c r="Y30" s="15">
        <f t="shared" si="1"/>
        <v>-26.923076923076927</v>
      </c>
      <c r="Z30" s="17">
        <f t="shared" si="18"/>
        <v>2</v>
      </c>
      <c r="AA30" s="17">
        <v>-1</v>
      </c>
      <c r="AB30" s="17">
        <v>3</v>
      </c>
      <c r="AC30" s="15">
        <f t="shared" si="19"/>
        <v>11.111111111111116</v>
      </c>
      <c r="AD30" s="15">
        <f t="shared" si="2"/>
        <v>-50</v>
      </c>
      <c r="AE30" s="15">
        <f t="shared" si="2"/>
        <v>18.75</v>
      </c>
      <c r="AH30" s="4">
        <f t="shared" si="3"/>
        <v>32</v>
      </c>
      <c r="AI30" s="4">
        <f t="shared" si="4"/>
        <v>6</v>
      </c>
      <c r="AJ30" s="4">
        <f t="shared" si="5"/>
        <v>26</v>
      </c>
      <c r="AK30" s="4">
        <f t="shared" si="6"/>
        <v>18</v>
      </c>
      <c r="AL30" s="4">
        <f t="shared" si="7"/>
        <v>2</v>
      </c>
      <c r="AM30" s="4">
        <f t="shared" si="8"/>
        <v>16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1</v>
      </c>
      <c r="S32" s="17">
        <f t="shared" si="20"/>
        <v>0</v>
      </c>
      <c r="T32" s="17">
        <f t="shared" si="20"/>
        <v>-1</v>
      </c>
      <c r="U32" s="17">
        <f t="shared" si="20"/>
        <v>-1</v>
      </c>
      <c r="V32" s="17">
        <f t="shared" si="20"/>
        <v>0</v>
      </c>
      <c r="W32" s="15">
        <f t="shared" ref="W32:Y36" si="21">IF(Q32=T32,IF(Q32&gt;0,"皆増",0),(1-(Q32/(Q32-T32)))*-100)</f>
        <v>-50</v>
      </c>
      <c r="X32" s="15">
        <f t="shared" si="21"/>
        <v>-50</v>
      </c>
      <c r="Y32" s="15">
        <f t="shared" si="21"/>
        <v>0</v>
      </c>
      <c r="Z32" s="17">
        <f t="shared" si="20"/>
        <v>0</v>
      </c>
      <c r="AA32" s="17">
        <f t="shared" si="20"/>
        <v>1</v>
      </c>
      <c r="AB32" s="17">
        <f t="shared" si="20"/>
        <v>-1</v>
      </c>
      <c r="AC32" s="15">
        <f t="shared" ref="AC32:AE36" si="22">IF(Q32=Z32,IF(Q32&gt;0,"皆増",0),(1-(Q32/(Q32-Z32)))*-100)</f>
        <v>0</v>
      </c>
      <c r="AD32" s="15" t="str">
        <f t="shared" si="22"/>
        <v>皆増</v>
      </c>
      <c r="AE32" s="15">
        <f t="shared" si="22"/>
        <v>-100</v>
      </c>
      <c r="AH32" s="4">
        <f t="shared" ref="AH32:AM32" si="23">SUM(AH10:AH12)</f>
        <v>2</v>
      </c>
      <c r="AI32" s="4">
        <f t="shared" si="23"/>
        <v>2</v>
      </c>
      <c r="AJ32" s="4">
        <f t="shared" si="23"/>
        <v>0</v>
      </c>
      <c r="AK32" s="4">
        <f t="shared" si="23"/>
        <v>1</v>
      </c>
      <c r="AL32" s="4">
        <f t="shared" si="23"/>
        <v>0</v>
      </c>
      <c r="AM32" s="4">
        <f t="shared" si="23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40</v>
      </c>
      <c r="R33" s="17">
        <f t="shared" si="24"/>
        <v>28</v>
      </c>
      <c r="S33" s="17">
        <f>SUM(S13:S22)</f>
        <v>12</v>
      </c>
      <c r="T33" s="17">
        <f t="shared" si="24"/>
        <v>9</v>
      </c>
      <c r="U33" s="17">
        <f t="shared" si="24"/>
        <v>8</v>
      </c>
      <c r="V33" s="17">
        <f t="shared" si="24"/>
        <v>1</v>
      </c>
      <c r="W33" s="15">
        <f t="shared" si="21"/>
        <v>29.032258064516125</v>
      </c>
      <c r="X33" s="15">
        <f t="shared" si="21"/>
        <v>39.999999999999993</v>
      </c>
      <c r="Y33" s="15">
        <f t="shared" si="21"/>
        <v>9.0909090909090828</v>
      </c>
      <c r="Z33" s="17">
        <f t="shared" si="24"/>
        <v>-8</v>
      </c>
      <c r="AA33" s="17">
        <f t="shared" si="24"/>
        <v>-2</v>
      </c>
      <c r="AB33" s="17">
        <f t="shared" si="24"/>
        <v>-6</v>
      </c>
      <c r="AC33" s="15">
        <f t="shared" si="22"/>
        <v>-16.666666666666664</v>
      </c>
      <c r="AD33" s="15">
        <f t="shared" si="22"/>
        <v>-6.6666666666666652</v>
      </c>
      <c r="AE33" s="15">
        <f t="shared" si="22"/>
        <v>-33.333333333333336</v>
      </c>
      <c r="AH33" s="4">
        <f t="shared" ref="AH33:AI33" si="25">SUM(AH13:AH22)</f>
        <v>31</v>
      </c>
      <c r="AI33" s="4">
        <f t="shared" si="25"/>
        <v>20</v>
      </c>
      <c r="AJ33" s="4">
        <f t="shared" ref="AJ33" si="26">SUM(AJ13:AJ22)</f>
        <v>11</v>
      </c>
      <c r="AK33" s="4">
        <f>SUM(AK13:AK22)</f>
        <v>48</v>
      </c>
      <c r="AL33" s="4">
        <f>SUM(AL13:AL22)</f>
        <v>30</v>
      </c>
      <c r="AM33" s="4">
        <f>SUM(AM13:AM22)</f>
        <v>18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537</v>
      </c>
      <c r="R34" s="17">
        <f t="shared" si="27"/>
        <v>231</v>
      </c>
      <c r="S34" s="17">
        <f t="shared" si="27"/>
        <v>306</v>
      </c>
      <c r="T34" s="17">
        <f t="shared" si="27"/>
        <v>2</v>
      </c>
      <c r="U34" s="17">
        <f t="shared" si="27"/>
        <v>-28</v>
      </c>
      <c r="V34" s="17">
        <f t="shared" si="27"/>
        <v>30</v>
      </c>
      <c r="W34" s="15">
        <f t="shared" si="21"/>
        <v>0.37383177570093906</v>
      </c>
      <c r="X34" s="15">
        <f t="shared" si="21"/>
        <v>-10.810810810810811</v>
      </c>
      <c r="Y34" s="15">
        <f t="shared" si="21"/>
        <v>10.869565217391308</v>
      </c>
      <c r="Z34" s="17">
        <f t="shared" si="27"/>
        <v>48</v>
      </c>
      <c r="AA34" s="17">
        <f t="shared" si="27"/>
        <v>-4</v>
      </c>
      <c r="AB34" s="17">
        <f t="shared" si="27"/>
        <v>52</v>
      </c>
      <c r="AC34" s="15">
        <f t="shared" si="22"/>
        <v>9.8159509202454096</v>
      </c>
      <c r="AD34" s="15">
        <f t="shared" si="22"/>
        <v>-1.7021276595744705</v>
      </c>
      <c r="AE34" s="15">
        <f t="shared" si="22"/>
        <v>20.472440944881896</v>
      </c>
      <c r="AH34" s="4">
        <f t="shared" ref="AH34:AI34" si="28">SUM(AH23:AH30)</f>
        <v>535</v>
      </c>
      <c r="AI34" s="4">
        <f t="shared" si="28"/>
        <v>259</v>
      </c>
      <c r="AJ34" s="4">
        <f t="shared" ref="AJ34" si="29">SUM(AJ23:AJ30)</f>
        <v>276</v>
      </c>
      <c r="AK34" s="4">
        <f>SUM(AK23:AK30)</f>
        <v>489</v>
      </c>
      <c r="AL34" s="4">
        <f>SUM(AL23:AL30)</f>
        <v>235</v>
      </c>
      <c r="AM34" s="4">
        <f>SUM(AM23:AM30)</f>
        <v>254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459</v>
      </c>
      <c r="R35" s="17">
        <f t="shared" si="30"/>
        <v>184</v>
      </c>
      <c r="S35" s="17">
        <f t="shared" si="30"/>
        <v>275</v>
      </c>
      <c r="T35" s="17">
        <f t="shared" si="30"/>
        <v>-2</v>
      </c>
      <c r="U35" s="17">
        <f t="shared" si="30"/>
        <v>-17</v>
      </c>
      <c r="V35" s="17">
        <f t="shared" si="30"/>
        <v>15</v>
      </c>
      <c r="W35" s="15">
        <f t="shared" si="21"/>
        <v>-0.43383947939262812</v>
      </c>
      <c r="X35" s="15">
        <f t="shared" si="21"/>
        <v>-8.4577114427860636</v>
      </c>
      <c r="Y35" s="15">
        <f t="shared" si="21"/>
        <v>5.7692307692307709</v>
      </c>
      <c r="Z35" s="17">
        <f t="shared" si="30"/>
        <v>41</v>
      </c>
      <c r="AA35" s="17">
        <f t="shared" si="30"/>
        <v>1</v>
      </c>
      <c r="AB35" s="17">
        <f t="shared" si="30"/>
        <v>40</v>
      </c>
      <c r="AC35" s="15">
        <f t="shared" si="22"/>
        <v>9.8086124401913786</v>
      </c>
      <c r="AD35" s="15">
        <f t="shared" si="22"/>
        <v>0.5464480874316946</v>
      </c>
      <c r="AE35" s="15">
        <f t="shared" si="22"/>
        <v>17.021276595744684</v>
      </c>
      <c r="AH35" s="4">
        <f t="shared" ref="AH35:AI35" si="31">SUM(AH25:AH30)</f>
        <v>461</v>
      </c>
      <c r="AI35" s="4">
        <f t="shared" si="31"/>
        <v>201</v>
      </c>
      <c r="AJ35" s="4">
        <f t="shared" ref="AJ35" si="32">SUM(AJ25:AJ30)</f>
        <v>260</v>
      </c>
      <c r="AK35" s="4">
        <f>SUM(AK25:AK30)</f>
        <v>418</v>
      </c>
      <c r="AL35" s="4">
        <f>SUM(AL25:AL30)</f>
        <v>183</v>
      </c>
      <c r="AM35" s="4">
        <f>SUM(AM25:AM30)</f>
        <v>235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342</v>
      </c>
      <c r="R36" s="17">
        <f t="shared" si="33"/>
        <v>105</v>
      </c>
      <c r="S36" s="17">
        <f t="shared" si="33"/>
        <v>237</v>
      </c>
      <c r="T36" s="17">
        <f t="shared" si="33"/>
        <v>6</v>
      </c>
      <c r="U36" s="17">
        <f t="shared" si="33"/>
        <v>-14</v>
      </c>
      <c r="V36" s="17">
        <f t="shared" si="33"/>
        <v>20</v>
      </c>
      <c r="W36" s="15">
        <f t="shared" si="21"/>
        <v>1.7857142857142794</v>
      </c>
      <c r="X36" s="15">
        <f t="shared" si="21"/>
        <v>-11.764705882352944</v>
      </c>
      <c r="Y36" s="15">
        <f t="shared" si="21"/>
        <v>9.2165898617511566</v>
      </c>
      <c r="Z36" s="17">
        <f t="shared" si="33"/>
        <v>43</v>
      </c>
      <c r="AA36" s="17">
        <f t="shared" si="33"/>
        <v>-6</v>
      </c>
      <c r="AB36" s="17">
        <f t="shared" si="33"/>
        <v>49</v>
      </c>
      <c r="AC36" s="15">
        <f t="shared" si="22"/>
        <v>14.381270903010023</v>
      </c>
      <c r="AD36" s="15">
        <f t="shared" si="22"/>
        <v>-5.4054054054054053</v>
      </c>
      <c r="AE36" s="15">
        <f t="shared" si="22"/>
        <v>26.063829787234049</v>
      </c>
      <c r="AH36" s="4">
        <f t="shared" ref="AH36:AI36" si="34">SUM(AH27:AH30)</f>
        <v>336</v>
      </c>
      <c r="AI36" s="4">
        <f t="shared" si="34"/>
        <v>119</v>
      </c>
      <c r="AJ36" s="4">
        <f t="shared" ref="AJ36" si="35">SUM(AJ27:AJ30)</f>
        <v>217</v>
      </c>
      <c r="AK36" s="4">
        <f>SUM(AK27:AK30)</f>
        <v>299</v>
      </c>
      <c r="AL36" s="4">
        <f>SUM(AL27:AL30)</f>
        <v>111</v>
      </c>
      <c r="AM36" s="4">
        <f>SUM(AM27:AM30)</f>
        <v>188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0.17301038062283738</v>
      </c>
      <c r="R38" s="12">
        <f t="shared" si="36"/>
        <v>0.38461538461538464</v>
      </c>
      <c r="S38" s="12">
        <f t="shared" si="36"/>
        <v>0</v>
      </c>
      <c r="T38" s="12">
        <f>T32/T9*100</f>
        <v>-10</v>
      </c>
      <c r="U38" s="12">
        <f t="shared" ref="U38:V38" si="37">U32/U9*100</f>
        <v>4.7619047619047619</v>
      </c>
      <c r="V38" s="12">
        <f t="shared" si="37"/>
        <v>0</v>
      </c>
      <c r="W38" s="12">
        <f>Q38-AH38</f>
        <v>-0.17910229543350067</v>
      </c>
      <c r="X38" s="12">
        <f t="shared" ref="X38:Y42" si="38">R38-AI38</f>
        <v>-0.32712838762660817</v>
      </c>
      <c r="Y38" s="12">
        <f t="shared" si="38"/>
        <v>0</v>
      </c>
      <c r="Z38" s="12">
        <f>Z32/Z9*100</f>
        <v>0</v>
      </c>
      <c r="AA38" s="12">
        <f t="shared" ref="AA38:AB38" si="39">AA32/AA9*100</f>
        <v>-20</v>
      </c>
      <c r="AB38" s="12">
        <f t="shared" si="39"/>
        <v>-2.2222222222222223</v>
      </c>
      <c r="AC38" s="12">
        <f>Q38-AK38</f>
        <v>-1.2863225325117994E-2</v>
      </c>
      <c r="AD38" s="12">
        <f t="shared" ref="AD38:AE42" si="40">R38-AL38</f>
        <v>0.38461538461538464</v>
      </c>
      <c r="AE38" s="12">
        <f t="shared" si="40"/>
        <v>-0.36630036630036628</v>
      </c>
      <c r="AH38" s="12">
        <f t="shared" ref="AH38:AI38" si="41">AH32/AH9*100</f>
        <v>0.35211267605633806</v>
      </c>
      <c r="AI38" s="12">
        <f t="shared" si="41"/>
        <v>0.71174377224199281</v>
      </c>
      <c r="AJ38" s="12">
        <f t="shared" ref="AJ38" si="42">AJ32/AJ9*100</f>
        <v>0</v>
      </c>
      <c r="AK38" s="12">
        <f>AK32/AK9*100</f>
        <v>0.18587360594795538</v>
      </c>
      <c r="AL38" s="12">
        <f>AL32/AL9*100</f>
        <v>0</v>
      </c>
      <c r="AM38" s="12">
        <f>AM32/AM9*100</f>
        <v>0.36630036630036628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6.9204152249134951</v>
      </c>
      <c r="R39" s="12">
        <f>R33/R9*100</f>
        <v>10.76923076923077</v>
      </c>
      <c r="S39" s="13">
        <f t="shared" si="43"/>
        <v>3.7735849056603774</v>
      </c>
      <c r="T39" s="12">
        <f>T33/T9*100</f>
        <v>90</v>
      </c>
      <c r="U39" s="12">
        <f t="shared" ref="U39:V39" si="44">U33/U9*100</f>
        <v>-38.095238095238095</v>
      </c>
      <c r="V39" s="12">
        <f t="shared" si="44"/>
        <v>3.225806451612903</v>
      </c>
      <c r="W39" s="12">
        <f>Q39-AH39</f>
        <v>1.4626687460402561</v>
      </c>
      <c r="X39" s="12">
        <f t="shared" si="38"/>
        <v>3.6517930468108402</v>
      </c>
      <c r="Y39" s="12">
        <f>S39-AJ39</f>
        <v>-5.9167707580040307E-2</v>
      </c>
      <c r="Z39" s="12">
        <f t="shared" si="43"/>
        <v>-20</v>
      </c>
      <c r="AA39" s="12">
        <f t="shared" ref="AA39:AB39" si="45">AA33/AA9*100</f>
        <v>40</v>
      </c>
      <c r="AB39" s="12">
        <f t="shared" si="45"/>
        <v>-13.333333333333334</v>
      </c>
      <c r="AC39" s="12">
        <f>Q39-AK39</f>
        <v>-2.0015178605883639</v>
      </c>
      <c r="AD39" s="12">
        <f t="shared" si="40"/>
        <v>-0.55152394775036306</v>
      </c>
      <c r="AE39" s="12">
        <f t="shared" si="40"/>
        <v>-2.8198216877462166</v>
      </c>
      <c r="AH39" s="12">
        <f t="shared" ref="AH39:AI39" si="46">AH33/AH9*100</f>
        <v>5.457746478873239</v>
      </c>
      <c r="AI39" s="12">
        <f t="shared" si="46"/>
        <v>7.1174377224199299</v>
      </c>
      <c r="AJ39" s="12">
        <f t="shared" ref="AJ39" si="47">AJ33/AJ9*100</f>
        <v>3.8327526132404177</v>
      </c>
      <c r="AK39" s="12">
        <f>AK33/AK9*100</f>
        <v>8.921933085501859</v>
      </c>
      <c r="AL39" s="12">
        <f>AL33/AL9*100</f>
        <v>11.320754716981133</v>
      </c>
      <c r="AM39" s="12">
        <f>AM33/AM9*100</f>
        <v>6.593406593406594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92.906574394463675</v>
      </c>
      <c r="R40" s="12">
        <f t="shared" si="48"/>
        <v>88.84615384615384</v>
      </c>
      <c r="S40" s="12">
        <f t="shared" si="48"/>
        <v>96.226415094339629</v>
      </c>
      <c r="T40" s="12">
        <f>T34/T9*100</f>
        <v>20</v>
      </c>
      <c r="U40" s="12">
        <f t="shared" ref="U40:V40" si="49">U34/U9*100</f>
        <v>133.33333333333331</v>
      </c>
      <c r="V40" s="12">
        <f t="shared" si="49"/>
        <v>96.774193548387103</v>
      </c>
      <c r="W40" s="12">
        <f t="shared" ref="W40:W42" si="50">Q40-AH40</f>
        <v>-1.2835664506067559</v>
      </c>
      <c r="X40" s="12">
        <f t="shared" si="38"/>
        <v>-3.3246646591842364</v>
      </c>
      <c r="Y40" s="12">
        <f>S40-AJ40</f>
        <v>5.9167707580044748E-2</v>
      </c>
      <c r="Z40" s="12">
        <f>Z34/Z9*100</f>
        <v>120</v>
      </c>
      <c r="AA40" s="12">
        <f t="shared" ref="AA40:AB40" si="51">AA34/AA9*100</f>
        <v>80</v>
      </c>
      <c r="AB40" s="12">
        <f t="shared" si="51"/>
        <v>115.55555555555554</v>
      </c>
      <c r="AC40" s="12">
        <f t="shared" ref="AC40:AC42" si="52">Q40-AK40</f>
        <v>2.0143810859134845</v>
      </c>
      <c r="AD40" s="12">
        <f t="shared" si="40"/>
        <v>0.16690856313496738</v>
      </c>
      <c r="AE40" s="12">
        <f t="shared" si="40"/>
        <v>3.1861220540465922</v>
      </c>
      <c r="AH40" s="12">
        <f t="shared" ref="AH40:AI40" si="53">AH34/AH9*100</f>
        <v>94.190140845070431</v>
      </c>
      <c r="AI40" s="12">
        <f t="shared" si="53"/>
        <v>92.170818505338076</v>
      </c>
      <c r="AJ40" s="12">
        <f t="shared" ref="AJ40" si="54">AJ34/AJ9*100</f>
        <v>96.167247386759584</v>
      </c>
      <c r="AK40" s="12">
        <f>AK34/AK9*100</f>
        <v>90.892193308550191</v>
      </c>
      <c r="AL40" s="12">
        <f>AL34/AL9*100</f>
        <v>88.679245283018872</v>
      </c>
      <c r="AM40" s="12">
        <f>AM34/AM9*100</f>
        <v>93.040293040293037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79.411764705882348</v>
      </c>
      <c r="R41" s="12">
        <f t="shared" si="55"/>
        <v>70.769230769230774</v>
      </c>
      <c r="S41" s="12">
        <f t="shared" si="55"/>
        <v>86.477987421383645</v>
      </c>
      <c r="T41" s="12">
        <f>T35/T9*100</f>
        <v>-20</v>
      </c>
      <c r="U41" s="12">
        <f t="shared" ref="U41:V41" si="56">U35/U9*100</f>
        <v>80.952380952380949</v>
      </c>
      <c r="V41" s="12">
        <f t="shared" si="56"/>
        <v>48.387096774193552</v>
      </c>
      <c r="W41" s="12">
        <f t="shared" si="50"/>
        <v>-1.7502071251035716</v>
      </c>
      <c r="X41" s="12">
        <f t="shared" si="38"/>
        <v>-0.76101834108951039</v>
      </c>
      <c r="Y41" s="12">
        <f>S41-AJ41</f>
        <v>-4.1143470733898795</v>
      </c>
      <c r="Z41" s="12">
        <f>Z35/Z9*100</f>
        <v>102.49999999999999</v>
      </c>
      <c r="AA41" s="12">
        <f t="shared" ref="AA41:AB41" si="57">AA35/AA9*100</f>
        <v>-20</v>
      </c>
      <c r="AB41" s="12">
        <f t="shared" si="57"/>
        <v>88.888888888888886</v>
      </c>
      <c r="AC41" s="12">
        <f t="shared" si="52"/>
        <v>1.7165974196369973</v>
      </c>
      <c r="AD41" s="12">
        <f>R41-AL41</f>
        <v>1.7126269956458771</v>
      </c>
      <c r="AE41" s="12">
        <f t="shared" si="40"/>
        <v>0.39740134079755762</v>
      </c>
      <c r="AH41" s="12">
        <f>AH35/AH9*100</f>
        <v>81.161971830985919</v>
      </c>
      <c r="AI41" s="12">
        <f>AI35/AI9*100</f>
        <v>71.530249110320284</v>
      </c>
      <c r="AJ41" s="12">
        <f>AJ35/AJ9*100</f>
        <v>90.592334494773525</v>
      </c>
      <c r="AK41" s="12">
        <f t="shared" ref="AK41:AL41" si="58">AK35/AK9*100</f>
        <v>77.695167286245351</v>
      </c>
      <c r="AL41" s="12">
        <f t="shared" si="58"/>
        <v>69.056603773584897</v>
      </c>
      <c r="AM41" s="12">
        <f t="shared" ref="AM41" si="59">AM35/AM9*100</f>
        <v>86.080586080586087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59.169550173010379</v>
      </c>
      <c r="R42" s="12">
        <f t="shared" si="60"/>
        <v>40.384615384615387</v>
      </c>
      <c r="S42" s="12">
        <f t="shared" si="60"/>
        <v>74.528301886792448</v>
      </c>
      <c r="T42" s="12">
        <f t="shared" ref="T42:V42" si="61">T36/T9*100</f>
        <v>60</v>
      </c>
      <c r="U42" s="12">
        <f t="shared" si="61"/>
        <v>66.666666666666657</v>
      </c>
      <c r="V42" s="12">
        <f t="shared" si="61"/>
        <v>64.516129032258064</v>
      </c>
      <c r="W42" s="12">
        <f t="shared" si="50"/>
        <v>1.4620595545594028E-2</v>
      </c>
      <c r="X42" s="12">
        <f t="shared" si="38"/>
        <v>-1.9641390637831933</v>
      </c>
      <c r="Y42" s="12">
        <f>S42-AJ42</f>
        <v>-1.081454210768527</v>
      </c>
      <c r="Z42" s="12">
        <f t="shared" si="60"/>
        <v>107.5</v>
      </c>
      <c r="AA42" s="12">
        <f t="shared" ref="AA42:AB42" si="62">AA36/AA9*100</f>
        <v>120</v>
      </c>
      <c r="AB42" s="12">
        <f t="shared" si="62"/>
        <v>108.88888888888889</v>
      </c>
      <c r="AC42" s="12">
        <f t="shared" si="52"/>
        <v>3.5933419945717233</v>
      </c>
      <c r="AD42" s="12">
        <f>R42-AL42</f>
        <v>-1.5021770682148059</v>
      </c>
      <c r="AE42" s="12">
        <f t="shared" si="40"/>
        <v>5.6638330223235869</v>
      </c>
      <c r="AH42" s="12">
        <f t="shared" ref="AH42:AI42" si="63">AH36/AH9*100</f>
        <v>59.154929577464785</v>
      </c>
      <c r="AI42" s="12">
        <f t="shared" si="63"/>
        <v>42.34875444839858</v>
      </c>
      <c r="AJ42" s="12">
        <f t="shared" ref="AJ42" si="64">AJ36/AJ9*100</f>
        <v>75.609756097560975</v>
      </c>
      <c r="AK42" s="12">
        <f>AK36/AK9*100</f>
        <v>55.576208178438655</v>
      </c>
      <c r="AL42" s="12">
        <f>AL36/AL9*100</f>
        <v>41.886792452830193</v>
      </c>
      <c r="AM42" s="12">
        <f>AM36/AM9*100</f>
        <v>68.864468864468861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-40</v>
      </c>
      <c r="I9" s="15">
        <f>IF(C9=F9,0,(1-(C9/(C9-F9)))*-100)</f>
        <v>-66.666666666666671</v>
      </c>
      <c r="J9" s="15">
        <f>IF(D9=G9,0,(1-(D9/(D9-G9)))*-100)</f>
        <v>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-40</v>
      </c>
      <c r="O9" s="15">
        <f t="shared" ref="O9:P10" si="0">IF(C9=L9,0,(1-(C9/(C9-L9)))*-100)</f>
        <v>-50</v>
      </c>
      <c r="P9" s="15">
        <f>IF(D9=M9,0,(1-(D9/(D9-M9)))*-100)</f>
        <v>-33.333333333333336</v>
      </c>
      <c r="Q9" s="17">
        <f>R9+S9</f>
        <v>16</v>
      </c>
      <c r="R9" s="17">
        <f>SUM(R10:R30)</f>
        <v>6</v>
      </c>
      <c r="S9" s="17">
        <f>SUM(S10:S30)</f>
        <v>10</v>
      </c>
      <c r="T9" s="17">
        <f>U9+V9</f>
        <v>5</v>
      </c>
      <c r="U9" s="17">
        <f>SUM(U10:U30)</f>
        <v>4</v>
      </c>
      <c r="V9" s="17">
        <f>SUM(V10:V30)</f>
        <v>1</v>
      </c>
      <c r="W9" s="15">
        <f>IF(Q9=T9,IF(Q9&gt;0,"皆増",0),(1-(Q9/(Q9-T9)))*-100)</f>
        <v>45.45454545454546</v>
      </c>
      <c r="X9" s="15">
        <f t="shared" ref="X9:Y30" si="1">IF(R9=U9,IF(R9&gt;0,"皆増",0),(1-(R9/(R9-U9)))*-100)</f>
        <v>200</v>
      </c>
      <c r="Y9" s="15">
        <f t="shared" si="1"/>
        <v>11.111111111111116</v>
      </c>
      <c r="Z9" s="17">
        <f>AA9+AB9</f>
        <v>11</v>
      </c>
      <c r="AA9" s="17">
        <f>SUM(AA10:AA30)</f>
        <v>3</v>
      </c>
      <c r="AB9" s="17">
        <f>SUM(AB10:AB30)</f>
        <v>8</v>
      </c>
      <c r="AC9" s="15">
        <f>IF(Q9=Z9,IF(Q9&gt;0,"皆増",0),(1-(Q9/(Q9-Z9)))*-100)</f>
        <v>220.00000000000003</v>
      </c>
      <c r="AD9" s="15">
        <f t="shared" ref="AD9:AE30" si="2">IF(R9=AA9,IF(R9&gt;0,"皆増",0),(1-(R9/(R9-AA9)))*-100)</f>
        <v>100</v>
      </c>
      <c r="AE9" s="15">
        <f t="shared" si="2"/>
        <v>400</v>
      </c>
      <c r="AH9" s="4">
        <f t="shared" ref="AH9:AJ30" si="3">Q9-T9</f>
        <v>11</v>
      </c>
      <c r="AI9" s="4">
        <f t="shared" si="3"/>
        <v>2</v>
      </c>
      <c r="AJ9" s="4">
        <f t="shared" si="3"/>
        <v>9</v>
      </c>
      <c r="AK9" s="4">
        <f t="shared" ref="AK9:AM30" si="4">Q9-Z9</f>
        <v>5</v>
      </c>
      <c r="AL9" s="4">
        <f t="shared" si="4"/>
        <v>3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-40</v>
      </c>
      <c r="I10" s="15">
        <f t="shared" ref="I10" si="7">IF(C10=F10,0,(1-(C10/(C10-F10)))*-100)</f>
        <v>-66.666666666666671</v>
      </c>
      <c r="J10" s="15">
        <f>IF(D10=G10,0,(1-(D10/(D10-G10)))*-100)</f>
        <v>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-40</v>
      </c>
      <c r="O10" s="15">
        <f t="shared" si="0"/>
        <v>-50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0</v>
      </c>
      <c r="V26" s="17">
        <v>-2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4</v>
      </c>
      <c r="S27" s="17">
        <v>1</v>
      </c>
      <c r="T27" s="17">
        <f t="shared" si="10"/>
        <v>4</v>
      </c>
      <c r="U27" s="17">
        <v>4</v>
      </c>
      <c r="V27" s="17">
        <v>0</v>
      </c>
      <c r="W27" s="15">
        <f t="shared" si="11"/>
        <v>400</v>
      </c>
      <c r="X27" s="15" t="str">
        <f t="shared" si="1"/>
        <v>皆増</v>
      </c>
      <c r="Y27" s="15">
        <f t="shared" si="1"/>
        <v>0</v>
      </c>
      <c r="Z27" s="17">
        <f t="shared" si="12"/>
        <v>5</v>
      </c>
      <c r="AA27" s="17">
        <v>4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2</v>
      </c>
      <c r="U28" s="17">
        <v>1</v>
      </c>
      <c r="V28" s="17">
        <v>1</v>
      </c>
      <c r="W28" s="15">
        <f t="shared" si="11"/>
        <v>50</v>
      </c>
      <c r="X28" s="15">
        <f t="shared" si="1"/>
        <v>100</v>
      </c>
      <c r="Y28" s="15">
        <f t="shared" si="1"/>
        <v>33.333333333333329</v>
      </c>
      <c r="Z28" s="17">
        <f t="shared" si="12"/>
        <v>6</v>
      </c>
      <c r="AA28" s="17">
        <v>2</v>
      </c>
      <c r="AB28" s="17">
        <v>4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1</v>
      </c>
      <c r="U29" s="17">
        <v>0</v>
      </c>
      <c r="V29" s="17">
        <v>1</v>
      </c>
      <c r="W29" s="15">
        <f t="shared" si="11"/>
        <v>50</v>
      </c>
      <c r="X29" s="15">
        <f t="shared" si="1"/>
        <v>0</v>
      </c>
      <c r="Y29" s="15">
        <f t="shared" si="1"/>
        <v>50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>
        <f t="shared" si="2"/>
        <v>200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6</v>
      </c>
      <c r="S34" s="17">
        <f t="shared" si="22"/>
        <v>9</v>
      </c>
      <c r="T34" s="17">
        <f t="shared" si="22"/>
        <v>4</v>
      </c>
      <c r="U34" s="17">
        <f t="shared" si="22"/>
        <v>4</v>
      </c>
      <c r="V34" s="17">
        <f t="shared" si="22"/>
        <v>0</v>
      </c>
      <c r="W34" s="15">
        <f t="shared" si="15"/>
        <v>36.363636363636353</v>
      </c>
      <c r="X34" s="15">
        <f t="shared" si="15"/>
        <v>200</v>
      </c>
      <c r="Y34" s="15">
        <f t="shared" si="15"/>
        <v>0</v>
      </c>
      <c r="Z34" s="17">
        <f t="shared" ref="Z34:AB34" si="23">SUM(Z23:Z30)</f>
        <v>11</v>
      </c>
      <c r="AA34" s="17">
        <f t="shared" si="23"/>
        <v>4</v>
      </c>
      <c r="AB34" s="17">
        <f t="shared" si="23"/>
        <v>7</v>
      </c>
      <c r="AC34" s="15">
        <f t="shared" si="17"/>
        <v>275</v>
      </c>
      <c r="AD34" s="15">
        <f t="shared" si="17"/>
        <v>200</v>
      </c>
      <c r="AE34" s="15">
        <f t="shared" si="17"/>
        <v>350</v>
      </c>
      <c r="AH34" s="4">
        <f t="shared" ref="AH34:AJ34" si="24">SUM(AH23:AH30)</f>
        <v>11</v>
      </c>
      <c r="AI34" s="4">
        <f t="shared" si="24"/>
        <v>2</v>
      </c>
      <c r="AJ34" s="4">
        <f t="shared" si="24"/>
        <v>9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6</v>
      </c>
      <c r="S35" s="17">
        <f t="shared" si="25"/>
        <v>8</v>
      </c>
      <c r="T35" s="17">
        <f t="shared" si="25"/>
        <v>3</v>
      </c>
      <c r="U35" s="17">
        <f t="shared" si="25"/>
        <v>4</v>
      </c>
      <c r="V35" s="17">
        <f t="shared" si="25"/>
        <v>-1</v>
      </c>
      <c r="W35" s="15">
        <f t="shared" si="15"/>
        <v>27.27272727272727</v>
      </c>
      <c r="X35" s="15">
        <f t="shared" si="15"/>
        <v>200</v>
      </c>
      <c r="Y35" s="15">
        <f t="shared" si="15"/>
        <v>-11.111111111111116</v>
      </c>
      <c r="Z35" s="17">
        <f t="shared" ref="Z35:AB35" si="26">SUM(Z25:Z30)</f>
        <v>10</v>
      </c>
      <c r="AA35" s="17">
        <f t="shared" si="26"/>
        <v>4</v>
      </c>
      <c r="AB35" s="17">
        <f t="shared" si="26"/>
        <v>6</v>
      </c>
      <c r="AC35" s="15">
        <f t="shared" si="17"/>
        <v>250</v>
      </c>
      <c r="AD35" s="15">
        <f t="shared" si="17"/>
        <v>200</v>
      </c>
      <c r="AE35" s="15">
        <f t="shared" si="17"/>
        <v>300</v>
      </c>
      <c r="AH35" s="4">
        <f t="shared" ref="AH35:AJ35" si="27">SUM(AH25:AH30)</f>
        <v>11</v>
      </c>
      <c r="AI35" s="4">
        <f t="shared" si="27"/>
        <v>2</v>
      </c>
      <c r="AJ35" s="4">
        <f t="shared" si="27"/>
        <v>9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6</v>
      </c>
      <c r="S36" s="17">
        <f t="shared" si="28"/>
        <v>8</v>
      </c>
      <c r="T36" s="17">
        <f t="shared" si="28"/>
        <v>7</v>
      </c>
      <c r="U36" s="17">
        <f t="shared" si="28"/>
        <v>5</v>
      </c>
      <c r="V36" s="17">
        <f t="shared" si="28"/>
        <v>2</v>
      </c>
      <c r="W36" s="15">
        <f t="shared" si="15"/>
        <v>100</v>
      </c>
      <c r="X36" s="15">
        <f t="shared" si="15"/>
        <v>500</v>
      </c>
      <c r="Y36" s="15">
        <f t="shared" si="15"/>
        <v>33.333333333333329</v>
      </c>
      <c r="Z36" s="17">
        <f t="shared" ref="Z36:AB36" si="29">SUM(Z27:Z30)</f>
        <v>13</v>
      </c>
      <c r="AA36" s="17">
        <f t="shared" si="29"/>
        <v>6</v>
      </c>
      <c r="AB36" s="17">
        <f t="shared" si="29"/>
        <v>7</v>
      </c>
      <c r="AC36" s="15">
        <f t="shared" si="17"/>
        <v>1300</v>
      </c>
      <c r="AD36" s="15" t="str">
        <f t="shared" si="17"/>
        <v>皆増</v>
      </c>
      <c r="AE36" s="15">
        <f t="shared" si="17"/>
        <v>700</v>
      </c>
      <c r="AH36" s="4">
        <f t="shared" ref="AH36:AJ36" si="30">SUM(AH27:AH30)</f>
        <v>7</v>
      </c>
      <c r="AI36" s="4">
        <f t="shared" si="30"/>
        <v>1</v>
      </c>
      <c r="AJ36" s="4">
        <f t="shared" si="30"/>
        <v>6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0</v>
      </c>
      <c r="S39" s="13">
        <f t="shared" si="37"/>
        <v>10</v>
      </c>
      <c r="T39" s="12">
        <f>T33/T9*100</f>
        <v>20</v>
      </c>
      <c r="U39" s="12">
        <f t="shared" ref="U39:V39" si="38">U33/U9*100</f>
        <v>0</v>
      </c>
      <c r="V39" s="12">
        <f t="shared" si="38"/>
        <v>100</v>
      </c>
      <c r="W39" s="12">
        <f>Q39-AH39</f>
        <v>6.25</v>
      </c>
      <c r="X39" s="12">
        <f t="shared" si="33"/>
        <v>0</v>
      </c>
      <c r="Y39" s="12">
        <f>S39-AJ39</f>
        <v>10</v>
      </c>
      <c r="Z39" s="12">
        <f t="shared" si="37"/>
        <v>0</v>
      </c>
      <c r="AA39" s="12">
        <f t="shared" si="37"/>
        <v>-33.333333333333329</v>
      </c>
      <c r="AB39" s="12">
        <f t="shared" si="37"/>
        <v>12.5</v>
      </c>
      <c r="AC39" s="12">
        <f>Q39-AK39</f>
        <v>-13.75</v>
      </c>
      <c r="AD39" s="12">
        <f t="shared" si="35"/>
        <v>-33.333333333333329</v>
      </c>
      <c r="AE39" s="12">
        <f t="shared" si="35"/>
        <v>10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20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100</v>
      </c>
      <c r="S40" s="12">
        <f t="shared" si="40"/>
        <v>90</v>
      </c>
      <c r="T40" s="12">
        <f>T34/T9*100</f>
        <v>80</v>
      </c>
      <c r="U40" s="12">
        <f t="shared" ref="U40:V40" si="41">U34/U9*100</f>
        <v>100</v>
      </c>
      <c r="V40" s="12">
        <f t="shared" si="41"/>
        <v>0</v>
      </c>
      <c r="W40" s="12">
        <f t="shared" ref="W40:W42" si="42">Q40-AH40</f>
        <v>-6.25</v>
      </c>
      <c r="X40" s="12">
        <f t="shared" si="33"/>
        <v>0</v>
      </c>
      <c r="Y40" s="12">
        <f>S40-AJ40</f>
        <v>-10</v>
      </c>
      <c r="Z40" s="12">
        <f>Z34/Z9*100</f>
        <v>100</v>
      </c>
      <c r="AA40" s="12">
        <f t="shared" ref="AA40:AB40" si="43">AA34/AA9*100</f>
        <v>133.33333333333331</v>
      </c>
      <c r="AB40" s="12">
        <f t="shared" si="43"/>
        <v>87.5</v>
      </c>
      <c r="AC40" s="12">
        <f t="shared" ref="AC40:AC42" si="44">Q40-AK40</f>
        <v>13.75</v>
      </c>
      <c r="AD40" s="12">
        <f t="shared" si="35"/>
        <v>33.333333333333343</v>
      </c>
      <c r="AE40" s="12">
        <f t="shared" si="35"/>
        <v>-10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80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100</v>
      </c>
      <c r="S41" s="12">
        <f t="shared" si="46"/>
        <v>80</v>
      </c>
      <c r="T41" s="12">
        <f>T35/T9*100</f>
        <v>60</v>
      </c>
      <c r="U41" s="12">
        <f t="shared" ref="U41:V41" si="47">U35/U9*100</f>
        <v>100</v>
      </c>
      <c r="V41" s="12">
        <f t="shared" si="47"/>
        <v>-100</v>
      </c>
      <c r="W41" s="12">
        <f t="shared" si="42"/>
        <v>-12.5</v>
      </c>
      <c r="X41" s="12">
        <f t="shared" si="33"/>
        <v>0</v>
      </c>
      <c r="Y41" s="12">
        <f>S41-AJ41</f>
        <v>-20</v>
      </c>
      <c r="Z41" s="12">
        <f>Z35/Z9*100</f>
        <v>90.909090909090907</v>
      </c>
      <c r="AA41" s="12">
        <f t="shared" ref="AA41:AB41" si="48">AA35/AA9*100</f>
        <v>133.33333333333331</v>
      </c>
      <c r="AB41" s="12">
        <f t="shared" si="48"/>
        <v>75</v>
      </c>
      <c r="AC41" s="12">
        <f t="shared" si="44"/>
        <v>7.5</v>
      </c>
      <c r="AD41" s="12">
        <f>R41-AL41</f>
        <v>33.333333333333343</v>
      </c>
      <c r="AE41" s="12">
        <f t="shared" si="35"/>
        <v>-20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87.5</v>
      </c>
      <c r="R42" s="12">
        <f t="shared" si="50"/>
        <v>100</v>
      </c>
      <c r="S42" s="12">
        <f t="shared" si="50"/>
        <v>80</v>
      </c>
      <c r="T42" s="12">
        <f t="shared" si="50"/>
        <v>140</v>
      </c>
      <c r="U42" s="12">
        <f t="shared" si="50"/>
        <v>125</v>
      </c>
      <c r="V42" s="12">
        <f t="shared" si="50"/>
        <v>200</v>
      </c>
      <c r="W42" s="12">
        <f t="shared" si="42"/>
        <v>23.863636363636367</v>
      </c>
      <c r="X42" s="12">
        <f t="shared" si="33"/>
        <v>50</v>
      </c>
      <c r="Y42" s="12">
        <f>S42-AJ42</f>
        <v>13.333333333333343</v>
      </c>
      <c r="Z42" s="12">
        <f t="shared" si="50"/>
        <v>118.18181818181819</v>
      </c>
      <c r="AA42" s="12">
        <f t="shared" si="50"/>
        <v>200</v>
      </c>
      <c r="AB42" s="12">
        <f t="shared" si="50"/>
        <v>87.5</v>
      </c>
      <c r="AC42" s="12">
        <f t="shared" si="44"/>
        <v>67.5</v>
      </c>
      <c r="AD42" s="12">
        <f>R42-AL42</f>
        <v>100</v>
      </c>
      <c r="AE42" s="12">
        <f t="shared" si="35"/>
        <v>30</v>
      </c>
      <c r="AH42" s="12">
        <f t="shared" ref="AH42:AJ42" si="51">AH36/AH9*100</f>
        <v>63.636363636363633</v>
      </c>
      <c r="AI42" s="12">
        <f t="shared" si="51"/>
        <v>50</v>
      </c>
      <c r="AJ42" s="12">
        <f t="shared" si="51"/>
        <v>66.666666666666657</v>
      </c>
      <c r="AK42" s="12">
        <f>AK36/AK9*100</f>
        <v>20</v>
      </c>
      <c r="AL42" s="12">
        <f>AL36/AL9*100</f>
        <v>0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</v>
      </c>
      <c r="C9" s="17">
        <f>SUM(C10:C30)</f>
        <v>7</v>
      </c>
      <c r="D9" s="17">
        <f>SUM(D10:D30)</f>
        <v>2</v>
      </c>
      <c r="E9" s="17">
        <f>F9+G9</f>
        <v>-7</v>
      </c>
      <c r="F9" s="17">
        <f>SUM(F10:F30)</f>
        <v>-2</v>
      </c>
      <c r="G9" s="17">
        <f>SUM(G10:G30)</f>
        <v>-5</v>
      </c>
      <c r="H9" s="15">
        <f>IF(B9=E9,0,(1-(B9/(B9-E9)))*-100)</f>
        <v>-43.75</v>
      </c>
      <c r="I9" s="15">
        <f>IF(C9=F9,0,(1-(C9/(C9-F9)))*-100)</f>
        <v>-22.222222222222221</v>
      </c>
      <c r="J9" s="15">
        <f>IF(D9=G9,0,(1-(D9/(D9-G9)))*-100)</f>
        <v>-71.428571428571431</v>
      </c>
      <c r="K9" s="17">
        <f>L9+M9</f>
        <v>-2</v>
      </c>
      <c r="L9" s="17">
        <f>SUM(L10:L30)</f>
        <v>1</v>
      </c>
      <c r="M9" s="17">
        <f>SUM(M10:M30)</f>
        <v>-3</v>
      </c>
      <c r="N9" s="15">
        <f>IF(B9=K9,0,(1-(B9/(B9-K9)))*-100)</f>
        <v>-18.181818181818176</v>
      </c>
      <c r="O9" s="15">
        <f t="shared" ref="O9:P10" si="0">IF(C9=L9,0,(1-(C9/(C9-L9)))*-100)</f>
        <v>16.666666666666675</v>
      </c>
      <c r="P9" s="15">
        <f>IF(D9=M9,0,(1-(D9/(D9-M9)))*-100)</f>
        <v>-60</v>
      </c>
      <c r="Q9" s="17">
        <f>R9+S9</f>
        <v>16</v>
      </c>
      <c r="R9" s="17">
        <f>SUM(R10:R30)</f>
        <v>8</v>
      </c>
      <c r="S9" s="17">
        <f>SUM(S10:S30)</f>
        <v>8</v>
      </c>
      <c r="T9" s="17">
        <f>U9+V9</f>
        <v>-6</v>
      </c>
      <c r="U9" s="17">
        <f>SUM(U10:U30)</f>
        <v>-5</v>
      </c>
      <c r="V9" s="17">
        <f>SUM(V10:V30)</f>
        <v>-1</v>
      </c>
      <c r="W9" s="15">
        <f>IF(Q9=T9,IF(Q9&gt;0,"皆増",0),(1-(Q9/(Q9-T9)))*-100)</f>
        <v>-27.27272727272727</v>
      </c>
      <c r="X9" s="15">
        <f t="shared" ref="X9:Y30" si="1">IF(R9=U9,IF(R9&gt;0,"皆増",0),(1-(R9/(R9-U9)))*-100)</f>
        <v>-38.46153846153846</v>
      </c>
      <c r="Y9" s="15">
        <f t="shared" si="1"/>
        <v>-11.111111111111116</v>
      </c>
      <c r="Z9" s="17">
        <f>AA9+AB9</f>
        <v>-3</v>
      </c>
      <c r="AA9" s="17">
        <f>SUM(AA10:AA30)</f>
        <v>-1</v>
      </c>
      <c r="AB9" s="17">
        <f>SUM(AB10:AB30)</f>
        <v>-2</v>
      </c>
      <c r="AC9" s="15">
        <f>IF(Q9=Z9,IF(Q9&gt;0,"皆増",0),(1-(Q9/(Q9-Z9)))*-100)</f>
        <v>-15.789473684210531</v>
      </c>
      <c r="AD9" s="15">
        <f t="shared" ref="AD9:AE30" si="2">IF(R9=AA9,IF(R9&gt;0,"皆増",0),(1-(R9/(R9-AA9)))*-100)</f>
        <v>-11.111111111111116</v>
      </c>
      <c r="AE9" s="15">
        <f t="shared" si="2"/>
        <v>-19.999999999999996</v>
      </c>
      <c r="AH9" s="4">
        <f t="shared" ref="AH9:AJ30" si="3">Q9-T9</f>
        <v>22</v>
      </c>
      <c r="AI9" s="4">
        <f t="shared" si="3"/>
        <v>13</v>
      </c>
      <c r="AJ9" s="4">
        <f t="shared" si="3"/>
        <v>9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9</v>
      </c>
      <c r="C10" s="17">
        <v>7</v>
      </c>
      <c r="D10" s="17">
        <v>2</v>
      </c>
      <c r="E10" s="17">
        <f t="shared" ref="E10" si="6">F10+G10</f>
        <v>-7</v>
      </c>
      <c r="F10" s="17">
        <v>-2</v>
      </c>
      <c r="G10" s="17">
        <v>-5</v>
      </c>
      <c r="H10" s="15">
        <f>IF(B10=E10,0,(1-(B10/(B10-E10)))*-100)</f>
        <v>-43.75</v>
      </c>
      <c r="I10" s="15">
        <f t="shared" ref="I10" si="7">IF(C10=F10,0,(1-(C10/(C10-F10)))*-100)</f>
        <v>-22.222222222222221</v>
      </c>
      <c r="J10" s="15">
        <f>IF(D10=G10,0,(1-(D10/(D10-G10)))*-100)</f>
        <v>-71.428571428571431</v>
      </c>
      <c r="K10" s="17">
        <f t="shared" ref="K10" si="8">L10+M10</f>
        <v>-2</v>
      </c>
      <c r="L10" s="17">
        <v>1</v>
      </c>
      <c r="M10" s="17">
        <v>-3</v>
      </c>
      <c r="N10" s="15">
        <f>IF(B10=K10,0,(1-(B10/(B10-K10)))*-100)</f>
        <v>-18.181818181818176</v>
      </c>
      <c r="O10" s="15">
        <f t="shared" si="0"/>
        <v>16.666666666666675</v>
      </c>
      <c r="P10" s="15">
        <f t="shared" si="0"/>
        <v>-60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-1</v>
      </c>
      <c r="V15" s="17">
        <v>0</v>
      </c>
      <c r="W15" s="15">
        <f t="shared" si="11"/>
        <v>-100</v>
      </c>
      <c r="X15" s="15">
        <f t="shared" si="1"/>
        <v>-100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-1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>
        <f t="shared" si="2"/>
        <v>100</v>
      </c>
      <c r="AE24" s="15">
        <f t="shared" si="2"/>
        <v>-100</v>
      </c>
      <c r="AH24" s="4">
        <f t="shared" si="3"/>
        <v>4</v>
      </c>
      <c r="AI24" s="4">
        <f t="shared" si="3"/>
        <v>4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-1</v>
      </c>
      <c r="V26" s="17">
        <v>0</v>
      </c>
      <c r="W26" s="15">
        <f t="shared" si="11"/>
        <v>-33.333333333333336</v>
      </c>
      <c r="X26" s="15">
        <f t="shared" si="1"/>
        <v>-50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-33.333333333333336</v>
      </c>
      <c r="AD26" s="15">
        <f t="shared" si="2"/>
        <v>0</v>
      </c>
      <c r="AE26" s="15">
        <f t="shared" si="2"/>
        <v>-50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-50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-50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2</v>
      </c>
      <c r="U28" s="17">
        <v>0</v>
      </c>
      <c r="V28" s="17">
        <v>2</v>
      </c>
      <c r="W28" s="15">
        <f t="shared" si="11"/>
        <v>50</v>
      </c>
      <c r="X28" s="15">
        <f t="shared" si="1"/>
        <v>0</v>
      </c>
      <c r="Y28" s="15">
        <f t="shared" si="1"/>
        <v>100</v>
      </c>
      <c r="Z28" s="17">
        <f t="shared" si="12"/>
        <v>3</v>
      </c>
      <c r="AA28" s="17">
        <v>2</v>
      </c>
      <c r="AB28" s="17">
        <v>1</v>
      </c>
      <c r="AC28" s="15">
        <f t="shared" si="13"/>
        <v>100</v>
      </c>
      <c r="AD28" s="15" t="str">
        <f t="shared" si="2"/>
        <v>皆増</v>
      </c>
      <c r="AE28" s="15">
        <f t="shared" si="2"/>
        <v>33.333333333333329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-1</v>
      </c>
      <c r="U29" s="17">
        <v>1</v>
      </c>
      <c r="V29" s="17">
        <v>-2</v>
      </c>
      <c r="W29" s="15">
        <f t="shared" si="11"/>
        <v>-25</v>
      </c>
      <c r="X29" s="15">
        <f t="shared" si="1"/>
        <v>100</v>
      </c>
      <c r="Y29" s="15">
        <f t="shared" si="1"/>
        <v>-66.666666666666671</v>
      </c>
      <c r="Z29" s="17">
        <f t="shared" si="12"/>
        <v>2</v>
      </c>
      <c r="AA29" s="17">
        <v>1</v>
      </c>
      <c r="AB29" s="17">
        <v>1</v>
      </c>
      <c r="AC29" s="15">
        <f t="shared" si="13"/>
        <v>200</v>
      </c>
      <c r="AD29" s="15">
        <f t="shared" si="2"/>
        <v>100</v>
      </c>
      <c r="AE29" s="15" t="str">
        <f t="shared" si="2"/>
        <v>皆増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-3</v>
      </c>
      <c r="AA33" s="17">
        <f t="shared" si="20"/>
        <v>-2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8</v>
      </c>
      <c r="S34" s="17">
        <f t="shared" si="22"/>
        <v>8</v>
      </c>
      <c r="T34" s="17">
        <f t="shared" si="22"/>
        <v>-3</v>
      </c>
      <c r="U34" s="17">
        <f t="shared" si="22"/>
        <v>-3</v>
      </c>
      <c r="V34" s="17">
        <f t="shared" si="22"/>
        <v>0</v>
      </c>
      <c r="W34" s="15">
        <f t="shared" si="15"/>
        <v>-15.789473684210531</v>
      </c>
      <c r="X34" s="15">
        <f t="shared" si="15"/>
        <v>-27.27272727272727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1</v>
      </c>
      <c r="AB34" s="17">
        <f t="shared" si="23"/>
        <v>-1</v>
      </c>
      <c r="AC34" s="15">
        <f t="shared" si="17"/>
        <v>0</v>
      </c>
      <c r="AD34" s="15">
        <f t="shared" si="17"/>
        <v>14.285714285714279</v>
      </c>
      <c r="AE34" s="15">
        <f t="shared" si="17"/>
        <v>-11.111111111111116</v>
      </c>
      <c r="AH34" s="4">
        <f t="shared" ref="AH34:AJ34" si="24">SUM(AH23:AH30)</f>
        <v>19</v>
      </c>
      <c r="AI34" s="4">
        <f t="shared" si="24"/>
        <v>11</v>
      </c>
      <c r="AJ34" s="4">
        <f t="shared" si="24"/>
        <v>8</v>
      </c>
      <c r="AK34" s="4">
        <f>SUM(AK23:AK30)</f>
        <v>16</v>
      </c>
      <c r="AL34" s="4">
        <f>SUM(AL23:AL30)</f>
        <v>7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6</v>
      </c>
      <c r="S35" s="17">
        <f t="shared" si="25"/>
        <v>8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7.6923076923076872</v>
      </c>
      <c r="AD35" s="15">
        <f t="shared" si="17"/>
        <v>19.999999999999996</v>
      </c>
      <c r="AE35" s="15">
        <f t="shared" si="17"/>
        <v>0</v>
      </c>
      <c r="AH35" s="4">
        <f t="shared" ref="AH35:AJ35" si="27">SUM(AH25:AH30)</f>
        <v>14</v>
      </c>
      <c r="AI35" s="4">
        <f t="shared" si="27"/>
        <v>6</v>
      </c>
      <c r="AJ35" s="4">
        <f t="shared" si="27"/>
        <v>8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5</v>
      </c>
      <c r="S36" s="17">
        <f t="shared" si="28"/>
        <v>7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19.999999999999996</v>
      </c>
      <c r="X36" s="15">
        <f t="shared" si="15"/>
        <v>66.666666666666671</v>
      </c>
      <c r="Y36" s="15">
        <f t="shared" si="15"/>
        <v>0</v>
      </c>
      <c r="Z36" s="17">
        <f t="shared" ref="Z36:AB36" si="29">SUM(Z27:Z30)</f>
        <v>5</v>
      </c>
      <c r="AA36" s="17">
        <f t="shared" si="29"/>
        <v>4</v>
      </c>
      <c r="AB36" s="17">
        <f t="shared" si="29"/>
        <v>1</v>
      </c>
      <c r="AC36" s="15">
        <f t="shared" si="17"/>
        <v>71.428571428571416</v>
      </c>
      <c r="AD36" s="15">
        <f t="shared" si="17"/>
        <v>400</v>
      </c>
      <c r="AE36" s="15">
        <f t="shared" si="17"/>
        <v>16.666666666666675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40</v>
      </c>
      <c r="V39" s="12">
        <f t="shared" si="38"/>
        <v>100</v>
      </c>
      <c r="W39" s="12">
        <f>Q39-AH39</f>
        <v>-13.636363636363635</v>
      </c>
      <c r="X39" s="12">
        <f t="shared" si="33"/>
        <v>-15.384615384615385</v>
      </c>
      <c r="Y39" s="12">
        <f>S39-AJ39</f>
        <v>-11.111111111111111</v>
      </c>
      <c r="Z39" s="12">
        <f t="shared" si="37"/>
        <v>100</v>
      </c>
      <c r="AA39" s="12">
        <f t="shared" si="37"/>
        <v>200</v>
      </c>
      <c r="AB39" s="12">
        <f t="shared" si="37"/>
        <v>50</v>
      </c>
      <c r="AC39" s="12">
        <f>Q39-AK39</f>
        <v>-15.789473684210526</v>
      </c>
      <c r="AD39" s="12">
        <f t="shared" si="35"/>
        <v>-22.222222222222221</v>
      </c>
      <c r="AE39" s="12">
        <f t="shared" si="35"/>
        <v>-10</v>
      </c>
      <c r="AH39" s="12">
        <f t="shared" ref="AH39:AJ39" si="39">AH33/AH9*100</f>
        <v>13.636363636363635</v>
      </c>
      <c r="AI39" s="12">
        <f t="shared" si="39"/>
        <v>15.384615384615385</v>
      </c>
      <c r="AJ39" s="12">
        <f t="shared" si="39"/>
        <v>11.111111111111111</v>
      </c>
      <c r="AK39" s="12">
        <f>AK33/AK9*100</f>
        <v>15.789473684210526</v>
      </c>
      <c r="AL39" s="12">
        <f>AL33/AL9*100</f>
        <v>22.222222222222221</v>
      </c>
      <c r="AM39" s="12">
        <f>AM33/AM9*100</f>
        <v>10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60</v>
      </c>
      <c r="V40" s="12">
        <f t="shared" si="41"/>
        <v>0</v>
      </c>
      <c r="W40" s="12">
        <f t="shared" ref="W40:W42" si="42">Q40-AH40</f>
        <v>13.63636363636364</v>
      </c>
      <c r="X40" s="12">
        <f t="shared" si="33"/>
        <v>15.384615384615387</v>
      </c>
      <c r="Y40" s="12">
        <f>S40-AJ40</f>
        <v>11.111111111111114</v>
      </c>
      <c r="Z40" s="12">
        <f>Z34/Z9*100</f>
        <v>0</v>
      </c>
      <c r="AA40" s="12">
        <f t="shared" ref="AA40:AB40" si="43">AA34/AA9*100</f>
        <v>-100</v>
      </c>
      <c r="AB40" s="12">
        <f t="shared" si="43"/>
        <v>50</v>
      </c>
      <c r="AC40" s="12">
        <f t="shared" ref="AC40:AC42" si="44">Q40-AK40</f>
        <v>15.789473684210535</v>
      </c>
      <c r="AD40" s="12">
        <f t="shared" si="35"/>
        <v>22.222222222222214</v>
      </c>
      <c r="AE40" s="12">
        <f t="shared" si="35"/>
        <v>10</v>
      </c>
      <c r="AH40" s="12">
        <f t="shared" ref="AH40:AJ40" si="45">AH34/AH9*100</f>
        <v>86.36363636363636</v>
      </c>
      <c r="AI40" s="12">
        <f t="shared" si="45"/>
        <v>84.615384615384613</v>
      </c>
      <c r="AJ40" s="12">
        <f t="shared" si="45"/>
        <v>88.888888888888886</v>
      </c>
      <c r="AK40" s="12">
        <f>AK34/AK9*100</f>
        <v>84.210526315789465</v>
      </c>
      <c r="AL40" s="12">
        <f>AL34/AL9*100</f>
        <v>77.777777777777786</v>
      </c>
      <c r="AM40" s="12">
        <f>AM34/AM9*100</f>
        <v>90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75</v>
      </c>
      <c r="S41" s="12">
        <f t="shared" si="46"/>
        <v>100</v>
      </c>
      <c r="T41" s="12">
        <f>T35/T9*100</f>
        <v>0</v>
      </c>
      <c r="U41" s="12">
        <f t="shared" ref="U41:V41" si="47">U35/U9*100</f>
        <v>0</v>
      </c>
      <c r="V41" s="12">
        <f t="shared" si="47"/>
        <v>0</v>
      </c>
      <c r="W41" s="12">
        <f t="shared" si="42"/>
        <v>23.863636363636367</v>
      </c>
      <c r="X41" s="12">
        <f t="shared" si="33"/>
        <v>28.846153846153847</v>
      </c>
      <c r="Y41" s="12">
        <f>S41-AJ41</f>
        <v>11.111111111111114</v>
      </c>
      <c r="Z41" s="12">
        <f>Z35/Z9*100</f>
        <v>-33.333333333333329</v>
      </c>
      <c r="AA41" s="12">
        <f t="shared" ref="AA41:AB41" si="48">AA35/AA9*100</f>
        <v>-100</v>
      </c>
      <c r="AB41" s="12">
        <f t="shared" si="48"/>
        <v>0</v>
      </c>
      <c r="AC41" s="12">
        <f t="shared" si="44"/>
        <v>19.078947368421055</v>
      </c>
      <c r="AD41" s="12">
        <f>R41-AL41</f>
        <v>19.444444444444443</v>
      </c>
      <c r="AE41" s="12">
        <f t="shared" si="35"/>
        <v>20</v>
      </c>
      <c r="AH41" s="12">
        <f>AH35/AH9*100</f>
        <v>63.636363636363633</v>
      </c>
      <c r="AI41" s="12">
        <f>AI35/AI9*100</f>
        <v>46.153846153846153</v>
      </c>
      <c r="AJ41" s="12">
        <f>AJ35/AJ9*100</f>
        <v>88.888888888888886</v>
      </c>
      <c r="AK41" s="12">
        <f t="shared" ref="AK41:AM41" si="49">AK35/AK9*100</f>
        <v>68.421052631578945</v>
      </c>
      <c r="AL41" s="12">
        <f t="shared" si="49"/>
        <v>55.555555555555557</v>
      </c>
      <c r="AM41" s="12">
        <f t="shared" si="49"/>
        <v>80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62.5</v>
      </c>
      <c r="S42" s="12">
        <f t="shared" si="50"/>
        <v>87.5</v>
      </c>
      <c r="T42" s="12">
        <f t="shared" si="50"/>
        <v>-33.333333333333329</v>
      </c>
      <c r="U42" s="12">
        <f t="shared" si="50"/>
        <v>-40</v>
      </c>
      <c r="V42" s="12">
        <f t="shared" si="50"/>
        <v>0</v>
      </c>
      <c r="W42" s="12">
        <f t="shared" si="42"/>
        <v>29.545454545454547</v>
      </c>
      <c r="X42" s="12">
        <f t="shared" si="33"/>
        <v>39.42307692307692</v>
      </c>
      <c r="Y42" s="12">
        <f>S42-AJ42</f>
        <v>9.7222222222222143</v>
      </c>
      <c r="Z42" s="12">
        <f t="shared" si="50"/>
        <v>-166.66666666666669</v>
      </c>
      <c r="AA42" s="12">
        <f t="shared" si="50"/>
        <v>-400</v>
      </c>
      <c r="AB42" s="12">
        <f t="shared" si="50"/>
        <v>-50</v>
      </c>
      <c r="AC42" s="12">
        <f t="shared" si="44"/>
        <v>38.15789473684211</v>
      </c>
      <c r="AD42" s="12">
        <f>R42-AL42</f>
        <v>51.388888888888886</v>
      </c>
      <c r="AE42" s="12">
        <f t="shared" si="35"/>
        <v>27.5</v>
      </c>
      <c r="AH42" s="12">
        <f t="shared" ref="AH42:AJ42" si="51">AH36/AH9*100</f>
        <v>45.454545454545453</v>
      </c>
      <c r="AI42" s="12">
        <f t="shared" si="51"/>
        <v>23.076923076923077</v>
      </c>
      <c r="AJ42" s="12">
        <f t="shared" si="51"/>
        <v>77.777777777777786</v>
      </c>
      <c r="AK42" s="12">
        <f>AK36/AK9*100</f>
        <v>36.84210526315789</v>
      </c>
      <c r="AL42" s="12">
        <f>AL36/AL9*100</f>
        <v>11.111111111111111</v>
      </c>
      <c r="AM42" s="12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2</v>
      </c>
      <c r="D9" s="17">
        <f>SUM(D10:D30)</f>
        <v>6</v>
      </c>
      <c r="E9" s="17">
        <f>F9+G9</f>
        <v>-2</v>
      </c>
      <c r="F9" s="17">
        <f>SUM(F10:F30)</f>
        <v>-4</v>
      </c>
      <c r="G9" s="17">
        <f>SUM(G10:G30)</f>
        <v>2</v>
      </c>
      <c r="H9" s="15">
        <f>IF(B9=E9,0,(1-(B9/(B9-E9)))*-100)</f>
        <v>-19.999999999999996</v>
      </c>
      <c r="I9" s="15">
        <f>IF(C9=F9,0,(1-(C9/(C9-F9)))*-100)</f>
        <v>-66.666666666666671</v>
      </c>
      <c r="J9" s="15">
        <f>IF(D9=G9,0,(1-(D9/(D9-G9)))*-100)</f>
        <v>50</v>
      </c>
      <c r="K9" s="17">
        <f>L9+M9</f>
        <v>-4</v>
      </c>
      <c r="L9" s="17">
        <f>SUM(L10:L30)</f>
        <v>-4</v>
      </c>
      <c r="M9" s="17">
        <f>SUM(M10:M30)</f>
        <v>0</v>
      </c>
      <c r="N9" s="15">
        <f>IF(B9=K9,0,(1-(B9/(B9-K9)))*-100)</f>
        <v>-33.333333333333336</v>
      </c>
      <c r="O9" s="15">
        <f t="shared" ref="O9:P10" si="0">IF(C9=L9,0,(1-(C9/(C9-L9)))*-100)</f>
        <v>-66.666666666666671</v>
      </c>
      <c r="P9" s="15">
        <f>IF(D9=M9,0,(1-(D9/(D9-M9)))*-100)</f>
        <v>0</v>
      </c>
      <c r="Q9" s="17">
        <f>R9+S9</f>
        <v>15</v>
      </c>
      <c r="R9" s="17">
        <f>SUM(R10:R30)</f>
        <v>6</v>
      </c>
      <c r="S9" s="17">
        <f>SUM(S10:S30)</f>
        <v>9</v>
      </c>
      <c r="T9" s="17">
        <f>U9+V9</f>
        <v>-1</v>
      </c>
      <c r="U9" s="17">
        <f>SUM(U10:U30)</f>
        <v>-3</v>
      </c>
      <c r="V9" s="17">
        <f>SUM(V10:V30)</f>
        <v>2</v>
      </c>
      <c r="W9" s="15">
        <f>IF(Q9=T9,IF(Q9&gt;0,"皆増",0),(1-(Q9/(Q9-T9)))*-100)</f>
        <v>-6.25</v>
      </c>
      <c r="X9" s="15">
        <f t="shared" ref="X9:Y30" si="1">IF(R9=U9,IF(R9&gt;0,"皆増",0),(1-(R9/(R9-U9)))*-100)</f>
        <v>-33.333333333333336</v>
      </c>
      <c r="Y9" s="15">
        <f t="shared" si="1"/>
        <v>28.57142857142858</v>
      </c>
      <c r="Z9" s="17">
        <f>AA9+AB9</f>
        <v>-6</v>
      </c>
      <c r="AA9" s="17">
        <f>SUM(AA10:AA30)</f>
        <v>-2</v>
      </c>
      <c r="AB9" s="17">
        <f>SUM(AB10:AB30)</f>
        <v>-4</v>
      </c>
      <c r="AC9" s="15">
        <f>IF(Q9=Z9,IF(Q9&gt;0,"皆増",0),(1-(Q9/(Q9-Z9)))*-100)</f>
        <v>-28.571428571428569</v>
      </c>
      <c r="AD9" s="15">
        <f t="shared" ref="AD9:AE30" si="2">IF(R9=AA9,IF(R9&gt;0,"皆増",0),(1-(R9/(R9-AA9)))*-100)</f>
        <v>-25</v>
      </c>
      <c r="AE9" s="15">
        <f t="shared" si="2"/>
        <v>-30.76923076923077</v>
      </c>
      <c r="AH9" s="4">
        <f t="shared" ref="AH9:AJ30" si="3">Q9-T9</f>
        <v>16</v>
      </c>
      <c r="AI9" s="4">
        <f t="shared" si="3"/>
        <v>9</v>
      </c>
      <c r="AJ9" s="4">
        <f t="shared" si="3"/>
        <v>7</v>
      </c>
      <c r="AK9" s="4">
        <f t="shared" ref="AK9:AM30" si="4">Q9-Z9</f>
        <v>21</v>
      </c>
      <c r="AL9" s="4">
        <f t="shared" si="4"/>
        <v>8</v>
      </c>
      <c r="AM9" s="4">
        <f t="shared" si="4"/>
        <v>13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2</v>
      </c>
      <c r="D10" s="17">
        <v>6</v>
      </c>
      <c r="E10" s="17">
        <f t="shared" ref="E10" si="6">F10+G10</f>
        <v>-2</v>
      </c>
      <c r="F10" s="17">
        <v>-4</v>
      </c>
      <c r="G10" s="17">
        <v>2</v>
      </c>
      <c r="H10" s="15">
        <f>IF(B10=E10,0,(1-(B10/(B10-E10)))*-100)</f>
        <v>-19.999999999999996</v>
      </c>
      <c r="I10" s="15">
        <f t="shared" ref="I10" si="7">IF(C10=F10,0,(1-(C10/(C10-F10)))*-100)</f>
        <v>-66.666666666666671</v>
      </c>
      <c r="J10" s="15">
        <f>IF(D10=G10,0,(1-(D10/(D10-G10)))*-100)</f>
        <v>50</v>
      </c>
      <c r="K10" s="17">
        <f t="shared" ref="K10" si="8">L10+M10</f>
        <v>-4</v>
      </c>
      <c r="L10" s="17">
        <v>-4</v>
      </c>
      <c r="M10" s="17">
        <v>0</v>
      </c>
      <c r="N10" s="15">
        <f>IF(B10=K10,0,(1-(B10/(B10-K10)))*-100)</f>
        <v>-33.333333333333336</v>
      </c>
      <c r="O10" s="15">
        <f t="shared" si="0"/>
        <v>-66.666666666666671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0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-66.666666666666671</v>
      </c>
      <c r="X24" s="15">
        <f t="shared" si="1"/>
        <v>-50</v>
      </c>
      <c r="Y24" s="15">
        <f t="shared" si="1"/>
        <v>-100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4</v>
      </c>
      <c r="U25" s="17">
        <v>2</v>
      </c>
      <c r="V25" s="17">
        <v>2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4</v>
      </c>
      <c r="AA25" s="17">
        <v>2</v>
      </c>
      <c r="AB25" s="17">
        <v>2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-3</v>
      </c>
      <c r="U27" s="17">
        <v>-2</v>
      </c>
      <c r="V27" s="17">
        <v>-1</v>
      </c>
      <c r="W27" s="15">
        <f t="shared" si="11"/>
        <v>-75</v>
      </c>
      <c r="X27" s="15">
        <f t="shared" si="1"/>
        <v>-100</v>
      </c>
      <c r="Y27" s="15">
        <f t="shared" si="1"/>
        <v>-50</v>
      </c>
      <c r="Z27" s="17">
        <f t="shared" si="12"/>
        <v>-3</v>
      </c>
      <c r="AA27" s="17">
        <v>-3</v>
      </c>
      <c r="AB27" s="17">
        <v>0</v>
      </c>
      <c r="AC27" s="15">
        <f t="shared" si="13"/>
        <v>-75</v>
      </c>
      <c r="AD27" s="15">
        <f t="shared" si="2"/>
        <v>-100</v>
      </c>
      <c r="AE27" s="15">
        <f t="shared" si="2"/>
        <v>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-1</v>
      </c>
      <c r="U28" s="17">
        <v>0</v>
      </c>
      <c r="V28" s="17">
        <v>-1</v>
      </c>
      <c r="W28" s="15">
        <f t="shared" si="11"/>
        <v>-25</v>
      </c>
      <c r="X28" s="15">
        <f t="shared" si="1"/>
        <v>0</v>
      </c>
      <c r="Y28" s="15">
        <f t="shared" si="1"/>
        <v>-50</v>
      </c>
      <c r="Z28" s="17">
        <f t="shared" si="12"/>
        <v>-6</v>
      </c>
      <c r="AA28" s="17">
        <v>1</v>
      </c>
      <c r="AB28" s="17">
        <v>-7</v>
      </c>
      <c r="AC28" s="15">
        <f t="shared" si="13"/>
        <v>-66.666666666666671</v>
      </c>
      <c r="AD28" s="15">
        <f t="shared" si="2"/>
        <v>100</v>
      </c>
      <c r="AE28" s="15">
        <f t="shared" si="2"/>
        <v>-87.5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9</v>
      </c>
      <c r="AL28" s="4">
        <f t="shared" si="4"/>
        <v>1</v>
      </c>
      <c r="AM28" s="4">
        <f t="shared" si="4"/>
        <v>8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4</v>
      </c>
      <c r="U29" s="17">
        <v>1</v>
      </c>
      <c r="V29" s="17">
        <v>3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>
        <f t="shared" si="13"/>
        <v>33.333333333333329</v>
      </c>
      <c r="AD29" s="15">
        <f t="shared" si="2"/>
        <v>0</v>
      </c>
      <c r="AE29" s="15">
        <f t="shared" si="2"/>
        <v>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-1</v>
      </c>
      <c r="U30" s="17">
        <v>-1</v>
      </c>
      <c r="V30" s="17">
        <v>0</v>
      </c>
      <c r="W30" s="15">
        <f t="shared" si="11"/>
        <v>-33.333333333333336</v>
      </c>
      <c r="X30" s="15">
        <f t="shared" si="1"/>
        <v>-100</v>
      </c>
      <c r="Y30" s="15">
        <f t="shared" si="1"/>
        <v>0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3</v>
      </c>
      <c r="AI30" s="4">
        <f t="shared" si="3"/>
        <v>1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6</v>
      </c>
      <c r="S34" s="17">
        <f t="shared" si="22"/>
        <v>9</v>
      </c>
      <c r="T34" s="17">
        <f t="shared" si="22"/>
        <v>-1</v>
      </c>
      <c r="U34" s="17">
        <f t="shared" si="22"/>
        <v>-3</v>
      </c>
      <c r="V34" s="17">
        <f t="shared" si="22"/>
        <v>2</v>
      </c>
      <c r="W34" s="15">
        <f t="shared" si="15"/>
        <v>-6.25</v>
      </c>
      <c r="X34" s="15">
        <f t="shared" si="15"/>
        <v>-33.333333333333336</v>
      </c>
      <c r="Y34" s="15">
        <f t="shared" si="15"/>
        <v>28.57142857142858</v>
      </c>
      <c r="Z34" s="17">
        <f t="shared" ref="Z34:AB34" si="23">SUM(Z23:Z30)</f>
        <v>-4</v>
      </c>
      <c r="AA34" s="17">
        <f t="shared" si="23"/>
        <v>-1</v>
      </c>
      <c r="AB34" s="17">
        <f t="shared" si="23"/>
        <v>-3</v>
      </c>
      <c r="AC34" s="15">
        <f t="shared" si="17"/>
        <v>-21.052631578947366</v>
      </c>
      <c r="AD34" s="15">
        <f t="shared" si="17"/>
        <v>-14.28571428571429</v>
      </c>
      <c r="AE34" s="15">
        <f t="shared" si="17"/>
        <v>-25</v>
      </c>
      <c r="AH34" s="4">
        <f t="shared" ref="AH34:AJ34" si="24">SUM(AH23:AH30)</f>
        <v>16</v>
      </c>
      <c r="AI34" s="4">
        <f t="shared" si="24"/>
        <v>9</v>
      </c>
      <c r="AJ34" s="4">
        <f t="shared" si="24"/>
        <v>7</v>
      </c>
      <c r="AK34" s="4">
        <f>SUM(AK23:AK30)</f>
        <v>19</v>
      </c>
      <c r="AL34" s="4">
        <f>SUM(AL23:AL30)</f>
        <v>7</v>
      </c>
      <c r="AM34" s="4">
        <f>SUM(AM23:AM30)</f>
        <v>12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5</v>
      </c>
      <c r="S35" s="17">
        <f t="shared" si="25"/>
        <v>9</v>
      </c>
      <c r="T35" s="17">
        <f t="shared" si="25"/>
        <v>1</v>
      </c>
      <c r="U35" s="17">
        <f t="shared" si="25"/>
        <v>-2</v>
      </c>
      <c r="V35" s="17">
        <f t="shared" si="25"/>
        <v>3</v>
      </c>
      <c r="W35" s="15">
        <f t="shared" si="15"/>
        <v>7.6923076923076872</v>
      </c>
      <c r="X35" s="15">
        <f t="shared" si="15"/>
        <v>-28.571428571428569</v>
      </c>
      <c r="Y35" s="15">
        <f t="shared" si="15"/>
        <v>50</v>
      </c>
      <c r="Z35" s="17">
        <f t="shared" ref="Z35:AB35" si="26">SUM(Z25:Z30)</f>
        <v>-3</v>
      </c>
      <c r="AA35" s="17">
        <f t="shared" si="26"/>
        <v>-1</v>
      </c>
      <c r="AB35" s="17">
        <f t="shared" si="26"/>
        <v>-2</v>
      </c>
      <c r="AC35" s="15">
        <f t="shared" si="17"/>
        <v>-17.647058823529417</v>
      </c>
      <c r="AD35" s="15">
        <f t="shared" si="17"/>
        <v>-16.666666666666664</v>
      </c>
      <c r="AE35" s="15">
        <f t="shared" si="17"/>
        <v>-18.181818181818176</v>
      </c>
      <c r="AH35" s="4">
        <f t="shared" ref="AH35:AJ35" si="27">SUM(AH25:AH30)</f>
        <v>13</v>
      </c>
      <c r="AI35" s="4">
        <f t="shared" si="27"/>
        <v>7</v>
      </c>
      <c r="AJ35" s="4">
        <f t="shared" si="27"/>
        <v>6</v>
      </c>
      <c r="AK35" s="4">
        <f>SUM(AK25:AK30)</f>
        <v>17</v>
      </c>
      <c r="AL35" s="4">
        <f>SUM(AL25:AL30)</f>
        <v>6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-1</v>
      </c>
      <c r="U36" s="17">
        <f t="shared" si="28"/>
        <v>-2</v>
      </c>
      <c r="V36" s="17">
        <f t="shared" si="28"/>
        <v>1</v>
      </c>
      <c r="W36" s="15">
        <f t="shared" si="15"/>
        <v>-9.0909090909090935</v>
      </c>
      <c r="X36" s="15">
        <f t="shared" si="15"/>
        <v>-40</v>
      </c>
      <c r="Y36" s="15">
        <f t="shared" si="15"/>
        <v>16.666666666666675</v>
      </c>
      <c r="Z36" s="17">
        <f t="shared" ref="Z36:AB36" si="29">SUM(Z27:Z30)</f>
        <v>-6</v>
      </c>
      <c r="AA36" s="17">
        <f t="shared" si="29"/>
        <v>-2</v>
      </c>
      <c r="AB36" s="17">
        <f t="shared" si="29"/>
        <v>-4</v>
      </c>
      <c r="AC36" s="15">
        <f t="shared" si="17"/>
        <v>-37.5</v>
      </c>
      <c r="AD36" s="15">
        <f t="shared" si="17"/>
        <v>-40</v>
      </c>
      <c r="AE36" s="15">
        <f t="shared" si="17"/>
        <v>-36.363636363636367</v>
      </c>
      <c r="AH36" s="4">
        <f t="shared" ref="AH36:AJ36" si="30">SUM(AH27:AH30)</f>
        <v>11</v>
      </c>
      <c r="AI36" s="4">
        <f t="shared" si="30"/>
        <v>5</v>
      </c>
      <c r="AJ36" s="4">
        <f t="shared" si="30"/>
        <v>6</v>
      </c>
      <c r="AK36" s="4">
        <f>SUM(AK27:AK30)</f>
        <v>16</v>
      </c>
      <c r="AL36" s="4">
        <f>SUM(AL27:AL30)</f>
        <v>5</v>
      </c>
      <c r="AM36" s="4">
        <f>SUM(AM27:AM30)</f>
        <v>11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16.666666666666664</v>
      </c>
      <c r="AA38" s="12">
        <f t="shared" ref="AA38:AB38" si="34">AA32/AA9*100</f>
        <v>0</v>
      </c>
      <c r="AB38" s="12">
        <f t="shared" si="34"/>
        <v>25</v>
      </c>
      <c r="AC38" s="12">
        <f>Q38-AK38</f>
        <v>-4.7619047619047619</v>
      </c>
      <c r="AD38" s="12">
        <f t="shared" ref="AD38:AE42" si="35">R38-AL38</f>
        <v>0</v>
      </c>
      <c r="AE38" s="12">
        <f t="shared" si="35"/>
        <v>-7.6923076923076925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4.7619047619047619</v>
      </c>
      <c r="AL38" s="12">
        <f>AL32/AL9*100</f>
        <v>0</v>
      </c>
      <c r="AM38" s="12">
        <f>AM32/AM9*100</f>
        <v>7.6923076923076925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16.666666666666664</v>
      </c>
      <c r="AA39" s="12">
        <f t="shared" si="37"/>
        <v>50</v>
      </c>
      <c r="AB39" s="12">
        <f t="shared" si="37"/>
        <v>0</v>
      </c>
      <c r="AC39" s="12">
        <f>Q39-AK39</f>
        <v>-4.7619047619047619</v>
      </c>
      <c r="AD39" s="12">
        <f t="shared" si="35"/>
        <v>-12.5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4.7619047619047619</v>
      </c>
      <c r="AL39" s="12">
        <f>AL33/AL9*100</f>
        <v>12.5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50</v>
      </c>
      <c r="AB40" s="12">
        <f t="shared" si="43"/>
        <v>75</v>
      </c>
      <c r="AC40" s="12">
        <f t="shared" ref="AC40:AC42" si="44">Q40-AK40</f>
        <v>9.5238095238095184</v>
      </c>
      <c r="AD40" s="12">
        <f t="shared" si="35"/>
        <v>12.5</v>
      </c>
      <c r="AE40" s="12">
        <f t="shared" si="35"/>
        <v>7.6923076923076934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90.476190476190482</v>
      </c>
      <c r="AL40" s="12">
        <f>AL34/AL9*100</f>
        <v>87.5</v>
      </c>
      <c r="AM40" s="12">
        <f>AM34/AM9*100</f>
        <v>92.307692307692307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93.333333333333329</v>
      </c>
      <c r="R41" s="12">
        <f t="shared" si="46"/>
        <v>83.333333333333343</v>
      </c>
      <c r="S41" s="12">
        <f t="shared" si="46"/>
        <v>100</v>
      </c>
      <c r="T41" s="12">
        <f>T35/T9*100</f>
        <v>-100</v>
      </c>
      <c r="U41" s="12">
        <f t="shared" ref="U41:V41" si="47">U35/U9*100</f>
        <v>66.666666666666657</v>
      </c>
      <c r="V41" s="12">
        <f t="shared" si="47"/>
        <v>150</v>
      </c>
      <c r="W41" s="12">
        <f t="shared" si="42"/>
        <v>12.083333333333329</v>
      </c>
      <c r="X41" s="12">
        <f t="shared" si="33"/>
        <v>5.5555555555555571</v>
      </c>
      <c r="Y41" s="12">
        <f>S41-AJ41</f>
        <v>14.285714285714292</v>
      </c>
      <c r="Z41" s="12">
        <f>Z35/Z9*100</f>
        <v>50</v>
      </c>
      <c r="AA41" s="12">
        <f t="shared" ref="AA41:AB41" si="48">AA35/AA9*100</f>
        <v>50</v>
      </c>
      <c r="AB41" s="12">
        <f t="shared" si="48"/>
        <v>50</v>
      </c>
      <c r="AC41" s="12">
        <f t="shared" si="44"/>
        <v>12.38095238095238</v>
      </c>
      <c r="AD41" s="12">
        <f>R41-AL41</f>
        <v>8.3333333333333428</v>
      </c>
      <c r="AE41" s="12">
        <f t="shared" si="35"/>
        <v>15.384615384615387</v>
      </c>
      <c r="AH41" s="12">
        <f>AH35/AH9*100</f>
        <v>81.25</v>
      </c>
      <c r="AI41" s="12">
        <f>AI35/AI9*100</f>
        <v>77.777777777777786</v>
      </c>
      <c r="AJ41" s="12">
        <f>AJ35/AJ9*100</f>
        <v>85.714285714285708</v>
      </c>
      <c r="AK41" s="12">
        <f t="shared" ref="AK41:AM41" si="49">AK35/AK9*100</f>
        <v>80.952380952380949</v>
      </c>
      <c r="AL41" s="12">
        <f t="shared" si="49"/>
        <v>75</v>
      </c>
      <c r="AM41" s="12">
        <f t="shared" si="49"/>
        <v>84.615384615384613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77.777777777777786</v>
      </c>
      <c r="T42" s="12">
        <f t="shared" si="50"/>
        <v>100</v>
      </c>
      <c r="U42" s="12">
        <f t="shared" si="50"/>
        <v>66.666666666666657</v>
      </c>
      <c r="V42" s="12">
        <f t="shared" si="50"/>
        <v>50</v>
      </c>
      <c r="W42" s="12">
        <f t="shared" si="42"/>
        <v>-2.0833333333333428</v>
      </c>
      <c r="X42" s="12">
        <f t="shared" si="33"/>
        <v>-5.5555555555555571</v>
      </c>
      <c r="Y42" s="12">
        <f>S42-AJ42</f>
        <v>-7.9365079365079225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-9.5238095238095326</v>
      </c>
      <c r="AD42" s="12">
        <f>R42-AL42</f>
        <v>-12.5</v>
      </c>
      <c r="AE42" s="12">
        <f t="shared" si="35"/>
        <v>-6.8376068376068275</v>
      </c>
      <c r="AH42" s="12">
        <f t="shared" ref="AH42:AJ42" si="51">AH36/AH9*100</f>
        <v>68.75</v>
      </c>
      <c r="AI42" s="12">
        <f t="shared" si="51"/>
        <v>55.555555555555557</v>
      </c>
      <c r="AJ42" s="12">
        <f t="shared" si="51"/>
        <v>85.714285714285708</v>
      </c>
      <c r="AK42" s="12">
        <f>AK36/AK9*100</f>
        <v>76.19047619047619</v>
      </c>
      <c r="AL42" s="12">
        <f>AL36/AL9*100</f>
        <v>62.5</v>
      </c>
      <c r="AM42" s="12">
        <f>AM36/AM9*100</f>
        <v>84.615384615384613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14</v>
      </c>
      <c r="C9" s="17">
        <f>SUM(C10:C30)</f>
        <v>9</v>
      </c>
      <c r="D9" s="17">
        <f>SUM(D10:D30)</f>
        <v>5</v>
      </c>
      <c r="E9" s="17">
        <f>F9+G9</f>
        <v>4</v>
      </c>
      <c r="F9" s="17">
        <f>SUM(F10:F30)</f>
        <v>6</v>
      </c>
      <c r="G9" s="17">
        <f>SUM(G10:G30)</f>
        <v>-2</v>
      </c>
      <c r="H9" s="15">
        <f>IF(B9=E9,0,(1-(B9/(B9-E9)))*-100)</f>
        <v>39.999999999999993</v>
      </c>
      <c r="I9" s="15">
        <f>IF(C9=F9,0,(1-(C9/(C9-F9)))*-100)</f>
        <v>200</v>
      </c>
      <c r="J9" s="15">
        <f>IF(D9=G9,0,(1-(D9/(D9-G9)))*-100)</f>
        <v>-28.571428571428569</v>
      </c>
      <c r="K9" s="17">
        <f>L9+M9</f>
        <v>8</v>
      </c>
      <c r="L9" s="17">
        <f>SUM(L10:L30)</f>
        <v>4</v>
      </c>
      <c r="M9" s="17">
        <f>SUM(M10:M30)</f>
        <v>4</v>
      </c>
      <c r="N9" s="15">
        <f>IF(B9=K9,0,(1-(B9/(B9-K9)))*-100)</f>
        <v>133.33333333333334</v>
      </c>
      <c r="O9" s="15">
        <f t="shared" ref="O9:P10" si="0">IF(C9=L9,0,(1-(C9/(C9-L9)))*-100)</f>
        <v>80</v>
      </c>
      <c r="P9" s="15">
        <f>IF(D9=M9,0,(1-(D9/(D9-M9)))*-100)</f>
        <v>400</v>
      </c>
      <c r="Q9" s="17">
        <f>R9+S9</f>
        <v>15</v>
      </c>
      <c r="R9" s="17">
        <f>SUM(R10:R30)</f>
        <v>9</v>
      </c>
      <c r="S9" s="17">
        <f>SUM(S10:S30)</f>
        <v>6</v>
      </c>
      <c r="T9" s="17">
        <f>U9+V9</f>
        <v>-6</v>
      </c>
      <c r="U9" s="17">
        <f>SUM(U10:U30)</f>
        <v>2</v>
      </c>
      <c r="V9" s="17">
        <f>SUM(V10:V30)</f>
        <v>-8</v>
      </c>
      <c r="W9" s="15">
        <f>IF(Q9=T9,IF(Q9&gt;0,"皆増",0),(1-(Q9/(Q9-T9)))*-100)</f>
        <v>-28.571428571428569</v>
      </c>
      <c r="X9" s="15">
        <f t="shared" ref="X9:Y30" si="1">IF(R9=U9,IF(R9&gt;0,"皆増",0),(1-(R9/(R9-U9)))*-100)</f>
        <v>28.57142857142858</v>
      </c>
      <c r="Y9" s="15">
        <f t="shared" si="1"/>
        <v>-57.142857142857139</v>
      </c>
      <c r="Z9" s="17">
        <f>AA9+AB9</f>
        <v>0</v>
      </c>
      <c r="AA9" s="17">
        <f>SUM(AA10:AA30)</f>
        <v>1</v>
      </c>
      <c r="AB9" s="17">
        <f>SUM(AB10:AB30)</f>
        <v>-1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12.5</v>
      </c>
      <c r="AE9" s="15">
        <f t="shared" si="2"/>
        <v>-14.28571428571429</v>
      </c>
      <c r="AH9" s="4">
        <f t="shared" ref="AH9:AJ30" si="3">Q9-T9</f>
        <v>21</v>
      </c>
      <c r="AI9" s="4">
        <f t="shared" si="3"/>
        <v>7</v>
      </c>
      <c r="AJ9" s="4">
        <f t="shared" si="3"/>
        <v>14</v>
      </c>
      <c r="AK9" s="4">
        <f t="shared" ref="AK9:AM30" si="4">Q9-Z9</f>
        <v>15</v>
      </c>
      <c r="AL9" s="4">
        <f t="shared" si="4"/>
        <v>8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14</v>
      </c>
      <c r="C10" s="17">
        <v>9</v>
      </c>
      <c r="D10" s="17">
        <v>5</v>
      </c>
      <c r="E10" s="17">
        <f t="shared" ref="E10" si="6">F10+G10</f>
        <v>4</v>
      </c>
      <c r="F10" s="17">
        <v>6</v>
      </c>
      <c r="G10" s="17">
        <v>-2</v>
      </c>
      <c r="H10" s="15">
        <f>IF(B10=E10,0,(1-(B10/(B10-E10)))*-100)</f>
        <v>39.999999999999993</v>
      </c>
      <c r="I10" s="15">
        <f t="shared" ref="I10" si="7">IF(C10=F10,0,(1-(C10/(C10-F10)))*-100)</f>
        <v>200</v>
      </c>
      <c r="J10" s="15">
        <f>IF(D10=G10,0,(1-(D10/(D10-G10)))*-100)</f>
        <v>-28.571428571428569</v>
      </c>
      <c r="K10" s="17">
        <f t="shared" ref="K10" si="8">L10+M10</f>
        <v>8</v>
      </c>
      <c r="L10" s="17">
        <v>4</v>
      </c>
      <c r="M10" s="17">
        <v>4</v>
      </c>
      <c r="N10" s="15">
        <f>IF(B10=K10,0,(1-(B10/(B10-K10)))*-100)</f>
        <v>133.33333333333334</v>
      </c>
      <c r="O10" s="15">
        <f t="shared" si="0"/>
        <v>80</v>
      </c>
      <c r="P10" s="15">
        <f t="shared" si="0"/>
        <v>400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-66.666666666666671</v>
      </c>
      <c r="AD24" s="15">
        <f t="shared" si="2"/>
        <v>-66.666666666666671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-1</v>
      </c>
      <c r="V26" s="17">
        <v>0</v>
      </c>
      <c r="W26" s="15">
        <f t="shared" si="11"/>
        <v>-33.333333333333336</v>
      </c>
      <c r="X26" s="15">
        <f t="shared" si="1"/>
        <v>-50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-2</v>
      </c>
      <c r="U27" s="17">
        <v>0</v>
      </c>
      <c r="V27" s="17">
        <v>-2</v>
      </c>
      <c r="W27" s="15">
        <f t="shared" si="11"/>
        <v>-40</v>
      </c>
      <c r="X27" s="15">
        <f t="shared" si="1"/>
        <v>0</v>
      </c>
      <c r="Y27" s="15">
        <f t="shared" si="1"/>
        <v>-50</v>
      </c>
      <c r="Z27" s="17">
        <f t="shared" si="12"/>
        <v>1</v>
      </c>
      <c r="AA27" s="17">
        <v>0</v>
      </c>
      <c r="AB27" s="17">
        <v>1</v>
      </c>
      <c r="AC27" s="15">
        <f t="shared" si="13"/>
        <v>50</v>
      </c>
      <c r="AD27" s="15">
        <f t="shared" si="2"/>
        <v>0</v>
      </c>
      <c r="AE27" s="15">
        <f t="shared" si="2"/>
        <v>100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3</v>
      </c>
      <c r="S28" s="17">
        <v>1</v>
      </c>
      <c r="T28" s="17">
        <f t="shared" si="10"/>
        <v>-2</v>
      </c>
      <c r="U28" s="17">
        <v>3</v>
      </c>
      <c r="V28" s="17">
        <v>-5</v>
      </c>
      <c r="W28" s="15">
        <f t="shared" si="11"/>
        <v>-33.333333333333336</v>
      </c>
      <c r="X28" s="15" t="str">
        <f t="shared" si="1"/>
        <v>皆増</v>
      </c>
      <c r="Y28" s="15">
        <f t="shared" si="1"/>
        <v>-83.333333333333343</v>
      </c>
      <c r="Z28" s="17">
        <f t="shared" si="12"/>
        <v>-1</v>
      </c>
      <c r="AA28" s="17">
        <v>3</v>
      </c>
      <c r="AB28" s="17">
        <v>-4</v>
      </c>
      <c r="AC28" s="15">
        <f t="shared" si="13"/>
        <v>-19.999999999999996</v>
      </c>
      <c r="AD28" s="15" t="str">
        <f t="shared" si="2"/>
        <v>皆増</v>
      </c>
      <c r="AE28" s="15">
        <f t="shared" si="2"/>
        <v>-80</v>
      </c>
      <c r="AH28" s="4">
        <f t="shared" si="3"/>
        <v>6</v>
      </c>
      <c r="AI28" s="4">
        <f t="shared" si="3"/>
        <v>0</v>
      </c>
      <c r="AJ28" s="4">
        <f t="shared" si="3"/>
        <v>6</v>
      </c>
      <c r="AK28" s="4">
        <f t="shared" si="4"/>
        <v>5</v>
      </c>
      <c r="AL28" s="4">
        <f t="shared" si="4"/>
        <v>0</v>
      </c>
      <c r="AM28" s="4">
        <f t="shared" si="4"/>
        <v>5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-4</v>
      </c>
      <c r="U29" s="17">
        <v>-3</v>
      </c>
      <c r="V29" s="17">
        <v>-1</v>
      </c>
      <c r="W29" s="15">
        <f t="shared" si="11"/>
        <v>-80</v>
      </c>
      <c r="X29" s="15">
        <f t="shared" si="1"/>
        <v>-100</v>
      </c>
      <c r="Y29" s="15">
        <f t="shared" si="1"/>
        <v>-50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5</v>
      </c>
      <c r="AI29" s="4">
        <f t="shared" si="3"/>
        <v>3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9</v>
      </c>
      <c r="S34" s="17">
        <f t="shared" si="22"/>
        <v>6</v>
      </c>
      <c r="T34" s="17">
        <f t="shared" si="22"/>
        <v>-6</v>
      </c>
      <c r="U34" s="17">
        <f t="shared" si="22"/>
        <v>2</v>
      </c>
      <c r="V34" s="17">
        <f t="shared" si="22"/>
        <v>-8</v>
      </c>
      <c r="W34" s="15">
        <f t="shared" si="15"/>
        <v>-28.571428571428569</v>
      </c>
      <c r="X34" s="15">
        <f t="shared" si="15"/>
        <v>28.57142857142858</v>
      </c>
      <c r="Y34" s="15">
        <f t="shared" si="15"/>
        <v>-57.142857142857139</v>
      </c>
      <c r="Z34" s="17">
        <f t="shared" ref="Z34:AB34" si="23">SUM(Z23:Z30)</f>
        <v>2</v>
      </c>
      <c r="AA34" s="17">
        <f t="shared" si="23"/>
        <v>3</v>
      </c>
      <c r="AB34" s="17">
        <f t="shared" si="23"/>
        <v>-1</v>
      </c>
      <c r="AC34" s="15">
        <f t="shared" si="17"/>
        <v>15.384615384615374</v>
      </c>
      <c r="AD34" s="15">
        <f t="shared" si="17"/>
        <v>50</v>
      </c>
      <c r="AE34" s="15">
        <f t="shared" si="17"/>
        <v>-14.28571428571429</v>
      </c>
      <c r="AH34" s="4">
        <f t="shared" ref="AH34:AJ34" si="24">SUM(AH23:AH30)</f>
        <v>21</v>
      </c>
      <c r="AI34" s="4">
        <f t="shared" si="24"/>
        <v>7</v>
      </c>
      <c r="AJ34" s="4">
        <f t="shared" si="24"/>
        <v>14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6</v>
      </c>
      <c r="S35" s="17">
        <f t="shared" si="25"/>
        <v>6</v>
      </c>
      <c r="T35" s="17">
        <f t="shared" si="25"/>
        <v>-9</v>
      </c>
      <c r="U35" s="17">
        <f t="shared" si="25"/>
        <v>-1</v>
      </c>
      <c r="V35" s="17">
        <f t="shared" si="25"/>
        <v>-8</v>
      </c>
      <c r="W35" s="15">
        <f t="shared" si="15"/>
        <v>-42.857142857142861</v>
      </c>
      <c r="X35" s="15">
        <f t="shared" si="15"/>
        <v>-14.28571428571429</v>
      </c>
      <c r="Y35" s="15">
        <f t="shared" si="15"/>
        <v>-57.142857142857139</v>
      </c>
      <c r="Z35" s="17">
        <f t="shared" ref="Z35:AB35" si="26">SUM(Z25:Z30)</f>
        <v>4</v>
      </c>
      <c r="AA35" s="17">
        <f t="shared" si="26"/>
        <v>5</v>
      </c>
      <c r="AB35" s="17">
        <f t="shared" si="26"/>
        <v>-1</v>
      </c>
      <c r="AC35" s="15">
        <f t="shared" si="17"/>
        <v>50</v>
      </c>
      <c r="AD35" s="15">
        <f t="shared" si="17"/>
        <v>500</v>
      </c>
      <c r="AE35" s="15">
        <f t="shared" si="17"/>
        <v>-14.28571428571429</v>
      </c>
      <c r="AH35" s="4">
        <f t="shared" ref="AH35:AJ35" si="27">SUM(AH25:AH30)</f>
        <v>21</v>
      </c>
      <c r="AI35" s="4">
        <f t="shared" si="27"/>
        <v>7</v>
      </c>
      <c r="AJ35" s="4">
        <f t="shared" si="27"/>
        <v>14</v>
      </c>
      <c r="AK35" s="4">
        <f>SUM(AK25:AK30)</f>
        <v>8</v>
      </c>
      <c r="AL35" s="4">
        <f>SUM(AL25:AL30)</f>
        <v>1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4</v>
      </c>
      <c r="S36" s="17">
        <f t="shared" si="28"/>
        <v>4</v>
      </c>
      <c r="T36" s="17">
        <f t="shared" si="28"/>
        <v>-8</v>
      </c>
      <c r="U36" s="17">
        <f t="shared" si="28"/>
        <v>0</v>
      </c>
      <c r="V36" s="17">
        <f t="shared" si="28"/>
        <v>-8</v>
      </c>
      <c r="W36" s="15">
        <f t="shared" si="15"/>
        <v>-50</v>
      </c>
      <c r="X36" s="15">
        <f t="shared" si="15"/>
        <v>0</v>
      </c>
      <c r="Y36" s="15">
        <f t="shared" si="15"/>
        <v>-66.666666666666671</v>
      </c>
      <c r="Z36" s="17">
        <f t="shared" ref="Z36:AB36" si="29">SUM(Z27:Z30)</f>
        <v>1</v>
      </c>
      <c r="AA36" s="17">
        <f t="shared" si="29"/>
        <v>3</v>
      </c>
      <c r="AB36" s="17">
        <f t="shared" si="29"/>
        <v>-2</v>
      </c>
      <c r="AC36" s="15">
        <f t="shared" si="17"/>
        <v>14.285714285714279</v>
      </c>
      <c r="AD36" s="15">
        <f t="shared" si="17"/>
        <v>300</v>
      </c>
      <c r="AE36" s="15">
        <f t="shared" si="17"/>
        <v>-33.333333333333336</v>
      </c>
      <c r="AH36" s="4">
        <f t="shared" ref="AH36:AJ36" si="30">SUM(AH27:AH30)</f>
        <v>16</v>
      </c>
      <c r="AI36" s="4">
        <f t="shared" si="30"/>
        <v>4</v>
      </c>
      <c r="AJ36" s="4">
        <f t="shared" si="30"/>
        <v>12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-200</v>
      </c>
      <c r="AB39" s="12">
        <f t="shared" si="37"/>
        <v>0</v>
      </c>
      <c r="AC39" s="12">
        <f>Q39-AK39</f>
        <v>-13.333333333333334</v>
      </c>
      <c r="AD39" s="12">
        <f t="shared" si="35"/>
        <v>-25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13.333333333333334</v>
      </c>
      <c r="AL39" s="12">
        <f>AL33/AL9*100</f>
        <v>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300</v>
      </c>
      <c r="AB40" s="12">
        <f t="shared" si="43"/>
        <v>100</v>
      </c>
      <c r="AC40" s="12">
        <f t="shared" ref="AC40:AC42" si="44">Q40-AK40</f>
        <v>13.333333333333329</v>
      </c>
      <c r="AD40" s="12">
        <f t="shared" si="35"/>
        <v>25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86.666666666666671</v>
      </c>
      <c r="AL40" s="12">
        <f>AL34/AL9*100</f>
        <v>75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66.666666666666657</v>
      </c>
      <c r="S41" s="12">
        <f t="shared" si="46"/>
        <v>100</v>
      </c>
      <c r="T41" s="12">
        <f>T35/T9*100</f>
        <v>150</v>
      </c>
      <c r="U41" s="12">
        <f t="shared" ref="U41:V41" si="47">U35/U9*100</f>
        <v>-50</v>
      </c>
      <c r="V41" s="12">
        <f t="shared" si="47"/>
        <v>100</v>
      </c>
      <c r="W41" s="12">
        <f t="shared" si="42"/>
        <v>-20</v>
      </c>
      <c r="X41" s="12">
        <f t="shared" si="33"/>
        <v>-33.333333333333343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500</v>
      </c>
      <c r="AB41" s="12">
        <f t="shared" si="48"/>
        <v>100</v>
      </c>
      <c r="AC41" s="12">
        <f t="shared" si="44"/>
        <v>26.666666666666664</v>
      </c>
      <c r="AD41" s="12">
        <f>R41-AL41</f>
        <v>54.166666666666657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53.333333333333336</v>
      </c>
      <c r="AL41" s="12">
        <f t="shared" si="49"/>
        <v>12.5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53.333333333333336</v>
      </c>
      <c r="R42" s="12">
        <f t="shared" si="50"/>
        <v>44.444444444444443</v>
      </c>
      <c r="S42" s="12">
        <f t="shared" si="50"/>
        <v>66.666666666666657</v>
      </c>
      <c r="T42" s="12">
        <f t="shared" si="50"/>
        <v>133.33333333333331</v>
      </c>
      <c r="U42" s="12">
        <f t="shared" si="50"/>
        <v>0</v>
      </c>
      <c r="V42" s="12">
        <f t="shared" si="50"/>
        <v>100</v>
      </c>
      <c r="W42" s="12">
        <f t="shared" si="42"/>
        <v>-22.857142857142854</v>
      </c>
      <c r="X42" s="12">
        <f t="shared" si="33"/>
        <v>-12.698412698412696</v>
      </c>
      <c r="Y42" s="12">
        <f>S42-AJ42</f>
        <v>-19.047619047619051</v>
      </c>
      <c r="Z42" s="12" t="e">
        <f t="shared" si="50"/>
        <v>#DIV/0!</v>
      </c>
      <c r="AA42" s="12">
        <f t="shared" si="50"/>
        <v>300</v>
      </c>
      <c r="AB42" s="12">
        <f t="shared" si="50"/>
        <v>200</v>
      </c>
      <c r="AC42" s="12">
        <f t="shared" si="44"/>
        <v>6.6666666666666714</v>
      </c>
      <c r="AD42" s="12">
        <f>R42-AL42</f>
        <v>31.944444444444443</v>
      </c>
      <c r="AE42" s="12">
        <f t="shared" si="35"/>
        <v>-19.047619047619051</v>
      </c>
      <c r="AH42" s="12">
        <f t="shared" ref="AH42:AJ42" si="51">AH36/AH9*100</f>
        <v>76.19047619047619</v>
      </c>
      <c r="AI42" s="12">
        <f t="shared" si="51"/>
        <v>57.142857142857139</v>
      </c>
      <c r="AJ42" s="12">
        <f t="shared" si="51"/>
        <v>85.714285714285708</v>
      </c>
      <c r="AK42" s="12">
        <f>AK36/AK9*100</f>
        <v>46.666666666666664</v>
      </c>
      <c r="AL42" s="12">
        <f>AL36/AL9*100</f>
        <v>12.5</v>
      </c>
      <c r="AM42" s="12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300</v>
      </c>
      <c r="I9" s="15">
        <f>IF(C9=F9,0,(1-(C9/(C9-F9)))*-100)</f>
        <v>100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33.333333333333329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-2</v>
      </c>
      <c r="U9" s="17">
        <f>SUM(U10:U30)</f>
        <v>-1</v>
      </c>
      <c r="V9" s="17">
        <f>SUM(V10:V30)</f>
        <v>-1</v>
      </c>
      <c r="W9" s="15">
        <f>IF(Q9=T9,IF(Q9&gt;0,"皆増",0),(1-(Q9/(Q9-T9)))*-100)</f>
        <v>-100</v>
      </c>
      <c r="X9" s="15">
        <f t="shared" ref="X9:Y30" si="1">IF(R9=U9,IF(R9&gt;0,"皆増",0),(1-(R9/(R9-U9)))*-100)</f>
        <v>-100</v>
      </c>
      <c r="Y9" s="15">
        <f t="shared" si="1"/>
        <v>-100</v>
      </c>
      <c r="Z9" s="17">
        <f>AA9+AB9</f>
        <v>-4</v>
      </c>
      <c r="AA9" s="17">
        <f>SUM(AA10:AA30)</f>
        <v>-3</v>
      </c>
      <c r="AB9" s="17">
        <f>SUM(AB10:AB30)</f>
        <v>-1</v>
      </c>
      <c r="AC9" s="15">
        <f>IF(Q9=Z9,IF(Q9&gt;0,"皆増",0),(1-(Q9/(Q9-Z9)))*-100)</f>
        <v>-100</v>
      </c>
      <c r="AD9" s="15">
        <f t="shared" ref="AD9:AE30" si="2">IF(R9=AA9,IF(R9&gt;0,"皆増",0),(1-(R9/(R9-AA9)))*-100)</f>
        <v>-100</v>
      </c>
      <c r="AE9" s="15">
        <f t="shared" si="2"/>
        <v>-100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4</v>
      </c>
      <c r="AL9" s="4">
        <f t="shared" si="4"/>
        <v>3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300</v>
      </c>
      <c r="I10" s="15">
        <f t="shared" ref="I10" si="7">IF(C10=F10,0,(1-(C10/(C10-F10)))*-100)</f>
        <v>100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33.333333333333329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-2</v>
      </c>
      <c r="U34" s="17">
        <f t="shared" si="22"/>
        <v>-1</v>
      </c>
      <c r="V34" s="17">
        <f t="shared" si="22"/>
        <v>-1</v>
      </c>
      <c r="W34" s="15">
        <f t="shared" si="15"/>
        <v>-100</v>
      </c>
      <c r="X34" s="15">
        <f t="shared" si="15"/>
        <v>-100</v>
      </c>
      <c r="Y34" s="15">
        <f t="shared" si="15"/>
        <v>-100</v>
      </c>
      <c r="Z34" s="17">
        <f t="shared" ref="Z34:AB34" si="23">SUM(Z23:Z30)</f>
        <v>-4</v>
      </c>
      <c r="AA34" s="17">
        <f t="shared" si="23"/>
        <v>-3</v>
      </c>
      <c r="AB34" s="17">
        <f t="shared" si="23"/>
        <v>-1</v>
      </c>
      <c r="AC34" s="15">
        <f t="shared" si="17"/>
        <v>-100</v>
      </c>
      <c r="AD34" s="15">
        <f t="shared" si="17"/>
        <v>-100</v>
      </c>
      <c r="AE34" s="15">
        <f t="shared" si="17"/>
        <v>-100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-100</v>
      </c>
      <c r="X35" s="15">
        <f t="shared" si="15"/>
        <v>0</v>
      </c>
      <c r="Y35" s="15">
        <f t="shared" si="15"/>
        <v>-100</v>
      </c>
      <c r="Z35" s="17">
        <f t="shared" ref="Z35:AB35" si="26">SUM(Z25:Z30)</f>
        <v>-3</v>
      </c>
      <c r="AA35" s="17">
        <f t="shared" si="26"/>
        <v>-2</v>
      </c>
      <c r="AB35" s="17">
        <f t="shared" si="26"/>
        <v>-1</v>
      </c>
      <c r="AC35" s="15">
        <f t="shared" si="17"/>
        <v>-100</v>
      </c>
      <c r="AD35" s="15">
        <f t="shared" si="17"/>
        <v>-100</v>
      </c>
      <c r="AE35" s="15">
        <f t="shared" si="17"/>
        <v>-100</v>
      </c>
      <c r="AH35" s="4">
        <f t="shared" ref="AH35:AJ35" si="27">SUM(AH25:AH30)</f>
        <v>1</v>
      </c>
      <c r="AI35" s="4">
        <f t="shared" si="27"/>
        <v>0</v>
      </c>
      <c r="AJ35" s="4">
        <f t="shared" si="27"/>
        <v>1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-100</v>
      </c>
      <c r="X36" s="15">
        <f t="shared" si="15"/>
        <v>0</v>
      </c>
      <c r="Y36" s="15">
        <f t="shared" si="15"/>
        <v>-100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-100</v>
      </c>
      <c r="AD36" s="15">
        <f t="shared" si="17"/>
        <v>-100</v>
      </c>
      <c r="AE36" s="15">
        <f t="shared" si="17"/>
        <v>-100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>
        <f>T35/T9*100</f>
        <v>50</v>
      </c>
      <c r="U41" s="12">
        <f t="shared" ref="U41:V41" si="47">U35/U9*100</f>
        <v>0</v>
      </c>
      <c r="V41" s="12">
        <f t="shared" si="47"/>
        <v>100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>
        <f>Z35/Z9*100</f>
        <v>75</v>
      </c>
      <c r="AA41" s="12">
        <f t="shared" ref="AA41:AB41" si="48">AA35/AA9*100</f>
        <v>66.666666666666657</v>
      </c>
      <c r="AB41" s="12">
        <f t="shared" si="48"/>
        <v>100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>
        <f>AH35/AH9*100</f>
        <v>50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>
        <f t="shared" si="50"/>
        <v>50</v>
      </c>
      <c r="U42" s="12">
        <f t="shared" si="50"/>
        <v>0</v>
      </c>
      <c r="V42" s="12">
        <f t="shared" si="50"/>
        <v>100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>
        <f t="shared" si="50"/>
        <v>50</v>
      </c>
      <c r="AA42" s="12">
        <f t="shared" si="50"/>
        <v>33.333333333333329</v>
      </c>
      <c r="AB42" s="12">
        <f t="shared" si="50"/>
        <v>100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>
        <f t="shared" ref="AH42:AJ42" si="51">AH36/AH9*100</f>
        <v>50</v>
      </c>
      <c r="AI42" s="12">
        <f t="shared" si="51"/>
        <v>0</v>
      </c>
      <c r="AJ42" s="12">
        <f t="shared" si="51"/>
        <v>100</v>
      </c>
      <c r="AK42" s="12">
        <f>AK36/AK9*100</f>
        <v>50</v>
      </c>
      <c r="AL42" s="12">
        <f>AL36/AL9*100</f>
        <v>33.333333333333329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6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16.666666666666675</v>
      </c>
      <c r="I9" s="15">
        <f>IF(C9=F9,0,(1-(C9/(C9-F9)))*-100)</f>
        <v>19.999999999999996</v>
      </c>
      <c r="J9" s="15">
        <f>IF(D9=G9,0,(1-(D9/(D9-G9)))*-100)</f>
        <v>0</v>
      </c>
      <c r="K9" s="17">
        <f>L9+M9</f>
        <v>3</v>
      </c>
      <c r="L9" s="17">
        <f>SUM(L10:L30)</f>
        <v>3</v>
      </c>
      <c r="M9" s="17">
        <f>SUM(M10:M30)</f>
        <v>0</v>
      </c>
      <c r="N9" s="15">
        <f>IF(B9=K9,0,(1-(B9/(B9-K9)))*-100)</f>
        <v>75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23</v>
      </c>
      <c r="R9" s="17">
        <f>SUM(R10:R30)</f>
        <v>10</v>
      </c>
      <c r="S9" s="17">
        <f>SUM(S10:S30)</f>
        <v>13</v>
      </c>
      <c r="T9" s="17">
        <f>U9+V9</f>
        <v>0</v>
      </c>
      <c r="U9" s="17">
        <f>SUM(U10:U30)</f>
        <v>-5</v>
      </c>
      <c r="V9" s="17">
        <f>SUM(V10:V30)</f>
        <v>5</v>
      </c>
      <c r="W9" s="15">
        <f>IF(Q9=T9,IF(Q9&gt;0,"皆増",0),(1-(Q9/(Q9-T9)))*-100)</f>
        <v>0</v>
      </c>
      <c r="X9" s="15">
        <f t="shared" ref="X9:Y30" si="1">IF(R9=U9,IF(R9&gt;0,"皆増",0),(1-(R9/(R9-U9)))*-100)</f>
        <v>-33.333333333333336</v>
      </c>
      <c r="Y9" s="15">
        <f t="shared" si="1"/>
        <v>62.5</v>
      </c>
      <c r="Z9" s="17">
        <f>AA9+AB9</f>
        <v>-9</v>
      </c>
      <c r="AA9" s="17">
        <f>SUM(AA10:AA30)</f>
        <v>-9</v>
      </c>
      <c r="AB9" s="17">
        <f>SUM(AB10:AB30)</f>
        <v>0</v>
      </c>
      <c r="AC9" s="15">
        <f>IF(Q9=Z9,IF(Q9&gt;0,"皆増",0),(1-(Q9/(Q9-Z9)))*-100)</f>
        <v>-28.125</v>
      </c>
      <c r="AD9" s="15">
        <f t="shared" ref="AD9:AE30" si="2">IF(R9=AA9,IF(R9&gt;0,"皆増",0),(1-(R9/(R9-AA9)))*-100)</f>
        <v>-47.368421052631582</v>
      </c>
      <c r="AE9" s="15">
        <f t="shared" si="2"/>
        <v>0</v>
      </c>
      <c r="AH9" s="4">
        <f t="shared" ref="AH9:AJ30" si="3">Q9-T9</f>
        <v>23</v>
      </c>
      <c r="AI9" s="4">
        <f t="shared" si="3"/>
        <v>15</v>
      </c>
      <c r="AJ9" s="4">
        <f t="shared" si="3"/>
        <v>8</v>
      </c>
      <c r="AK9" s="4">
        <f t="shared" ref="AK9:AM30" si="4">Q9-Z9</f>
        <v>32</v>
      </c>
      <c r="AL9" s="4">
        <f t="shared" si="4"/>
        <v>19</v>
      </c>
      <c r="AM9" s="4">
        <f t="shared" si="4"/>
        <v>13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6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16.666666666666675</v>
      </c>
      <c r="I10" s="15">
        <f t="shared" ref="I10" si="7">IF(C10=F10,0,(1-(C10/(C10-F10)))*-100)</f>
        <v>19.999999999999996</v>
      </c>
      <c r="J10" s="15">
        <f>IF(D10=G10,0,(1-(D10/(D10-G10)))*-100)</f>
        <v>0</v>
      </c>
      <c r="K10" s="17">
        <f t="shared" ref="K10" si="8">L10+M10</f>
        <v>3</v>
      </c>
      <c r="L10" s="17">
        <v>3</v>
      </c>
      <c r="M10" s="17">
        <v>0</v>
      </c>
      <c r="N10" s="15">
        <f>IF(B10=K10,0,(1-(B10/(B10-K10)))*-100)</f>
        <v>75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0</v>
      </c>
      <c r="S13" s="17">
        <v>1</v>
      </c>
      <c r="T13" s="17">
        <f t="shared" si="10"/>
        <v>1</v>
      </c>
      <c r="U13" s="17">
        <v>0</v>
      </c>
      <c r="V13" s="17">
        <v>1</v>
      </c>
      <c r="W13" s="15" t="str">
        <f t="shared" si="11"/>
        <v>皆増</v>
      </c>
      <c r="X13" s="15">
        <f t="shared" si="1"/>
        <v>0</v>
      </c>
      <c r="Y13" s="15" t="str">
        <f t="shared" si="1"/>
        <v>皆増</v>
      </c>
      <c r="Z13" s="17">
        <f t="shared" si="12"/>
        <v>1</v>
      </c>
      <c r="AA13" s="17">
        <v>0</v>
      </c>
      <c r="AB13" s="17">
        <v>1</v>
      </c>
      <c r="AC13" s="15" t="str">
        <f t="shared" si="13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-2</v>
      </c>
      <c r="U24" s="17">
        <v>-3</v>
      </c>
      <c r="V24" s="17">
        <v>1</v>
      </c>
      <c r="W24" s="15">
        <f t="shared" si="11"/>
        <v>-50</v>
      </c>
      <c r="X24" s="15">
        <f t="shared" si="1"/>
        <v>-75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4</v>
      </c>
      <c r="AI24" s="4">
        <f t="shared" si="3"/>
        <v>4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-1</v>
      </c>
      <c r="U25" s="17">
        <v>0</v>
      </c>
      <c r="V25" s="17">
        <v>-1</v>
      </c>
      <c r="W25" s="15">
        <f t="shared" si="11"/>
        <v>-25</v>
      </c>
      <c r="X25" s="15">
        <f t="shared" si="1"/>
        <v>0</v>
      </c>
      <c r="Y25" s="15">
        <f t="shared" si="1"/>
        <v>-50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-25</v>
      </c>
      <c r="AD25" s="15">
        <f t="shared" si="2"/>
        <v>0</v>
      </c>
      <c r="AE25" s="15">
        <f t="shared" si="2"/>
        <v>-50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-1</v>
      </c>
      <c r="U26" s="17">
        <v>-1</v>
      </c>
      <c r="V26" s="17">
        <v>0</v>
      </c>
      <c r="W26" s="15">
        <f t="shared" si="11"/>
        <v>-25</v>
      </c>
      <c r="X26" s="15">
        <f t="shared" si="1"/>
        <v>-33.333333333333336</v>
      </c>
      <c r="Y26" s="15">
        <f t="shared" si="1"/>
        <v>0</v>
      </c>
      <c r="Z26" s="17">
        <f t="shared" si="12"/>
        <v>-4</v>
      </c>
      <c r="AA26" s="17">
        <v>-5</v>
      </c>
      <c r="AB26" s="17">
        <v>1</v>
      </c>
      <c r="AC26" s="15">
        <f t="shared" si="13"/>
        <v>-57.142857142857139</v>
      </c>
      <c r="AD26" s="15">
        <f t="shared" si="2"/>
        <v>-71.428571428571431</v>
      </c>
      <c r="AE26" s="15" t="str">
        <f t="shared" si="2"/>
        <v>皆増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7</v>
      </c>
      <c r="AL26" s="4">
        <f t="shared" si="4"/>
        <v>7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-3</v>
      </c>
      <c r="U27" s="17">
        <v>-2</v>
      </c>
      <c r="V27" s="17">
        <v>-1</v>
      </c>
      <c r="W27" s="15">
        <f t="shared" si="11"/>
        <v>-42.857142857142861</v>
      </c>
      <c r="X27" s="15">
        <f t="shared" si="1"/>
        <v>-50</v>
      </c>
      <c r="Y27" s="15">
        <f t="shared" si="1"/>
        <v>-33.333333333333336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-19.999999999999996</v>
      </c>
      <c r="AD27" s="15">
        <f t="shared" si="2"/>
        <v>-33.333333333333336</v>
      </c>
      <c r="AE27" s="15">
        <f t="shared" si="2"/>
        <v>0</v>
      </c>
      <c r="AH27" s="4">
        <f t="shared" si="3"/>
        <v>7</v>
      </c>
      <c r="AI27" s="4">
        <f t="shared" si="3"/>
        <v>4</v>
      </c>
      <c r="AJ27" s="4">
        <f t="shared" si="3"/>
        <v>3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3</v>
      </c>
      <c r="S28" s="17">
        <v>3</v>
      </c>
      <c r="T28" s="17">
        <f t="shared" si="10"/>
        <v>3</v>
      </c>
      <c r="U28" s="17">
        <v>2</v>
      </c>
      <c r="V28" s="17">
        <v>1</v>
      </c>
      <c r="W28" s="15">
        <f t="shared" si="11"/>
        <v>100</v>
      </c>
      <c r="X28" s="15">
        <f t="shared" si="1"/>
        <v>200</v>
      </c>
      <c r="Y28" s="15">
        <f t="shared" si="1"/>
        <v>50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-25</v>
      </c>
      <c r="AD28" s="15">
        <f t="shared" si="2"/>
        <v>-25</v>
      </c>
      <c r="AE28" s="15">
        <f t="shared" si="2"/>
        <v>-25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8</v>
      </c>
      <c r="AL28" s="4">
        <f t="shared" si="4"/>
        <v>4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-66.666666666666671</v>
      </c>
      <c r="AD29" s="15">
        <f t="shared" si="2"/>
        <v>0</v>
      </c>
      <c r="AE29" s="15">
        <f t="shared" si="2"/>
        <v>-66.666666666666671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3</v>
      </c>
      <c r="U30" s="17">
        <v>0</v>
      </c>
      <c r="V30" s="17">
        <v>3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-1</v>
      </c>
      <c r="AB30" s="17">
        <v>2</v>
      </c>
      <c r="AC30" s="15">
        <f t="shared" si="13"/>
        <v>50</v>
      </c>
      <c r="AD30" s="15">
        <f t="shared" si="2"/>
        <v>-100</v>
      </c>
      <c r="AE30" s="15">
        <f t="shared" si="2"/>
        <v>200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10</v>
      </c>
      <c r="S34" s="17">
        <f t="shared" si="22"/>
        <v>12</v>
      </c>
      <c r="T34" s="17">
        <f t="shared" si="22"/>
        <v>0</v>
      </c>
      <c r="U34" s="17">
        <f t="shared" si="22"/>
        <v>-4</v>
      </c>
      <c r="V34" s="17">
        <f t="shared" si="22"/>
        <v>4</v>
      </c>
      <c r="W34" s="15">
        <f t="shared" si="15"/>
        <v>0</v>
      </c>
      <c r="X34" s="15">
        <f t="shared" si="15"/>
        <v>-28.571428571428569</v>
      </c>
      <c r="Y34" s="15">
        <f t="shared" si="15"/>
        <v>50</v>
      </c>
      <c r="Z34" s="17">
        <f t="shared" ref="Z34:AB34" si="23">SUM(Z23:Z30)</f>
        <v>-10</v>
      </c>
      <c r="AA34" s="17">
        <f t="shared" si="23"/>
        <v>-9</v>
      </c>
      <c r="AB34" s="17">
        <f t="shared" si="23"/>
        <v>-1</v>
      </c>
      <c r="AC34" s="15">
        <f t="shared" si="17"/>
        <v>-31.25</v>
      </c>
      <c r="AD34" s="15">
        <f t="shared" si="17"/>
        <v>-47.368421052631582</v>
      </c>
      <c r="AE34" s="15">
        <f t="shared" si="17"/>
        <v>-7.6923076923076872</v>
      </c>
      <c r="AH34" s="4">
        <f t="shared" ref="AH34:AJ34" si="24">SUM(AH23:AH30)</f>
        <v>22</v>
      </c>
      <c r="AI34" s="4">
        <f t="shared" si="24"/>
        <v>14</v>
      </c>
      <c r="AJ34" s="4">
        <f t="shared" si="24"/>
        <v>8</v>
      </c>
      <c r="AK34" s="4">
        <f>SUM(AK23:AK30)</f>
        <v>32</v>
      </c>
      <c r="AL34" s="4">
        <f>SUM(AL23:AL30)</f>
        <v>19</v>
      </c>
      <c r="AM34" s="4">
        <f>SUM(AM23:AM30)</f>
        <v>13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9</v>
      </c>
      <c r="S35" s="17">
        <f t="shared" si="25"/>
        <v>11</v>
      </c>
      <c r="T35" s="17">
        <f t="shared" si="25"/>
        <v>2</v>
      </c>
      <c r="U35" s="17">
        <f t="shared" si="25"/>
        <v>-1</v>
      </c>
      <c r="V35" s="17">
        <f t="shared" si="25"/>
        <v>3</v>
      </c>
      <c r="W35" s="15">
        <f t="shared" si="15"/>
        <v>11.111111111111116</v>
      </c>
      <c r="X35" s="15">
        <f t="shared" si="15"/>
        <v>-9.9999999999999982</v>
      </c>
      <c r="Y35" s="15">
        <f t="shared" si="15"/>
        <v>37.5</v>
      </c>
      <c r="Z35" s="17">
        <f t="shared" ref="Z35:AB35" si="26">SUM(Z25:Z30)</f>
        <v>-9</v>
      </c>
      <c r="AA35" s="17">
        <f t="shared" si="26"/>
        <v>-8</v>
      </c>
      <c r="AB35" s="17">
        <f t="shared" si="26"/>
        <v>-1</v>
      </c>
      <c r="AC35" s="15">
        <f t="shared" si="17"/>
        <v>-31.034482758620683</v>
      </c>
      <c r="AD35" s="15">
        <f t="shared" si="17"/>
        <v>-47.058823529411761</v>
      </c>
      <c r="AE35" s="15">
        <f t="shared" si="17"/>
        <v>-8.3333333333333375</v>
      </c>
      <c r="AH35" s="4">
        <f t="shared" ref="AH35:AJ35" si="27">SUM(AH25:AH30)</f>
        <v>18</v>
      </c>
      <c r="AI35" s="4">
        <f t="shared" si="27"/>
        <v>10</v>
      </c>
      <c r="AJ35" s="4">
        <f t="shared" si="27"/>
        <v>8</v>
      </c>
      <c r="AK35" s="4">
        <f>SUM(AK25:AK30)</f>
        <v>29</v>
      </c>
      <c r="AL35" s="4">
        <f>SUM(AL25:AL30)</f>
        <v>17</v>
      </c>
      <c r="AM35" s="4">
        <f>SUM(AM25:AM30)</f>
        <v>12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5</v>
      </c>
      <c r="S36" s="17">
        <f t="shared" si="28"/>
        <v>9</v>
      </c>
      <c r="T36" s="17">
        <f t="shared" si="28"/>
        <v>4</v>
      </c>
      <c r="U36" s="17">
        <f t="shared" si="28"/>
        <v>0</v>
      </c>
      <c r="V36" s="17">
        <f t="shared" si="28"/>
        <v>4</v>
      </c>
      <c r="W36" s="15">
        <f t="shared" si="15"/>
        <v>39.999999999999993</v>
      </c>
      <c r="X36" s="15">
        <f t="shared" si="15"/>
        <v>0</v>
      </c>
      <c r="Y36" s="15">
        <f t="shared" si="15"/>
        <v>80</v>
      </c>
      <c r="Z36" s="17">
        <f t="shared" ref="Z36:AB36" si="29">SUM(Z27:Z30)</f>
        <v>-4</v>
      </c>
      <c r="AA36" s="17">
        <f t="shared" si="29"/>
        <v>-3</v>
      </c>
      <c r="AB36" s="17">
        <f t="shared" si="29"/>
        <v>-1</v>
      </c>
      <c r="AC36" s="15">
        <f t="shared" si="17"/>
        <v>-22.222222222222221</v>
      </c>
      <c r="AD36" s="15">
        <f t="shared" si="17"/>
        <v>-37.5</v>
      </c>
      <c r="AE36" s="15">
        <f t="shared" si="17"/>
        <v>-9.9999999999999982</v>
      </c>
      <c r="AH36" s="4">
        <f t="shared" ref="AH36:AJ36" si="30">SUM(AH27:AH30)</f>
        <v>10</v>
      </c>
      <c r="AI36" s="4">
        <f t="shared" si="30"/>
        <v>5</v>
      </c>
      <c r="AJ36" s="4">
        <f t="shared" si="30"/>
        <v>5</v>
      </c>
      <c r="AK36" s="4">
        <f>SUM(AK27:AK30)</f>
        <v>18</v>
      </c>
      <c r="AL36" s="4">
        <f>SUM(AL27:AL30)</f>
        <v>8</v>
      </c>
      <c r="AM36" s="4">
        <f>SUM(AM27:AM30)</f>
        <v>10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4.3478260869565215</v>
      </c>
      <c r="R39" s="12">
        <f>R33/R9*100</f>
        <v>0</v>
      </c>
      <c r="S39" s="13">
        <f t="shared" si="37"/>
        <v>7.6923076923076925</v>
      </c>
      <c r="T39" s="12" t="e">
        <f>T33/T9*100</f>
        <v>#DIV/0!</v>
      </c>
      <c r="U39" s="12">
        <f t="shared" ref="U39:V39" si="38">U33/U9*100</f>
        <v>20</v>
      </c>
      <c r="V39" s="12">
        <f t="shared" si="38"/>
        <v>20</v>
      </c>
      <c r="W39" s="12">
        <f>Q39-AH39</f>
        <v>0</v>
      </c>
      <c r="X39" s="12">
        <f t="shared" si="33"/>
        <v>-6.666666666666667</v>
      </c>
      <c r="Y39" s="12">
        <f>S39-AJ39</f>
        <v>7.6923076923076925</v>
      </c>
      <c r="Z39" s="12">
        <f t="shared" si="37"/>
        <v>-11.111111111111111</v>
      </c>
      <c r="AA39" s="12">
        <f t="shared" si="37"/>
        <v>0</v>
      </c>
      <c r="AB39" s="12" t="e">
        <f t="shared" si="37"/>
        <v>#DIV/0!</v>
      </c>
      <c r="AC39" s="12">
        <f>Q39-AK39</f>
        <v>4.3478260869565215</v>
      </c>
      <c r="AD39" s="12">
        <f t="shared" si="35"/>
        <v>0</v>
      </c>
      <c r="AE39" s="12">
        <f t="shared" si="35"/>
        <v>7.6923076923076925</v>
      </c>
      <c r="AH39" s="12">
        <f t="shared" ref="AH39:AJ39" si="39">AH33/AH9*100</f>
        <v>4.3478260869565215</v>
      </c>
      <c r="AI39" s="12">
        <f t="shared" si="39"/>
        <v>6.666666666666667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95.652173913043484</v>
      </c>
      <c r="R40" s="12">
        <f t="shared" si="40"/>
        <v>100</v>
      </c>
      <c r="S40" s="12">
        <f t="shared" si="40"/>
        <v>92.307692307692307</v>
      </c>
      <c r="T40" s="12" t="e">
        <f>T34/T9*100</f>
        <v>#DIV/0!</v>
      </c>
      <c r="U40" s="12">
        <f t="shared" ref="U40:V40" si="41">U34/U9*100</f>
        <v>80</v>
      </c>
      <c r="V40" s="12">
        <f t="shared" si="41"/>
        <v>80</v>
      </c>
      <c r="W40" s="12">
        <f t="shared" ref="W40:W42" si="42">Q40-AH40</f>
        <v>0</v>
      </c>
      <c r="X40" s="12">
        <f t="shared" si="33"/>
        <v>6.6666666666666714</v>
      </c>
      <c r="Y40" s="12">
        <f>S40-AJ40</f>
        <v>-7.6923076923076934</v>
      </c>
      <c r="Z40" s="12">
        <f>Z34/Z9*100</f>
        <v>111.11111111111111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-4.3478260869565162</v>
      </c>
      <c r="AD40" s="12">
        <f t="shared" si="35"/>
        <v>0</v>
      </c>
      <c r="AE40" s="12">
        <f t="shared" si="35"/>
        <v>-7.6923076923076934</v>
      </c>
      <c r="AH40" s="12">
        <f t="shared" ref="AH40:AJ40" si="45">AH34/AH9*100</f>
        <v>95.652173913043484</v>
      </c>
      <c r="AI40" s="12">
        <f t="shared" si="45"/>
        <v>93.333333333333329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86.956521739130437</v>
      </c>
      <c r="R41" s="12">
        <f t="shared" si="46"/>
        <v>90</v>
      </c>
      <c r="S41" s="12">
        <f t="shared" si="46"/>
        <v>84.615384615384613</v>
      </c>
      <c r="T41" s="12" t="e">
        <f>T35/T9*100</f>
        <v>#DIV/0!</v>
      </c>
      <c r="U41" s="12">
        <f t="shared" ref="U41:V41" si="47">U35/U9*100</f>
        <v>20</v>
      </c>
      <c r="V41" s="12">
        <f t="shared" si="47"/>
        <v>60</v>
      </c>
      <c r="W41" s="12">
        <f t="shared" si="42"/>
        <v>8.6956521739130466</v>
      </c>
      <c r="X41" s="12">
        <f t="shared" si="33"/>
        <v>23.333333333333343</v>
      </c>
      <c r="Y41" s="12">
        <f>S41-AJ41</f>
        <v>-15.384615384615387</v>
      </c>
      <c r="Z41" s="12">
        <f>Z35/Z9*100</f>
        <v>100</v>
      </c>
      <c r="AA41" s="12">
        <f t="shared" ref="AA41:AB41" si="48">AA35/AA9*100</f>
        <v>88.888888888888886</v>
      </c>
      <c r="AB41" s="12" t="e">
        <f t="shared" si="48"/>
        <v>#DIV/0!</v>
      </c>
      <c r="AC41" s="12">
        <f t="shared" si="44"/>
        <v>-3.6684782608695627</v>
      </c>
      <c r="AD41" s="12">
        <f>R41-AL41</f>
        <v>0.52631578947368496</v>
      </c>
      <c r="AE41" s="12">
        <f t="shared" si="35"/>
        <v>-7.6923076923076934</v>
      </c>
      <c r="AH41" s="12">
        <f>AH35/AH9*100</f>
        <v>78.260869565217391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90.625</v>
      </c>
      <c r="AL41" s="12">
        <f t="shared" si="49"/>
        <v>89.473684210526315</v>
      </c>
      <c r="AM41" s="12">
        <f t="shared" si="49"/>
        <v>92.307692307692307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60.869565217391312</v>
      </c>
      <c r="R42" s="12">
        <f t="shared" si="50"/>
        <v>50</v>
      </c>
      <c r="S42" s="12">
        <f t="shared" si="50"/>
        <v>69.230769230769226</v>
      </c>
      <c r="T42" s="12" t="e">
        <f t="shared" si="50"/>
        <v>#DIV/0!</v>
      </c>
      <c r="U42" s="12">
        <f t="shared" si="50"/>
        <v>0</v>
      </c>
      <c r="V42" s="12">
        <f t="shared" si="50"/>
        <v>80</v>
      </c>
      <c r="W42" s="12">
        <f t="shared" si="42"/>
        <v>17.391304347826093</v>
      </c>
      <c r="X42" s="12">
        <f t="shared" si="33"/>
        <v>16.666666666666671</v>
      </c>
      <c r="Y42" s="12">
        <f>S42-AJ42</f>
        <v>6.7307692307692264</v>
      </c>
      <c r="Z42" s="12">
        <f t="shared" si="50"/>
        <v>44.444444444444443</v>
      </c>
      <c r="AA42" s="12">
        <f t="shared" si="50"/>
        <v>33.333333333333329</v>
      </c>
      <c r="AB42" s="12" t="e">
        <f t="shared" si="50"/>
        <v>#DIV/0!</v>
      </c>
      <c r="AC42" s="12">
        <f t="shared" si="44"/>
        <v>4.6195652173913118</v>
      </c>
      <c r="AD42" s="12">
        <f>R42-AL42</f>
        <v>7.8947368421052673</v>
      </c>
      <c r="AE42" s="12">
        <f t="shared" si="35"/>
        <v>-7.6923076923077076</v>
      </c>
      <c r="AH42" s="12">
        <f t="shared" ref="AH42:AJ42" si="51">AH36/AH9*100</f>
        <v>43.478260869565219</v>
      </c>
      <c r="AI42" s="12">
        <f t="shared" si="51"/>
        <v>33.333333333333329</v>
      </c>
      <c r="AJ42" s="12">
        <f t="shared" si="51"/>
        <v>62.5</v>
      </c>
      <c r="AK42" s="12">
        <f>AK36/AK9*100</f>
        <v>56.25</v>
      </c>
      <c r="AL42" s="12">
        <f>AL36/AL9*100</f>
        <v>42.105263157894733</v>
      </c>
      <c r="AM42" s="12">
        <f>AM36/AM9*100</f>
        <v>76.923076923076934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-33.333333333333336</v>
      </c>
      <c r="P9" s="15">
        <f>IF(D9=M9,0,(1-(D9/(D9-M9)))*-100)</f>
        <v>0</v>
      </c>
      <c r="Q9" s="17">
        <f>R9+S9</f>
        <v>9</v>
      </c>
      <c r="R9" s="17">
        <f>SUM(R10:R30)</f>
        <v>6</v>
      </c>
      <c r="S9" s="17">
        <f>SUM(S10:S30)</f>
        <v>3</v>
      </c>
      <c r="T9" s="17">
        <f>U9+V9</f>
        <v>-6</v>
      </c>
      <c r="U9" s="17">
        <f>SUM(U10:U30)</f>
        <v>0</v>
      </c>
      <c r="V9" s="17">
        <f>SUM(V10:V30)</f>
        <v>-6</v>
      </c>
      <c r="W9" s="15">
        <f>IF(Q9=T9,IF(Q9&gt;0,"皆増",0),(1-(Q9/(Q9-T9)))*-100)</f>
        <v>-40</v>
      </c>
      <c r="X9" s="15">
        <f t="shared" ref="X9:Y30" si="1">IF(R9=U9,IF(R9&gt;0,"皆増",0),(1-(R9/(R9-U9)))*-100)</f>
        <v>0</v>
      </c>
      <c r="Y9" s="15">
        <f t="shared" si="1"/>
        <v>-66.666666666666671</v>
      </c>
      <c r="Z9" s="17">
        <f>AA9+AB9</f>
        <v>-6</v>
      </c>
      <c r="AA9" s="17">
        <f>SUM(AA10:AA30)</f>
        <v>0</v>
      </c>
      <c r="AB9" s="17">
        <f>SUM(AB10:AB30)</f>
        <v>-6</v>
      </c>
      <c r="AC9" s="15">
        <f>IF(Q9=Z9,IF(Q9&gt;0,"皆増",0),(1-(Q9/(Q9-Z9)))*-100)</f>
        <v>-40</v>
      </c>
      <c r="AD9" s="15">
        <f t="shared" ref="AD9:AE30" si="2">IF(R9=AA9,IF(R9&gt;0,"皆増",0),(1-(R9/(R9-AA9)))*-100)</f>
        <v>0</v>
      </c>
      <c r="AE9" s="15">
        <f t="shared" si="2"/>
        <v>-66.666666666666671</v>
      </c>
      <c r="AH9" s="4">
        <f t="shared" ref="AH9:AJ30" si="3">Q9-T9</f>
        <v>15</v>
      </c>
      <c r="AI9" s="4">
        <f t="shared" si="3"/>
        <v>6</v>
      </c>
      <c r="AJ9" s="4">
        <f t="shared" si="3"/>
        <v>9</v>
      </c>
      <c r="AK9" s="4">
        <f t="shared" ref="AK9:AM30" si="4">Q9-Z9</f>
        <v>15</v>
      </c>
      <c r="AL9" s="4">
        <f t="shared" si="4"/>
        <v>6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-33.333333333333336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0</v>
      </c>
      <c r="S13" s="17">
        <v>1</v>
      </c>
      <c r="T13" s="17">
        <f t="shared" si="10"/>
        <v>1</v>
      </c>
      <c r="U13" s="17">
        <v>0</v>
      </c>
      <c r="V13" s="17">
        <v>1</v>
      </c>
      <c r="W13" s="15" t="str">
        <f t="shared" si="11"/>
        <v>皆増</v>
      </c>
      <c r="X13" s="15">
        <f t="shared" si="1"/>
        <v>0</v>
      </c>
      <c r="Y13" s="15" t="str">
        <f t="shared" si="1"/>
        <v>皆増</v>
      </c>
      <c r="Z13" s="17">
        <f t="shared" si="12"/>
        <v>1</v>
      </c>
      <c r="AA13" s="17">
        <v>0</v>
      </c>
      <c r="AB13" s="17">
        <v>1</v>
      </c>
      <c r="AC13" s="15" t="str">
        <f t="shared" si="13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2</v>
      </c>
      <c r="AB24" s="17">
        <v>-2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0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-4</v>
      </c>
      <c r="U27" s="17">
        <v>-1</v>
      </c>
      <c r="V27" s="17">
        <v>-3</v>
      </c>
      <c r="W27" s="15">
        <f t="shared" si="11"/>
        <v>-57.142857142857139</v>
      </c>
      <c r="X27" s="15">
        <f t="shared" si="1"/>
        <v>-33.333333333333336</v>
      </c>
      <c r="Y27" s="15">
        <f t="shared" si="1"/>
        <v>-75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-25</v>
      </c>
      <c r="AD27" s="15">
        <f t="shared" si="2"/>
        <v>0</v>
      </c>
      <c r="AE27" s="15">
        <f t="shared" si="2"/>
        <v>-50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-4</v>
      </c>
      <c r="AA28" s="17">
        <v>-1</v>
      </c>
      <c r="AB28" s="17">
        <v>-3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-66.666666666666671</v>
      </c>
      <c r="AD29" s="15">
        <f t="shared" si="2"/>
        <v>-100</v>
      </c>
      <c r="AE29" s="15">
        <f t="shared" si="2"/>
        <v>-50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5</v>
      </c>
      <c r="S34" s="17">
        <f t="shared" si="22"/>
        <v>2</v>
      </c>
      <c r="T34" s="17">
        <f t="shared" si="22"/>
        <v>-8</v>
      </c>
      <c r="U34" s="17">
        <f t="shared" si="22"/>
        <v>-1</v>
      </c>
      <c r="V34" s="17">
        <f t="shared" si="22"/>
        <v>-7</v>
      </c>
      <c r="W34" s="15">
        <f t="shared" si="15"/>
        <v>-53.333333333333336</v>
      </c>
      <c r="X34" s="15">
        <f t="shared" si="15"/>
        <v>-16.666666666666664</v>
      </c>
      <c r="Y34" s="15">
        <f t="shared" si="15"/>
        <v>-77.777777777777786</v>
      </c>
      <c r="Z34" s="17">
        <f t="shared" ref="Z34:AB34" si="23">SUM(Z23:Z30)</f>
        <v>-7</v>
      </c>
      <c r="AA34" s="17">
        <f t="shared" si="23"/>
        <v>0</v>
      </c>
      <c r="AB34" s="17">
        <f t="shared" si="23"/>
        <v>-7</v>
      </c>
      <c r="AC34" s="15">
        <f t="shared" si="17"/>
        <v>-50</v>
      </c>
      <c r="AD34" s="15">
        <f t="shared" si="17"/>
        <v>0</v>
      </c>
      <c r="AE34" s="15">
        <f t="shared" si="17"/>
        <v>-77.777777777777786</v>
      </c>
      <c r="AH34" s="4">
        <f t="shared" ref="AH34:AJ34" si="24">SUM(AH23:AH30)</f>
        <v>15</v>
      </c>
      <c r="AI34" s="4">
        <f t="shared" si="24"/>
        <v>6</v>
      </c>
      <c r="AJ34" s="4">
        <f t="shared" si="24"/>
        <v>9</v>
      </c>
      <c r="AK34" s="4">
        <f>SUM(AK23:AK30)</f>
        <v>14</v>
      </c>
      <c r="AL34" s="4">
        <f>SUM(AL23:AL30)</f>
        <v>5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3</v>
      </c>
      <c r="S35" s="17">
        <f t="shared" si="25"/>
        <v>2</v>
      </c>
      <c r="T35" s="17">
        <f t="shared" si="25"/>
        <v>-8</v>
      </c>
      <c r="U35" s="17">
        <f t="shared" si="25"/>
        <v>-1</v>
      </c>
      <c r="V35" s="17">
        <f t="shared" si="25"/>
        <v>-7</v>
      </c>
      <c r="W35" s="15">
        <f t="shared" si="15"/>
        <v>-61.53846153846154</v>
      </c>
      <c r="X35" s="15">
        <f t="shared" si="15"/>
        <v>-25</v>
      </c>
      <c r="Y35" s="15">
        <f t="shared" si="15"/>
        <v>-77.777777777777786</v>
      </c>
      <c r="Z35" s="17">
        <f t="shared" ref="Z35:AB35" si="26">SUM(Z25:Z30)</f>
        <v>-6</v>
      </c>
      <c r="AA35" s="17">
        <f t="shared" si="26"/>
        <v>-1</v>
      </c>
      <c r="AB35" s="17">
        <f t="shared" si="26"/>
        <v>-5</v>
      </c>
      <c r="AC35" s="15">
        <f t="shared" si="17"/>
        <v>-54.54545454545454</v>
      </c>
      <c r="AD35" s="15">
        <f t="shared" si="17"/>
        <v>-25</v>
      </c>
      <c r="AE35" s="15">
        <f t="shared" si="17"/>
        <v>-71.428571428571431</v>
      </c>
      <c r="AH35" s="4">
        <f t="shared" ref="AH35:AJ35" si="27">SUM(AH25:AH30)</f>
        <v>13</v>
      </c>
      <c r="AI35" s="4">
        <f t="shared" si="27"/>
        <v>4</v>
      </c>
      <c r="AJ35" s="4">
        <f t="shared" si="27"/>
        <v>9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-8</v>
      </c>
      <c r="U36" s="17">
        <f t="shared" si="28"/>
        <v>-2</v>
      </c>
      <c r="V36" s="17">
        <f t="shared" si="28"/>
        <v>-6</v>
      </c>
      <c r="W36" s="15">
        <f t="shared" si="15"/>
        <v>-66.666666666666671</v>
      </c>
      <c r="X36" s="15">
        <f t="shared" si="15"/>
        <v>-50</v>
      </c>
      <c r="Y36" s="15">
        <f t="shared" si="15"/>
        <v>-75</v>
      </c>
      <c r="Z36" s="17">
        <f t="shared" ref="Z36:AB36" si="29">SUM(Z27:Z30)</f>
        <v>-7</v>
      </c>
      <c r="AA36" s="17">
        <f t="shared" si="29"/>
        <v>-2</v>
      </c>
      <c r="AB36" s="17">
        <f t="shared" si="29"/>
        <v>-5</v>
      </c>
      <c r="AC36" s="15">
        <f t="shared" si="17"/>
        <v>-63.636363636363633</v>
      </c>
      <c r="AD36" s="15">
        <f t="shared" si="17"/>
        <v>-50</v>
      </c>
      <c r="AE36" s="15">
        <f t="shared" si="17"/>
        <v>-71.428571428571431</v>
      </c>
      <c r="AH36" s="4">
        <f t="shared" ref="AH36:AJ36" si="30">SUM(AH27:AH30)</f>
        <v>12</v>
      </c>
      <c r="AI36" s="4">
        <f t="shared" si="30"/>
        <v>4</v>
      </c>
      <c r="AJ36" s="4">
        <f t="shared" si="30"/>
        <v>8</v>
      </c>
      <c r="AK36" s="4">
        <f>SUM(AK27:AK30)</f>
        <v>11</v>
      </c>
      <c r="AL36" s="4">
        <f>SUM(AL27:AL30)</f>
        <v>4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22.222222222222221</v>
      </c>
      <c r="R39" s="12">
        <f>R33/R9*100</f>
        <v>16.666666666666664</v>
      </c>
      <c r="S39" s="13">
        <f t="shared" si="37"/>
        <v>33.333333333333329</v>
      </c>
      <c r="T39" s="12">
        <f>T33/T9*100</f>
        <v>-33.333333333333329</v>
      </c>
      <c r="U39" s="12" t="e">
        <f t="shared" ref="U39:V39" si="38">U33/U9*100</f>
        <v>#DIV/0!</v>
      </c>
      <c r="V39" s="12">
        <f t="shared" si="38"/>
        <v>-16.666666666666664</v>
      </c>
      <c r="W39" s="12">
        <f>Q39-AH39</f>
        <v>22.222222222222221</v>
      </c>
      <c r="X39" s="12">
        <f t="shared" si="33"/>
        <v>16.666666666666664</v>
      </c>
      <c r="Y39" s="12">
        <f>S39-AJ39</f>
        <v>33.333333333333329</v>
      </c>
      <c r="Z39" s="12">
        <f t="shared" si="37"/>
        <v>-16.666666666666664</v>
      </c>
      <c r="AA39" s="12" t="e">
        <f t="shared" si="37"/>
        <v>#DIV/0!</v>
      </c>
      <c r="AB39" s="12">
        <f t="shared" si="37"/>
        <v>-16.666666666666664</v>
      </c>
      <c r="AC39" s="12">
        <f>Q39-AK39</f>
        <v>15.555555555555554</v>
      </c>
      <c r="AD39" s="12">
        <f t="shared" si="35"/>
        <v>0</v>
      </c>
      <c r="AE39" s="12">
        <f t="shared" si="35"/>
        <v>33.333333333333329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6.666666666666667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77.777777777777786</v>
      </c>
      <c r="R40" s="12">
        <f t="shared" si="40"/>
        <v>83.333333333333343</v>
      </c>
      <c r="S40" s="12">
        <f t="shared" si="40"/>
        <v>66.666666666666657</v>
      </c>
      <c r="T40" s="12">
        <f>T34/T9*100</f>
        <v>133.33333333333331</v>
      </c>
      <c r="U40" s="12" t="e">
        <f t="shared" ref="U40:V40" si="41">U34/U9*100</f>
        <v>#DIV/0!</v>
      </c>
      <c r="V40" s="12">
        <f t="shared" si="41"/>
        <v>116.66666666666667</v>
      </c>
      <c r="W40" s="12">
        <f t="shared" ref="W40:W42" si="42">Q40-AH40</f>
        <v>-22.222222222222214</v>
      </c>
      <c r="X40" s="12">
        <f t="shared" si="33"/>
        <v>-16.666666666666657</v>
      </c>
      <c r="Y40" s="12">
        <f>S40-AJ40</f>
        <v>-33.333333333333343</v>
      </c>
      <c r="Z40" s="12">
        <f>Z34/Z9*100</f>
        <v>116.66666666666667</v>
      </c>
      <c r="AA40" s="12" t="e">
        <f t="shared" ref="AA40:AB40" si="43">AA34/AA9*100</f>
        <v>#DIV/0!</v>
      </c>
      <c r="AB40" s="12">
        <f t="shared" si="43"/>
        <v>116.66666666666667</v>
      </c>
      <c r="AC40" s="12">
        <f t="shared" ref="AC40:AC42" si="44">Q40-AK40</f>
        <v>-15.555555555555543</v>
      </c>
      <c r="AD40" s="12">
        <f t="shared" si="35"/>
        <v>0</v>
      </c>
      <c r="AE40" s="12">
        <f t="shared" si="35"/>
        <v>-33.333333333333343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93.333333333333329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55.555555555555557</v>
      </c>
      <c r="R41" s="12">
        <f t="shared" si="46"/>
        <v>50</v>
      </c>
      <c r="S41" s="12">
        <f t="shared" si="46"/>
        <v>66.666666666666657</v>
      </c>
      <c r="T41" s="12">
        <f>T35/T9*100</f>
        <v>133.33333333333331</v>
      </c>
      <c r="U41" s="12" t="e">
        <f t="shared" ref="U41:V41" si="47">U35/U9*100</f>
        <v>#DIV/0!</v>
      </c>
      <c r="V41" s="12">
        <f t="shared" si="47"/>
        <v>116.66666666666667</v>
      </c>
      <c r="W41" s="12">
        <f t="shared" si="42"/>
        <v>-31.111111111111114</v>
      </c>
      <c r="X41" s="12">
        <f t="shared" si="33"/>
        <v>-16.666666666666657</v>
      </c>
      <c r="Y41" s="12">
        <f>S41-AJ41</f>
        <v>-33.333333333333343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83.333333333333343</v>
      </c>
      <c r="AC41" s="12">
        <f t="shared" si="44"/>
        <v>-17.777777777777771</v>
      </c>
      <c r="AD41" s="12">
        <f>R41-AL41</f>
        <v>-16.666666666666657</v>
      </c>
      <c r="AE41" s="12">
        <f t="shared" si="35"/>
        <v>-11.111111111111128</v>
      </c>
      <c r="AH41" s="12">
        <f>AH35/AH9*100</f>
        <v>86.666666666666671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73.333333333333329</v>
      </c>
      <c r="AL41" s="12">
        <f t="shared" si="49"/>
        <v>66.666666666666657</v>
      </c>
      <c r="AM41" s="12">
        <f t="shared" si="49"/>
        <v>77.777777777777786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44.444444444444443</v>
      </c>
      <c r="R42" s="12">
        <f t="shared" si="50"/>
        <v>33.333333333333329</v>
      </c>
      <c r="S42" s="12">
        <f t="shared" si="50"/>
        <v>66.666666666666657</v>
      </c>
      <c r="T42" s="12">
        <f t="shared" si="50"/>
        <v>133.33333333333331</v>
      </c>
      <c r="U42" s="12" t="e">
        <f t="shared" si="50"/>
        <v>#DIV/0!</v>
      </c>
      <c r="V42" s="12">
        <f t="shared" si="50"/>
        <v>100</v>
      </c>
      <c r="W42" s="12">
        <f t="shared" si="42"/>
        <v>-35.555555555555557</v>
      </c>
      <c r="X42" s="12">
        <f t="shared" si="33"/>
        <v>-33.333333333333329</v>
      </c>
      <c r="Y42" s="12">
        <f>S42-AJ42</f>
        <v>-22.222222222222229</v>
      </c>
      <c r="Z42" s="12">
        <f t="shared" si="50"/>
        <v>116.66666666666667</v>
      </c>
      <c r="AA42" s="12" t="e">
        <f t="shared" si="50"/>
        <v>#DIV/0!</v>
      </c>
      <c r="AB42" s="12">
        <f t="shared" si="50"/>
        <v>83.333333333333343</v>
      </c>
      <c r="AC42" s="12">
        <f t="shared" si="44"/>
        <v>-28.888888888888886</v>
      </c>
      <c r="AD42" s="12">
        <f>R42-AL42</f>
        <v>-33.333333333333329</v>
      </c>
      <c r="AE42" s="12">
        <f t="shared" si="35"/>
        <v>-11.111111111111128</v>
      </c>
      <c r="AH42" s="12">
        <f t="shared" ref="AH42:AJ42" si="51">AH36/AH9*100</f>
        <v>80</v>
      </c>
      <c r="AI42" s="12">
        <f t="shared" si="51"/>
        <v>66.666666666666657</v>
      </c>
      <c r="AJ42" s="12">
        <f t="shared" si="51"/>
        <v>88.888888888888886</v>
      </c>
      <c r="AK42" s="12">
        <f>AK36/AK9*100</f>
        <v>73.333333333333329</v>
      </c>
      <c r="AL42" s="12">
        <f>AL36/AL9*100</f>
        <v>66.666666666666657</v>
      </c>
      <c r="AM42" s="12">
        <f>AM36/AM9*100</f>
        <v>77.777777777777786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33.333333333333329</v>
      </c>
      <c r="I9" s="15">
        <f>IF(C9=F9,0,(1-(C9/(C9-F9)))*-100)</f>
        <v>100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100</v>
      </c>
      <c r="P9" s="15">
        <f>IF(D9=M9,0,(1-(D9/(D9-M9)))*-100)</f>
        <v>100</v>
      </c>
      <c r="Q9" s="17">
        <f>R9+S9</f>
        <v>14</v>
      </c>
      <c r="R9" s="17">
        <f>SUM(R10:R30)</f>
        <v>4</v>
      </c>
      <c r="S9" s="17">
        <f>SUM(S10:S30)</f>
        <v>10</v>
      </c>
      <c r="T9" s="17">
        <f>U9+V9</f>
        <v>3</v>
      </c>
      <c r="U9" s="17">
        <f>SUM(U10:U30)</f>
        <v>-3</v>
      </c>
      <c r="V9" s="17">
        <f>SUM(V10:V30)</f>
        <v>6</v>
      </c>
      <c r="W9" s="15">
        <f>IF(Q9=T9,IF(Q9&gt;0,"皆増",0),(1-(Q9/(Q9-T9)))*-100)</f>
        <v>27.27272727272727</v>
      </c>
      <c r="X9" s="15">
        <f t="shared" ref="X9:Y30" si="1">IF(R9=U9,IF(R9&gt;0,"皆増",0),(1-(R9/(R9-U9)))*-100)</f>
        <v>-42.857142857142861</v>
      </c>
      <c r="Y9" s="15">
        <f t="shared" si="1"/>
        <v>150</v>
      </c>
      <c r="Z9" s="17">
        <f>AA9+AB9</f>
        <v>1</v>
      </c>
      <c r="AA9" s="17">
        <f>SUM(AA10:AA30)</f>
        <v>-3</v>
      </c>
      <c r="AB9" s="17">
        <f>SUM(AB10:AB30)</f>
        <v>4</v>
      </c>
      <c r="AC9" s="15">
        <f>IF(Q9=Z9,IF(Q9&gt;0,"皆増",0),(1-(Q9/(Q9-Z9)))*-100)</f>
        <v>7.6923076923076872</v>
      </c>
      <c r="AD9" s="15">
        <f t="shared" ref="AD9:AE30" si="2">IF(R9=AA9,IF(R9&gt;0,"皆増",0),(1-(R9/(R9-AA9)))*-100)</f>
        <v>-42.857142857142861</v>
      </c>
      <c r="AE9" s="15">
        <f t="shared" si="2"/>
        <v>66.666666666666671</v>
      </c>
      <c r="AH9" s="4">
        <f t="shared" ref="AH9:AJ30" si="3">Q9-T9</f>
        <v>11</v>
      </c>
      <c r="AI9" s="4">
        <f t="shared" si="3"/>
        <v>7</v>
      </c>
      <c r="AJ9" s="4">
        <f t="shared" si="3"/>
        <v>4</v>
      </c>
      <c r="AK9" s="4">
        <f t="shared" ref="AK9:AM30" si="4">Q9-Z9</f>
        <v>13</v>
      </c>
      <c r="AL9" s="4">
        <f t="shared" si="4"/>
        <v>7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33.333333333333329</v>
      </c>
      <c r="I10" s="15">
        <f t="shared" ref="I10" si="7">IF(C10=F10,0,(1-(C10/(C10-F10)))*-100)</f>
        <v>100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100</v>
      </c>
      <c r="O10" s="15">
        <f t="shared" si="0"/>
        <v>100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-1</v>
      </c>
      <c r="U25" s="17">
        <v>-2</v>
      </c>
      <c r="V25" s="17">
        <v>1</v>
      </c>
      <c r="W25" s="15">
        <f t="shared" si="11"/>
        <v>-50</v>
      </c>
      <c r="X25" s="15">
        <f t="shared" si="1"/>
        <v>-100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-50</v>
      </c>
      <c r="AD26" s="15">
        <f t="shared" si="2"/>
        <v>-66.666666666666671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-2</v>
      </c>
      <c r="U27" s="17">
        <v>-3</v>
      </c>
      <c r="V27" s="17">
        <v>1</v>
      </c>
      <c r="W27" s="15">
        <f t="shared" si="11"/>
        <v>-66.666666666666671</v>
      </c>
      <c r="X27" s="15">
        <f t="shared" si="1"/>
        <v>-100</v>
      </c>
      <c r="Y27" s="15" t="str">
        <f t="shared" si="1"/>
        <v>皆増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-66.666666666666671</v>
      </c>
      <c r="AD27" s="15">
        <f t="shared" si="2"/>
        <v>-100</v>
      </c>
      <c r="AE27" s="15">
        <f t="shared" si="2"/>
        <v>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4</v>
      </c>
      <c r="U28" s="17">
        <v>0</v>
      </c>
      <c r="V28" s="17">
        <v>4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-33.333333333333336</v>
      </c>
      <c r="AD28" s="15">
        <f t="shared" si="2"/>
        <v>-100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-50</v>
      </c>
      <c r="Z29" s="17">
        <f t="shared" si="12"/>
        <v>2</v>
      </c>
      <c r="AA29" s="17">
        <v>1</v>
      </c>
      <c r="AB29" s="17">
        <v>1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3</v>
      </c>
      <c r="S34" s="17">
        <f t="shared" si="22"/>
        <v>9</v>
      </c>
      <c r="T34" s="17">
        <f t="shared" si="22"/>
        <v>1</v>
      </c>
      <c r="U34" s="17">
        <f t="shared" si="22"/>
        <v>-4</v>
      </c>
      <c r="V34" s="17">
        <f t="shared" si="22"/>
        <v>5</v>
      </c>
      <c r="W34" s="15">
        <f t="shared" si="15"/>
        <v>9.0909090909090828</v>
      </c>
      <c r="X34" s="15">
        <f t="shared" si="15"/>
        <v>-57.142857142857139</v>
      </c>
      <c r="Y34" s="15">
        <f t="shared" si="15"/>
        <v>125</v>
      </c>
      <c r="Z34" s="17">
        <f t="shared" ref="Z34:AB34" si="23">SUM(Z23:Z30)</f>
        <v>-1</v>
      </c>
      <c r="AA34" s="17">
        <f t="shared" si="23"/>
        <v>-4</v>
      </c>
      <c r="AB34" s="17">
        <f t="shared" si="23"/>
        <v>3</v>
      </c>
      <c r="AC34" s="15">
        <f t="shared" si="17"/>
        <v>-7.6923076923076872</v>
      </c>
      <c r="AD34" s="15">
        <f t="shared" si="17"/>
        <v>-57.142857142857139</v>
      </c>
      <c r="AE34" s="15">
        <f t="shared" si="17"/>
        <v>50</v>
      </c>
      <c r="AH34" s="4">
        <f t="shared" ref="AH34:AJ34" si="24">SUM(AH23:AH30)</f>
        <v>11</v>
      </c>
      <c r="AI34" s="4">
        <f t="shared" si="24"/>
        <v>7</v>
      </c>
      <c r="AJ34" s="4">
        <f t="shared" si="24"/>
        <v>4</v>
      </c>
      <c r="AK34" s="4">
        <f>SUM(AK23:AK30)</f>
        <v>13</v>
      </c>
      <c r="AL34" s="4">
        <f>SUM(AL23:AL30)</f>
        <v>7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2</v>
      </c>
      <c r="S35" s="17">
        <f t="shared" si="25"/>
        <v>8</v>
      </c>
      <c r="T35" s="17">
        <f t="shared" si="25"/>
        <v>0</v>
      </c>
      <c r="U35" s="17">
        <f t="shared" si="25"/>
        <v>-4</v>
      </c>
      <c r="V35" s="17">
        <f t="shared" si="25"/>
        <v>4</v>
      </c>
      <c r="W35" s="15">
        <f t="shared" si="15"/>
        <v>0</v>
      </c>
      <c r="X35" s="15">
        <f t="shared" si="15"/>
        <v>-66.666666666666671</v>
      </c>
      <c r="Y35" s="15">
        <f t="shared" si="15"/>
        <v>100</v>
      </c>
      <c r="Z35" s="17">
        <f t="shared" ref="Z35:AB35" si="26">SUM(Z25:Z30)</f>
        <v>-3</v>
      </c>
      <c r="AA35" s="17">
        <f t="shared" si="26"/>
        <v>-5</v>
      </c>
      <c r="AB35" s="17">
        <f t="shared" si="26"/>
        <v>2</v>
      </c>
      <c r="AC35" s="15">
        <f t="shared" si="17"/>
        <v>-23.076923076923073</v>
      </c>
      <c r="AD35" s="15">
        <f t="shared" si="17"/>
        <v>-71.428571428571431</v>
      </c>
      <c r="AE35" s="15">
        <f t="shared" si="17"/>
        <v>33.333333333333329</v>
      </c>
      <c r="AH35" s="4">
        <f t="shared" ref="AH35:AJ35" si="27">SUM(AH25:AH30)</f>
        <v>10</v>
      </c>
      <c r="AI35" s="4">
        <f t="shared" si="27"/>
        <v>6</v>
      </c>
      <c r="AJ35" s="4">
        <f t="shared" si="27"/>
        <v>4</v>
      </c>
      <c r="AK35" s="4">
        <f>SUM(AK25:AK30)</f>
        <v>13</v>
      </c>
      <c r="AL35" s="4">
        <f>SUM(AL25:AL30)</f>
        <v>7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1</v>
      </c>
      <c r="S36" s="17">
        <f t="shared" si="28"/>
        <v>6</v>
      </c>
      <c r="T36" s="17">
        <f t="shared" si="28"/>
        <v>1</v>
      </c>
      <c r="U36" s="17">
        <f t="shared" si="28"/>
        <v>-2</v>
      </c>
      <c r="V36" s="17">
        <f t="shared" si="28"/>
        <v>3</v>
      </c>
      <c r="W36" s="15">
        <f t="shared" si="15"/>
        <v>16.666666666666675</v>
      </c>
      <c r="X36" s="15">
        <f t="shared" si="15"/>
        <v>-66.666666666666671</v>
      </c>
      <c r="Y36" s="15">
        <f t="shared" si="15"/>
        <v>100</v>
      </c>
      <c r="Z36" s="17">
        <f t="shared" ref="Z36:AB36" si="29">SUM(Z27:Z30)</f>
        <v>-2</v>
      </c>
      <c r="AA36" s="17">
        <f t="shared" si="29"/>
        <v>-3</v>
      </c>
      <c r="AB36" s="17">
        <f t="shared" si="29"/>
        <v>1</v>
      </c>
      <c r="AC36" s="15">
        <f t="shared" si="17"/>
        <v>-22.222222222222221</v>
      </c>
      <c r="AD36" s="15">
        <f t="shared" si="17"/>
        <v>-75</v>
      </c>
      <c r="AE36" s="15">
        <f t="shared" si="17"/>
        <v>19.999999999999996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25</v>
      </c>
      <c r="S39" s="13">
        <f t="shared" si="37"/>
        <v>10</v>
      </c>
      <c r="T39" s="12">
        <f>T33/T9*100</f>
        <v>66.666666666666657</v>
      </c>
      <c r="U39" s="12">
        <f t="shared" ref="U39:V39" si="38">U33/U9*100</f>
        <v>-33.333333333333329</v>
      </c>
      <c r="V39" s="12">
        <f t="shared" si="38"/>
        <v>16.666666666666664</v>
      </c>
      <c r="W39" s="12">
        <f>Q39-AH39</f>
        <v>14.285714285714285</v>
      </c>
      <c r="X39" s="12">
        <f t="shared" si="33"/>
        <v>25</v>
      </c>
      <c r="Y39" s="12">
        <f>S39-AJ39</f>
        <v>10</v>
      </c>
      <c r="Z39" s="12">
        <f t="shared" si="37"/>
        <v>200</v>
      </c>
      <c r="AA39" s="12">
        <f t="shared" si="37"/>
        <v>-33.333333333333329</v>
      </c>
      <c r="AB39" s="12">
        <f t="shared" si="37"/>
        <v>25</v>
      </c>
      <c r="AC39" s="12">
        <f>Q39-AK39</f>
        <v>14.285714285714285</v>
      </c>
      <c r="AD39" s="12">
        <f t="shared" si="35"/>
        <v>25</v>
      </c>
      <c r="AE39" s="12">
        <f t="shared" si="35"/>
        <v>10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75</v>
      </c>
      <c r="S40" s="12">
        <f t="shared" si="40"/>
        <v>90</v>
      </c>
      <c r="T40" s="12">
        <f>T34/T9*100</f>
        <v>33.333333333333329</v>
      </c>
      <c r="U40" s="12">
        <f t="shared" ref="U40:V40" si="41">U34/U9*100</f>
        <v>133.33333333333331</v>
      </c>
      <c r="V40" s="12">
        <f t="shared" si="41"/>
        <v>83.333333333333343</v>
      </c>
      <c r="W40" s="12">
        <f t="shared" ref="W40:W42" si="42">Q40-AH40</f>
        <v>-14.285714285714292</v>
      </c>
      <c r="X40" s="12">
        <f t="shared" si="33"/>
        <v>-25</v>
      </c>
      <c r="Y40" s="12">
        <f>S40-AJ40</f>
        <v>-10</v>
      </c>
      <c r="Z40" s="12">
        <f>Z34/Z9*100</f>
        <v>-100</v>
      </c>
      <c r="AA40" s="12">
        <f t="shared" ref="AA40:AB40" si="43">AA34/AA9*100</f>
        <v>133.33333333333331</v>
      </c>
      <c r="AB40" s="12">
        <f t="shared" si="43"/>
        <v>75</v>
      </c>
      <c r="AC40" s="12">
        <f t="shared" ref="AC40:AC42" si="44">Q40-AK40</f>
        <v>-14.285714285714292</v>
      </c>
      <c r="AD40" s="12">
        <f t="shared" si="35"/>
        <v>-25</v>
      </c>
      <c r="AE40" s="12">
        <f t="shared" si="35"/>
        <v>-10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50</v>
      </c>
      <c r="S41" s="12">
        <f t="shared" si="46"/>
        <v>80</v>
      </c>
      <c r="T41" s="12">
        <f>T35/T9*100</f>
        <v>0</v>
      </c>
      <c r="U41" s="12">
        <f t="shared" ref="U41:V41" si="47">U35/U9*100</f>
        <v>133.33333333333331</v>
      </c>
      <c r="V41" s="12">
        <f t="shared" si="47"/>
        <v>66.666666666666657</v>
      </c>
      <c r="W41" s="12">
        <f t="shared" si="42"/>
        <v>-19.480519480519476</v>
      </c>
      <c r="X41" s="12">
        <f t="shared" si="33"/>
        <v>-35.714285714285708</v>
      </c>
      <c r="Y41" s="12">
        <f>S41-AJ41</f>
        <v>-20</v>
      </c>
      <c r="Z41" s="12">
        <f>Z35/Z9*100</f>
        <v>-300</v>
      </c>
      <c r="AA41" s="12">
        <f t="shared" ref="AA41:AB41" si="48">AA35/AA9*100</f>
        <v>166.66666666666669</v>
      </c>
      <c r="AB41" s="12">
        <f t="shared" si="48"/>
        <v>50</v>
      </c>
      <c r="AC41" s="12">
        <f t="shared" si="44"/>
        <v>-28.571428571428569</v>
      </c>
      <c r="AD41" s="12">
        <f>R41-AL41</f>
        <v>-50</v>
      </c>
      <c r="AE41" s="12">
        <f t="shared" si="35"/>
        <v>-20</v>
      </c>
      <c r="AH41" s="12">
        <f>AH35/AH9*100</f>
        <v>90.909090909090907</v>
      </c>
      <c r="AI41" s="12">
        <f>AI35/AI9*100</f>
        <v>85.714285714285708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25</v>
      </c>
      <c r="S42" s="12">
        <f t="shared" si="50"/>
        <v>60</v>
      </c>
      <c r="T42" s="12">
        <f t="shared" si="50"/>
        <v>33.333333333333329</v>
      </c>
      <c r="U42" s="12">
        <f t="shared" si="50"/>
        <v>66.666666666666657</v>
      </c>
      <c r="V42" s="12">
        <f t="shared" si="50"/>
        <v>50</v>
      </c>
      <c r="W42" s="12">
        <f t="shared" si="42"/>
        <v>-4.5454545454545396</v>
      </c>
      <c r="X42" s="12">
        <f t="shared" si="33"/>
        <v>-17.857142857142854</v>
      </c>
      <c r="Y42" s="12">
        <f>S42-AJ42</f>
        <v>-15</v>
      </c>
      <c r="Z42" s="12">
        <f t="shared" si="50"/>
        <v>-200</v>
      </c>
      <c r="AA42" s="12">
        <f t="shared" si="50"/>
        <v>100</v>
      </c>
      <c r="AB42" s="12">
        <f t="shared" si="50"/>
        <v>25</v>
      </c>
      <c r="AC42" s="12">
        <f t="shared" si="44"/>
        <v>-19.230769230769226</v>
      </c>
      <c r="AD42" s="12">
        <f>R42-AL42</f>
        <v>-32.142857142857139</v>
      </c>
      <c r="AE42" s="12">
        <f t="shared" si="35"/>
        <v>-23.333333333333343</v>
      </c>
      <c r="AH42" s="12">
        <f t="shared" ref="AH42:AJ42" si="51">AH36/AH9*100</f>
        <v>54.54545454545454</v>
      </c>
      <c r="AI42" s="12">
        <f t="shared" si="51"/>
        <v>42.857142857142854</v>
      </c>
      <c r="AJ42" s="12">
        <f t="shared" si="51"/>
        <v>75</v>
      </c>
      <c r="AK42" s="12">
        <f>AK36/AK9*100</f>
        <v>69.230769230769226</v>
      </c>
      <c r="AL42" s="12">
        <f>AL36/AL9*100</f>
        <v>57.142857142857139</v>
      </c>
      <c r="AM42" s="12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-2</v>
      </c>
      <c r="M9" s="17">
        <f>SUM(M10:M30)</f>
        <v>1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9</v>
      </c>
      <c r="R9" s="17">
        <f>SUM(R10:R30)</f>
        <v>5</v>
      </c>
      <c r="S9" s="17">
        <f>SUM(S10:S30)</f>
        <v>4</v>
      </c>
      <c r="T9" s="17">
        <f>U9+V9</f>
        <v>-3</v>
      </c>
      <c r="U9" s="17">
        <f>SUM(U10:U30)</f>
        <v>-1</v>
      </c>
      <c r="V9" s="17">
        <f>SUM(V10:V30)</f>
        <v>-2</v>
      </c>
      <c r="W9" s="15">
        <f>IF(Q9=T9,IF(Q9&gt;0,"皆増",0),(1-(Q9/(Q9-T9)))*-100)</f>
        <v>-25</v>
      </c>
      <c r="X9" s="15">
        <f t="shared" ref="X9:Y30" si="1">IF(R9=U9,IF(R9&gt;0,"皆増",0),(1-(R9/(R9-U9)))*-100)</f>
        <v>-16.666666666666664</v>
      </c>
      <c r="Y9" s="15">
        <f t="shared" si="1"/>
        <v>-33.333333333333336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28.57142857142858</v>
      </c>
      <c r="AD9" s="15">
        <f t="shared" ref="AD9:AE30" si="2">IF(R9=AA9,IF(R9&gt;0,"皆増",0),(1-(R9/(R9-AA9)))*-100)</f>
        <v>25</v>
      </c>
      <c r="AE9" s="15">
        <f t="shared" si="2"/>
        <v>33.333333333333329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7</v>
      </c>
      <c r="AL9" s="4">
        <f t="shared" si="4"/>
        <v>4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-2</v>
      </c>
      <c r="M10" s="17">
        <v>1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2</v>
      </c>
      <c r="AA22" s="17">
        <v>2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-4</v>
      </c>
      <c r="U27" s="17">
        <v>-3</v>
      </c>
      <c r="V27" s="17">
        <v>-1</v>
      </c>
      <c r="W27" s="15">
        <f t="shared" si="11"/>
        <v>-66.666666666666671</v>
      </c>
      <c r="X27" s="15">
        <f t="shared" si="1"/>
        <v>-100</v>
      </c>
      <c r="Y27" s="15">
        <f t="shared" si="1"/>
        <v>-33.333333333333336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-33.333333333333336</v>
      </c>
      <c r="AD27" s="15">
        <f t="shared" si="2"/>
        <v>-100</v>
      </c>
      <c r="AE27" s="15">
        <f t="shared" si="2"/>
        <v>0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2</v>
      </c>
      <c r="U28" s="17">
        <v>1</v>
      </c>
      <c r="V28" s="17">
        <v>1</v>
      </c>
      <c r="W28" s="15">
        <f t="shared" si="11"/>
        <v>200</v>
      </c>
      <c r="X28" s="15">
        <f t="shared" si="1"/>
        <v>100</v>
      </c>
      <c r="Y28" s="15" t="str">
        <f t="shared" si="1"/>
        <v>皆増</v>
      </c>
      <c r="Z28" s="17">
        <f t="shared" si="12"/>
        <v>2</v>
      </c>
      <c r="AA28" s="17">
        <v>1</v>
      </c>
      <c r="AB28" s="17">
        <v>1</v>
      </c>
      <c r="AC28" s="15">
        <f t="shared" si="13"/>
        <v>200</v>
      </c>
      <c r="AD28" s="15">
        <f t="shared" si="2"/>
        <v>100</v>
      </c>
      <c r="AE28" s="15" t="str">
        <f t="shared" si="2"/>
        <v>皆増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0</v>
      </c>
      <c r="V29" s="17">
        <v>-3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-5</v>
      </c>
      <c r="U34" s="17">
        <f t="shared" si="22"/>
        <v>-3</v>
      </c>
      <c r="V34" s="17">
        <f t="shared" si="22"/>
        <v>-2</v>
      </c>
      <c r="W34" s="15">
        <f t="shared" si="15"/>
        <v>-41.666666666666664</v>
      </c>
      <c r="X34" s="15">
        <f t="shared" si="15"/>
        <v>-50</v>
      </c>
      <c r="Y34" s="15">
        <f t="shared" si="15"/>
        <v>-33.333333333333336</v>
      </c>
      <c r="Z34" s="17">
        <f t="shared" ref="Z34:AB34" si="23">SUM(Z23:Z30)</f>
        <v>0</v>
      </c>
      <c r="AA34" s="17">
        <f t="shared" si="23"/>
        <v>-1</v>
      </c>
      <c r="AB34" s="17">
        <f t="shared" si="23"/>
        <v>1</v>
      </c>
      <c r="AC34" s="15">
        <f t="shared" si="17"/>
        <v>0</v>
      </c>
      <c r="AD34" s="15">
        <f t="shared" si="17"/>
        <v>-25</v>
      </c>
      <c r="AE34" s="15">
        <f t="shared" si="17"/>
        <v>33.333333333333329</v>
      </c>
      <c r="AH34" s="4">
        <f t="shared" ref="AH34:AJ34" si="24">SUM(AH23:AH30)</f>
        <v>12</v>
      </c>
      <c r="AI34" s="4">
        <f t="shared" si="24"/>
        <v>6</v>
      </c>
      <c r="AJ34" s="4">
        <f t="shared" si="24"/>
        <v>6</v>
      </c>
      <c r="AK34" s="4">
        <f>SUM(AK23:AK30)</f>
        <v>7</v>
      </c>
      <c r="AL34" s="4">
        <f>SUM(AL23:AL30)</f>
        <v>4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3</v>
      </c>
      <c r="S35" s="17">
        <f t="shared" si="25"/>
        <v>4</v>
      </c>
      <c r="T35" s="17">
        <f t="shared" si="25"/>
        <v>-4</v>
      </c>
      <c r="U35" s="17">
        <f t="shared" si="25"/>
        <v>-2</v>
      </c>
      <c r="V35" s="17">
        <f t="shared" si="25"/>
        <v>-2</v>
      </c>
      <c r="W35" s="15">
        <f t="shared" si="15"/>
        <v>-36.363636363636367</v>
      </c>
      <c r="X35" s="15">
        <f t="shared" si="15"/>
        <v>-40</v>
      </c>
      <c r="Y35" s="15">
        <f t="shared" si="15"/>
        <v>-33.333333333333336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39.999999999999993</v>
      </c>
      <c r="AD35" s="15">
        <f t="shared" si="17"/>
        <v>50</v>
      </c>
      <c r="AE35" s="15">
        <f t="shared" si="17"/>
        <v>33.333333333333329</v>
      </c>
      <c r="AH35" s="4">
        <f t="shared" ref="AH35:AJ35" si="27">SUM(AH25:AH30)</f>
        <v>11</v>
      </c>
      <c r="AI35" s="4">
        <f t="shared" si="27"/>
        <v>5</v>
      </c>
      <c r="AJ35" s="4">
        <f t="shared" si="27"/>
        <v>6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-5</v>
      </c>
      <c r="U36" s="17">
        <f t="shared" si="28"/>
        <v>-2</v>
      </c>
      <c r="V36" s="17">
        <f t="shared" si="28"/>
        <v>-3</v>
      </c>
      <c r="W36" s="15">
        <f t="shared" si="15"/>
        <v>-50</v>
      </c>
      <c r="X36" s="15">
        <f t="shared" si="15"/>
        <v>-50</v>
      </c>
      <c r="Y36" s="15">
        <f t="shared" si="15"/>
        <v>-50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25</v>
      </c>
      <c r="AD36" s="15">
        <f t="shared" si="17"/>
        <v>0</v>
      </c>
      <c r="AE36" s="15">
        <f t="shared" si="17"/>
        <v>50</v>
      </c>
      <c r="AH36" s="4">
        <f t="shared" ref="AH36:AJ36" si="30">SUM(AH27:AH30)</f>
        <v>10</v>
      </c>
      <c r="AI36" s="4">
        <f t="shared" si="30"/>
        <v>4</v>
      </c>
      <c r="AJ36" s="4">
        <f t="shared" si="30"/>
        <v>6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22.222222222222221</v>
      </c>
      <c r="R39" s="12">
        <f>R33/R9*100</f>
        <v>40</v>
      </c>
      <c r="S39" s="13">
        <f t="shared" si="37"/>
        <v>0</v>
      </c>
      <c r="T39" s="12">
        <f>T33/T9*100</f>
        <v>-66.666666666666657</v>
      </c>
      <c r="U39" s="12">
        <f t="shared" ref="U39:V39" si="38">U33/U9*100</f>
        <v>-200</v>
      </c>
      <c r="V39" s="12">
        <f t="shared" si="38"/>
        <v>0</v>
      </c>
      <c r="W39" s="12">
        <f>Q39-AH39</f>
        <v>22.222222222222221</v>
      </c>
      <c r="X39" s="12">
        <f t="shared" si="33"/>
        <v>40</v>
      </c>
      <c r="Y39" s="12">
        <f>S39-AJ39</f>
        <v>0</v>
      </c>
      <c r="Z39" s="12">
        <f t="shared" si="37"/>
        <v>100</v>
      </c>
      <c r="AA39" s="12">
        <f t="shared" si="37"/>
        <v>200</v>
      </c>
      <c r="AB39" s="12">
        <f t="shared" si="37"/>
        <v>0</v>
      </c>
      <c r="AC39" s="12">
        <f>Q39-AK39</f>
        <v>22.222222222222221</v>
      </c>
      <c r="AD39" s="12">
        <f t="shared" si="35"/>
        <v>40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77.777777777777786</v>
      </c>
      <c r="R40" s="12">
        <f t="shared" si="40"/>
        <v>60</v>
      </c>
      <c r="S40" s="12">
        <f t="shared" si="40"/>
        <v>100</v>
      </c>
      <c r="T40" s="12">
        <f>T34/T9*100</f>
        <v>166.66666666666669</v>
      </c>
      <c r="U40" s="12">
        <f t="shared" ref="U40:V40" si="41">U34/U9*100</f>
        <v>300</v>
      </c>
      <c r="V40" s="12">
        <f t="shared" si="41"/>
        <v>100</v>
      </c>
      <c r="W40" s="12">
        <f t="shared" ref="W40:W42" si="42">Q40-AH40</f>
        <v>-22.222222222222214</v>
      </c>
      <c r="X40" s="12">
        <f t="shared" si="33"/>
        <v>-40</v>
      </c>
      <c r="Y40" s="12">
        <f>S40-AJ40</f>
        <v>0</v>
      </c>
      <c r="Z40" s="12">
        <f>Z34/Z9*100</f>
        <v>0</v>
      </c>
      <c r="AA40" s="12">
        <f t="shared" ref="AA40:AB40" si="43">AA34/AA9*100</f>
        <v>-100</v>
      </c>
      <c r="AB40" s="12">
        <f t="shared" si="43"/>
        <v>100</v>
      </c>
      <c r="AC40" s="12">
        <f t="shared" ref="AC40:AC42" si="44">Q40-AK40</f>
        <v>-22.222222222222214</v>
      </c>
      <c r="AD40" s="12">
        <f t="shared" si="35"/>
        <v>-40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60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-13.888888888888872</v>
      </c>
      <c r="X41" s="12">
        <f t="shared" si="33"/>
        <v>-23.333333333333343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6.3492063492063551</v>
      </c>
      <c r="AD41" s="12">
        <f>R41-AL41</f>
        <v>10</v>
      </c>
      <c r="AE41" s="12">
        <f t="shared" si="35"/>
        <v>0</v>
      </c>
      <c r="AH41" s="12">
        <f>AH35/AH9*100</f>
        <v>91.666666666666657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71.428571428571431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40</v>
      </c>
      <c r="S42" s="12">
        <f t="shared" si="50"/>
        <v>75</v>
      </c>
      <c r="T42" s="12">
        <f t="shared" si="50"/>
        <v>166.66666666666669</v>
      </c>
      <c r="U42" s="12">
        <f t="shared" si="50"/>
        <v>200</v>
      </c>
      <c r="V42" s="12">
        <f t="shared" si="50"/>
        <v>150</v>
      </c>
      <c r="W42" s="12">
        <f t="shared" si="42"/>
        <v>-27.777777777777786</v>
      </c>
      <c r="X42" s="12">
        <f t="shared" si="33"/>
        <v>-26.666666666666657</v>
      </c>
      <c r="Y42" s="12">
        <f>S42-AJ42</f>
        <v>-25</v>
      </c>
      <c r="Z42" s="12">
        <f t="shared" si="50"/>
        <v>50</v>
      </c>
      <c r="AA42" s="12">
        <f t="shared" si="50"/>
        <v>0</v>
      </c>
      <c r="AB42" s="12">
        <f t="shared" si="50"/>
        <v>100</v>
      </c>
      <c r="AC42" s="12">
        <f t="shared" si="44"/>
        <v>-1.5873015873015817</v>
      </c>
      <c r="AD42" s="12">
        <f>R42-AL42</f>
        <v>-10</v>
      </c>
      <c r="AE42" s="12">
        <f t="shared" si="35"/>
        <v>8.3333333333333428</v>
      </c>
      <c r="AH42" s="12">
        <f t="shared" ref="AH42:AJ42" si="51">AH36/AH9*100</f>
        <v>83.333333333333343</v>
      </c>
      <c r="AI42" s="12">
        <f t="shared" si="51"/>
        <v>66.666666666666657</v>
      </c>
      <c r="AJ42" s="12">
        <f t="shared" si="51"/>
        <v>100</v>
      </c>
      <c r="AK42" s="12">
        <f>AK36/AK9*100</f>
        <v>57.142857142857139</v>
      </c>
      <c r="AL42" s="12">
        <f>AL36/AL9*100</f>
        <v>50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9</v>
      </c>
      <c r="R9" s="17">
        <f>SUM(R10:R30)</f>
        <v>3</v>
      </c>
      <c r="S9" s="17">
        <f>SUM(S10:S30)</f>
        <v>6</v>
      </c>
      <c r="T9" s="17">
        <f>U9+V9</f>
        <v>-1</v>
      </c>
      <c r="U9" s="17">
        <f>SUM(U10:U30)</f>
        <v>-1</v>
      </c>
      <c r="V9" s="17">
        <f>SUM(V10:V30)</f>
        <v>0</v>
      </c>
      <c r="W9" s="15">
        <f>IF(Q9=T9,IF(Q9&gt;0,"皆増",0),(1-(Q9/(Q9-T9)))*-100)</f>
        <v>-9.9999999999999982</v>
      </c>
      <c r="X9" s="15">
        <f t="shared" ref="X9:Y30" si="1">IF(R9=U9,IF(R9&gt;0,"皆増",0),(1-(R9/(R9-U9)))*-100)</f>
        <v>-25</v>
      </c>
      <c r="Y9" s="15">
        <f t="shared" si="1"/>
        <v>0</v>
      </c>
      <c r="Z9" s="17">
        <f>AA9+AB9</f>
        <v>5</v>
      </c>
      <c r="AA9" s="17">
        <f>SUM(AA10:AA30)</f>
        <v>0</v>
      </c>
      <c r="AB9" s="17">
        <f>SUM(AB10:AB30)</f>
        <v>5</v>
      </c>
      <c r="AC9" s="15">
        <f>IF(Q9=Z9,IF(Q9&gt;0,"皆増",0),(1-(Q9/(Q9-Z9)))*-100)</f>
        <v>125</v>
      </c>
      <c r="AD9" s="15">
        <f t="shared" ref="AD9:AE30" si="2">IF(R9=AA9,IF(R9&gt;0,"皆増",0),(1-(R9/(R9-AA9)))*-100)</f>
        <v>0</v>
      </c>
      <c r="AE9" s="15">
        <f t="shared" si="2"/>
        <v>500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4</v>
      </c>
      <c r="AL9" s="4">
        <f t="shared" si="4"/>
        <v>3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1</v>
      </c>
      <c r="U27" s="17">
        <v>1</v>
      </c>
      <c r="V27" s="17">
        <v>0</v>
      </c>
      <c r="W27" s="15">
        <f t="shared" si="11"/>
        <v>50</v>
      </c>
      <c r="X27" s="15" t="str">
        <f t="shared" si="1"/>
        <v>皆増</v>
      </c>
      <c r="Y27" s="15">
        <f t="shared" si="1"/>
        <v>0</v>
      </c>
      <c r="Z27" s="17">
        <f t="shared" si="12"/>
        <v>1</v>
      </c>
      <c r="AA27" s="17">
        <v>-1</v>
      </c>
      <c r="AB27" s="17">
        <v>2</v>
      </c>
      <c r="AC27" s="15">
        <f t="shared" si="13"/>
        <v>50</v>
      </c>
      <c r="AD27" s="15">
        <f t="shared" si="2"/>
        <v>-50</v>
      </c>
      <c r="AE27" s="15" t="str">
        <f t="shared" si="2"/>
        <v>皆増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-66.666666666666671</v>
      </c>
      <c r="X28" s="15">
        <f t="shared" si="1"/>
        <v>0</v>
      </c>
      <c r="Y28" s="15">
        <f t="shared" si="1"/>
        <v>-100</v>
      </c>
      <c r="Z28" s="17">
        <f t="shared" si="12"/>
        <v>1</v>
      </c>
      <c r="AA28" s="17">
        <v>1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2</v>
      </c>
      <c r="AA29" s="17">
        <v>0</v>
      </c>
      <c r="AB29" s="17">
        <v>2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2</v>
      </c>
      <c r="S34" s="17">
        <f t="shared" si="22"/>
        <v>6</v>
      </c>
      <c r="T34" s="17">
        <f t="shared" si="22"/>
        <v>-2</v>
      </c>
      <c r="U34" s="17">
        <f t="shared" si="22"/>
        <v>-2</v>
      </c>
      <c r="V34" s="17">
        <f t="shared" si="22"/>
        <v>0</v>
      </c>
      <c r="W34" s="15">
        <f t="shared" si="15"/>
        <v>-19.999999999999996</v>
      </c>
      <c r="X34" s="15">
        <f t="shared" si="15"/>
        <v>-50</v>
      </c>
      <c r="Y34" s="15">
        <f t="shared" si="15"/>
        <v>0</v>
      </c>
      <c r="Z34" s="17">
        <f t="shared" ref="Z34:AB34" si="23">SUM(Z23:Z30)</f>
        <v>4</v>
      </c>
      <c r="AA34" s="17">
        <f t="shared" si="23"/>
        <v>-1</v>
      </c>
      <c r="AB34" s="17">
        <f t="shared" si="23"/>
        <v>5</v>
      </c>
      <c r="AC34" s="15">
        <f t="shared" si="17"/>
        <v>100</v>
      </c>
      <c r="AD34" s="15">
        <f t="shared" si="17"/>
        <v>-33.333333333333336</v>
      </c>
      <c r="AE34" s="15">
        <f t="shared" si="17"/>
        <v>500</v>
      </c>
      <c r="AH34" s="4">
        <f t="shared" ref="AH34:AJ34" si="24">SUM(AH23:AH30)</f>
        <v>10</v>
      </c>
      <c r="AI34" s="4">
        <f t="shared" si="24"/>
        <v>4</v>
      </c>
      <c r="AJ34" s="4">
        <f t="shared" si="24"/>
        <v>6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2</v>
      </c>
      <c r="S35" s="17">
        <f t="shared" si="25"/>
        <v>5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-22.222222222222221</v>
      </c>
      <c r="X35" s="15">
        <f t="shared" si="15"/>
        <v>-33.333333333333336</v>
      </c>
      <c r="Y35" s="15">
        <f t="shared" si="15"/>
        <v>-16.666666666666664</v>
      </c>
      <c r="Z35" s="17">
        <f t="shared" ref="Z35:AB35" si="26">SUM(Z25:Z30)</f>
        <v>3</v>
      </c>
      <c r="AA35" s="17">
        <f t="shared" si="26"/>
        <v>-1</v>
      </c>
      <c r="AB35" s="17">
        <f t="shared" si="26"/>
        <v>4</v>
      </c>
      <c r="AC35" s="15">
        <f t="shared" si="17"/>
        <v>75</v>
      </c>
      <c r="AD35" s="15">
        <f t="shared" si="17"/>
        <v>-33.333333333333336</v>
      </c>
      <c r="AE35" s="15">
        <f t="shared" si="17"/>
        <v>400</v>
      </c>
      <c r="AH35" s="4">
        <f t="shared" ref="AH35:AJ35" si="27">SUM(AH25:AH30)</f>
        <v>9</v>
      </c>
      <c r="AI35" s="4">
        <f t="shared" si="27"/>
        <v>3</v>
      </c>
      <c r="AJ35" s="4">
        <f t="shared" si="27"/>
        <v>6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100</v>
      </c>
      <c r="Y36" s="15">
        <f t="shared" si="15"/>
        <v>-19.999999999999996</v>
      </c>
      <c r="Z36" s="17">
        <f t="shared" ref="Z36:AB36" si="29">SUM(Z27:Z30)</f>
        <v>4</v>
      </c>
      <c r="AA36" s="17">
        <f t="shared" si="29"/>
        <v>0</v>
      </c>
      <c r="AB36" s="17">
        <f t="shared" si="29"/>
        <v>4</v>
      </c>
      <c r="AC36" s="15">
        <f t="shared" si="17"/>
        <v>200</v>
      </c>
      <c r="AD36" s="15">
        <f t="shared" si="17"/>
        <v>0</v>
      </c>
      <c r="AE36" s="15" t="str">
        <f t="shared" si="17"/>
        <v>皆増</v>
      </c>
      <c r="AH36" s="4">
        <f t="shared" ref="AH36:AJ36" si="30">SUM(AH27:AH30)</f>
        <v>6</v>
      </c>
      <c r="AI36" s="4">
        <f t="shared" si="30"/>
        <v>1</v>
      </c>
      <c r="AJ36" s="4">
        <f t="shared" si="30"/>
        <v>5</v>
      </c>
      <c r="AK36" s="4">
        <f>SUM(AK27:AK30)</f>
        <v>2</v>
      </c>
      <c r="AL36" s="4">
        <f>SUM(AL27:AL30)</f>
        <v>2</v>
      </c>
      <c r="AM36" s="4">
        <f>SUM(AM27:AM30)</f>
        <v>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33.333333333333329</v>
      </c>
      <c r="S39" s="13">
        <f t="shared" si="37"/>
        <v>0</v>
      </c>
      <c r="T39" s="12">
        <f>T33/T9*100</f>
        <v>-100</v>
      </c>
      <c r="U39" s="12">
        <f t="shared" ref="U39:V39" si="38">U33/U9*100</f>
        <v>-100</v>
      </c>
      <c r="V39" s="12" t="e">
        <f t="shared" si="38"/>
        <v>#DIV/0!</v>
      </c>
      <c r="W39" s="12">
        <f>Q39-AH39</f>
        <v>11.111111111111111</v>
      </c>
      <c r="X39" s="12">
        <f t="shared" si="33"/>
        <v>33.333333333333329</v>
      </c>
      <c r="Y39" s="12">
        <f>S39-AJ39</f>
        <v>0</v>
      </c>
      <c r="Z39" s="12">
        <f t="shared" si="37"/>
        <v>20</v>
      </c>
      <c r="AA39" s="12" t="e">
        <f t="shared" si="37"/>
        <v>#DIV/0!</v>
      </c>
      <c r="AB39" s="12">
        <f t="shared" si="37"/>
        <v>0</v>
      </c>
      <c r="AC39" s="12">
        <f>Q39-AK39</f>
        <v>11.111111111111111</v>
      </c>
      <c r="AD39" s="12">
        <f t="shared" si="35"/>
        <v>33.333333333333329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66.666666666666657</v>
      </c>
      <c r="S40" s="12">
        <f t="shared" si="40"/>
        <v>100</v>
      </c>
      <c r="T40" s="12">
        <f>T34/T9*100</f>
        <v>200</v>
      </c>
      <c r="U40" s="12">
        <f t="shared" ref="U40:V40" si="41">U34/U9*100</f>
        <v>200</v>
      </c>
      <c r="V40" s="12" t="e">
        <f t="shared" si="41"/>
        <v>#DIV/0!</v>
      </c>
      <c r="W40" s="12">
        <f t="shared" ref="W40:W42" si="42">Q40-AH40</f>
        <v>-11.111111111111114</v>
      </c>
      <c r="X40" s="12">
        <f t="shared" si="33"/>
        <v>-33.333333333333343</v>
      </c>
      <c r="Y40" s="12">
        <f>S40-AJ40</f>
        <v>0</v>
      </c>
      <c r="Z40" s="12">
        <f>Z34/Z9*100</f>
        <v>80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-11.111111111111114</v>
      </c>
      <c r="AD40" s="12">
        <f t="shared" si="35"/>
        <v>-33.333333333333343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66.666666666666657</v>
      </c>
      <c r="S41" s="12">
        <f t="shared" si="46"/>
        <v>83.333333333333343</v>
      </c>
      <c r="T41" s="12">
        <f>T35/T9*100</f>
        <v>200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-12.222222222222214</v>
      </c>
      <c r="X41" s="12">
        <f t="shared" si="33"/>
        <v>-8.3333333333333428</v>
      </c>
      <c r="Y41" s="12">
        <f>S41-AJ41</f>
        <v>-16.666666666666657</v>
      </c>
      <c r="Z41" s="12">
        <f>Z35/Z9*100</f>
        <v>60</v>
      </c>
      <c r="AA41" s="12" t="e">
        <f t="shared" ref="AA41:AB41" si="48">AA35/AA9*100</f>
        <v>#DIV/0!</v>
      </c>
      <c r="AB41" s="12">
        <f t="shared" si="48"/>
        <v>80</v>
      </c>
      <c r="AC41" s="12">
        <f t="shared" si="44"/>
        <v>-22.222222222222214</v>
      </c>
      <c r="AD41" s="12">
        <f>R41-AL41</f>
        <v>-33.333333333333343</v>
      </c>
      <c r="AE41" s="12">
        <f t="shared" si="35"/>
        <v>-16.666666666666657</v>
      </c>
      <c r="AH41" s="12">
        <f>AH35/AH9*100</f>
        <v>90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66.666666666666657</v>
      </c>
      <c r="S42" s="12">
        <f t="shared" si="50"/>
        <v>66.666666666666657</v>
      </c>
      <c r="T42" s="12">
        <f t="shared" si="50"/>
        <v>0</v>
      </c>
      <c r="U42" s="12">
        <f t="shared" si="50"/>
        <v>-100</v>
      </c>
      <c r="V42" s="12" t="e">
        <f t="shared" si="50"/>
        <v>#DIV/0!</v>
      </c>
      <c r="W42" s="12">
        <f t="shared" si="42"/>
        <v>6.6666666666666572</v>
      </c>
      <c r="X42" s="12">
        <f t="shared" si="33"/>
        <v>41.666666666666657</v>
      </c>
      <c r="Y42" s="12">
        <f>S42-AJ42</f>
        <v>-16.666666666666686</v>
      </c>
      <c r="Z42" s="12">
        <f t="shared" si="50"/>
        <v>80</v>
      </c>
      <c r="AA42" s="12" t="e">
        <f t="shared" si="50"/>
        <v>#DIV/0!</v>
      </c>
      <c r="AB42" s="12">
        <f t="shared" si="50"/>
        <v>80</v>
      </c>
      <c r="AC42" s="12">
        <f t="shared" si="44"/>
        <v>16.666666666666657</v>
      </c>
      <c r="AD42" s="12">
        <f>R42-AL42</f>
        <v>0</v>
      </c>
      <c r="AE42" s="12">
        <f t="shared" si="35"/>
        <v>66.666666666666657</v>
      </c>
      <c r="AH42" s="12">
        <f t="shared" ref="AH42:AJ42" si="51">AH36/AH9*100</f>
        <v>60</v>
      </c>
      <c r="AI42" s="12">
        <f t="shared" si="51"/>
        <v>25</v>
      </c>
      <c r="AJ42" s="12">
        <f t="shared" si="51"/>
        <v>83.333333333333343</v>
      </c>
      <c r="AK42" s="12">
        <f>AK36/AK9*100</f>
        <v>50</v>
      </c>
      <c r="AL42" s="12">
        <f>AL36/AL9*100</f>
        <v>66.666666666666657</v>
      </c>
      <c r="AM42" s="12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109</v>
      </c>
      <c r="C9" s="17">
        <f>SUM(C10:C30)</f>
        <v>60</v>
      </c>
      <c r="D9" s="17">
        <f>SUM(D10:D30)</f>
        <v>49</v>
      </c>
      <c r="E9" s="17">
        <f>F9+G9</f>
        <v>6</v>
      </c>
      <c r="F9" s="17">
        <f>SUM(F10:F30)</f>
        <v>12</v>
      </c>
      <c r="G9" s="17">
        <f>SUM(G10:G30)</f>
        <v>-6</v>
      </c>
      <c r="H9" s="15">
        <f>IF(B9=E9,0,(1-(B9/(B9-E9)))*-100)</f>
        <v>5.8252427184465994</v>
      </c>
      <c r="I9" s="15">
        <f>IF(C9=F9,0,(1-(C9/(C9-F9)))*-100)</f>
        <v>25</v>
      </c>
      <c r="J9" s="15">
        <f>IF(D9=G9,0,(1-(D9/(D9-G9)))*-100)</f>
        <v>-10.909090909090914</v>
      </c>
      <c r="K9" s="17">
        <f>L9+M9</f>
        <v>-2</v>
      </c>
      <c r="L9" s="17">
        <f>SUM(L10:L30)</f>
        <v>10</v>
      </c>
      <c r="M9" s="17">
        <f>SUM(M10:M30)</f>
        <v>-12</v>
      </c>
      <c r="N9" s="15">
        <f>IF(B9=K9,0,(1-(B9/(B9-K9)))*-100)</f>
        <v>-1.8018018018018056</v>
      </c>
      <c r="O9" s="15">
        <f t="shared" ref="O9:P10" si="0">IF(C9=L9,0,(1-(C9/(C9-L9)))*-100)</f>
        <v>19.999999999999996</v>
      </c>
      <c r="P9" s="15">
        <f>IF(D9=M9,0,(1-(D9/(D9-M9)))*-100)</f>
        <v>-19.672131147540984</v>
      </c>
      <c r="Q9" s="17">
        <f>R9+S9</f>
        <v>191</v>
      </c>
      <c r="R9" s="17">
        <f>SUM(R10:R30)</f>
        <v>89</v>
      </c>
      <c r="S9" s="17">
        <f>SUM(S10:S30)</f>
        <v>102</v>
      </c>
      <c r="T9" s="17">
        <f>U9+V9</f>
        <v>28</v>
      </c>
      <c r="U9" s="17">
        <f>SUM(U10:U30)</f>
        <v>13</v>
      </c>
      <c r="V9" s="17">
        <f>SUM(V10:V30)</f>
        <v>15</v>
      </c>
      <c r="W9" s="15">
        <f>IF(Q9=T9,IF(Q9&gt;0,"皆増",0),(1-(Q9/(Q9-T9)))*-100)</f>
        <v>17.177914110429437</v>
      </c>
      <c r="X9" s="15">
        <f t="shared" ref="X9:Y30" si="1">IF(R9=U9,IF(R9&gt;0,"皆増",0),(1-(R9/(R9-U9)))*-100)</f>
        <v>17.105263157894733</v>
      </c>
      <c r="Y9" s="15">
        <f t="shared" si="1"/>
        <v>17.241379310344819</v>
      </c>
      <c r="Z9" s="17">
        <f>AA9+AB9</f>
        <v>41</v>
      </c>
      <c r="AA9" s="17">
        <f>SUM(AA10:AA30)</f>
        <v>19</v>
      </c>
      <c r="AB9" s="17">
        <f>SUM(AB10:AB30)</f>
        <v>22</v>
      </c>
      <c r="AC9" s="15">
        <f>IF(Q9=Z9,IF(Q9&gt;0,"皆増",0),(1-(Q9/(Q9-Z9)))*-100)</f>
        <v>27.333333333333343</v>
      </c>
      <c r="AD9" s="15">
        <f t="shared" ref="AD9:AE30" si="2">IF(R9=AA9,IF(R9&gt;0,"皆増",0),(1-(R9/(R9-AA9)))*-100)</f>
        <v>27.142857142857135</v>
      </c>
      <c r="AE9" s="15">
        <f t="shared" si="2"/>
        <v>27.499999999999993</v>
      </c>
      <c r="AH9" s="4">
        <f t="shared" ref="AH9:AJ30" si="3">Q9-T9</f>
        <v>163</v>
      </c>
      <c r="AI9" s="4">
        <f t="shared" si="3"/>
        <v>76</v>
      </c>
      <c r="AJ9" s="4">
        <f t="shared" si="3"/>
        <v>87</v>
      </c>
      <c r="AK9" s="4">
        <f t="shared" ref="AK9:AM30" si="4">Q9-Z9</f>
        <v>150</v>
      </c>
      <c r="AL9" s="4">
        <f t="shared" si="4"/>
        <v>70</v>
      </c>
      <c r="AM9" s="4">
        <f t="shared" si="4"/>
        <v>80</v>
      </c>
    </row>
    <row r="10" spans="1:39" s="1" customFormat="1" ht="18" customHeight="1" x14ac:dyDescent="0.15">
      <c r="A10" s="4" t="s">
        <v>1</v>
      </c>
      <c r="B10" s="17">
        <f t="shared" ref="B10" si="5">C10+D10</f>
        <v>109</v>
      </c>
      <c r="C10" s="17">
        <v>60</v>
      </c>
      <c r="D10" s="17">
        <v>49</v>
      </c>
      <c r="E10" s="17">
        <f t="shared" ref="E10" si="6">F10+G10</f>
        <v>6</v>
      </c>
      <c r="F10" s="17">
        <v>12</v>
      </c>
      <c r="G10" s="17">
        <v>-6</v>
      </c>
      <c r="H10" s="15">
        <f>IF(B10=E10,0,(1-(B10/(B10-E10)))*-100)</f>
        <v>5.8252427184465994</v>
      </c>
      <c r="I10" s="15">
        <f t="shared" ref="I10" si="7">IF(C10=F10,0,(1-(C10/(C10-F10)))*-100)</f>
        <v>25</v>
      </c>
      <c r="J10" s="15">
        <f>IF(D10=G10,0,(1-(D10/(D10-G10)))*-100)</f>
        <v>-10.909090909090914</v>
      </c>
      <c r="K10" s="17">
        <f t="shared" ref="K10" si="8">L10+M10</f>
        <v>-2</v>
      </c>
      <c r="L10" s="17">
        <v>10</v>
      </c>
      <c r="M10" s="17">
        <v>-12</v>
      </c>
      <c r="N10" s="15">
        <f>IF(B10=K10,0,(1-(B10/(B10-K10)))*-100)</f>
        <v>-1.8018018018018056</v>
      </c>
      <c r="O10" s="15">
        <f t="shared" si="0"/>
        <v>19.999999999999996</v>
      </c>
      <c r="P10" s="15">
        <f t="shared" si="0"/>
        <v>-19.672131147540984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0</v>
      </c>
      <c r="V14" s="17">
        <v>-1</v>
      </c>
      <c r="W14" s="15">
        <f t="shared" si="11"/>
        <v>-100</v>
      </c>
      <c r="X14" s="15">
        <f t="shared" si="1"/>
        <v>0</v>
      </c>
      <c r="Y14" s="15">
        <f t="shared" si="1"/>
        <v>-100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0</v>
      </c>
      <c r="AJ14" s="4">
        <f t="shared" si="3"/>
        <v>1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0</v>
      </c>
      <c r="AB16" s="17">
        <v>-1</v>
      </c>
      <c r="AC16" s="15">
        <f t="shared" si="13"/>
        <v>-100</v>
      </c>
      <c r="AD16" s="15">
        <f t="shared" si="2"/>
        <v>0</v>
      </c>
      <c r="AE16" s="15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3</v>
      </c>
      <c r="R19" s="17">
        <v>3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>
        <f t="shared" si="11"/>
        <v>50</v>
      </c>
      <c r="X19" s="15">
        <f t="shared" si="1"/>
        <v>50</v>
      </c>
      <c r="Y19" s="15">
        <f t="shared" si="1"/>
        <v>0</v>
      </c>
      <c r="Z19" s="17">
        <f t="shared" si="12"/>
        <v>1</v>
      </c>
      <c r="AA19" s="17">
        <v>2</v>
      </c>
      <c r="AB19" s="17">
        <v>-1</v>
      </c>
      <c r="AC19" s="15">
        <f t="shared" si="13"/>
        <v>50</v>
      </c>
      <c r="AD19" s="15">
        <f t="shared" si="2"/>
        <v>200</v>
      </c>
      <c r="AE19" s="15">
        <f t="shared" si="2"/>
        <v>-100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-1</v>
      </c>
      <c r="U20" s="17">
        <v>0</v>
      </c>
      <c r="V20" s="17">
        <v>-1</v>
      </c>
      <c r="W20" s="15">
        <f t="shared" si="11"/>
        <v>-50</v>
      </c>
      <c r="X20" s="15">
        <f t="shared" si="1"/>
        <v>0</v>
      </c>
      <c r="Y20" s="15">
        <f t="shared" si="1"/>
        <v>-50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-50</v>
      </c>
      <c r="AD20" s="15">
        <f t="shared" si="2"/>
        <v>-100</v>
      </c>
      <c r="AE20" s="15">
        <f t="shared" si="2"/>
        <v>0</v>
      </c>
      <c r="AH20" s="4">
        <f t="shared" si="3"/>
        <v>2</v>
      </c>
      <c r="AI20" s="4">
        <f t="shared" si="3"/>
        <v>0</v>
      </c>
      <c r="AJ20" s="4">
        <f t="shared" si="3"/>
        <v>2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4</v>
      </c>
      <c r="R21" s="17">
        <v>2</v>
      </c>
      <c r="S21" s="17">
        <v>2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-19.999999999999996</v>
      </c>
      <c r="AD21" s="15">
        <f t="shared" si="2"/>
        <v>-33.333333333333336</v>
      </c>
      <c r="AE21" s="15">
        <f t="shared" si="2"/>
        <v>0</v>
      </c>
      <c r="AH21" s="4">
        <f t="shared" si="3"/>
        <v>4</v>
      </c>
      <c r="AI21" s="4">
        <f t="shared" si="3"/>
        <v>2</v>
      </c>
      <c r="AJ21" s="4">
        <f t="shared" si="3"/>
        <v>2</v>
      </c>
      <c r="AK21" s="4">
        <f t="shared" si="4"/>
        <v>5</v>
      </c>
      <c r="AL21" s="4">
        <f t="shared" si="4"/>
        <v>3</v>
      </c>
      <c r="AM21" s="4">
        <f t="shared" si="4"/>
        <v>2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5</v>
      </c>
      <c r="S22" s="17">
        <v>1</v>
      </c>
      <c r="T22" s="17">
        <f t="shared" si="10"/>
        <v>3</v>
      </c>
      <c r="U22" s="17">
        <v>2</v>
      </c>
      <c r="V22" s="17">
        <v>1</v>
      </c>
      <c r="W22" s="15">
        <f t="shared" si="11"/>
        <v>100</v>
      </c>
      <c r="X22" s="15">
        <f t="shared" si="1"/>
        <v>66.666666666666671</v>
      </c>
      <c r="Y22" s="15" t="str">
        <f t="shared" si="1"/>
        <v>皆増</v>
      </c>
      <c r="Z22" s="17">
        <f t="shared" si="12"/>
        <v>-1</v>
      </c>
      <c r="AA22" s="17">
        <v>3</v>
      </c>
      <c r="AB22" s="17">
        <v>-4</v>
      </c>
      <c r="AC22" s="15">
        <f t="shared" si="13"/>
        <v>-14.28571428571429</v>
      </c>
      <c r="AD22" s="15">
        <f t="shared" si="2"/>
        <v>150</v>
      </c>
      <c r="AE22" s="15">
        <f t="shared" si="2"/>
        <v>-80</v>
      </c>
      <c r="AH22" s="4">
        <f t="shared" si="3"/>
        <v>3</v>
      </c>
      <c r="AI22" s="4">
        <f t="shared" si="3"/>
        <v>3</v>
      </c>
      <c r="AJ22" s="4">
        <f t="shared" si="3"/>
        <v>0</v>
      </c>
      <c r="AK22" s="4">
        <f t="shared" si="4"/>
        <v>7</v>
      </c>
      <c r="AL22" s="4">
        <f t="shared" si="4"/>
        <v>2</v>
      </c>
      <c r="AM22" s="4">
        <f t="shared" si="4"/>
        <v>5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10</v>
      </c>
      <c r="R23" s="17">
        <v>7</v>
      </c>
      <c r="S23" s="17">
        <v>3</v>
      </c>
      <c r="T23" s="17">
        <f t="shared" si="10"/>
        <v>-1</v>
      </c>
      <c r="U23" s="17">
        <v>1</v>
      </c>
      <c r="V23" s="17">
        <v>-2</v>
      </c>
      <c r="W23" s="15">
        <f t="shared" si="11"/>
        <v>-9.0909090909090935</v>
      </c>
      <c r="X23" s="15">
        <f t="shared" si="1"/>
        <v>16.666666666666675</v>
      </c>
      <c r="Y23" s="15">
        <f t="shared" si="1"/>
        <v>-40</v>
      </c>
      <c r="Z23" s="17">
        <f t="shared" si="12"/>
        <v>3</v>
      </c>
      <c r="AA23" s="17">
        <v>3</v>
      </c>
      <c r="AB23" s="17">
        <v>0</v>
      </c>
      <c r="AC23" s="15">
        <f t="shared" si="13"/>
        <v>42.857142857142861</v>
      </c>
      <c r="AD23" s="15">
        <f t="shared" si="2"/>
        <v>75</v>
      </c>
      <c r="AE23" s="15">
        <f t="shared" si="2"/>
        <v>0</v>
      </c>
      <c r="AH23" s="4">
        <f t="shared" si="3"/>
        <v>11</v>
      </c>
      <c r="AI23" s="4">
        <f t="shared" si="3"/>
        <v>6</v>
      </c>
      <c r="AJ23" s="4">
        <f t="shared" si="3"/>
        <v>5</v>
      </c>
      <c r="AK23" s="4">
        <f t="shared" si="4"/>
        <v>7</v>
      </c>
      <c r="AL23" s="4">
        <f t="shared" si="4"/>
        <v>4</v>
      </c>
      <c r="AM23" s="4">
        <f t="shared" si="4"/>
        <v>3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19</v>
      </c>
      <c r="R24" s="17">
        <v>10</v>
      </c>
      <c r="S24" s="17">
        <v>9</v>
      </c>
      <c r="T24" s="17">
        <f t="shared" si="10"/>
        <v>13</v>
      </c>
      <c r="U24" s="17">
        <v>4</v>
      </c>
      <c r="V24" s="17">
        <v>9</v>
      </c>
      <c r="W24" s="15">
        <f t="shared" si="11"/>
        <v>216.66666666666666</v>
      </c>
      <c r="X24" s="15">
        <f t="shared" si="1"/>
        <v>66.666666666666671</v>
      </c>
      <c r="Y24" s="15" t="str">
        <f t="shared" si="1"/>
        <v>皆増</v>
      </c>
      <c r="Z24" s="17">
        <f t="shared" si="12"/>
        <v>8</v>
      </c>
      <c r="AA24" s="17">
        <v>1</v>
      </c>
      <c r="AB24" s="17">
        <v>7</v>
      </c>
      <c r="AC24" s="15">
        <f t="shared" si="13"/>
        <v>72.727272727272734</v>
      </c>
      <c r="AD24" s="15">
        <f t="shared" si="2"/>
        <v>11.111111111111116</v>
      </c>
      <c r="AE24" s="15">
        <f t="shared" si="2"/>
        <v>350</v>
      </c>
      <c r="AH24" s="4">
        <f t="shared" si="3"/>
        <v>6</v>
      </c>
      <c r="AI24" s="4">
        <f t="shared" si="3"/>
        <v>6</v>
      </c>
      <c r="AJ24" s="4">
        <f t="shared" si="3"/>
        <v>0</v>
      </c>
      <c r="AK24" s="4">
        <f t="shared" si="4"/>
        <v>11</v>
      </c>
      <c r="AL24" s="4">
        <f t="shared" si="4"/>
        <v>9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13</v>
      </c>
      <c r="R25" s="17">
        <v>11</v>
      </c>
      <c r="S25" s="17">
        <v>2</v>
      </c>
      <c r="T25" s="17">
        <f t="shared" si="10"/>
        <v>-3</v>
      </c>
      <c r="U25" s="17">
        <v>2</v>
      </c>
      <c r="V25" s="17">
        <v>-5</v>
      </c>
      <c r="W25" s="15">
        <f t="shared" si="11"/>
        <v>-18.75</v>
      </c>
      <c r="X25" s="15">
        <f t="shared" si="1"/>
        <v>22.222222222222232</v>
      </c>
      <c r="Y25" s="15">
        <f t="shared" si="1"/>
        <v>-71.428571428571431</v>
      </c>
      <c r="Z25" s="17">
        <f t="shared" si="12"/>
        <v>-1</v>
      </c>
      <c r="AA25" s="17">
        <v>1</v>
      </c>
      <c r="AB25" s="17">
        <v>-2</v>
      </c>
      <c r="AC25" s="15">
        <f t="shared" si="13"/>
        <v>-7.1428571428571397</v>
      </c>
      <c r="AD25" s="15">
        <f t="shared" si="2"/>
        <v>10.000000000000009</v>
      </c>
      <c r="AE25" s="15">
        <f t="shared" si="2"/>
        <v>-50</v>
      </c>
      <c r="AH25" s="4">
        <f t="shared" si="3"/>
        <v>16</v>
      </c>
      <c r="AI25" s="4">
        <f t="shared" si="3"/>
        <v>9</v>
      </c>
      <c r="AJ25" s="4">
        <f t="shared" si="3"/>
        <v>7</v>
      </c>
      <c r="AK25" s="4">
        <f t="shared" si="4"/>
        <v>14</v>
      </c>
      <c r="AL25" s="4">
        <f t="shared" si="4"/>
        <v>10</v>
      </c>
      <c r="AM25" s="4">
        <f t="shared" si="4"/>
        <v>4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21</v>
      </c>
      <c r="R26" s="17">
        <v>14</v>
      </c>
      <c r="S26" s="17">
        <v>7</v>
      </c>
      <c r="T26" s="17">
        <f t="shared" si="10"/>
        <v>-2</v>
      </c>
      <c r="U26" s="17">
        <v>1</v>
      </c>
      <c r="V26" s="17">
        <v>-3</v>
      </c>
      <c r="W26" s="15">
        <f t="shared" si="11"/>
        <v>-8.6956521739130483</v>
      </c>
      <c r="X26" s="15">
        <f t="shared" si="1"/>
        <v>7.6923076923076872</v>
      </c>
      <c r="Y26" s="15">
        <f t="shared" si="1"/>
        <v>-30.000000000000004</v>
      </c>
      <c r="Z26" s="17">
        <f t="shared" si="12"/>
        <v>0</v>
      </c>
      <c r="AA26" s="17">
        <v>5</v>
      </c>
      <c r="AB26" s="17">
        <v>-5</v>
      </c>
      <c r="AC26" s="15">
        <f t="shared" si="13"/>
        <v>0</v>
      </c>
      <c r="AD26" s="15">
        <f t="shared" si="2"/>
        <v>55.555555555555557</v>
      </c>
      <c r="AE26" s="15">
        <f t="shared" si="2"/>
        <v>-41.666666666666664</v>
      </c>
      <c r="AH26" s="4">
        <f t="shared" si="3"/>
        <v>23</v>
      </c>
      <c r="AI26" s="4">
        <f t="shared" si="3"/>
        <v>13</v>
      </c>
      <c r="AJ26" s="4">
        <f t="shared" si="3"/>
        <v>10</v>
      </c>
      <c r="AK26" s="4">
        <f t="shared" si="4"/>
        <v>21</v>
      </c>
      <c r="AL26" s="4">
        <f t="shared" si="4"/>
        <v>9</v>
      </c>
      <c r="AM26" s="4">
        <f t="shared" si="4"/>
        <v>12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41</v>
      </c>
      <c r="R27" s="17">
        <v>18</v>
      </c>
      <c r="S27" s="17">
        <v>23</v>
      </c>
      <c r="T27" s="17">
        <f t="shared" si="10"/>
        <v>3</v>
      </c>
      <c r="U27" s="17">
        <v>-1</v>
      </c>
      <c r="V27" s="17">
        <v>4</v>
      </c>
      <c r="W27" s="15">
        <f t="shared" si="11"/>
        <v>7.8947368421052655</v>
      </c>
      <c r="X27" s="15">
        <f t="shared" si="1"/>
        <v>-5.2631578947368478</v>
      </c>
      <c r="Y27" s="15">
        <f t="shared" si="1"/>
        <v>21.052631578947366</v>
      </c>
      <c r="Z27" s="17">
        <f t="shared" si="12"/>
        <v>4</v>
      </c>
      <c r="AA27" s="17">
        <v>0</v>
      </c>
      <c r="AB27" s="17">
        <v>4</v>
      </c>
      <c r="AC27" s="15">
        <f t="shared" si="13"/>
        <v>10.810810810810811</v>
      </c>
      <c r="AD27" s="15">
        <f t="shared" si="2"/>
        <v>0</v>
      </c>
      <c r="AE27" s="15">
        <f t="shared" si="2"/>
        <v>21.052631578947366</v>
      </c>
      <c r="AH27" s="4">
        <f t="shared" si="3"/>
        <v>38</v>
      </c>
      <c r="AI27" s="4">
        <f t="shared" si="3"/>
        <v>19</v>
      </c>
      <c r="AJ27" s="4">
        <f t="shared" si="3"/>
        <v>19</v>
      </c>
      <c r="AK27" s="4">
        <f t="shared" si="4"/>
        <v>37</v>
      </c>
      <c r="AL27" s="4">
        <f t="shared" si="4"/>
        <v>18</v>
      </c>
      <c r="AM27" s="4">
        <f t="shared" si="4"/>
        <v>19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45</v>
      </c>
      <c r="R28" s="17">
        <v>15</v>
      </c>
      <c r="S28" s="17">
        <v>30</v>
      </c>
      <c r="T28" s="17">
        <f t="shared" si="10"/>
        <v>14</v>
      </c>
      <c r="U28" s="17">
        <v>9</v>
      </c>
      <c r="V28" s="17">
        <v>5</v>
      </c>
      <c r="W28" s="15">
        <f t="shared" si="11"/>
        <v>45.161290322580648</v>
      </c>
      <c r="X28" s="15">
        <f t="shared" si="1"/>
        <v>150</v>
      </c>
      <c r="Y28" s="15">
        <f t="shared" si="1"/>
        <v>19.999999999999996</v>
      </c>
      <c r="Z28" s="17">
        <f t="shared" si="12"/>
        <v>21</v>
      </c>
      <c r="AA28" s="17">
        <v>7</v>
      </c>
      <c r="AB28" s="17">
        <v>14</v>
      </c>
      <c r="AC28" s="15">
        <f t="shared" si="13"/>
        <v>87.5</v>
      </c>
      <c r="AD28" s="15">
        <f t="shared" si="2"/>
        <v>87.5</v>
      </c>
      <c r="AE28" s="15">
        <f t="shared" si="2"/>
        <v>87.5</v>
      </c>
      <c r="AH28" s="4">
        <f t="shared" si="3"/>
        <v>31</v>
      </c>
      <c r="AI28" s="4">
        <f t="shared" si="3"/>
        <v>6</v>
      </c>
      <c r="AJ28" s="4">
        <f t="shared" si="3"/>
        <v>25</v>
      </c>
      <c r="AK28" s="4">
        <f t="shared" si="4"/>
        <v>24</v>
      </c>
      <c r="AL28" s="4">
        <f t="shared" si="4"/>
        <v>8</v>
      </c>
      <c r="AM28" s="4">
        <f t="shared" si="4"/>
        <v>16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23</v>
      </c>
      <c r="R29" s="17">
        <v>3</v>
      </c>
      <c r="S29" s="17">
        <v>20</v>
      </c>
      <c r="T29" s="17">
        <f t="shared" si="10"/>
        <v>5</v>
      </c>
      <c r="U29" s="17">
        <v>-5</v>
      </c>
      <c r="V29" s="17">
        <v>10</v>
      </c>
      <c r="W29" s="15">
        <f t="shared" si="11"/>
        <v>27.777777777777768</v>
      </c>
      <c r="X29" s="15">
        <f t="shared" si="1"/>
        <v>-62.5</v>
      </c>
      <c r="Y29" s="15">
        <f t="shared" si="1"/>
        <v>100</v>
      </c>
      <c r="Z29" s="17">
        <f t="shared" si="12"/>
        <v>10</v>
      </c>
      <c r="AA29" s="17">
        <v>-1</v>
      </c>
      <c r="AB29" s="17">
        <v>11</v>
      </c>
      <c r="AC29" s="15">
        <f t="shared" si="13"/>
        <v>76.92307692307692</v>
      </c>
      <c r="AD29" s="15">
        <f t="shared" si="2"/>
        <v>-25</v>
      </c>
      <c r="AE29" s="15">
        <f t="shared" si="2"/>
        <v>122.22222222222223</v>
      </c>
      <c r="AH29" s="4">
        <f t="shared" si="3"/>
        <v>18</v>
      </c>
      <c r="AI29" s="4">
        <f t="shared" si="3"/>
        <v>8</v>
      </c>
      <c r="AJ29" s="4">
        <f t="shared" si="3"/>
        <v>10</v>
      </c>
      <c r="AK29" s="4">
        <f t="shared" si="4"/>
        <v>13</v>
      </c>
      <c r="AL29" s="4">
        <f t="shared" si="4"/>
        <v>4</v>
      </c>
      <c r="AM29" s="4">
        <f t="shared" si="4"/>
        <v>9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-4</v>
      </c>
      <c r="U30" s="17">
        <v>-2</v>
      </c>
      <c r="V30" s="17">
        <v>-2</v>
      </c>
      <c r="W30" s="15">
        <f t="shared" si="11"/>
        <v>-50</v>
      </c>
      <c r="X30" s="15">
        <f t="shared" si="1"/>
        <v>-100</v>
      </c>
      <c r="Y30" s="15">
        <f t="shared" si="1"/>
        <v>-33.333333333333336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-19.999999999999996</v>
      </c>
      <c r="AD30" s="15">
        <f t="shared" si="2"/>
        <v>0</v>
      </c>
      <c r="AE30" s="15">
        <f t="shared" si="2"/>
        <v>-19.999999999999996</v>
      </c>
      <c r="AH30" s="4">
        <f t="shared" si="3"/>
        <v>8</v>
      </c>
      <c r="AI30" s="4">
        <f t="shared" si="3"/>
        <v>2</v>
      </c>
      <c r="AJ30" s="4">
        <f t="shared" si="3"/>
        <v>6</v>
      </c>
      <c r="AK30" s="4">
        <f t="shared" si="4"/>
        <v>5</v>
      </c>
      <c r="AL30" s="4">
        <f t="shared" si="4"/>
        <v>0</v>
      </c>
      <c r="AM30" s="4">
        <f t="shared" si="4"/>
        <v>5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15</v>
      </c>
      <c r="R33" s="17">
        <f t="shared" si="19"/>
        <v>11</v>
      </c>
      <c r="S33" s="17">
        <f>SUM(S13:S22)</f>
        <v>4</v>
      </c>
      <c r="T33" s="17">
        <f t="shared" si="19"/>
        <v>3</v>
      </c>
      <c r="U33" s="17">
        <f t="shared" si="19"/>
        <v>4</v>
      </c>
      <c r="V33" s="17">
        <f t="shared" si="19"/>
        <v>-1</v>
      </c>
      <c r="W33" s="15">
        <f t="shared" si="15"/>
        <v>25</v>
      </c>
      <c r="X33" s="15">
        <f t="shared" si="15"/>
        <v>57.142857142857139</v>
      </c>
      <c r="Y33" s="15">
        <f t="shared" si="15"/>
        <v>-19.999999999999996</v>
      </c>
      <c r="Z33" s="17">
        <f t="shared" ref="Z33:AB33" si="20">SUM(Z13:Z22)</f>
        <v>-3</v>
      </c>
      <c r="AA33" s="17">
        <f t="shared" si="20"/>
        <v>3</v>
      </c>
      <c r="AB33" s="17">
        <f t="shared" si="20"/>
        <v>-6</v>
      </c>
      <c r="AC33" s="15">
        <f t="shared" si="17"/>
        <v>-16.666666666666664</v>
      </c>
      <c r="AD33" s="15">
        <f t="shared" si="17"/>
        <v>37.5</v>
      </c>
      <c r="AE33" s="15">
        <f t="shared" si="17"/>
        <v>-60</v>
      </c>
      <c r="AH33" s="4">
        <f t="shared" ref="AH33:AJ33" si="21">SUM(AH13:AH22)</f>
        <v>12</v>
      </c>
      <c r="AI33" s="4">
        <f t="shared" si="21"/>
        <v>7</v>
      </c>
      <c r="AJ33" s="4">
        <f t="shared" si="21"/>
        <v>5</v>
      </c>
      <c r="AK33" s="4">
        <f>SUM(AK13:AK22)</f>
        <v>18</v>
      </c>
      <c r="AL33" s="4">
        <f>SUM(AL13:AL22)</f>
        <v>8</v>
      </c>
      <c r="AM33" s="4">
        <f>SUM(AM13:AM22)</f>
        <v>10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176</v>
      </c>
      <c r="R34" s="17">
        <f t="shared" si="22"/>
        <v>78</v>
      </c>
      <c r="S34" s="17">
        <f t="shared" si="22"/>
        <v>98</v>
      </c>
      <c r="T34" s="17">
        <f t="shared" si="22"/>
        <v>25</v>
      </c>
      <c r="U34" s="17">
        <f t="shared" si="22"/>
        <v>9</v>
      </c>
      <c r="V34" s="17">
        <f t="shared" si="22"/>
        <v>16</v>
      </c>
      <c r="W34" s="15">
        <f t="shared" si="15"/>
        <v>16.556291390728472</v>
      </c>
      <c r="X34" s="15">
        <f t="shared" si="15"/>
        <v>13.043478260869556</v>
      </c>
      <c r="Y34" s="15">
        <f t="shared" si="15"/>
        <v>19.512195121951216</v>
      </c>
      <c r="Z34" s="17">
        <f t="shared" ref="Z34:AB34" si="23">SUM(Z23:Z30)</f>
        <v>44</v>
      </c>
      <c r="AA34" s="17">
        <f t="shared" si="23"/>
        <v>16</v>
      </c>
      <c r="AB34" s="17">
        <f t="shared" si="23"/>
        <v>28</v>
      </c>
      <c r="AC34" s="15">
        <f t="shared" si="17"/>
        <v>33.333333333333329</v>
      </c>
      <c r="AD34" s="15">
        <f t="shared" si="17"/>
        <v>25.806451612903224</v>
      </c>
      <c r="AE34" s="15">
        <f t="shared" si="17"/>
        <v>39.999999999999993</v>
      </c>
      <c r="AH34" s="4">
        <f t="shared" ref="AH34:AJ34" si="24">SUM(AH23:AH30)</f>
        <v>151</v>
      </c>
      <c r="AI34" s="4">
        <f t="shared" si="24"/>
        <v>69</v>
      </c>
      <c r="AJ34" s="4">
        <f t="shared" si="24"/>
        <v>82</v>
      </c>
      <c r="AK34" s="4">
        <f>SUM(AK23:AK30)</f>
        <v>132</v>
      </c>
      <c r="AL34" s="4">
        <f>SUM(AL23:AL30)</f>
        <v>62</v>
      </c>
      <c r="AM34" s="4">
        <f>SUM(AM23:AM30)</f>
        <v>70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147</v>
      </c>
      <c r="R35" s="17">
        <f t="shared" si="25"/>
        <v>61</v>
      </c>
      <c r="S35" s="17">
        <f t="shared" si="25"/>
        <v>86</v>
      </c>
      <c r="T35" s="17">
        <f t="shared" si="25"/>
        <v>13</v>
      </c>
      <c r="U35" s="17">
        <f t="shared" si="25"/>
        <v>4</v>
      </c>
      <c r="V35" s="17">
        <f t="shared" si="25"/>
        <v>9</v>
      </c>
      <c r="W35" s="15">
        <f t="shared" si="15"/>
        <v>9.7014925373134275</v>
      </c>
      <c r="X35" s="15">
        <f t="shared" si="15"/>
        <v>7.0175438596491224</v>
      </c>
      <c r="Y35" s="15">
        <f t="shared" si="15"/>
        <v>11.688311688311682</v>
      </c>
      <c r="Z35" s="17">
        <f t="shared" ref="Z35:AB35" si="26">SUM(Z25:Z30)</f>
        <v>33</v>
      </c>
      <c r="AA35" s="17">
        <f t="shared" si="26"/>
        <v>12</v>
      </c>
      <c r="AB35" s="17">
        <f t="shared" si="26"/>
        <v>21</v>
      </c>
      <c r="AC35" s="15">
        <f t="shared" si="17"/>
        <v>28.947368421052634</v>
      </c>
      <c r="AD35" s="15">
        <f t="shared" si="17"/>
        <v>24.489795918367353</v>
      </c>
      <c r="AE35" s="15">
        <f t="shared" si="17"/>
        <v>32.307692307692307</v>
      </c>
      <c r="AH35" s="4">
        <f t="shared" ref="AH35:AJ35" si="27">SUM(AH25:AH30)</f>
        <v>134</v>
      </c>
      <c r="AI35" s="4">
        <f t="shared" si="27"/>
        <v>57</v>
      </c>
      <c r="AJ35" s="4">
        <f t="shared" si="27"/>
        <v>77</v>
      </c>
      <c r="AK35" s="4">
        <f>SUM(AK25:AK30)</f>
        <v>114</v>
      </c>
      <c r="AL35" s="4">
        <f>SUM(AL25:AL30)</f>
        <v>49</v>
      </c>
      <c r="AM35" s="4">
        <f>SUM(AM25:AM30)</f>
        <v>65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113</v>
      </c>
      <c r="R36" s="17">
        <f t="shared" si="28"/>
        <v>36</v>
      </c>
      <c r="S36" s="17">
        <f t="shared" si="28"/>
        <v>77</v>
      </c>
      <c r="T36" s="17">
        <f t="shared" si="28"/>
        <v>18</v>
      </c>
      <c r="U36" s="17">
        <f t="shared" si="28"/>
        <v>1</v>
      </c>
      <c r="V36" s="17">
        <f t="shared" si="28"/>
        <v>17</v>
      </c>
      <c r="W36" s="15">
        <f t="shared" si="15"/>
        <v>18.947368421052623</v>
      </c>
      <c r="X36" s="15">
        <f t="shared" si="15"/>
        <v>2.857142857142847</v>
      </c>
      <c r="Y36" s="15">
        <f t="shared" si="15"/>
        <v>28.333333333333343</v>
      </c>
      <c r="Z36" s="17">
        <f t="shared" ref="Z36:AB36" si="29">SUM(Z27:Z30)</f>
        <v>34</v>
      </c>
      <c r="AA36" s="17">
        <f t="shared" si="29"/>
        <v>6</v>
      </c>
      <c r="AB36" s="17">
        <f t="shared" si="29"/>
        <v>28</v>
      </c>
      <c r="AC36" s="15">
        <f t="shared" si="17"/>
        <v>43.037974683544313</v>
      </c>
      <c r="AD36" s="15">
        <f t="shared" si="17"/>
        <v>19.999999999999996</v>
      </c>
      <c r="AE36" s="15">
        <f t="shared" si="17"/>
        <v>57.142857142857139</v>
      </c>
      <c r="AH36" s="4">
        <f t="shared" ref="AH36:AJ36" si="30">SUM(AH27:AH30)</f>
        <v>95</v>
      </c>
      <c r="AI36" s="4">
        <f t="shared" si="30"/>
        <v>35</v>
      </c>
      <c r="AJ36" s="4">
        <f t="shared" si="30"/>
        <v>60</v>
      </c>
      <c r="AK36" s="4">
        <f>SUM(AK27:AK30)</f>
        <v>79</v>
      </c>
      <c r="AL36" s="4">
        <f>SUM(AL27:AL30)</f>
        <v>30</v>
      </c>
      <c r="AM36" s="4">
        <f>SUM(AM27:AM30)</f>
        <v>49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7.8534031413612562</v>
      </c>
      <c r="R39" s="12">
        <f>R33/R9*100</f>
        <v>12.359550561797752</v>
      </c>
      <c r="S39" s="13">
        <f t="shared" si="37"/>
        <v>3.9215686274509802</v>
      </c>
      <c r="T39" s="12">
        <f>T33/T9*100</f>
        <v>10.714285714285714</v>
      </c>
      <c r="U39" s="12">
        <f t="shared" ref="U39:V39" si="38">U33/U9*100</f>
        <v>30.76923076923077</v>
      </c>
      <c r="V39" s="12">
        <f t="shared" si="38"/>
        <v>-6.666666666666667</v>
      </c>
      <c r="W39" s="12">
        <f>Q39-AH39</f>
        <v>0.49143995117720696</v>
      </c>
      <c r="X39" s="12">
        <f t="shared" si="33"/>
        <v>3.1490242460082793</v>
      </c>
      <c r="Y39" s="12">
        <f>S39-AJ39</f>
        <v>-1.8255578093306286</v>
      </c>
      <c r="Z39" s="12">
        <f t="shared" si="37"/>
        <v>-7.3170731707317067</v>
      </c>
      <c r="AA39" s="12">
        <f t="shared" si="37"/>
        <v>15.789473684210526</v>
      </c>
      <c r="AB39" s="12">
        <f t="shared" si="37"/>
        <v>-27.27272727272727</v>
      </c>
      <c r="AC39" s="12">
        <f>Q39-AK39</f>
        <v>-4.1465968586387438</v>
      </c>
      <c r="AD39" s="12">
        <f t="shared" si="35"/>
        <v>0.93097913322632309</v>
      </c>
      <c r="AE39" s="12">
        <f t="shared" si="35"/>
        <v>-8.5784313725490193</v>
      </c>
      <c r="AH39" s="12">
        <f t="shared" ref="AH39:AJ39" si="39">AH33/AH9*100</f>
        <v>7.3619631901840492</v>
      </c>
      <c r="AI39" s="12">
        <f t="shared" si="39"/>
        <v>9.2105263157894726</v>
      </c>
      <c r="AJ39" s="12">
        <f t="shared" si="39"/>
        <v>5.7471264367816088</v>
      </c>
      <c r="AK39" s="12">
        <f>AK33/AK9*100</f>
        <v>12</v>
      </c>
      <c r="AL39" s="12">
        <f>AL33/AL9*100</f>
        <v>11.428571428571429</v>
      </c>
      <c r="AM39" s="12">
        <f>AM33/AM9*100</f>
        <v>12.5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92.146596858638745</v>
      </c>
      <c r="R40" s="12">
        <f t="shared" si="40"/>
        <v>87.640449438202253</v>
      </c>
      <c r="S40" s="12">
        <f t="shared" si="40"/>
        <v>96.078431372549019</v>
      </c>
      <c r="T40" s="12">
        <f>T34/T9*100</f>
        <v>89.285714285714292</v>
      </c>
      <c r="U40" s="12">
        <f t="shared" ref="U40:V40" si="41">U34/U9*100</f>
        <v>69.230769230769226</v>
      </c>
      <c r="V40" s="12">
        <f t="shared" si="41"/>
        <v>106.66666666666667</v>
      </c>
      <c r="W40" s="12">
        <f t="shared" ref="W40:W42" si="42">Q40-AH40</f>
        <v>-0.49143995117719896</v>
      </c>
      <c r="X40" s="12">
        <f t="shared" si="33"/>
        <v>-3.1490242460082811</v>
      </c>
      <c r="Y40" s="12">
        <f>S40-AJ40</f>
        <v>1.8255578093306326</v>
      </c>
      <c r="Z40" s="12">
        <f>Z34/Z9*100</f>
        <v>107.31707317073172</v>
      </c>
      <c r="AA40" s="12">
        <f t="shared" ref="AA40:AB40" si="43">AA34/AA9*100</f>
        <v>84.210526315789465</v>
      </c>
      <c r="AB40" s="12">
        <f t="shared" si="43"/>
        <v>127.27272727272727</v>
      </c>
      <c r="AC40" s="12">
        <f t="shared" ref="AC40:AC42" si="44">Q40-AK40</f>
        <v>4.1465968586387447</v>
      </c>
      <c r="AD40" s="12">
        <f t="shared" si="35"/>
        <v>-0.93097913322631598</v>
      </c>
      <c r="AE40" s="12">
        <f t="shared" si="35"/>
        <v>8.5784313725490193</v>
      </c>
      <c r="AH40" s="12">
        <f t="shared" ref="AH40:AJ40" si="45">AH34/AH9*100</f>
        <v>92.638036809815944</v>
      </c>
      <c r="AI40" s="12">
        <f t="shared" si="45"/>
        <v>90.789473684210535</v>
      </c>
      <c r="AJ40" s="12">
        <f t="shared" si="45"/>
        <v>94.252873563218387</v>
      </c>
      <c r="AK40" s="12">
        <f>AK34/AK9*100</f>
        <v>88</v>
      </c>
      <c r="AL40" s="12">
        <f>AL34/AL9*100</f>
        <v>88.571428571428569</v>
      </c>
      <c r="AM40" s="12">
        <f>AM34/AM9*100</f>
        <v>87.5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76.96335078534031</v>
      </c>
      <c r="R41" s="12">
        <f t="shared" si="46"/>
        <v>68.539325842696627</v>
      </c>
      <c r="S41" s="12">
        <f t="shared" si="46"/>
        <v>84.313725490196077</v>
      </c>
      <c r="T41" s="12">
        <f>T35/T9*100</f>
        <v>46.428571428571431</v>
      </c>
      <c r="U41" s="12">
        <f t="shared" ref="U41:V41" si="47">U35/U9*100</f>
        <v>30.76923076923077</v>
      </c>
      <c r="V41" s="12">
        <f t="shared" si="47"/>
        <v>60</v>
      </c>
      <c r="W41" s="12">
        <f t="shared" si="42"/>
        <v>-5.2452381717149024</v>
      </c>
      <c r="X41" s="12">
        <f t="shared" si="33"/>
        <v>-6.460674157303373</v>
      </c>
      <c r="Y41" s="12">
        <f>S41-AJ41</f>
        <v>-4.1920216362407103</v>
      </c>
      <c r="Z41" s="12">
        <f>Z35/Z9*100</f>
        <v>80.487804878048792</v>
      </c>
      <c r="AA41" s="12">
        <f t="shared" ref="AA41:AB41" si="48">AA35/AA9*100</f>
        <v>63.157894736842103</v>
      </c>
      <c r="AB41" s="12">
        <f t="shared" si="48"/>
        <v>95.454545454545453</v>
      </c>
      <c r="AC41" s="12">
        <f t="shared" si="44"/>
        <v>0.96335078534031027</v>
      </c>
      <c r="AD41" s="12">
        <f>R41-AL41</f>
        <v>-1.460674157303373</v>
      </c>
      <c r="AE41" s="12">
        <f t="shared" si="35"/>
        <v>3.0637254901960773</v>
      </c>
      <c r="AH41" s="12">
        <f>AH35/AH9*100</f>
        <v>82.208588957055213</v>
      </c>
      <c r="AI41" s="12">
        <f>AI35/AI9*100</f>
        <v>75</v>
      </c>
      <c r="AJ41" s="12">
        <f>AJ35/AJ9*100</f>
        <v>88.505747126436788</v>
      </c>
      <c r="AK41" s="12">
        <f t="shared" ref="AK41:AM41" si="49">AK35/AK9*100</f>
        <v>76</v>
      </c>
      <c r="AL41" s="12">
        <f t="shared" si="49"/>
        <v>70</v>
      </c>
      <c r="AM41" s="12">
        <f t="shared" si="49"/>
        <v>81.25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59.162303664921467</v>
      </c>
      <c r="R42" s="12">
        <f t="shared" si="50"/>
        <v>40.449438202247187</v>
      </c>
      <c r="S42" s="12">
        <f t="shared" si="50"/>
        <v>75.490196078431367</v>
      </c>
      <c r="T42" s="12">
        <f t="shared" si="50"/>
        <v>64.285714285714292</v>
      </c>
      <c r="U42" s="12">
        <f t="shared" si="50"/>
        <v>7.6923076923076925</v>
      </c>
      <c r="V42" s="12">
        <f t="shared" si="50"/>
        <v>113.33333333333333</v>
      </c>
      <c r="W42" s="12">
        <f t="shared" si="42"/>
        <v>0.88009507596441239</v>
      </c>
      <c r="X42" s="12">
        <f t="shared" si="33"/>
        <v>-5.6031933767001831</v>
      </c>
      <c r="Y42" s="12">
        <f>S42-AJ42</f>
        <v>6.5246788370520505</v>
      </c>
      <c r="Z42" s="12">
        <f t="shared" si="50"/>
        <v>82.926829268292678</v>
      </c>
      <c r="AA42" s="12">
        <f t="shared" si="50"/>
        <v>31.578947368421051</v>
      </c>
      <c r="AB42" s="12">
        <f t="shared" si="50"/>
        <v>127.27272727272727</v>
      </c>
      <c r="AC42" s="12">
        <f t="shared" si="44"/>
        <v>6.4956369982548026</v>
      </c>
      <c r="AD42" s="12">
        <f>R42-AL42</f>
        <v>-2.4077046548956673</v>
      </c>
      <c r="AE42" s="12">
        <f t="shared" si="35"/>
        <v>14.24019607843136</v>
      </c>
      <c r="AH42" s="12">
        <f t="shared" ref="AH42:AJ42" si="51">AH36/AH9*100</f>
        <v>58.282208588957054</v>
      </c>
      <c r="AI42" s="12">
        <f t="shared" si="51"/>
        <v>46.05263157894737</v>
      </c>
      <c r="AJ42" s="12">
        <f t="shared" si="51"/>
        <v>68.965517241379317</v>
      </c>
      <c r="AK42" s="12">
        <f>AK36/AK9*100</f>
        <v>52.666666666666664</v>
      </c>
      <c r="AL42" s="12">
        <f>AL36/AL9*100</f>
        <v>42.857142857142854</v>
      </c>
      <c r="AM42" s="12">
        <f>AM36/AM9*100</f>
        <v>61.250000000000007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2</v>
      </c>
      <c r="R9" s="17">
        <f>SUM(R10:R30)</f>
        <v>2</v>
      </c>
      <c r="S9" s="17">
        <f>SUM(S10:S30)</f>
        <v>0</v>
      </c>
      <c r="T9" s="17">
        <f>U9+V9</f>
        <v>-3</v>
      </c>
      <c r="U9" s="17">
        <f>SUM(U10:U30)</f>
        <v>-3</v>
      </c>
      <c r="V9" s="17">
        <f>SUM(V10:V30)</f>
        <v>0</v>
      </c>
      <c r="W9" s="15">
        <f>IF(Q9=T9,IF(Q9&gt;0,"皆増",0),(1-(Q9/(Q9-T9)))*-100)</f>
        <v>-60</v>
      </c>
      <c r="X9" s="15">
        <f t="shared" ref="X9:Y30" si="1">IF(R9=U9,IF(R9&gt;0,"皆増",0),(1-(R9/(R9-U9)))*-100)</f>
        <v>-60</v>
      </c>
      <c r="Y9" s="15">
        <f t="shared" si="1"/>
        <v>0</v>
      </c>
      <c r="Z9" s="17">
        <f>AA9+AB9</f>
        <v>-3</v>
      </c>
      <c r="AA9" s="17">
        <f>SUM(AA10:AA30)</f>
        <v>-1</v>
      </c>
      <c r="AB9" s="17">
        <f>SUM(AB10:AB30)</f>
        <v>-2</v>
      </c>
      <c r="AC9" s="15">
        <f>IF(Q9=Z9,IF(Q9&gt;0,"皆増",0),(1-(Q9/(Q9-Z9)))*-100)</f>
        <v>-60</v>
      </c>
      <c r="AD9" s="15">
        <f t="shared" ref="AD9:AE30" si="2">IF(R9=AA9,IF(R9&gt;0,"皆増",0),(1-(R9/(R9-AA9)))*-100)</f>
        <v>-33.333333333333336</v>
      </c>
      <c r="AE9" s="15">
        <f t="shared" si="2"/>
        <v>-100</v>
      </c>
      <c r="AH9" s="4">
        <f t="shared" ref="AH9:AJ30" si="3">Q9-T9</f>
        <v>5</v>
      </c>
      <c r="AI9" s="4">
        <f t="shared" si="3"/>
        <v>5</v>
      </c>
      <c r="AJ9" s="4">
        <f t="shared" si="3"/>
        <v>0</v>
      </c>
      <c r="AK9" s="4">
        <f t="shared" ref="AK9:AM30" si="4">Q9-Z9</f>
        <v>5</v>
      </c>
      <c r="AL9" s="4">
        <f t="shared" si="4"/>
        <v>3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2</v>
      </c>
      <c r="S34" s="17">
        <f t="shared" si="22"/>
        <v>0</v>
      </c>
      <c r="T34" s="17">
        <f t="shared" si="22"/>
        <v>-3</v>
      </c>
      <c r="U34" s="17">
        <f t="shared" si="22"/>
        <v>-3</v>
      </c>
      <c r="V34" s="17">
        <f t="shared" si="22"/>
        <v>0</v>
      </c>
      <c r="W34" s="15">
        <f t="shared" si="15"/>
        <v>-60</v>
      </c>
      <c r="X34" s="15">
        <f t="shared" si="15"/>
        <v>-60</v>
      </c>
      <c r="Y34" s="15">
        <f t="shared" si="15"/>
        <v>0</v>
      </c>
      <c r="Z34" s="17">
        <f t="shared" ref="Z34:AB34" si="23">SUM(Z23:Z30)</f>
        <v>-3</v>
      </c>
      <c r="AA34" s="17">
        <f t="shared" si="23"/>
        <v>-1</v>
      </c>
      <c r="AB34" s="17">
        <f t="shared" si="23"/>
        <v>-2</v>
      </c>
      <c r="AC34" s="15">
        <f t="shared" si="17"/>
        <v>-60</v>
      </c>
      <c r="AD34" s="15">
        <f t="shared" si="17"/>
        <v>-33.333333333333336</v>
      </c>
      <c r="AE34" s="15">
        <f t="shared" si="17"/>
        <v>-100</v>
      </c>
      <c r="AH34" s="4">
        <f t="shared" ref="AH34:AJ34" si="24">SUM(AH23:AH30)</f>
        <v>5</v>
      </c>
      <c r="AI34" s="4">
        <f t="shared" si="24"/>
        <v>5</v>
      </c>
      <c r="AJ34" s="4">
        <f t="shared" si="24"/>
        <v>0</v>
      </c>
      <c r="AK34" s="4">
        <f>SUM(AK23:AK30)</f>
        <v>5</v>
      </c>
      <c r="AL34" s="4">
        <f>SUM(AL23:AL30)</f>
        <v>3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2</v>
      </c>
      <c r="S35" s="17">
        <f t="shared" si="25"/>
        <v>0</v>
      </c>
      <c r="T35" s="17">
        <f t="shared" si="25"/>
        <v>-2</v>
      </c>
      <c r="U35" s="17">
        <f t="shared" si="25"/>
        <v>-2</v>
      </c>
      <c r="V35" s="17">
        <f t="shared" si="25"/>
        <v>0</v>
      </c>
      <c r="W35" s="15">
        <f t="shared" si="15"/>
        <v>-50</v>
      </c>
      <c r="X35" s="15">
        <f t="shared" si="15"/>
        <v>-50</v>
      </c>
      <c r="Y35" s="15">
        <f t="shared" si="15"/>
        <v>0</v>
      </c>
      <c r="Z35" s="17">
        <f t="shared" ref="Z35:AB35" si="26">SUM(Z25:Z30)</f>
        <v>-3</v>
      </c>
      <c r="AA35" s="17">
        <f t="shared" si="26"/>
        <v>-1</v>
      </c>
      <c r="AB35" s="17">
        <f t="shared" si="26"/>
        <v>-2</v>
      </c>
      <c r="AC35" s="15">
        <f t="shared" si="17"/>
        <v>-60</v>
      </c>
      <c r="AD35" s="15">
        <f t="shared" si="17"/>
        <v>-33.333333333333336</v>
      </c>
      <c r="AE35" s="15">
        <f t="shared" si="17"/>
        <v>-100</v>
      </c>
      <c r="AH35" s="4">
        <f t="shared" ref="AH35:AJ35" si="27">SUM(AH25:AH30)</f>
        <v>4</v>
      </c>
      <c r="AI35" s="4">
        <f t="shared" si="27"/>
        <v>4</v>
      </c>
      <c r="AJ35" s="4">
        <f t="shared" si="27"/>
        <v>0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1</v>
      </c>
      <c r="S36" s="17">
        <f t="shared" si="28"/>
        <v>0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-50</v>
      </c>
      <c r="X36" s="15">
        <f t="shared" si="15"/>
        <v>-50</v>
      </c>
      <c r="Y36" s="15">
        <f t="shared" si="15"/>
        <v>0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-50</v>
      </c>
      <c r="AD36" s="15" t="str">
        <f t="shared" si="17"/>
        <v>皆増</v>
      </c>
      <c r="AE36" s="15">
        <f t="shared" si="17"/>
        <v>-100</v>
      </c>
      <c r="AH36" s="4">
        <f t="shared" ref="AH36:AJ36" si="30">SUM(AH27:AH30)</f>
        <v>2</v>
      </c>
      <c r="AI36" s="4">
        <f t="shared" si="30"/>
        <v>2</v>
      </c>
      <c r="AJ36" s="4">
        <f t="shared" si="30"/>
        <v>0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 t="e">
        <f t="shared" si="37"/>
        <v>#DIV/0!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 t="e">
        <f t="shared" si="39"/>
        <v>#DIV/0!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 t="e">
        <f t="shared" si="40"/>
        <v>#DIV/0!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 t="e">
        <f t="shared" si="45"/>
        <v>#DIV/0!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 t="e">
        <f t="shared" si="46"/>
        <v>#DIV/0!</v>
      </c>
      <c r="T41" s="12">
        <f>T35/T9*100</f>
        <v>66.666666666666657</v>
      </c>
      <c r="U41" s="12">
        <f t="shared" ref="U41:V41" si="47">U35/U9*100</f>
        <v>66.666666666666657</v>
      </c>
      <c r="V41" s="12" t="e">
        <f t="shared" si="47"/>
        <v>#DIV/0!</v>
      </c>
      <c r="W41" s="12">
        <f t="shared" si="42"/>
        <v>20</v>
      </c>
      <c r="X41" s="12">
        <f t="shared" si="33"/>
        <v>20</v>
      </c>
      <c r="Y41" s="12" t="e">
        <f>S41-AJ41</f>
        <v>#DIV/0!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 t="e">
        <f t="shared" si="35"/>
        <v>#DIV/0!</v>
      </c>
      <c r="AH41" s="12">
        <f>AH35/AH9*100</f>
        <v>80</v>
      </c>
      <c r="AI41" s="12">
        <f>AI35/AI9*100</f>
        <v>80</v>
      </c>
      <c r="AJ41" s="12" t="e">
        <f>AJ35/AJ9*100</f>
        <v>#DIV/0!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50</v>
      </c>
      <c r="S42" s="12" t="e">
        <f t="shared" si="50"/>
        <v>#DIV/0!</v>
      </c>
      <c r="T42" s="12">
        <f t="shared" si="50"/>
        <v>33.333333333333329</v>
      </c>
      <c r="U42" s="12">
        <f t="shared" si="50"/>
        <v>33.333333333333329</v>
      </c>
      <c r="V42" s="12" t="e">
        <f t="shared" si="50"/>
        <v>#DIV/0!</v>
      </c>
      <c r="W42" s="12">
        <f t="shared" si="42"/>
        <v>10</v>
      </c>
      <c r="X42" s="12">
        <f t="shared" si="33"/>
        <v>10</v>
      </c>
      <c r="Y42" s="12" t="e">
        <f>S42-AJ42</f>
        <v>#DIV/0!</v>
      </c>
      <c r="Z42" s="12">
        <f t="shared" si="50"/>
        <v>33.333333333333329</v>
      </c>
      <c r="AA42" s="12">
        <f t="shared" si="50"/>
        <v>-100</v>
      </c>
      <c r="AB42" s="12">
        <f t="shared" si="50"/>
        <v>100</v>
      </c>
      <c r="AC42" s="12">
        <f t="shared" si="44"/>
        <v>10</v>
      </c>
      <c r="AD42" s="12">
        <f>R42-AL42</f>
        <v>50</v>
      </c>
      <c r="AE42" s="12" t="e">
        <f t="shared" si="35"/>
        <v>#DIV/0!</v>
      </c>
      <c r="AH42" s="12">
        <f t="shared" ref="AH42:AJ42" si="51">AH36/AH9*100</f>
        <v>40</v>
      </c>
      <c r="AI42" s="12">
        <f t="shared" si="51"/>
        <v>40</v>
      </c>
      <c r="AJ42" s="12" t="e">
        <f t="shared" si="51"/>
        <v>#DIV/0!</v>
      </c>
      <c r="AK42" s="12">
        <f>AK36/AK9*100</f>
        <v>40</v>
      </c>
      <c r="AL42" s="12">
        <f>AL36/AL9*100</f>
        <v>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108</v>
      </c>
      <c r="C9" s="17">
        <f>SUM(C10:C30)</f>
        <v>57</v>
      </c>
      <c r="D9" s="17">
        <f>SUM(D10:D30)</f>
        <v>51</v>
      </c>
      <c r="E9" s="17">
        <f>F9+G9</f>
        <v>0</v>
      </c>
      <c r="F9" s="17">
        <f>SUM(F10:F30)</f>
        <v>9</v>
      </c>
      <c r="G9" s="17">
        <f>SUM(G10:G30)</f>
        <v>-9</v>
      </c>
      <c r="H9" s="15">
        <f>IF(B9=E9,0,(1-(B9/(B9-E9)))*-100)</f>
        <v>0</v>
      </c>
      <c r="I9" s="15">
        <f>IF(C9=F9,0,(1-(C9/(C9-F9)))*-100)</f>
        <v>18.75</v>
      </c>
      <c r="J9" s="15">
        <f>IF(D9=G9,0,(1-(D9/(D9-G9)))*-100)</f>
        <v>-15.000000000000002</v>
      </c>
      <c r="K9" s="17">
        <f>L9+M9</f>
        <v>9</v>
      </c>
      <c r="L9" s="17">
        <f>SUM(L10:L30)</f>
        <v>6</v>
      </c>
      <c r="M9" s="17">
        <f>SUM(M10:M30)</f>
        <v>3</v>
      </c>
      <c r="N9" s="15">
        <f>IF(B9=K9,0,(1-(B9/(B9-K9)))*-100)</f>
        <v>9.0909090909090828</v>
      </c>
      <c r="O9" s="15">
        <f t="shared" ref="O9:P10" si="0">IF(C9=L9,0,(1-(C9/(C9-L9)))*-100)</f>
        <v>11.764705882352944</v>
      </c>
      <c r="P9" s="15">
        <f>IF(D9=M9,0,(1-(D9/(D9-M9)))*-100)</f>
        <v>6.25</v>
      </c>
      <c r="Q9" s="17">
        <f>R9+S9</f>
        <v>137</v>
      </c>
      <c r="R9" s="17">
        <f>SUM(R10:R30)</f>
        <v>60</v>
      </c>
      <c r="S9" s="17">
        <f>SUM(S10:S30)</f>
        <v>77</v>
      </c>
      <c r="T9" s="17">
        <f>U9+V9</f>
        <v>23</v>
      </c>
      <c r="U9" s="17">
        <f>SUM(U10:U30)</f>
        <v>4</v>
      </c>
      <c r="V9" s="17">
        <f>SUM(V10:V30)</f>
        <v>19</v>
      </c>
      <c r="W9" s="15">
        <f>IF(Q9=T9,IF(Q9&gt;0,"皆増",0),(1-(Q9/(Q9-T9)))*-100)</f>
        <v>20.175438596491226</v>
      </c>
      <c r="X9" s="15">
        <f t="shared" ref="X9:Y30" si="1">IF(R9=U9,IF(R9&gt;0,"皆増",0),(1-(R9/(R9-U9)))*-100)</f>
        <v>7.1428571428571397</v>
      </c>
      <c r="Y9" s="15">
        <f t="shared" si="1"/>
        <v>32.758620689655181</v>
      </c>
      <c r="Z9" s="17">
        <f>AA9+AB9</f>
        <v>17</v>
      </c>
      <c r="AA9" s="17">
        <f>SUM(AA10:AA30)</f>
        <v>0</v>
      </c>
      <c r="AB9" s="17">
        <f>SUM(AB10:AB30)</f>
        <v>17</v>
      </c>
      <c r="AC9" s="15">
        <f>IF(Q9=Z9,IF(Q9&gt;0,"皆増",0),(1-(Q9/(Q9-Z9)))*-100)</f>
        <v>14.166666666666661</v>
      </c>
      <c r="AD9" s="15">
        <f t="shared" ref="AD9:AE30" si="2">IF(R9=AA9,IF(R9&gt;0,"皆増",0),(1-(R9/(R9-AA9)))*-100)</f>
        <v>0</v>
      </c>
      <c r="AE9" s="15">
        <f t="shared" si="2"/>
        <v>28.333333333333343</v>
      </c>
      <c r="AH9" s="4">
        <f t="shared" ref="AH9:AJ30" si="3">Q9-T9</f>
        <v>114</v>
      </c>
      <c r="AI9" s="4">
        <f t="shared" si="3"/>
        <v>56</v>
      </c>
      <c r="AJ9" s="4">
        <f t="shared" si="3"/>
        <v>58</v>
      </c>
      <c r="AK9" s="4">
        <f t="shared" ref="AK9:AM30" si="4">Q9-Z9</f>
        <v>120</v>
      </c>
      <c r="AL9" s="4">
        <f t="shared" si="4"/>
        <v>60</v>
      </c>
      <c r="AM9" s="4">
        <f t="shared" si="4"/>
        <v>60</v>
      </c>
    </row>
    <row r="10" spans="1:39" s="1" customFormat="1" ht="18" customHeight="1" x14ac:dyDescent="0.15">
      <c r="A10" s="4" t="s">
        <v>1</v>
      </c>
      <c r="B10" s="17">
        <f t="shared" ref="B10" si="5">C10+D10</f>
        <v>108</v>
      </c>
      <c r="C10" s="17">
        <v>57</v>
      </c>
      <c r="D10" s="17">
        <v>51</v>
      </c>
      <c r="E10" s="17">
        <f t="shared" ref="E10" si="6">F10+G10</f>
        <v>0</v>
      </c>
      <c r="F10" s="17">
        <v>9</v>
      </c>
      <c r="G10" s="17">
        <v>-9</v>
      </c>
      <c r="H10" s="15">
        <f>IF(B10=E10,0,(1-(B10/(B10-E10)))*-100)</f>
        <v>0</v>
      </c>
      <c r="I10" s="15">
        <f t="shared" ref="I10" si="7">IF(C10=F10,0,(1-(C10/(C10-F10)))*-100)</f>
        <v>18.75</v>
      </c>
      <c r="J10" s="15">
        <f>IF(D10=G10,0,(1-(D10/(D10-G10)))*-100)</f>
        <v>-15.000000000000002</v>
      </c>
      <c r="K10" s="17">
        <f t="shared" ref="K10" si="8">L10+M10</f>
        <v>9</v>
      </c>
      <c r="L10" s="17">
        <v>6</v>
      </c>
      <c r="M10" s="17">
        <v>3</v>
      </c>
      <c r="N10" s="15">
        <f>IF(B10=K10,0,(1-(B10/(B10-K10)))*-100)</f>
        <v>9.0909090909090828</v>
      </c>
      <c r="O10" s="15">
        <f t="shared" si="0"/>
        <v>11.764705882352944</v>
      </c>
      <c r="P10" s="15">
        <f t="shared" si="0"/>
        <v>6.25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-1</v>
      </c>
      <c r="U11" s="17">
        <v>-1</v>
      </c>
      <c r="V11" s="17">
        <v>0</v>
      </c>
      <c r="W11" s="15">
        <f t="shared" si="11"/>
        <v>-100</v>
      </c>
      <c r="X11" s="15">
        <f t="shared" si="1"/>
        <v>-100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1</v>
      </c>
      <c r="AI11" s="4">
        <f t="shared" si="3"/>
        <v>1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-2</v>
      </c>
      <c r="AA19" s="17">
        <v>-1</v>
      </c>
      <c r="AB19" s="17">
        <v>-1</v>
      </c>
      <c r="AC19" s="15">
        <f t="shared" si="13"/>
        <v>-100</v>
      </c>
      <c r="AD19" s="15">
        <f t="shared" si="2"/>
        <v>-100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-4</v>
      </c>
      <c r="AA20" s="17">
        <v>-4</v>
      </c>
      <c r="AB20" s="17">
        <v>0</v>
      </c>
      <c r="AC20" s="15">
        <f t="shared" si="13"/>
        <v>-80</v>
      </c>
      <c r="AD20" s="15">
        <f t="shared" si="2"/>
        <v>-80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5</v>
      </c>
      <c r="AL20" s="4">
        <f t="shared" si="4"/>
        <v>5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2</v>
      </c>
      <c r="S21" s="17">
        <v>1</v>
      </c>
      <c r="T21" s="17">
        <f t="shared" si="10"/>
        <v>2</v>
      </c>
      <c r="U21" s="17">
        <v>1</v>
      </c>
      <c r="V21" s="17">
        <v>1</v>
      </c>
      <c r="W21" s="15">
        <f t="shared" si="11"/>
        <v>200</v>
      </c>
      <c r="X21" s="15">
        <f t="shared" si="1"/>
        <v>100</v>
      </c>
      <c r="Y21" s="15" t="str">
        <f t="shared" si="1"/>
        <v>皆増</v>
      </c>
      <c r="Z21" s="17">
        <f t="shared" si="12"/>
        <v>3</v>
      </c>
      <c r="AA21" s="17">
        <v>2</v>
      </c>
      <c r="AB21" s="17">
        <v>1</v>
      </c>
      <c r="AC21" s="15" t="str">
        <f t="shared" si="13"/>
        <v>皆増</v>
      </c>
      <c r="AD21" s="15" t="str">
        <f t="shared" si="2"/>
        <v>皆増</v>
      </c>
      <c r="AE21" s="15" t="str">
        <f t="shared" si="2"/>
        <v>皆増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3</v>
      </c>
      <c r="S22" s="17">
        <v>3</v>
      </c>
      <c r="T22" s="17">
        <f t="shared" si="10"/>
        <v>2</v>
      </c>
      <c r="U22" s="17">
        <v>1</v>
      </c>
      <c r="V22" s="17">
        <v>1</v>
      </c>
      <c r="W22" s="15">
        <f t="shared" si="11"/>
        <v>50</v>
      </c>
      <c r="X22" s="15">
        <f t="shared" si="1"/>
        <v>50</v>
      </c>
      <c r="Y22" s="15">
        <f t="shared" si="1"/>
        <v>50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-14.28571428571429</v>
      </c>
      <c r="AD22" s="15">
        <f t="shared" si="2"/>
        <v>0</v>
      </c>
      <c r="AE22" s="15">
        <f t="shared" si="2"/>
        <v>-25</v>
      </c>
      <c r="AH22" s="4">
        <f t="shared" si="3"/>
        <v>4</v>
      </c>
      <c r="AI22" s="4">
        <f t="shared" si="3"/>
        <v>2</v>
      </c>
      <c r="AJ22" s="4">
        <f t="shared" si="3"/>
        <v>2</v>
      </c>
      <c r="AK22" s="4">
        <f t="shared" si="4"/>
        <v>7</v>
      </c>
      <c r="AL22" s="4">
        <f t="shared" si="4"/>
        <v>3</v>
      </c>
      <c r="AM22" s="4">
        <f t="shared" si="4"/>
        <v>4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4</v>
      </c>
      <c r="S23" s="17">
        <v>2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-14.28571428571429</v>
      </c>
      <c r="AD23" s="15">
        <f t="shared" si="2"/>
        <v>-19.999999999999996</v>
      </c>
      <c r="AE23" s="15">
        <f t="shared" si="2"/>
        <v>0</v>
      </c>
      <c r="AH23" s="4">
        <f t="shared" si="3"/>
        <v>6</v>
      </c>
      <c r="AI23" s="4">
        <f t="shared" si="3"/>
        <v>4</v>
      </c>
      <c r="AJ23" s="4">
        <f t="shared" si="3"/>
        <v>2</v>
      </c>
      <c r="AK23" s="4">
        <f t="shared" si="4"/>
        <v>7</v>
      </c>
      <c r="AL23" s="4">
        <f t="shared" si="4"/>
        <v>5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14</v>
      </c>
      <c r="R24" s="17">
        <v>6</v>
      </c>
      <c r="S24" s="17">
        <v>8</v>
      </c>
      <c r="T24" s="17">
        <f t="shared" si="10"/>
        <v>2</v>
      </c>
      <c r="U24" s="17">
        <v>-3</v>
      </c>
      <c r="V24" s="17">
        <v>5</v>
      </c>
      <c r="W24" s="15">
        <f t="shared" si="11"/>
        <v>16.666666666666675</v>
      </c>
      <c r="X24" s="15">
        <f t="shared" si="1"/>
        <v>-33.333333333333336</v>
      </c>
      <c r="Y24" s="15">
        <f t="shared" si="1"/>
        <v>166.66666666666666</v>
      </c>
      <c r="Z24" s="17">
        <f t="shared" si="12"/>
        <v>-2</v>
      </c>
      <c r="AA24" s="17">
        <v>-3</v>
      </c>
      <c r="AB24" s="17">
        <v>1</v>
      </c>
      <c r="AC24" s="15">
        <f t="shared" si="13"/>
        <v>-12.5</v>
      </c>
      <c r="AD24" s="15">
        <f t="shared" si="2"/>
        <v>-33.333333333333336</v>
      </c>
      <c r="AE24" s="15">
        <f t="shared" si="2"/>
        <v>14.285714285714279</v>
      </c>
      <c r="AH24" s="4">
        <f t="shared" si="3"/>
        <v>12</v>
      </c>
      <c r="AI24" s="4">
        <f t="shared" si="3"/>
        <v>9</v>
      </c>
      <c r="AJ24" s="4">
        <f t="shared" si="3"/>
        <v>3</v>
      </c>
      <c r="AK24" s="4">
        <f t="shared" si="4"/>
        <v>16</v>
      </c>
      <c r="AL24" s="4">
        <f t="shared" si="4"/>
        <v>9</v>
      </c>
      <c r="AM24" s="4">
        <f t="shared" si="4"/>
        <v>7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16</v>
      </c>
      <c r="R25" s="17">
        <v>12</v>
      </c>
      <c r="S25" s="17">
        <v>4</v>
      </c>
      <c r="T25" s="17">
        <f t="shared" si="10"/>
        <v>6</v>
      </c>
      <c r="U25" s="17">
        <v>5</v>
      </c>
      <c r="V25" s="17">
        <v>1</v>
      </c>
      <c r="W25" s="15">
        <f t="shared" si="11"/>
        <v>60.000000000000007</v>
      </c>
      <c r="X25" s="15">
        <f t="shared" si="1"/>
        <v>71.428571428571416</v>
      </c>
      <c r="Y25" s="15">
        <f t="shared" si="1"/>
        <v>33.333333333333329</v>
      </c>
      <c r="Z25" s="17">
        <f t="shared" si="12"/>
        <v>8</v>
      </c>
      <c r="AA25" s="17">
        <v>7</v>
      </c>
      <c r="AB25" s="17">
        <v>1</v>
      </c>
      <c r="AC25" s="15">
        <f t="shared" si="13"/>
        <v>100</v>
      </c>
      <c r="AD25" s="15">
        <f t="shared" si="2"/>
        <v>140</v>
      </c>
      <c r="AE25" s="15">
        <f t="shared" si="2"/>
        <v>33.333333333333329</v>
      </c>
      <c r="AH25" s="4">
        <f t="shared" si="3"/>
        <v>10</v>
      </c>
      <c r="AI25" s="4">
        <f t="shared" si="3"/>
        <v>7</v>
      </c>
      <c r="AJ25" s="4">
        <f t="shared" si="3"/>
        <v>3</v>
      </c>
      <c r="AK25" s="4">
        <f t="shared" si="4"/>
        <v>8</v>
      </c>
      <c r="AL25" s="4">
        <f t="shared" si="4"/>
        <v>5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19</v>
      </c>
      <c r="R26" s="17">
        <v>12</v>
      </c>
      <c r="S26" s="17">
        <v>7</v>
      </c>
      <c r="T26" s="17">
        <f t="shared" si="10"/>
        <v>5</v>
      </c>
      <c r="U26" s="17">
        <v>2</v>
      </c>
      <c r="V26" s="17">
        <v>3</v>
      </c>
      <c r="W26" s="15">
        <f t="shared" si="11"/>
        <v>35.714285714285722</v>
      </c>
      <c r="X26" s="15">
        <f t="shared" si="1"/>
        <v>19.999999999999996</v>
      </c>
      <c r="Y26" s="15">
        <f t="shared" si="1"/>
        <v>75</v>
      </c>
      <c r="Z26" s="17">
        <f t="shared" si="12"/>
        <v>7</v>
      </c>
      <c r="AA26" s="17">
        <v>4</v>
      </c>
      <c r="AB26" s="17">
        <v>3</v>
      </c>
      <c r="AC26" s="15">
        <f t="shared" si="13"/>
        <v>58.333333333333329</v>
      </c>
      <c r="AD26" s="15">
        <f t="shared" si="2"/>
        <v>50</v>
      </c>
      <c r="AE26" s="15">
        <f t="shared" si="2"/>
        <v>75</v>
      </c>
      <c r="AH26" s="4">
        <f t="shared" si="3"/>
        <v>14</v>
      </c>
      <c r="AI26" s="4">
        <f t="shared" si="3"/>
        <v>10</v>
      </c>
      <c r="AJ26" s="4">
        <f t="shared" si="3"/>
        <v>4</v>
      </c>
      <c r="AK26" s="4">
        <f t="shared" si="4"/>
        <v>12</v>
      </c>
      <c r="AL26" s="4">
        <f t="shared" si="4"/>
        <v>8</v>
      </c>
      <c r="AM26" s="4">
        <f t="shared" si="4"/>
        <v>4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20</v>
      </c>
      <c r="R27" s="17">
        <v>9</v>
      </c>
      <c r="S27" s="17">
        <v>11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-1</v>
      </c>
      <c r="AB27" s="17">
        <v>2</v>
      </c>
      <c r="AC27" s="15">
        <f t="shared" si="13"/>
        <v>5.2631578947368363</v>
      </c>
      <c r="AD27" s="15">
        <f t="shared" si="2"/>
        <v>-9.9999999999999982</v>
      </c>
      <c r="AE27" s="15">
        <f t="shared" si="2"/>
        <v>22.222222222222232</v>
      </c>
      <c r="AH27" s="4">
        <f t="shared" si="3"/>
        <v>20</v>
      </c>
      <c r="AI27" s="4">
        <f t="shared" si="3"/>
        <v>9</v>
      </c>
      <c r="AJ27" s="4">
        <f t="shared" si="3"/>
        <v>11</v>
      </c>
      <c r="AK27" s="4">
        <f t="shared" si="4"/>
        <v>19</v>
      </c>
      <c r="AL27" s="4">
        <f t="shared" si="4"/>
        <v>10</v>
      </c>
      <c r="AM27" s="4">
        <f t="shared" si="4"/>
        <v>9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32</v>
      </c>
      <c r="R28" s="17">
        <v>6</v>
      </c>
      <c r="S28" s="17">
        <v>26</v>
      </c>
      <c r="T28" s="17">
        <f t="shared" si="10"/>
        <v>11</v>
      </c>
      <c r="U28" s="17">
        <v>1</v>
      </c>
      <c r="V28" s="17">
        <v>10</v>
      </c>
      <c r="W28" s="15">
        <f t="shared" si="11"/>
        <v>52.380952380952372</v>
      </c>
      <c r="X28" s="15">
        <f t="shared" si="1"/>
        <v>19.999999999999996</v>
      </c>
      <c r="Y28" s="15">
        <f t="shared" si="1"/>
        <v>62.5</v>
      </c>
      <c r="Z28" s="17">
        <f t="shared" si="12"/>
        <v>11</v>
      </c>
      <c r="AA28" s="17">
        <v>-1</v>
      </c>
      <c r="AB28" s="17">
        <v>12</v>
      </c>
      <c r="AC28" s="15">
        <f t="shared" si="13"/>
        <v>52.380952380952372</v>
      </c>
      <c r="AD28" s="15">
        <f t="shared" si="2"/>
        <v>-14.28571428571429</v>
      </c>
      <c r="AE28" s="15">
        <f t="shared" si="2"/>
        <v>85.714285714285722</v>
      </c>
      <c r="AH28" s="4">
        <f t="shared" si="3"/>
        <v>21</v>
      </c>
      <c r="AI28" s="4">
        <f t="shared" si="3"/>
        <v>5</v>
      </c>
      <c r="AJ28" s="4">
        <f t="shared" si="3"/>
        <v>16</v>
      </c>
      <c r="AK28" s="4">
        <f t="shared" si="4"/>
        <v>21</v>
      </c>
      <c r="AL28" s="4">
        <f t="shared" si="4"/>
        <v>7</v>
      </c>
      <c r="AM28" s="4">
        <f t="shared" si="4"/>
        <v>14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14</v>
      </c>
      <c r="R29" s="17">
        <v>3</v>
      </c>
      <c r="S29" s="17">
        <v>11</v>
      </c>
      <c r="T29" s="17">
        <f t="shared" si="10"/>
        <v>2</v>
      </c>
      <c r="U29" s="17">
        <v>-2</v>
      </c>
      <c r="V29" s="17">
        <v>4</v>
      </c>
      <c r="W29" s="15">
        <f t="shared" si="11"/>
        <v>16.666666666666675</v>
      </c>
      <c r="X29" s="15">
        <f t="shared" si="1"/>
        <v>-40</v>
      </c>
      <c r="Y29" s="15">
        <f t="shared" si="1"/>
        <v>57.142857142857139</v>
      </c>
      <c r="Z29" s="17">
        <f t="shared" si="12"/>
        <v>-4</v>
      </c>
      <c r="AA29" s="17">
        <v>-3</v>
      </c>
      <c r="AB29" s="17">
        <v>-1</v>
      </c>
      <c r="AC29" s="15">
        <f t="shared" si="13"/>
        <v>-22.222222222222221</v>
      </c>
      <c r="AD29" s="15">
        <f t="shared" si="2"/>
        <v>-50</v>
      </c>
      <c r="AE29" s="15">
        <f t="shared" si="2"/>
        <v>-8.3333333333333375</v>
      </c>
      <c r="AH29" s="4">
        <f t="shared" si="3"/>
        <v>12</v>
      </c>
      <c r="AI29" s="4">
        <f t="shared" si="3"/>
        <v>5</v>
      </c>
      <c r="AJ29" s="4">
        <f t="shared" si="3"/>
        <v>7</v>
      </c>
      <c r="AK29" s="4">
        <f t="shared" si="4"/>
        <v>18</v>
      </c>
      <c r="AL29" s="4">
        <f t="shared" si="4"/>
        <v>6</v>
      </c>
      <c r="AM29" s="4">
        <f t="shared" si="4"/>
        <v>12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-7</v>
      </c>
      <c r="U30" s="17">
        <v>-1</v>
      </c>
      <c r="V30" s="17">
        <v>-6</v>
      </c>
      <c r="W30" s="15">
        <f t="shared" si="11"/>
        <v>-63.636363636363633</v>
      </c>
      <c r="X30" s="15">
        <f t="shared" si="1"/>
        <v>-100</v>
      </c>
      <c r="Y30" s="15">
        <f t="shared" si="1"/>
        <v>-60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11</v>
      </c>
      <c r="AI30" s="4">
        <f t="shared" si="3"/>
        <v>1</v>
      </c>
      <c r="AJ30" s="4">
        <f t="shared" si="3"/>
        <v>10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-50</v>
      </c>
      <c r="X32" s="15">
        <f t="shared" si="15"/>
        <v>-50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2</v>
      </c>
      <c r="AI32" s="4">
        <f t="shared" si="18"/>
        <v>2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11</v>
      </c>
      <c r="R33" s="17">
        <f t="shared" si="19"/>
        <v>7</v>
      </c>
      <c r="S33" s="17">
        <f>SUM(S13:S22)</f>
        <v>4</v>
      </c>
      <c r="T33" s="17">
        <f t="shared" si="19"/>
        <v>5</v>
      </c>
      <c r="U33" s="17">
        <f t="shared" si="19"/>
        <v>3</v>
      </c>
      <c r="V33" s="17">
        <f t="shared" si="19"/>
        <v>2</v>
      </c>
      <c r="W33" s="15">
        <f t="shared" si="15"/>
        <v>83.333333333333329</v>
      </c>
      <c r="X33" s="15">
        <f t="shared" si="15"/>
        <v>75</v>
      </c>
      <c r="Y33" s="15">
        <f t="shared" si="15"/>
        <v>100</v>
      </c>
      <c r="Z33" s="17">
        <f t="shared" ref="Z33:AB33" si="20">SUM(Z13:Z22)</f>
        <v>-4</v>
      </c>
      <c r="AA33" s="17">
        <f t="shared" si="20"/>
        <v>-3</v>
      </c>
      <c r="AB33" s="17">
        <f t="shared" si="20"/>
        <v>-1</v>
      </c>
      <c r="AC33" s="15">
        <f t="shared" si="17"/>
        <v>-26.666666666666671</v>
      </c>
      <c r="AD33" s="15">
        <f t="shared" si="17"/>
        <v>-30.000000000000004</v>
      </c>
      <c r="AE33" s="15">
        <f t="shared" si="17"/>
        <v>-19.999999999999996</v>
      </c>
      <c r="AH33" s="4">
        <f t="shared" ref="AH33:AJ33" si="21">SUM(AH13:AH22)</f>
        <v>6</v>
      </c>
      <c r="AI33" s="4">
        <f t="shared" si="21"/>
        <v>4</v>
      </c>
      <c r="AJ33" s="4">
        <f t="shared" si="21"/>
        <v>2</v>
      </c>
      <c r="AK33" s="4">
        <f>SUM(AK13:AK22)</f>
        <v>15</v>
      </c>
      <c r="AL33" s="4">
        <f>SUM(AL13:AL22)</f>
        <v>10</v>
      </c>
      <c r="AM33" s="4">
        <f>SUM(AM13:AM22)</f>
        <v>5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125</v>
      </c>
      <c r="R34" s="17">
        <f t="shared" si="22"/>
        <v>52</v>
      </c>
      <c r="S34" s="17">
        <f t="shared" si="22"/>
        <v>73</v>
      </c>
      <c r="T34" s="17">
        <f t="shared" si="22"/>
        <v>19</v>
      </c>
      <c r="U34" s="17">
        <f t="shared" si="22"/>
        <v>2</v>
      </c>
      <c r="V34" s="17">
        <f t="shared" si="22"/>
        <v>17</v>
      </c>
      <c r="W34" s="15">
        <f t="shared" si="15"/>
        <v>17.924528301886799</v>
      </c>
      <c r="X34" s="15">
        <f t="shared" si="15"/>
        <v>4.0000000000000036</v>
      </c>
      <c r="Y34" s="15">
        <f t="shared" si="15"/>
        <v>30.357142857142861</v>
      </c>
      <c r="Z34" s="17">
        <f t="shared" ref="Z34:AB34" si="23">SUM(Z23:Z30)</f>
        <v>20</v>
      </c>
      <c r="AA34" s="17">
        <f t="shared" si="23"/>
        <v>2</v>
      </c>
      <c r="AB34" s="17">
        <f t="shared" si="23"/>
        <v>18</v>
      </c>
      <c r="AC34" s="15">
        <f t="shared" si="17"/>
        <v>19.047619047619047</v>
      </c>
      <c r="AD34" s="15">
        <f t="shared" si="17"/>
        <v>4.0000000000000036</v>
      </c>
      <c r="AE34" s="15">
        <f t="shared" si="17"/>
        <v>32.727272727272741</v>
      </c>
      <c r="AH34" s="4">
        <f t="shared" ref="AH34:AJ34" si="24">SUM(AH23:AH30)</f>
        <v>106</v>
      </c>
      <c r="AI34" s="4">
        <f t="shared" si="24"/>
        <v>50</v>
      </c>
      <c r="AJ34" s="4">
        <f t="shared" si="24"/>
        <v>56</v>
      </c>
      <c r="AK34" s="4">
        <f>SUM(AK23:AK30)</f>
        <v>105</v>
      </c>
      <c r="AL34" s="4">
        <f>SUM(AL23:AL30)</f>
        <v>50</v>
      </c>
      <c r="AM34" s="4">
        <f>SUM(AM23:AM30)</f>
        <v>55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105</v>
      </c>
      <c r="R35" s="17">
        <f t="shared" si="25"/>
        <v>42</v>
      </c>
      <c r="S35" s="17">
        <f t="shared" si="25"/>
        <v>63</v>
      </c>
      <c r="T35" s="17">
        <f t="shared" si="25"/>
        <v>17</v>
      </c>
      <c r="U35" s="17">
        <f t="shared" si="25"/>
        <v>5</v>
      </c>
      <c r="V35" s="17">
        <f t="shared" si="25"/>
        <v>12</v>
      </c>
      <c r="W35" s="15">
        <f t="shared" si="15"/>
        <v>19.318181818181813</v>
      </c>
      <c r="X35" s="15">
        <f t="shared" si="15"/>
        <v>13.513513513513509</v>
      </c>
      <c r="Y35" s="15">
        <f t="shared" si="15"/>
        <v>23.529411764705888</v>
      </c>
      <c r="Z35" s="17">
        <f t="shared" ref="Z35:AB35" si="26">SUM(Z25:Z30)</f>
        <v>23</v>
      </c>
      <c r="AA35" s="17">
        <f t="shared" si="26"/>
        <v>6</v>
      </c>
      <c r="AB35" s="17">
        <f t="shared" si="26"/>
        <v>17</v>
      </c>
      <c r="AC35" s="15">
        <f t="shared" si="17"/>
        <v>28.04878048780488</v>
      </c>
      <c r="AD35" s="15">
        <f t="shared" si="17"/>
        <v>16.666666666666675</v>
      </c>
      <c r="AE35" s="15">
        <f t="shared" si="17"/>
        <v>36.956521739130444</v>
      </c>
      <c r="AH35" s="4">
        <f t="shared" ref="AH35:AJ35" si="27">SUM(AH25:AH30)</f>
        <v>88</v>
      </c>
      <c r="AI35" s="4">
        <f t="shared" si="27"/>
        <v>37</v>
      </c>
      <c r="AJ35" s="4">
        <f t="shared" si="27"/>
        <v>51</v>
      </c>
      <c r="AK35" s="4">
        <f>SUM(AK25:AK30)</f>
        <v>82</v>
      </c>
      <c r="AL35" s="4">
        <f>SUM(AL25:AL30)</f>
        <v>36</v>
      </c>
      <c r="AM35" s="4">
        <f>SUM(AM25:AM30)</f>
        <v>46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70</v>
      </c>
      <c r="R36" s="17">
        <f t="shared" si="28"/>
        <v>18</v>
      </c>
      <c r="S36" s="17">
        <f t="shared" si="28"/>
        <v>52</v>
      </c>
      <c r="T36" s="17">
        <f t="shared" si="28"/>
        <v>6</v>
      </c>
      <c r="U36" s="17">
        <f t="shared" si="28"/>
        <v>-2</v>
      </c>
      <c r="V36" s="17">
        <f t="shared" si="28"/>
        <v>8</v>
      </c>
      <c r="W36" s="15">
        <f t="shared" si="15"/>
        <v>9.375</v>
      </c>
      <c r="X36" s="15">
        <f t="shared" si="15"/>
        <v>-9.9999999999999982</v>
      </c>
      <c r="Y36" s="15">
        <f t="shared" si="15"/>
        <v>18.181818181818187</v>
      </c>
      <c r="Z36" s="17">
        <f t="shared" ref="Z36:AB36" si="29">SUM(Z27:Z30)</f>
        <v>8</v>
      </c>
      <c r="AA36" s="17">
        <f t="shared" si="29"/>
        <v>-5</v>
      </c>
      <c r="AB36" s="17">
        <f t="shared" si="29"/>
        <v>13</v>
      </c>
      <c r="AC36" s="15">
        <f t="shared" si="17"/>
        <v>12.903225806451623</v>
      </c>
      <c r="AD36" s="15">
        <f t="shared" si="17"/>
        <v>-21.739130434782606</v>
      </c>
      <c r="AE36" s="15">
        <f t="shared" si="17"/>
        <v>33.333333333333329</v>
      </c>
      <c r="AH36" s="4">
        <f t="shared" ref="AH36:AJ36" si="30">SUM(AH27:AH30)</f>
        <v>64</v>
      </c>
      <c r="AI36" s="4">
        <f t="shared" si="30"/>
        <v>20</v>
      </c>
      <c r="AJ36" s="4">
        <f t="shared" si="30"/>
        <v>44</v>
      </c>
      <c r="AK36" s="4">
        <f>SUM(AK27:AK30)</f>
        <v>62</v>
      </c>
      <c r="AL36" s="4">
        <f>SUM(AL27:AL30)</f>
        <v>23</v>
      </c>
      <c r="AM36" s="4">
        <f>SUM(AM27:AM30)</f>
        <v>39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0.72992700729927007</v>
      </c>
      <c r="R38" s="12">
        <f t="shared" si="31"/>
        <v>1.6666666666666667</v>
      </c>
      <c r="S38" s="12">
        <f t="shared" si="31"/>
        <v>0</v>
      </c>
      <c r="T38" s="12">
        <f>T32/T9*100</f>
        <v>-4.3478260869565215</v>
      </c>
      <c r="U38" s="12">
        <f t="shared" ref="U38:V38" si="32">U32/U9*100</f>
        <v>-25</v>
      </c>
      <c r="V38" s="12">
        <f t="shared" si="32"/>
        <v>0</v>
      </c>
      <c r="W38" s="12">
        <f>Q38-AH38</f>
        <v>-1.0244589576130105</v>
      </c>
      <c r="X38" s="12">
        <f t="shared" ref="X38:Y42" si="33">R38-AI38</f>
        <v>-1.9047619047619044</v>
      </c>
      <c r="Y38" s="12">
        <f t="shared" si="33"/>
        <v>0</v>
      </c>
      <c r="Z38" s="12">
        <f>Z32/Z9*100</f>
        <v>5.8823529411764701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0.72992700729927007</v>
      </c>
      <c r="AD38" s="12">
        <f t="shared" ref="AD38:AE42" si="35">R38-AL38</f>
        <v>1.6666666666666667</v>
      </c>
      <c r="AE38" s="12">
        <f t="shared" si="35"/>
        <v>0</v>
      </c>
      <c r="AH38" s="12">
        <f t="shared" ref="AH38:AJ38" si="36">AH32/AH9*100</f>
        <v>1.7543859649122806</v>
      </c>
      <c r="AI38" s="12">
        <f t="shared" si="36"/>
        <v>3.5714285714285712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8.0291970802919703</v>
      </c>
      <c r="R39" s="12">
        <f>R33/R9*100</f>
        <v>11.666666666666666</v>
      </c>
      <c r="S39" s="13">
        <f t="shared" si="37"/>
        <v>5.1948051948051948</v>
      </c>
      <c r="T39" s="12">
        <f>T33/T9*100</f>
        <v>21.739130434782609</v>
      </c>
      <c r="U39" s="12">
        <f t="shared" ref="U39:V39" si="38">U33/U9*100</f>
        <v>75</v>
      </c>
      <c r="V39" s="12">
        <f t="shared" si="38"/>
        <v>10.526315789473683</v>
      </c>
      <c r="W39" s="12">
        <f>Q39-AH39</f>
        <v>2.7660391855551287</v>
      </c>
      <c r="X39" s="12">
        <f t="shared" si="33"/>
        <v>4.5238095238095237</v>
      </c>
      <c r="Y39" s="12">
        <f>S39-AJ39</f>
        <v>1.7465293327362295</v>
      </c>
      <c r="Z39" s="12">
        <f t="shared" si="37"/>
        <v>-23.52941176470588</v>
      </c>
      <c r="AA39" s="12" t="e">
        <f t="shared" si="37"/>
        <v>#DIV/0!</v>
      </c>
      <c r="AB39" s="12">
        <f t="shared" si="37"/>
        <v>-5.8823529411764701</v>
      </c>
      <c r="AC39" s="12">
        <f>Q39-AK39</f>
        <v>-4.4708029197080297</v>
      </c>
      <c r="AD39" s="12">
        <f t="shared" si="35"/>
        <v>-4.9999999999999982</v>
      </c>
      <c r="AE39" s="12">
        <f t="shared" si="35"/>
        <v>-3.1385281385281374</v>
      </c>
      <c r="AH39" s="12">
        <f t="shared" ref="AH39:AJ39" si="39">AH33/AH9*100</f>
        <v>5.2631578947368416</v>
      </c>
      <c r="AI39" s="12">
        <f t="shared" si="39"/>
        <v>7.1428571428571423</v>
      </c>
      <c r="AJ39" s="12">
        <f t="shared" si="39"/>
        <v>3.4482758620689653</v>
      </c>
      <c r="AK39" s="12">
        <f>AK33/AK9*100</f>
        <v>12.5</v>
      </c>
      <c r="AL39" s="12">
        <f>AL33/AL9*100</f>
        <v>16.666666666666664</v>
      </c>
      <c r="AM39" s="12">
        <f>AM33/AM9*100</f>
        <v>8.3333333333333321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91.240875912408754</v>
      </c>
      <c r="R40" s="12">
        <f t="shared" si="40"/>
        <v>86.666666666666671</v>
      </c>
      <c r="S40" s="12">
        <f t="shared" si="40"/>
        <v>94.805194805194802</v>
      </c>
      <c r="T40" s="12">
        <f>T34/T9*100</f>
        <v>82.608695652173907</v>
      </c>
      <c r="U40" s="12">
        <f t="shared" ref="U40:V40" si="41">U34/U9*100</f>
        <v>50</v>
      </c>
      <c r="V40" s="12">
        <f t="shared" si="41"/>
        <v>89.473684210526315</v>
      </c>
      <c r="W40" s="12">
        <f t="shared" ref="W40:W42" si="42">Q40-AH40</f>
        <v>-1.7415802279421229</v>
      </c>
      <c r="X40" s="12">
        <f t="shared" si="33"/>
        <v>-2.6190476190476204</v>
      </c>
      <c r="Y40" s="12">
        <f>S40-AJ40</f>
        <v>-1.7465293327362303</v>
      </c>
      <c r="Z40" s="12">
        <f>Z34/Z9*100</f>
        <v>117.64705882352942</v>
      </c>
      <c r="AA40" s="12" t="e">
        <f t="shared" ref="AA40:AB40" si="43">AA34/AA9*100</f>
        <v>#DIV/0!</v>
      </c>
      <c r="AB40" s="12">
        <f t="shared" si="43"/>
        <v>105.88235294117648</v>
      </c>
      <c r="AC40" s="12">
        <f t="shared" ref="AC40:AC42" si="44">Q40-AK40</f>
        <v>3.7408759124087538</v>
      </c>
      <c r="AD40" s="12">
        <f t="shared" si="35"/>
        <v>3.3333333333333286</v>
      </c>
      <c r="AE40" s="12">
        <f t="shared" si="35"/>
        <v>3.1385281385281445</v>
      </c>
      <c r="AH40" s="12">
        <f t="shared" ref="AH40:AJ40" si="45">AH34/AH9*100</f>
        <v>92.982456140350877</v>
      </c>
      <c r="AI40" s="12">
        <f t="shared" si="45"/>
        <v>89.285714285714292</v>
      </c>
      <c r="AJ40" s="12">
        <f t="shared" si="45"/>
        <v>96.551724137931032</v>
      </c>
      <c r="AK40" s="12">
        <f>AK34/AK9*100</f>
        <v>87.5</v>
      </c>
      <c r="AL40" s="12">
        <f>AL34/AL9*100</f>
        <v>83.333333333333343</v>
      </c>
      <c r="AM40" s="12">
        <f>AM34/AM9*100</f>
        <v>91.666666666666657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76.642335766423358</v>
      </c>
      <c r="R41" s="12">
        <f t="shared" si="46"/>
        <v>70</v>
      </c>
      <c r="S41" s="12">
        <f t="shared" si="46"/>
        <v>81.818181818181827</v>
      </c>
      <c r="T41" s="12">
        <f>T35/T9*100</f>
        <v>73.91304347826086</v>
      </c>
      <c r="U41" s="12">
        <f t="shared" ref="U41:V41" si="47">U35/U9*100</f>
        <v>125</v>
      </c>
      <c r="V41" s="12">
        <f t="shared" si="47"/>
        <v>63.157894736842103</v>
      </c>
      <c r="W41" s="12">
        <f t="shared" si="42"/>
        <v>-0.55064668971698438</v>
      </c>
      <c r="X41" s="12">
        <f t="shared" si="33"/>
        <v>3.9285714285714306</v>
      </c>
      <c r="Y41" s="12">
        <f>S41-AJ41</f>
        <v>-6.112852664576792</v>
      </c>
      <c r="Z41" s="12">
        <f>Z35/Z9*100</f>
        <v>135.29411764705884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8.3090024330900292</v>
      </c>
      <c r="AD41" s="12">
        <f>R41-AL41</f>
        <v>10</v>
      </c>
      <c r="AE41" s="12">
        <f t="shared" si="35"/>
        <v>5.1515151515151558</v>
      </c>
      <c r="AH41" s="12">
        <f>AH35/AH9*100</f>
        <v>77.192982456140342</v>
      </c>
      <c r="AI41" s="12">
        <f>AI35/AI9*100</f>
        <v>66.071428571428569</v>
      </c>
      <c r="AJ41" s="12">
        <f>AJ35/AJ9*100</f>
        <v>87.931034482758619</v>
      </c>
      <c r="AK41" s="12">
        <f t="shared" ref="AK41:AM41" si="49">AK35/AK9*100</f>
        <v>68.333333333333329</v>
      </c>
      <c r="AL41" s="12">
        <f t="shared" si="49"/>
        <v>60</v>
      </c>
      <c r="AM41" s="12">
        <f t="shared" si="49"/>
        <v>76.666666666666671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51.094890510948908</v>
      </c>
      <c r="R42" s="12">
        <f t="shared" si="50"/>
        <v>30</v>
      </c>
      <c r="S42" s="12">
        <f t="shared" si="50"/>
        <v>67.532467532467535</v>
      </c>
      <c r="T42" s="12">
        <f t="shared" si="50"/>
        <v>26.086956521739129</v>
      </c>
      <c r="U42" s="12">
        <f t="shared" si="50"/>
        <v>-50</v>
      </c>
      <c r="V42" s="12">
        <f t="shared" si="50"/>
        <v>42.105263157894733</v>
      </c>
      <c r="W42" s="12">
        <f t="shared" si="42"/>
        <v>-5.0454603662440718</v>
      </c>
      <c r="X42" s="12">
        <f t="shared" si="33"/>
        <v>-5.7142857142857153</v>
      </c>
      <c r="Y42" s="12">
        <f>S42-AJ42</f>
        <v>-8.329601433049703</v>
      </c>
      <c r="Z42" s="12">
        <f t="shared" si="50"/>
        <v>47.058823529411761</v>
      </c>
      <c r="AA42" s="12" t="e">
        <f t="shared" si="50"/>
        <v>#DIV/0!</v>
      </c>
      <c r="AB42" s="12">
        <f t="shared" si="50"/>
        <v>76.470588235294116</v>
      </c>
      <c r="AC42" s="12">
        <f t="shared" si="44"/>
        <v>-0.57177615571776386</v>
      </c>
      <c r="AD42" s="12">
        <f>R42-AL42</f>
        <v>-8.3333333333333357</v>
      </c>
      <c r="AE42" s="12">
        <f t="shared" si="35"/>
        <v>2.5324675324675354</v>
      </c>
      <c r="AH42" s="12">
        <f t="shared" ref="AH42:AJ42" si="51">AH36/AH9*100</f>
        <v>56.140350877192979</v>
      </c>
      <c r="AI42" s="12">
        <f t="shared" si="51"/>
        <v>35.714285714285715</v>
      </c>
      <c r="AJ42" s="12">
        <f t="shared" si="51"/>
        <v>75.862068965517238</v>
      </c>
      <c r="AK42" s="12">
        <f>AK36/AK9*100</f>
        <v>51.666666666666671</v>
      </c>
      <c r="AL42" s="12">
        <f>AL36/AL9*100</f>
        <v>38.333333333333336</v>
      </c>
      <c r="AM42" s="12">
        <f>AM36/AM9*100</f>
        <v>65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29</v>
      </c>
      <c r="C9" s="17">
        <f>SUM(C10:C30)</f>
        <v>18</v>
      </c>
      <c r="D9" s="17">
        <f>SUM(D10:D30)</f>
        <v>11</v>
      </c>
      <c r="E9" s="17">
        <f>F9+G9</f>
        <v>12</v>
      </c>
      <c r="F9" s="17">
        <f>SUM(F10:F30)</f>
        <v>7</v>
      </c>
      <c r="G9" s="17">
        <f>SUM(G10:G30)</f>
        <v>5</v>
      </c>
      <c r="H9" s="15">
        <f>IF(B9=E9,0,(1-(B9/(B9-E9)))*-100)</f>
        <v>70.588235294117638</v>
      </c>
      <c r="I9" s="15">
        <f>IF(C9=F9,0,(1-(C9/(C9-F9)))*-100)</f>
        <v>63.636363636363647</v>
      </c>
      <c r="J9" s="15">
        <f>IF(D9=G9,0,(1-(D9/(D9-G9)))*-100)</f>
        <v>83.333333333333329</v>
      </c>
      <c r="K9" s="17">
        <f>L9+M9</f>
        <v>5</v>
      </c>
      <c r="L9" s="17">
        <f>SUM(L10:L30)</f>
        <v>6</v>
      </c>
      <c r="M9" s="17">
        <f>SUM(M10:M30)</f>
        <v>-1</v>
      </c>
      <c r="N9" s="15">
        <f>IF(B9=K9,0,(1-(B9/(B9-K9)))*-100)</f>
        <v>20.833333333333325</v>
      </c>
      <c r="O9" s="15">
        <f t="shared" ref="O9:P10" si="0">IF(C9=L9,0,(1-(C9/(C9-L9)))*-100)</f>
        <v>50</v>
      </c>
      <c r="P9" s="15">
        <f>IF(D9=M9,0,(1-(D9/(D9-M9)))*-100)</f>
        <v>-8.3333333333333375</v>
      </c>
      <c r="Q9" s="17">
        <f>R9+S9</f>
        <v>47</v>
      </c>
      <c r="R9" s="17">
        <f>SUM(R10:R30)</f>
        <v>22</v>
      </c>
      <c r="S9" s="17">
        <f>SUM(S10:S30)</f>
        <v>25</v>
      </c>
      <c r="T9" s="17">
        <f>U9+V9</f>
        <v>-10</v>
      </c>
      <c r="U9" s="17">
        <f>SUM(U10:U30)</f>
        <v>-7</v>
      </c>
      <c r="V9" s="17">
        <f>SUM(V10:V30)</f>
        <v>-3</v>
      </c>
      <c r="W9" s="15">
        <f>IF(Q9=T9,IF(Q9&gt;0,"皆増",0),(1-(Q9/(Q9-T9)))*-100)</f>
        <v>-17.543859649122805</v>
      </c>
      <c r="X9" s="15">
        <f t="shared" ref="X9:Y30" si="1">IF(R9=U9,IF(R9&gt;0,"皆増",0),(1-(R9/(R9-U9)))*-100)</f>
        <v>-24.137931034482762</v>
      </c>
      <c r="Y9" s="15">
        <f t="shared" si="1"/>
        <v>-10.71428571428571</v>
      </c>
      <c r="Z9" s="17">
        <f>AA9+AB9</f>
        <v>-11</v>
      </c>
      <c r="AA9" s="17">
        <f>SUM(AA10:AA30)</f>
        <v>-4</v>
      </c>
      <c r="AB9" s="17">
        <f>SUM(AB10:AB30)</f>
        <v>-7</v>
      </c>
      <c r="AC9" s="15">
        <f>IF(Q9=Z9,IF(Q9&gt;0,"皆増",0),(1-(Q9/(Q9-Z9)))*-100)</f>
        <v>-18.965517241379317</v>
      </c>
      <c r="AD9" s="15">
        <f t="shared" ref="AD9:AE30" si="2">IF(R9=AA9,IF(R9&gt;0,"皆増",0),(1-(R9/(R9-AA9)))*-100)</f>
        <v>-15.384615384615385</v>
      </c>
      <c r="AE9" s="15">
        <f t="shared" si="2"/>
        <v>-21.875</v>
      </c>
      <c r="AH9" s="4">
        <f t="shared" ref="AH9:AJ30" si="3">Q9-T9</f>
        <v>57</v>
      </c>
      <c r="AI9" s="4">
        <f t="shared" si="3"/>
        <v>29</v>
      </c>
      <c r="AJ9" s="4">
        <f t="shared" si="3"/>
        <v>28</v>
      </c>
      <c r="AK9" s="4">
        <f t="shared" ref="AK9:AM30" si="4">Q9-Z9</f>
        <v>58</v>
      </c>
      <c r="AL9" s="4">
        <f t="shared" si="4"/>
        <v>26</v>
      </c>
      <c r="AM9" s="4">
        <f t="shared" si="4"/>
        <v>32</v>
      </c>
    </row>
    <row r="10" spans="1:39" s="1" customFormat="1" ht="18" customHeight="1" x14ac:dyDescent="0.15">
      <c r="A10" s="4" t="s">
        <v>1</v>
      </c>
      <c r="B10" s="17">
        <f t="shared" ref="B10" si="5">C10+D10</f>
        <v>29</v>
      </c>
      <c r="C10" s="17">
        <v>18</v>
      </c>
      <c r="D10" s="17">
        <v>11</v>
      </c>
      <c r="E10" s="17">
        <f t="shared" ref="E10" si="6">F10+G10</f>
        <v>12</v>
      </c>
      <c r="F10" s="17">
        <v>7</v>
      </c>
      <c r="G10" s="17">
        <v>5</v>
      </c>
      <c r="H10" s="15">
        <f>IF(B10=E10,0,(1-(B10/(B10-E10)))*-100)</f>
        <v>70.588235294117638</v>
      </c>
      <c r="I10" s="15">
        <f t="shared" ref="I10" si="7">IF(C10=F10,0,(1-(C10/(C10-F10)))*-100)</f>
        <v>63.636363636363647</v>
      </c>
      <c r="J10" s="15">
        <f>IF(D10=G10,0,(1-(D10/(D10-G10)))*-100)</f>
        <v>83.333333333333329</v>
      </c>
      <c r="K10" s="17">
        <f t="shared" ref="K10" si="8">L10+M10</f>
        <v>5</v>
      </c>
      <c r="L10" s="17">
        <v>6</v>
      </c>
      <c r="M10" s="17">
        <v>-1</v>
      </c>
      <c r="N10" s="15">
        <f>IF(B10=K10,0,(1-(B10/(B10-K10)))*-100)</f>
        <v>20.833333333333325</v>
      </c>
      <c r="O10" s="15">
        <f t="shared" si="0"/>
        <v>50</v>
      </c>
      <c r="P10" s="15">
        <f t="shared" si="0"/>
        <v>-8.3333333333333375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-66.666666666666671</v>
      </c>
      <c r="X21" s="15">
        <f t="shared" si="1"/>
        <v>-66.666666666666671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3</v>
      </c>
      <c r="AI21" s="4">
        <f t="shared" si="3"/>
        <v>3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3</v>
      </c>
      <c r="S23" s="17">
        <v>1</v>
      </c>
      <c r="T23" s="17">
        <f t="shared" si="10"/>
        <v>-2</v>
      </c>
      <c r="U23" s="17">
        <v>-2</v>
      </c>
      <c r="V23" s="17">
        <v>0</v>
      </c>
      <c r="W23" s="15">
        <f t="shared" si="11"/>
        <v>-33.333333333333336</v>
      </c>
      <c r="X23" s="15">
        <f t="shared" si="1"/>
        <v>-40</v>
      </c>
      <c r="Y23" s="15">
        <f t="shared" si="1"/>
        <v>0</v>
      </c>
      <c r="Z23" s="17">
        <f t="shared" si="12"/>
        <v>3</v>
      </c>
      <c r="AA23" s="17">
        <v>2</v>
      </c>
      <c r="AB23" s="17">
        <v>1</v>
      </c>
      <c r="AC23" s="15">
        <f t="shared" si="13"/>
        <v>300</v>
      </c>
      <c r="AD23" s="15">
        <f t="shared" si="2"/>
        <v>200</v>
      </c>
      <c r="AE23" s="15" t="str">
        <f t="shared" si="2"/>
        <v>皆増</v>
      </c>
      <c r="AH23" s="4">
        <f t="shared" si="3"/>
        <v>6</v>
      </c>
      <c r="AI23" s="4">
        <f t="shared" si="3"/>
        <v>5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-4</v>
      </c>
      <c r="U24" s="17">
        <v>0</v>
      </c>
      <c r="V24" s="17">
        <v>-4</v>
      </c>
      <c r="W24" s="15">
        <f t="shared" si="11"/>
        <v>-66.666666666666671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6</v>
      </c>
      <c r="AI24" s="4">
        <f t="shared" si="3"/>
        <v>2</v>
      </c>
      <c r="AJ24" s="4">
        <f t="shared" si="3"/>
        <v>4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6</v>
      </c>
      <c r="S25" s="17">
        <v>0</v>
      </c>
      <c r="T25" s="17">
        <f t="shared" si="10"/>
        <v>2</v>
      </c>
      <c r="U25" s="17">
        <v>4</v>
      </c>
      <c r="V25" s="17">
        <v>-2</v>
      </c>
      <c r="W25" s="15">
        <f t="shared" si="11"/>
        <v>50</v>
      </c>
      <c r="X25" s="15">
        <f t="shared" si="1"/>
        <v>200</v>
      </c>
      <c r="Y25" s="15">
        <f t="shared" si="1"/>
        <v>-100</v>
      </c>
      <c r="Z25" s="17">
        <f t="shared" si="12"/>
        <v>0</v>
      </c>
      <c r="AA25" s="17">
        <v>3</v>
      </c>
      <c r="AB25" s="17">
        <v>-3</v>
      </c>
      <c r="AC25" s="15">
        <f t="shared" si="13"/>
        <v>0</v>
      </c>
      <c r="AD25" s="15">
        <f t="shared" si="2"/>
        <v>100</v>
      </c>
      <c r="AE25" s="15">
        <f t="shared" si="2"/>
        <v>-100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6</v>
      </c>
      <c r="AL25" s="4">
        <f t="shared" si="4"/>
        <v>3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-3</v>
      </c>
      <c r="U26" s="17">
        <v>-4</v>
      </c>
      <c r="V26" s="17">
        <v>1</v>
      </c>
      <c r="W26" s="15">
        <f t="shared" si="11"/>
        <v>-42.857142857142861</v>
      </c>
      <c r="X26" s="15">
        <f t="shared" si="1"/>
        <v>-66.666666666666671</v>
      </c>
      <c r="Y26" s="15">
        <f t="shared" si="1"/>
        <v>100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-42.857142857142861</v>
      </c>
      <c r="AD26" s="15">
        <f t="shared" si="2"/>
        <v>-33.333333333333336</v>
      </c>
      <c r="AE26" s="15">
        <f t="shared" si="2"/>
        <v>-50</v>
      </c>
      <c r="AH26" s="4">
        <f t="shared" si="3"/>
        <v>7</v>
      </c>
      <c r="AI26" s="4">
        <f t="shared" si="3"/>
        <v>6</v>
      </c>
      <c r="AJ26" s="4">
        <f t="shared" si="3"/>
        <v>1</v>
      </c>
      <c r="AK26" s="4">
        <f t="shared" si="4"/>
        <v>7</v>
      </c>
      <c r="AL26" s="4">
        <f t="shared" si="4"/>
        <v>3</v>
      </c>
      <c r="AM26" s="4">
        <f t="shared" si="4"/>
        <v>4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0</v>
      </c>
      <c r="S27" s="17">
        <v>6</v>
      </c>
      <c r="T27" s="17">
        <f t="shared" si="10"/>
        <v>-3</v>
      </c>
      <c r="U27" s="17">
        <v>-5</v>
      </c>
      <c r="V27" s="17">
        <v>2</v>
      </c>
      <c r="W27" s="15">
        <f t="shared" si="11"/>
        <v>-33.333333333333336</v>
      </c>
      <c r="X27" s="15">
        <f t="shared" si="1"/>
        <v>-100</v>
      </c>
      <c r="Y27" s="15">
        <f t="shared" si="1"/>
        <v>50</v>
      </c>
      <c r="Z27" s="17">
        <f t="shared" si="12"/>
        <v>-5</v>
      </c>
      <c r="AA27" s="17">
        <v>-6</v>
      </c>
      <c r="AB27" s="17">
        <v>1</v>
      </c>
      <c r="AC27" s="15">
        <f t="shared" si="13"/>
        <v>-45.45454545454546</v>
      </c>
      <c r="AD27" s="15">
        <f t="shared" si="2"/>
        <v>-100</v>
      </c>
      <c r="AE27" s="15">
        <f t="shared" si="2"/>
        <v>19.999999999999996</v>
      </c>
      <c r="AH27" s="4">
        <f t="shared" si="3"/>
        <v>9</v>
      </c>
      <c r="AI27" s="4">
        <f t="shared" si="3"/>
        <v>5</v>
      </c>
      <c r="AJ27" s="4">
        <f t="shared" si="3"/>
        <v>4</v>
      </c>
      <c r="AK27" s="4">
        <f t="shared" si="4"/>
        <v>11</v>
      </c>
      <c r="AL27" s="4">
        <f t="shared" si="4"/>
        <v>6</v>
      </c>
      <c r="AM27" s="4">
        <f t="shared" si="4"/>
        <v>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14</v>
      </c>
      <c r="R28" s="17">
        <v>5</v>
      </c>
      <c r="S28" s="17">
        <v>9</v>
      </c>
      <c r="T28" s="17">
        <f t="shared" si="10"/>
        <v>4</v>
      </c>
      <c r="U28" s="17">
        <v>2</v>
      </c>
      <c r="V28" s="17">
        <v>2</v>
      </c>
      <c r="W28" s="15">
        <f t="shared" si="11"/>
        <v>39.999999999999993</v>
      </c>
      <c r="X28" s="15">
        <f t="shared" si="1"/>
        <v>66.666666666666671</v>
      </c>
      <c r="Y28" s="15">
        <f t="shared" si="1"/>
        <v>28.57142857142858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-12.5</v>
      </c>
      <c r="AD28" s="15">
        <f t="shared" si="2"/>
        <v>-28.571428571428569</v>
      </c>
      <c r="AE28" s="15">
        <f t="shared" si="2"/>
        <v>0</v>
      </c>
      <c r="AH28" s="4">
        <f t="shared" si="3"/>
        <v>10</v>
      </c>
      <c r="AI28" s="4">
        <f t="shared" si="3"/>
        <v>3</v>
      </c>
      <c r="AJ28" s="4">
        <f t="shared" si="3"/>
        <v>7</v>
      </c>
      <c r="AK28" s="4">
        <f t="shared" si="4"/>
        <v>16</v>
      </c>
      <c r="AL28" s="4">
        <f t="shared" si="4"/>
        <v>7</v>
      </c>
      <c r="AM28" s="4">
        <f t="shared" si="4"/>
        <v>9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-2</v>
      </c>
      <c r="U29" s="17">
        <v>0</v>
      </c>
      <c r="V29" s="17">
        <v>-2</v>
      </c>
      <c r="W29" s="15">
        <f t="shared" si="11"/>
        <v>-33.333333333333336</v>
      </c>
      <c r="X29" s="15">
        <f t="shared" si="1"/>
        <v>0</v>
      </c>
      <c r="Y29" s="15">
        <f t="shared" si="1"/>
        <v>-33.333333333333336</v>
      </c>
      <c r="Z29" s="17">
        <f t="shared" si="12"/>
        <v>-6</v>
      </c>
      <c r="AA29" s="17">
        <v>-2</v>
      </c>
      <c r="AB29" s="17">
        <v>-4</v>
      </c>
      <c r="AC29" s="15">
        <f t="shared" si="13"/>
        <v>-60</v>
      </c>
      <c r="AD29" s="15">
        <f t="shared" si="2"/>
        <v>-100</v>
      </c>
      <c r="AE29" s="15">
        <f t="shared" si="2"/>
        <v>-50</v>
      </c>
      <c r="AH29" s="4">
        <f t="shared" si="3"/>
        <v>6</v>
      </c>
      <c r="AI29" s="4">
        <f t="shared" si="3"/>
        <v>0</v>
      </c>
      <c r="AJ29" s="4">
        <f t="shared" si="3"/>
        <v>6</v>
      </c>
      <c r="AK29" s="4">
        <f t="shared" si="4"/>
        <v>10</v>
      </c>
      <c r="AL29" s="4">
        <f t="shared" si="4"/>
        <v>2</v>
      </c>
      <c r="AM29" s="4">
        <f t="shared" si="4"/>
        <v>8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1</v>
      </c>
      <c r="S30" s="17">
        <v>3</v>
      </c>
      <c r="T30" s="17">
        <f t="shared" si="10"/>
        <v>1</v>
      </c>
      <c r="U30" s="17">
        <v>0</v>
      </c>
      <c r="V30" s="17">
        <v>1</v>
      </c>
      <c r="W30" s="15">
        <f t="shared" si="11"/>
        <v>33.333333333333329</v>
      </c>
      <c r="X30" s="15">
        <f t="shared" si="1"/>
        <v>0</v>
      </c>
      <c r="Y30" s="15">
        <f t="shared" si="1"/>
        <v>50</v>
      </c>
      <c r="Z30" s="17">
        <f t="shared" si="12"/>
        <v>1</v>
      </c>
      <c r="AA30" s="17">
        <v>1</v>
      </c>
      <c r="AB30" s="17">
        <v>0</v>
      </c>
      <c r="AC30" s="15">
        <f t="shared" si="13"/>
        <v>33.333333333333329</v>
      </c>
      <c r="AD30" s="15" t="str">
        <f t="shared" si="2"/>
        <v>皆増</v>
      </c>
      <c r="AE30" s="15">
        <f t="shared" si="2"/>
        <v>0</v>
      </c>
      <c r="AH30" s="4">
        <f t="shared" si="3"/>
        <v>3</v>
      </c>
      <c r="AI30" s="4">
        <f t="shared" si="3"/>
        <v>1</v>
      </c>
      <c r="AJ30" s="4">
        <f t="shared" si="3"/>
        <v>2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-50</v>
      </c>
      <c r="X33" s="15">
        <f t="shared" si="15"/>
        <v>-40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50</v>
      </c>
      <c r="AD33" s="15">
        <f t="shared" si="17"/>
        <v>50</v>
      </c>
      <c r="AE33" s="15">
        <f t="shared" si="17"/>
        <v>0</v>
      </c>
      <c r="AH33" s="4">
        <f t="shared" ref="AH33:AJ33" si="21">SUM(AH13:AH22)</f>
        <v>6</v>
      </c>
      <c r="AI33" s="4">
        <f t="shared" si="21"/>
        <v>5</v>
      </c>
      <c r="AJ33" s="4">
        <f t="shared" si="21"/>
        <v>1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44</v>
      </c>
      <c r="R34" s="17">
        <f t="shared" si="22"/>
        <v>19</v>
      </c>
      <c r="S34" s="17">
        <f t="shared" si="22"/>
        <v>25</v>
      </c>
      <c r="T34" s="17">
        <f t="shared" si="22"/>
        <v>-7</v>
      </c>
      <c r="U34" s="17">
        <f t="shared" si="22"/>
        <v>-5</v>
      </c>
      <c r="V34" s="17">
        <f t="shared" si="22"/>
        <v>-2</v>
      </c>
      <c r="W34" s="15">
        <f t="shared" si="15"/>
        <v>-13.725490196078427</v>
      </c>
      <c r="X34" s="15">
        <f t="shared" si="15"/>
        <v>-20.833333333333336</v>
      </c>
      <c r="Y34" s="15">
        <f t="shared" si="15"/>
        <v>-7.4074074074074066</v>
      </c>
      <c r="Z34" s="17">
        <f t="shared" ref="Z34:AB34" si="23">SUM(Z23:Z30)</f>
        <v>-12</v>
      </c>
      <c r="AA34" s="17">
        <f t="shared" si="23"/>
        <v>-5</v>
      </c>
      <c r="AB34" s="17">
        <f t="shared" si="23"/>
        <v>-7</v>
      </c>
      <c r="AC34" s="15">
        <f t="shared" si="17"/>
        <v>-21.428571428571431</v>
      </c>
      <c r="AD34" s="15">
        <f t="shared" si="17"/>
        <v>-20.833333333333336</v>
      </c>
      <c r="AE34" s="15">
        <f t="shared" si="17"/>
        <v>-21.875</v>
      </c>
      <c r="AH34" s="4">
        <f t="shared" ref="AH34:AJ34" si="24">SUM(AH23:AH30)</f>
        <v>51</v>
      </c>
      <c r="AI34" s="4">
        <f t="shared" si="24"/>
        <v>24</v>
      </c>
      <c r="AJ34" s="4">
        <f t="shared" si="24"/>
        <v>27</v>
      </c>
      <c r="AK34" s="4">
        <f>SUM(AK23:AK30)</f>
        <v>56</v>
      </c>
      <c r="AL34" s="4">
        <f>SUM(AL23:AL30)</f>
        <v>24</v>
      </c>
      <c r="AM34" s="4">
        <f>SUM(AM23:AM30)</f>
        <v>32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38</v>
      </c>
      <c r="R35" s="17">
        <f t="shared" si="25"/>
        <v>14</v>
      </c>
      <c r="S35" s="17">
        <f t="shared" si="25"/>
        <v>24</v>
      </c>
      <c r="T35" s="17">
        <f t="shared" si="25"/>
        <v>-1</v>
      </c>
      <c r="U35" s="17">
        <f t="shared" si="25"/>
        <v>-3</v>
      </c>
      <c r="V35" s="17">
        <f t="shared" si="25"/>
        <v>2</v>
      </c>
      <c r="W35" s="15">
        <f t="shared" si="15"/>
        <v>-2.5641025641025661</v>
      </c>
      <c r="X35" s="15">
        <f t="shared" si="15"/>
        <v>-17.647058823529417</v>
      </c>
      <c r="Y35" s="15">
        <f t="shared" si="15"/>
        <v>9.0909090909090828</v>
      </c>
      <c r="Z35" s="17">
        <f t="shared" ref="Z35:AB35" si="26">SUM(Z25:Z30)</f>
        <v>-15</v>
      </c>
      <c r="AA35" s="17">
        <f t="shared" si="26"/>
        <v>-7</v>
      </c>
      <c r="AB35" s="17">
        <f t="shared" si="26"/>
        <v>-8</v>
      </c>
      <c r="AC35" s="15">
        <f t="shared" si="17"/>
        <v>-28.301886792452834</v>
      </c>
      <c r="AD35" s="15">
        <f t="shared" si="17"/>
        <v>-33.333333333333336</v>
      </c>
      <c r="AE35" s="15">
        <f t="shared" si="17"/>
        <v>-25</v>
      </c>
      <c r="AH35" s="4">
        <f t="shared" ref="AH35:AJ35" si="27">SUM(AH25:AH30)</f>
        <v>39</v>
      </c>
      <c r="AI35" s="4">
        <f t="shared" si="27"/>
        <v>17</v>
      </c>
      <c r="AJ35" s="4">
        <f t="shared" si="27"/>
        <v>22</v>
      </c>
      <c r="AK35" s="4">
        <f>SUM(AK25:AK30)</f>
        <v>53</v>
      </c>
      <c r="AL35" s="4">
        <f>SUM(AL25:AL30)</f>
        <v>21</v>
      </c>
      <c r="AM35" s="4">
        <f>SUM(AM25:AM30)</f>
        <v>32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28</v>
      </c>
      <c r="R36" s="17">
        <f t="shared" si="28"/>
        <v>6</v>
      </c>
      <c r="S36" s="17">
        <f t="shared" si="28"/>
        <v>22</v>
      </c>
      <c r="T36" s="17">
        <f t="shared" si="28"/>
        <v>0</v>
      </c>
      <c r="U36" s="17">
        <f t="shared" si="28"/>
        <v>-3</v>
      </c>
      <c r="V36" s="17">
        <f t="shared" si="28"/>
        <v>3</v>
      </c>
      <c r="W36" s="15">
        <f t="shared" si="15"/>
        <v>0</v>
      </c>
      <c r="X36" s="15">
        <f t="shared" si="15"/>
        <v>-33.333333333333336</v>
      </c>
      <c r="Y36" s="15">
        <f t="shared" si="15"/>
        <v>15.789473684210531</v>
      </c>
      <c r="Z36" s="17">
        <f t="shared" ref="Z36:AB36" si="29">SUM(Z27:Z30)</f>
        <v>-12</v>
      </c>
      <c r="AA36" s="17">
        <f t="shared" si="29"/>
        <v>-9</v>
      </c>
      <c r="AB36" s="17">
        <f t="shared" si="29"/>
        <v>-3</v>
      </c>
      <c r="AC36" s="15">
        <f t="shared" si="17"/>
        <v>-30.000000000000004</v>
      </c>
      <c r="AD36" s="15">
        <f t="shared" si="17"/>
        <v>-60</v>
      </c>
      <c r="AE36" s="15">
        <f t="shared" si="17"/>
        <v>-12</v>
      </c>
      <c r="AH36" s="4">
        <f t="shared" ref="AH36:AJ36" si="30">SUM(AH27:AH30)</f>
        <v>28</v>
      </c>
      <c r="AI36" s="4">
        <f t="shared" si="30"/>
        <v>9</v>
      </c>
      <c r="AJ36" s="4">
        <f t="shared" si="30"/>
        <v>19</v>
      </c>
      <c r="AK36" s="4">
        <f>SUM(AK27:AK30)</f>
        <v>40</v>
      </c>
      <c r="AL36" s="4">
        <f>SUM(AL27:AL30)</f>
        <v>15</v>
      </c>
      <c r="AM36" s="4">
        <f>SUM(AM27:AM30)</f>
        <v>25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6.3829787234042552</v>
      </c>
      <c r="R39" s="12">
        <f>R33/R9*100</f>
        <v>13.636363636363635</v>
      </c>
      <c r="S39" s="13">
        <f t="shared" si="37"/>
        <v>0</v>
      </c>
      <c r="T39" s="12">
        <f>T33/T9*100</f>
        <v>30</v>
      </c>
      <c r="U39" s="12">
        <f t="shared" ref="U39:V39" si="38">U33/U9*100</f>
        <v>28.571428571428569</v>
      </c>
      <c r="V39" s="12">
        <f t="shared" si="38"/>
        <v>33.333333333333329</v>
      </c>
      <c r="W39" s="12">
        <f>Q39-AH39</f>
        <v>-4.143337066069428</v>
      </c>
      <c r="X39" s="12">
        <f t="shared" si="33"/>
        <v>-3.6050156739811943</v>
      </c>
      <c r="Y39" s="12">
        <f>S39-AJ39</f>
        <v>-3.5714285714285712</v>
      </c>
      <c r="Z39" s="12">
        <f t="shared" si="37"/>
        <v>-9.0909090909090917</v>
      </c>
      <c r="AA39" s="12">
        <f t="shared" si="37"/>
        <v>-25</v>
      </c>
      <c r="AB39" s="12">
        <f t="shared" si="37"/>
        <v>0</v>
      </c>
      <c r="AC39" s="12">
        <f>Q39-AK39</f>
        <v>2.9347028613352899</v>
      </c>
      <c r="AD39" s="12">
        <f t="shared" si="35"/>
        <v>5.9440559440559424</v>
      </c>
      <c r="AE39" s="12">
        <f t="shared" si="35"/>
        <v>0</v>
      </c>
      <c r="AH39" s="12">
        <f t="shared" ref="AH39:AJ39" si="39">AH33/AH9*100</f>
        <v>10.526315789473683</v>
      </c>
      <c r="AI39" s="12">
        <f t="shared" si="39"/>
        <v>17.241379310344829</v>
      </c>
      <c r="AJ39" s="12">
        <f t="shared" si="39"/>
        <v>3.5714285714285712</v>
      </c>
      <c r="AK39" s="12">
        <f>AK33/AK9*100</f>
        <v>3.4482758620689653</v>
      </c>
      <c r="AL39" s="12">
        <f>AL33/AL9*100</f>
        <v>7.6923076923076925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93.61702127659575</v>
      </c>
      <c r="R40" s="12">
        <f t="shared" si="40"/>
        <v>86.36363636363636</v>
      </c>
      <c r="S40" s="12">
        <f t="shared" si="40"/>
        <v>100</v>
      </c>
      <c r="T40" s="12">
        <f>T34/T9*100</f>
        <v>70</v>
      </c>
      <c r="U40" s="12">
        <f t="shared" ref="U40:V40" si="41">U34/U9*100</f>
        <v>71.428571428571431</v>
      </c>
      <c r="V40" s="12">
        <f t="shared" si="41"/>
        <v>66.666666666666657</v>
      </c>
      <c r="W40" s="12">
        <f t="shared" ref="W40:W42" si="42">Q40-AH40</f>
        <v>4.1433370660694351</v>
      </c>
      <c r="X40" s="12">
        <f t="shared" si="33"/>
        <v>3.6050156739811854</v>
      </c>
      <c r="Y40" s="12">
        <f>S40-AJ40</f>
        <v>3.5714285714285694</v>
      </c>
      <c r="Z40" s="12">
        <f>Z34/Z9*100</f>
        <v>109.09090909090908</v>
      </c>
      <c r="AA40" s="12">
        <f t="shared" ref="AA40:AB40" si="43">AA34/AA9*100</f>
        <v>125</v>
      </c>
      <c r="AB40" s="12">
        <f t="shared" si="43"/>
        <v>100</v>
      </c>
      <c r="AC40" s="12">
        <f t="shared" ref="AC40:AC42" si="44">Q40-AK40</f>
        <v>-2.9347028613352819</v>
      </c>
      <c r="AD40" s="12">
        <f t="shared" si="35"/>
        <v>-5.9440559440559468</v>
      </c>
      <c r="AE40" s="12">
        <f t="shared" si="35"/>
        <v>0</v>
      </c>
      <c r="AH40" s="12">
        <f t="shared" ref="AH40:AJ40" si="45">AH34/AH9*100</f>
        <v>89.473684210526315</v>
      </c>
      <c r="AI40" s="12">
        <f t="shared" si="45"/>
        <v>82.758620689655174</v>
      </c>
      <c r="AJ40" s="12">
        <f t="shared" si="45"/>
        <v>96.428571428571431</v>
      </c>
      <c r="AK40" s="12">
        <f>AK34/AK9*100</f>
        <v>96.551724137931032</v>
      </c>
      <c r="AL40" s="12">
        <f>AL34/AL9*100</f>
        <v>92.307692307692307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80.851063829787222</v>
      </c>
      <c r="R41" s="12">
        <f t="shared" si="46"/>
        <v>63.636363636363633</v>
      </c>
      <c r="S41" s="12">
        <f t="shared" si="46"/>
        <v>96</v>
      </c>
      <c r="T41" s="12">
        <f>T35/T9*100</f>
        <v>10</v>
      </c>
      <c r="U41" s="12">
        <f t="shared" ref="U41:V41" si="47">U35/U9*100</f>
        <v>42.857142857142854</v>
      </c>
      <c r="V41" s="12">
        <f t="shared" si="47"/>
        <v>-66.666666666666657</v>
      </c>
      <c r="W41" s="12">
        <f t="shared" si="42"/>
        <v>12.430011198208277</v>
      </c>
      <c r="X41" s="12">
        <f t="shared" si="33"/>
        <v>5.0156739811912274</v>
      </c>
      <c r="Y41" s="12">
        <f>S41-AJ41</f>
        <v>17.428571428571431</v>
      </c>
      <c r="Z41" s="12">
        <f>Z35/Z9*100</f>
        <v>136.36363636363635</v>
      </c>
      <c r="AA41" s="12">
        <f t="shared" ref="AA41:AB41" si="48">AA35/AA9*100</f>
        <v>175</v>
      </c>
      <c r="AB41" s="12">
        <f t="shared" si="48"/>
        <v>114.28571428571428</v>
      </c>
      <c r="AC41" s="12">
        <f t="shared" si="44"/>
        <v>-10.528246515040365</v>
      </c>
      <c r="AD41" s="12">
        <f>R41-AL41</f>
        <v>-17.13286713286714</v>
      </c>
      <c r="AE41" s="12">
        <f t="shared" si="35"/>
        <v>-4</v>
      </c>
      <c r="AH41" s="12">
        <f>AH35/AH9*100</f>
        <v>68.421052631578945</v>
      </c>
      <c r="AI41" s="12">
        <f>AI35/AI9*100</f>
        <v>58.620689655172406</v>
      </c>
      <c r="AJ41" s="12">
        <f>AJ35/AJ9*100</f>
        <v>78.571428571428569</v>
      </c>
      <c r="AK41" s="12">
        <f t="shared" ref="AK41:AM41" si="49">AK35/AK9*100</f>
        <v>91.379310344827587</v>
      </c>
      <c r="AL41" s="12">
        <f t="shared" si="49"/>
        <v>80.769230769230774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59.574468085106382</v>
      </c>
      <c r="R42" s="12">
        <f t="shared" si="50"/>
        <v>27.27272727272727</v>
      </c>
      <c r="S42" s="12">
        <f t="shared" si="50"/>
        <v>88</v>
      </c>
      <c r="T42" s="12">
        <f t="shared" si="50"/>
        <v>0</v>
      </c>
      <c r="U42" s="12">
        <f t="shared" si="50"/>
        <v>42.857142857142854</v>
      </c>
      <c r="V42" s="12">
        <f t="shared" si="50"/>
        <v>-100</v>
      </c>
      <c r="W42" s="12">
        <f t="shared" si="42"/>
        <v>10.451661067562526</v>
      </c>
      <c r="X42" s="12">
        <f t="shared" si="33"/>
        <v>-3.7617554858934206</v>
      </c>
      <c r="Y42" s="12">
        <f>S42-AJ42</f>
        <v>20.142857142857139</v>
      </c>
      <c r="Z42" s="12">
        <f t="shared" si="50"/>
        <v>109.09090909090908</v>
      </c>
      <c r="AA42" s="12">
        <f t="shared" si="50"/>
        <v>225</v>
      </c>
      <c r="AB42" s="12">
        <f t="shared" si="50"/>
        <v>42.857142857142854</v>
      </c>
      <c r="AC42" s="12">
        <f t="shared" si="44"/>
        <v>-9.3910491562729348</v>
      </c>
      <c r="AD42" s="12">
        <f>R42-AL42</f>
        <v>-30.419580419580416</v>
      </c>
      <c r="AE42" s="12">
        <f t="shared" si="35"/>
        <v>9.875</v>
      </c>
      <c r="AH42" s="12">
        <f t="shared" ref="AH42:AJ42" si="51">AH36/AH9*100</f>
        <v>49.122807017543856</v>
      </c>
      <c r="AI42" s="12">
        <f t="shared" si="51"/>
        <v>31.03448275862069</v>
      </c>
      <c r="AJ42" s="12">
        <f t="shared" si="51"/>
        <v>67.857142857142861</v>
      </c>
      <c r="AK42" s="12">
        <f>AK36/AK9*100</f>
        <v>68.965517241379317</v>
      </c>
      <c r="AL42" s="12">
        <f>AL36/AL9*100</f>
        <v>57.692307692307686</v>
      </c>
      <c r="AM42" s="12">
        <f>AM36/AM9*100</f>
        <v>78.125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20</v>
      </c>
      <c r="C9" s="17">
        <f>SUM(C10:C30)</f>
        <v>10</v>
      </c>
      <c r="D9" s="17">
        <f>SUM(D10:D30)</f>
        <v>10</v>
      </c>
      <c r="E9" s="17">
        <f>F9+G9</f>
        <v>9</v>
      </c>
      <c r="F9" s="17">
        <f>SUM(F10:F30)</f>
        <v>4</v>
      </c>
      <c r="G9" s="17">
        <f>SUM(G10:G30)</f>
        <v>5</v>
      </c>
      <c r="H9" s="15">
        <f>IF(B9=E9,0,(1-(B9/(B9-E9)))*-100)</f>
        <v>81.818181818181813</v>
      </c>
      <c r="I9" s="15">
        <f>IF(C9=F9,0,(1-(C9/(C9-F9)))*-100)</f>
        <v>66.666666666666671</v>
      </c>
      <c r="J9" s="15">
        <f>IF(D9=G9,0,(1-(D9/(D9-G9)))*-100)</f>
        <v>100</v>
      </c>
      <c r="K9" s="17">
        <f>L9+M9</f>
        <v>4</v>
      </c>
      <c r="L9" s="17">
        <f>SUM(L10:L30)</f>
        <v>4</v>
      </c>
      <c r="M9" s="17">
        <f>SUM(M10:M30)</f>
        <v>0</v>
      </c>
      <c r="N9" s="15">
        <f>IF(B9=K9,0,(1-(B9/(B9-K9)))*-100)</f>
        <v>25</v>
      </c>
      <c r="O9" s="15">
        <f t="shared" ref="O9:P10" si="0">IF(C9=L9,0,(1-(C9/(C9-L9)))*-100)</f>
        <v>66.666666666666671</v>
      </c>
      <c r="P9" s="15">
        <f>IF(D9=M9,0,(1-(D9/(D9-M9)))*-100)</f>
        <v>0</v>
      </c>
      <c r="Q9" s="17">
        <f>R9+S9</f>
        <v>33</v>
      </c>
      <c r="R9" s="17">
        <f>SUM(R10:R30)</f>
        <v>17</v>
      </c>
      <c r="S9" s="17">
        <f>SUM(S10:S30)</f>
        <v>16</v>
      </c>
      <c r="T9" s="17">
        <f>U9+V9</f>
        <v>-1</v>
      </c>
      <c r="U9" s="17">
        <f>SUM(U10:U30)</f>
        <v>-5</v>
      </c>
      <c r="V9" s="17">
        <f>SUM(V10:V30)</f>
        <v>4</v>
      </c>
      <c r="W9" s="15">
        <f>IF(Q9=T9,IF(Q9&gt;0,"皆増",0),(1-(Q9/(Q9-T9)))*-100)</f>
        <v>-2.9411764705882359</v>
      </c>
      <c r="X9" s="15">
        <f t="shared" ref="X9:Y30" si="1">IF(R9=U9,IF(R9&gt;0,"皆増",0),(1-(R9/(R9-U9)))*-100)</f>
        <v>-22.72727272727273</v>
      </c>
      <c r="Y9" s="15">
        <f t="shared" si="1"/>
        <v>33.333333333333329</v>
      </c>
      <c r="Z9" s="17">
        <f>AA9+AB9</f>
        <v>9</v>
      </c>
      <c r="AA9" s="17">
        <f>SUM(AA10:AA30)</f>
        <v>0</v>
      </c>
      <c r="AB9" s="17">
        <f>SUM(AB10:AB30)</f>
        <v>9</v>
      </c>
      <c r="AC9" s="15">
        <f>IF(Q9=Z9,IF(Q9&gt;0,"皆増",0),(1-(Q9/(Q9-Z9)))*-100)</f>
        <v>37.5</v>
      </c>
      <c r="AD9" s="15">
        <f t="shared" ref="AD9:AE30" si="2">IF(R9=AA9,IF(R9&gt;0,"皆増",0),(1-(R9/(R9-AA9)))*-100)</f>
        <v>0</v>
      </c>
      <c r="AE9" s="15">
        <f t="shared" si="2"/>
        <v>128.57142857142856</v>
      </c>
      <c r="AH9" s="4">
        <f t="shared" ref="AH9:AJ30" si="3">Q9-T9</f>
        <v>34</v>
      </c>
      <c r="AI9" s="4">
        <f t="shared" si="3"/>
        <v>22</v>
      </c>
      <c r="AJ9" s="4">
        <f t="shared" si="3"/>
        <v>12</v>
      </c>
      <c r="AK9" s="4">
        <f t="shared" ref="AK9:AM30" si="4">Q9-Z9</f>
        <v>24</v>
      </c>
      <c r="AL9" s="4">
        <f t="shared" si="4"/>
        <v>17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20</v>
      </c>
      <c r="C10" s="17">
        <v>10</v>
      </c>
      <c r="D10" s="17">
        <v>10</v>
      </c>
      <c r="E10" s="17">
        <f t="shared" ref="E10" si="6">F10+G10</f>
        <v>9</v>
      </c>
      <c r="F10" s="17">
        <v>4</v>
      </c>
      <c r="G10" s="17">
        <v>5</v>
      </c>
      <c r="H10" s="15">
        <f>IF(B10=E10,0,(1-(B10/(B10-E10)))*-100)</f>
        <v>81.818181818181813</v>
      </c>
      <c r="I10" s="15">
        <f t="shared" ref="I10" si="7">IF(C10=F10,0,(1-(C10/(C10-F10)))*-100)</f>
        <v>66.666666666666671</v>
      </c>
      <c r="J10" s="15">
        <f>IF(D10=G10,0,(1-(D10/(D10-G10)))*-100)</f>
        <v>100</v>
      </c>
      <c r="K10" s="17">
        <f t="shared" ref="K10" si="8">L10+M10</f>
        <v>4</v>
      </c>
      <c r="L10" s="17">
        <v>4</v>
      </c>
      <c r="M10" s="17">
        <v>0</v>
      </c>
      <c r="N10" s="15">
        <f>IF(B10=K10,0,(1-(B10/(B10-K10)))*-100)</f>
        <v>25</v>
      </c>
      <c r="O10" s="15">
        <f t="shared" si="0"/>
        <v>66.666666666666671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>
        <f t="shared" si="13"/>
        <v>100</v>
      </c>
      <c r="AD22" s="15">
        <f t="shared" si="2"/>
        <v>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1</v>
      </c>
      <c r="S24" s="17">
        <v>2</v>
      </c>
      <c r="T24" s="17">
        <f t="shared" si="10"/>
        <v>-2</v>
      </c>
      <c r="U24" s="17">
        <v>-4</v>
      </c>
      <c r="V24" s="17">
        <v>2</v>
      </c>
      <c r="W24" s="15">
        <f t="shared" si="11"/>
        <v>-40</v>
      </c>
      <c r="X24" s="15">
        <f t="shared" si="1"/>
        <v>-80</v>
      </c>
      <c r="Y24" s="15" t="str">
        <f t="shared" si="1"/>
        <v>皆増</v>
      </c>
      <c r="Z24" s="17">
        <f t="shared" si="12"/>
        <v>1</v>
      </c>
      <c r="AA24" s="17">
        <v>-1</v>
      </c>
      <c r="AB24" s="17">
        <v>2</v>
      </c>
      <c r="AC24" s="15">
        <f t="shared" si="13"/>
        <v>50</v>
      </c>
      <c r="AD24" s="15">
        <f t="shared" si="2"/>
        <v>-50</v>
      </c>
      <c r="AE24" s="15" t="str">
        <f t="shared" si="2"/>
        <v>皆増</v>
      </c>
      <c r="AH24" s="4">
        <f t="shared" si="3"/>
        <v>5</v>
      </c>
      <c r="AI24" s="4">
        <f t="shared" si="3"/>
        <v>5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-50</v>
      </c>
      <c r="Y25" s="15">
        <f t="shared" si="1"/>
        <v>100</v>
      </c>
      <c r="Z25" s="17">
        <f t="shared" si="12"/>
        <v>-1</v>
      </c>
      <c r="AA25" s="17">
        <v>-2</v>
      </c>
      <c r="AB25" s="17">
        <v>1</v>
      </c>
      <c r="AC25" s="15">
        <f t="shared" si="13"/>
        <v>-25</v>
      </c>
      <c r="AD25" s="15">
        <f t="shared" si="2"/>
        <v>-66.666666666666671</v>
      </c>
      <c r="AE25" s="15">
        <f t="shared" si="2"/>
        <v>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5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>
        <f t="shared" si="11"/>
        <v>50</v>
      </c>
      <c r="X26" s="15">
        <f t="shared" si="1"/>
        <v>25</v>
      </c>
      <c r="Y26" s="15" t="str">
        <f t="shared" si="1"/>
        <v>皆増</v>
      </c>
      <c r="Z26" s="17">
        <f t="shared" si="12"/>
        <v>3</v>
      </c>
      <c r="AA26" s="17">
        <v>3</v>
      </c>
      <c r="AB26" s="17">
        <v>0</v>
      </c>
      <c r="AC26" s="15">
        <f t="shared" si="13"/>
        <v>100</v>
      </c>
      <c r="AD26" s="15">
        <f t="shared" si="2"/>
        <v>150</v>
      </c>
      <c r="AE26" s="15">
        <f t="shared" si="2"/>
        <v>0</v>
      </c>
      <c r="AH26" s="4">
        <f t="shared" si="3"/>
        <v>4</v>
      </c>
      <c r="AI26" s="4">
        <f t="shared" si="3"/>
        <v>4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2</v>
      </c>
      <c r="S27" s="17">
        <v>5</v>
      </c>
      <c r="T27" s="17">
        <f t="shared" si="10"/>
        <v>-1</v>
      </c>
      <c r="U27" s="17">
        <v>-5</v>
      </c>
      <c r="V27" s="17">
        <v>4</v>
      </c>
      <c r="W27" s="15">
        <f t="shared" si="11"/>
        <v>-12.5</v>
      </c>
      <c r="X27" s="15">
        <f t="shared" si="1"/>
        <v>-71.428571428571431</v>
      </c>
      <c r="Y27" s="15">
        <f t="shared" si="1"/>
        <v>400</v>
      </c>
      <c r="Z27" s="17">
        <f t="shared" si="12"/>
        <v>2</v>
      </c>
      <c r="AA27" s="17">
        <v>-1</v>
      </c>
      <c r="AB27" s="17">
        <v>3</v>
      </c>
      <c r="AC27" s="15">
        <f t="shared" si="13"/>
        <v>39.999999999999993</v>
      </c>
      <c r="AD27" s="15">
        <f t="shared" si="2"/>
        <v>-33.333333333333336</v>
      </c>
      <c r="AE27" s="15">
        <f t="shared" si="2"/>
        <v>150</v>
      </c>
      <c r="AH27" s="4">
        <f t="shared" si="3"/>
        <v>8</v>
      </c>
      <c r="AI27" s="4">
        <f t="shared" si="3"/>
        <v>7</v>
      </c>
      <c r="AJ27" s="4">
        <f t="shared" si="3"/>
        <v>1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5</v>
      </c>
      <c r="S28" s="17">
        <v>2</v>
      </c>
      <c r="T28" s="17">
        <f t="shared" si="10"/>
        <v>0</v>
      </c>
      <c r="U28" s="17">
        <v>2</v>
      </c>
      <c r="V28" s="17">
        <v>-2</v>
      </c>
      <c r="W28" s="15">
        <f t="shared" si="11"/>
        <v>0</v>
      </c>
      <c r="X28" s="15">
        <f t="shared" si="1"/>
        <v>66.666666666666671</v>
      </c>
      <c r="Y28" s="15">
        <f t="shared" si="1"/>
        <v>-50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7</v>
      </c>
      <c r="AL28" s="4">
        <f t="shared" si="4"/>
        <v>5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-3</v>
      </c>
      <c r="U29" s="17">
        <v>-1</v>
      </c>
      <c r="V29" s="17">
        <v>-2</v>
      </c>
      <c r="W29" s="15">
        <f t="shared" si="11"/>
        <v>-60</v>
      </c>
      <c r="X29" s="15">
        <f t="shared" si="1"/>
        <v>-100</v>
      </c>
      <c r="Y29" s="15">
        <f t="shared" si="1"/>
        <v>-50</v>
      </c>
      <c r="Z29" s="17">
        <f t="shared" si="12"/>
        <v>2</v>
      </c>
      <c r="AA29" s="17">
        <v>0</v>
      </c>
      <c r="AB29" s="17">
        <v>2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0</v>
      </c>
      <c r="U33" s="17">
        <f t="shared" si="19"/>
        <v>2</v>
      </c>
      <c r="V33" s="17">
        <f t="shared" si="19"/>
        <v>-2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31</v>
      </c>
      <c r="R34" s="17">
        <f t="shared" si="22"/>
        <v>15</v>
      </c>
      <c r="S34" s="17">
        <f t="shared" si="22"/>
        <v>16</v>
      </c>
      <c r="T34" s="17">
        <f t="shared" si="22"/>
        <v>-1</v>
      </c>
      <c r="U34" s="17">
        <f t="shared" si="22"/>
        <v>-7</v>
      </c>
      <c r="V34" s="17">
        <f t="shared" si="22"/>
        <v>6</v>
      </c>
      <c r="W34" s="15">
        <f t="shared" si="15"/>
        <v>-3.125</v>
      </c>
      <c r="X34" s="15">
        <f t="shared" si="15"/>
        <v>-31.818181818181824</v>
      </c>
      <c r="Y34" s="15">
        <f t="shared" si="15"/>
        <v>60.000000000000007</v>
      </c>
      <c r="Z34" s="17">
        <f t="shared" ref="Z34:AB34" si="23">SUM(Z23:Z30)</f>
        <v>8</v>
      </c>
      <c r="AA34" s="17">
        <f t="shared" si="23"/>
        <v>-1</v>
      </c>
      <c r="AB34" s="17">
        <f t="shared" si="23"/>
        <v>9</v>
      </c>
      <c r="AC34" s="15">
        <f t="shared" si="17"/>
        <v>34.782608695652172</v>
      </c>
      <c r="AD34" s="15">
        <f t="shared" si="17"/>
        <v>-6.25</v>
      </c>
      <c r="AE34" s="15">
        <f t="shared" si="17"/>
        <v>128.57142857142856</v>
      </c>
      <c r="AH34" s="4">
        <f t="shared" ref="AH34:AJ34" si="24">SUM(AH23:AH30)</f>
        <v>32</v>
      </c>
      <c r="AI34" s="4">
        <f t="shared" si="24"/>
        <v>22</v>
      </c>
      <c r="AJ34" s="4">
        <f t="shared" si="24"/>
        <v>10</v>
      </c>
      <c r="AK34" s="4">
        <f>SUM(AK23:AK30)</f>
        <v>23</v>
      </c>
      <c r="AL34" s="4">
        <f>SUM(AL23:AL30)</f>
        <v>16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26</v>
      </c>
      <c r="R35" s="17">
        <f t="shared" si="25"/>
        <v>13</v>
      </c>
      <c r="S35" s="17">
        <f t="shared" si="25"/>
        <v>13</v>
      </c>
      <c r="T35" s="17">
        <f t="shared" si="25"/>
        <v>-1</v>
      </c>
      <c r="U35" s="17">
        <f t="shared" si="25"/>
        <v>-4</v>
      </c>
      <c r="V35" s="17">
        <f t="shared" si="25"/>
        <v>3</v>
      </c>
      <c r="W35" s="15">
        <f t="shared" si="15"/>
        <v>-3.703703703703709</v>
      </c>
      <c r="X35" s="15">
        <f t="shared" si="15"/>
        <v>-23.529411764705888</v>
      </c>
      <c r="Y35" s="15">
        <f t="shared" si="15"/>
        <v>30.000000000000004</v>
      </c>
      <c r="Z35" s="17">
        <f t="shared" ref="Z35:AB35" si="26">SUM(Z25:Z30)</f>
        <v>6</v>
      </c>
      <c r="AA35" s="17">
        <f t="shared" si="26"/>
        <v>0</v>
      </c>
      <c r="AB35" s="17">
        <f t="shared" si="26"/>
        <v>6</v>
      </c>
      <c r="AC35" s="15">
        <f t="shared" si="17"/>
        <v>30.000000000000004</v>
      </c>
      <c r="AD35" s="15">
        <f t="shared" si="17"/>
        <v>0</v>
      </c>
      <c r="AE35" s="15">
        <f t="shared" si="17"/>
        <v>85.714285714285722</v>
      </c>
      <c r="AH35" s="4">
        <f t="shared" ref="AH35:AJ35" si="27">SUM(AH25:AH30)</f>
        <v>27</v>
      </c>
      <c r="AI35" s="4">
        <f t="shared" si="27"/>
        <v>17</v>
      </c>
      <c r="AJ35" s="4">
        <f t="shared" si="27"/>
        <v>10</v>
      </c>
      <c r="AK35" s="4">
        <f>SUM(AK25:AK30)</f>
        <v>20</v>
      </c>
      <c r="AL35" s="4">
        <f>SUM(AL25:AL30)</f>
        <v>13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7</v>
      </c>
      <c r="S36" s="17">
        <f t="shared" si="28"/>
        <v>10</v>
      </c>
      <c r="T36" s="17">
        <f t="shared" si="28"/>
        <v>-3</v>
      </c>
      <c r="U36" s="17">
        <f t="shared" si="28"/>
        <v>-4</v>
      </c>
      <c r="V36" s="17">
        <f t="shared" si="28"/>
        <v>1</v>
      </c>
      <c r="W36" s="15">
        <f t="shared" si="15"/>
        <v>-15.000000000000002</v>
      </c>
      <c r="X36" s="15">
        <f t="shared" si="15"/>
        <v>-36.363636363636367</v>
      </c>
      <c r="Y36" s="15">
        <f t="shared" si="15"/>
        <v>11.111111111111116</v>
      </c>
      <c r="Z36" s="17">
        <f t="shared" ref="Z36:AB36" si="29">SUM(Z27:Z30)</f>
        <v>4</v>
      </c>
      <c r="AA36" s="17">
        <f t="shared" si="29"/>
        <v>-1</v>
      </c>
      <c r="AB36" s="17">
        <f t="shared" si="29"/>
        <v>5</v>
      </c>
      <c r="AC36" s="15">
        <f t="shared" si="17"/>
        <v>30.76923076923077</v>
      </c>
      <c r="AD36" s="15">
        <f t="shared" si="17"/>
        <v>-12.5</v>
      </c>
      <c r="AE36" s="15">
        <f t="shared" si="17"/>
        <v>100</v>
      </c>
      <c r="AH36" s="4">
        <f t="shared" ref="AH36:AJ36" si="30">SUM(AH27:AH30)</f>
        <v>20</v>
      </c>
      <c r="AI36" s="4">
        <f t="shared" si="30"/>
        <v>11</v>
      </c>
      <c r="AJ36" s="4">
        <f t="shared" si="30"/>
        <v>9</v>
      </c>
      <c r="AK36" s="4">
        <f>SUM(AK27:AK30)</f>
        <v>13</v>
      </c>
      <c r="AL36" s="4">
        <f>SUM(AL27:AL30)</f>
        <v>8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6.0606060606060606</v>
      </c>
      <c r="R39" s="12">
        <f>R33/R9*100</f>
        <v>11.76470588235294</v>
      </c>
      <c r="S39" s="13">
        <f t="shared" si="37"/>
        <v>0</v>
      </c>
      <c r="T39" s="12">
        <f>T33/T9*100</f>
        <v>0</v>
      </c>
      <c r="U39" s="12">
        <f t="shared" ref="U39:V39" si="38">U33/U9*100</f>
        <v>-40</v>
      </c>
      <c r="V39" s="12">
        <f t="shared" si="38"/>
        <v>-50</v>
      </c>
      <c r="W39" s="12">
        <f>Q39-AH39</f>
        <v>0.17825311942959043</v>
      </c>
      <c r="X39" s="12">
        <f t="shared" si="33"/>
        <v>11.76470588235294</v>
      </c>
      <c r="Y39" s="12">
        <f>S39-AJ39</f>
        <v>-16.666666666666664</v>
      </c>
      <c r="Z39" s="12">
        <f t="shared" si="37"/>
        <v>11.111111111111111</v>
      </c>
      <c r="AA39" s="12" t="e">
        <f t="shared" si="37"/>
        <v>#DIV/0!</v>
      </c>
      <c r="AB39" s="12">
        <f t="shared" si="37"/>
        <v>0</v>
      </c>
      <c r="AC39" s="12">
        <f>Q39-AK39</f>
        <v>1.8939393939393945</v>
      </c>
      <c r="AD39" s="12">
        <f t="shared" si="35"/>
        <v>5.8823529411764701</v>
      </c>
      <c r="AE39" s="12">
        <f t="shared" si="35"/>
        <v>0</v>
      </c>
      <c r="AH39" s="12">
        <f t="shared" ref="AH39:AJ39" si="39">AH33/AH9*100</f>
        <v>5.8823529411764701</v>
      </c>
      <c r="AI39" s="12">
        <f t="shared" si="39"/>
        <v>0</v>
      </c>
      <c r="AJ39" s="12">
        <f t="shared" si="39"/>
        <v>16.666666666666664</v>
      </c>
      <c r="AK39" s="12">
        <f>AK33/AK9*100</f>
        <v>4.1666666666666661</v>
      </c>
      <c r="AL39" s="12">
        <f>AL33/AL9*100</f>
        <v>5.8823529411764701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93.939393939393938</v>
      </c>
      <c r="R40" s="12">
        <f t="shared" si="40"/>
        <v>88.235294117647058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140</v>
      </c>
      <c r="V40" s="12">
        <f t="shared" si="41"/>
        <v>150</v>
      </c>
      <c r="W40" s="12">
        <f t="shared" ref="W40:W42" si="42">Q40-AH40</f>
        <v>-0.17825311942958422</v>
      </c>
      <c r="X40" s="12">
        <f t="shared" si="33"/>
        <v>-11.764705882352942</v>
      </c>
      <c r="Y40" s="12">
        <f>S40-AJ40</f>
        <v>16.666666666666657</v>
      </c>
      <c r="Z40" s="12">
        <f>Z34/Z9*100</f>
        <v>88.888888888888886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-1.8939393939394051</v>
      </c>
      <c r="AD40" s="12">
        <f t="shared" si="35"/>
        <v>-5.8823529411764639</v>
      </c>
      <c r="AE40" s="12">
        <f t="shared" si="35"/>
        <v>0</v>
      </c>
      <c r="AH40" s="12">
        <f t="shared" ref="AH40:AJ40" si="45">AH34/AH9*100</f>
        <v>94.117647058823522</v>
      </c>
      <c r="AI40" s="12">
        <f t="shared" si="45"/>
        <v>100</v>
      </c>
      <c r="AJ40" s="12">
        <f t="shared" si="45"/>
        <v>83.333333333333343</v>
      </c>
      <c r="AK40" s="12">
        <f>AK34/AK9*100</f>
        <v>95.833333333333343</v>
      </c>
      <c r="AL40" s="12">
        <f>AL34/AL9*100</f>
        <v>94.117647058823522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78.787878787878782</v>
      </c>
      <c r="R41" s="12">
        <f t="shared" si="46"/>
        <v>76.470588235294116</v>
      </c>
      <c r="S41" s="12">
        <f t="shared" si="46"/>
        <v>81.25</v>
      </c>
      <c r="T41" s="12">
        <f>T35/T9*100</f>
        <v>100</v>
      </c>
      <c r="U41" s="12">
        <f t="shared" ref="U41:V41" si="47">U35/U9*100</f>
        <v>80</v>
      </c>
      <c r="V41" s="12">
        <f t="shared" si="47"/>
        <v>75</v>
      </c>
      <c r="W41" s="12">
        <f t="shared" si="42"/>
        <v>-0.62388591800356608</v>
      </c>
      <c r="X41" s="12">
        <f t="shared" si="33"/>
        <v>-0.80213903743315029</v>
      </c>
      <c r="Y41" s="12">
        <f>S41-AJ41</f>
        <v>-2.0833333333333428</v>
      </c>
      <c r="Z41" s="12">
        <f>Z35/Z9*100</f>
        <v>66.666666666666657</v>
      </c>
      <c r="AA41" s="12" t="e">
        <f t="shared" ref="AA41:AB41" si="48">AA35/AA9*100</f>
        <v>#DIV/0!</v>
      </c>
      <c r="AB41" s="12">
        <f t="shared" si="48"/>
        <v>66.666666666666657</v>
      </c>
      <c r="AC41" s="12">
        <f t="shared" si="44"/>
        <v>-4.545454545454561</v>
      </c>
      <c r="AD41" s="12">
        <f>R41-AL41</f>
        <v>0</v>
      </c>
      <c r="AE41" s="12">
        <f t="shared" si="35"/>
        <v>-18.75</v>
      </c>
      <c r="AH41" s="12">
        <f>AH35/AH9*100</f>
        <v>79.411764705882348</v>
      </c>
      <c r="AI41" s="12">
        <f>AI35/AI9*100</f>
        <v>77.272727272727266</v>
      </c>
      <c r="AJ41" s="12">
        <f>AJ35/AJ9*100</f>
        <v>83.333333333333343</v>
      </c>
      <c r="AK41" s="12">
        <f t="shared" ref="AK41:AM41" si="49">AK35/AK9*100</f>
        <v>83.333333333333343</v>
      </c>
      <c r="AL41" s="12">
        <f t="shared" si="49"/>
        <v>76.470588235294116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51.515151515151516</v>
      </c>
      <c r="R42" s="12">
        <f t="shared" si="50"/>
        <v>41.17647058823529</v>
      </c>
      <c r="S42" s="12">
        <f t="shared" si="50"/>
        <v>62.5</v>
      </c>
      <c r="T42" s="12">
        <f t="shared" si="50"/>
        <v>300</v>
      </c>
      <c r="U42" s="12">
        <f t="shared" si="50"/>
        <v>80</v>
      </c>
      <c r="V42" s="12">
        <f t="shared" si="50"/>
        <v>25</v>
      </c>
      <c r="W42" s="12">
        <f t="shared" si="42"/>
        <v>-7.3083778966131945</v>
      </c>
      <c r="X42" s="12">
        <f t="shared" si="33"/>
        <v>-8.8235294117647101</v>
      </c>
      <c r="Y42" s="12">
        <f>S42-AJ42</f>
        <v>-12.5</v>
      </c>
      <c r="Z42" s="12">
        <f t="shared" si="50"/>
        <v>44.444444444444443</v>
      </c>
      <c r="AA42" s="12" t="e">
        <f t="shared" si="50"/>
        <v>#DIV/0!</v>
      </c>
      <c r="AB42" s="12">
        <f t="shared" si="50"/>
        <v>55.555555555555557</v>
      </c>
      <c r="AC42" s="12">
        <f t="shared" si="44"/>
        <v>-2.6515151515151487</v>
      </c>
      <c r="AD42" s="12">
        <f>R42-AL42</f>
        <v>-5.882352941176471</v>
      </c>
      <c r="AE42" s="12">
        <f t="shared" si="35"/>
        <v>-8.9285714285714306</v>
      </c>
      <c r="AH42" s="12">
        <f t="shared" ref="AH42:AJ42" si="51">AH36/AH9*100</f>
        <v>58.82352941176471</v>
      </c>
      <c r="AI42" s="12">
        <f t="shared" si="51"/>
        <v>50</v>
      </c>
      <c r="AJ42" s="12">
        <f t="shared" si="51"/>
        <v>75</v>
      </c>
      <c r="AK42" s="12">
        <f>AK36/AK9*100</f>
        <v>54.166666666666664</v>
      </c>
      <c r="AL42" s="12">
        <f>AL36/AL9*100</f>
        <v>47.058823529411761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4</v>
      </c>
      <c r="D9" s="17">
        <f>SUM(D10:D30)</f>
        <v>4</v>
      </c>
      <c r="E9" s="17">
        <f>F9+G9</f>
        <v>2</v>
      </c>
      <c r="F9" s="17">
        <f>SUM(F10:F30)</f>
        <v>-1</v>
      </c>
      <c r="G9" s="17">
        <f>SUM(G10:G30)</f>
        <v>3</v>
      </c>
      <c r="H9" s="15">
        <f>IF(B9=E9,0,(1-(B9/(B9-E9)))*-100)</f>
        <v>33.333333333333329</v>
      </c>
      <c r="I9" s="15">
        <f>IF(C9=F9,0,(1-(C9/(C9-F9)))*-100)</f>
        <v>-19.999999999999996</v>
      </c>
      <c r="J9" s="15">
        <f>IF(D9=G9,0,(1-(D9/(D9-G9)))*-100)</f>
        <v>300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33.333333333333329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13</v>
      </c>
      <c r="R9" s="17">
        <f>SUM(R10:R30)</f>
        <v>4</v>
      </c>
      <c r="S9" s="17">
        <f>SUM(S10:S30)</f>
        <v>9</v>
      </c>
      <c r="T9" s="17">
        <f>U9+V9</f>
        <v>1</v>
      </c>
      <c r="U9" s="17">
        <f>SUM(U10:U30)</f>
        <v>0</v>
      </c>
      <c r="V9" s="17">
        <f>SUM(V10:V30)</f>
        <v>1</v>
      </c>
      <c r="W9" s="15">
        <f>IF(Q9=T9,IF(Q9&gt;0,"皆増",0),(1-(Q9/(Q9-T9)))*-100)</f>
        <v>8.333333333333325</v>
      </c>
      <c r="X9" s="15">
        <f t="shared" ref="X9:Y30" si="1">IF(R9=U9,IF(R9&gt;0,"皆増",0),(1-(R9/(R9-U9)))*-100)</f>
        <v>0</v>
      </c>
      <c r="Y9" s="15">
        <f t="shared" si="1"/>
        <v>12.5</v>
      </c>
      <c r="Z9" s="17">
        <f>AA9+AB9</f>
        <v>-4</v>
      </c>
      <c r="AA9" s="17">
        <f>SUM(AA10:AA30)</f>
        <v>-2</v>
      </c>
      <c r="AB9" s="17">
        <f>SUM(AB10:AB30)</f>
        <v>-2</v>
      </c>
      <c r="AC9" s="15">
        <f>IF(Q9=Z9,IF(Q9&gt;0,"皆増",0),(1-(Q9/(Q9-Z9)))*-100)</f>
        <v>-23.529411764705888</v>
      </c>
      <c r="AD9" s="15">
        <f t="shared" ref="AD9:AE30" si="2">IF(R9=AA9,IF(R9&gt;0,"皆増",0),(1-(R9/(R9-AA9)))*-100)</f>
        <v>-33.333333333333336</v>
      </c>
      <c r="AE9" s="15">
        <f t="shared" si="2"/>
        <v>-18.181818181818176</v>
      </c>
      <c r="AH9" s="4">
        <f t="shared" ref="AH9:AJ30" si="3">Q9-T9</f>
        <v>12</v>
      </c>
      <c r="AI9" s="4">
        <f t="shared" si="3"/>
        <v>4</v>
      </c>
      <c r="AJ9" s="4">
        <f t="shared" si="3"/>
        <v>8</v>
      </c>
      <c r="AK9" s="4">
        <f t="shared" ref="AK9:AM30" si="4">Q9-Z9</f>
        <v>17</v>
      </c>
      <c r="AL9" s="4">
        <f t="shared" si="4"/>
        <v>6</v>
      </c>
      <c r="AM9" s="4">
        <f t="shared" si="4"/>
        <v>11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4</v>
      </c>
      <c r="D10" s="17">
        <v>4</v>
      </c>
      <c r="E10" s="17">
        <f t="shared" ref="E10" si="6">F10+G10</f>
        <v>2</v>
      </c>
      <c r="F10" s="17">
        <v>-1</v>
      </c>
      <c r="G10" s="17">
        <v>3</v>
      </c>
      <c r="H10" s="15">
        <f>IF(B10=E10,0,(1-(B10/(B10-E10)))*-100)</f>
        <v>33.333333333333329</v>
      </c>
      <c r="I10" s="15">
        <f t="shared" ref="I10" si="7">IF(C10=F10,0,(1-(C10/(C10-F10)))*-100)</f>
        <v>-19.999999999999996</v>
      </c>
      <c r="J10" s="15">
        <f>IF(D10=G10,0,(1-(D10/(D10-G10)))*-100)</f>
        <v>300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33.333333333333329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1</v>
      </c>
      <c r="AB25" s="17">
        <v>-2</v>
      </c>
      <c r="AC25" s="15">
        <f t="shared" si="13"/>
        <v>-50</v>
      </c>
      <c r="AD25" s="15" t="str">
        <f t="shared" si="2"/>
        <v>皆増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1</v>
      </c>
      <c r="S27" s="17">
        <v>6</v>
      </c>
      <c r="T27" s="17">
        <f t="shared" si="10"/>
        <v>4</v>
      </c>
      <c r="U27" s="17">
        <v>0</v>
      </c>
      <c r="V27" s="17">
        <v>4</v>
      </c>
      <c r="W27" s="15">
        <f t="shared" si="11"/>
        <v>133.33333333333334</v>
      </c>
      <c r="X27" s="15">
        <f t="shared" si="1"/>
        <v>0</v>
      </c>
      <c r="Y27" s="15">
        <f t="shared" si="1"/>
        <v>200</v>
      </c>
      <c r="Z27" s="17">
        <f t="shared" si="12"/>
        <v>4</v>
      </c>
      <c r="AA27" s="17">
        <v>0</v>
      </c>
      <c r="AB27" s="17">
        <v>4</v>
      </c>
      <c r="AC27" s="15">
        <f t="shared" si="13"/>
        <v>133.33333333333334</v>
      </c>
      <c r="AD27" s="15">
        <f t="shared" si="2"/>
        <v>0</v>
      </c>
      <c r="AE27" s="15">
        <f t="shared" si="2"/>
        <v>200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-33.333333333333336</v>
      </c>
      <c r="Z28" s="17">
        <f t="shared" si="12"/>
        <v>2</v>
      </c>
      <c r="AA28" s="17">
        <v>1</v>
      </c>
      <c r="AB28" s="17">
        <v>1</v>
      </c>
      <c r="AC28" s="15">
        <f t="shared" si="13"/>
        <v>200</v>
      </c>
      <c r="AD28" s="15" t="str">
        <f t="shared" si="2"/>
        <v>皆増</v>
      </c>
      <c r="AE28" s="15">
        <f t="shared" si="2"/>
        <v>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-100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-66.666666666666671</v>
      </c>
      <c r="AD29" s="15">
        <f t="shared" si="2"/>
        <v>0</v>
      </c>
      <c r="AE29" s="15">
        <f t="shared" si="2"/>
        <v>-100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-100</v>
      </c>
      <c r="AD30" s="15">
        <f t="shared" si="2"/>
        <v>-100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4</v>
      </c>
      <c r="S34" s="17">
        <f t="shared" si="22"/>
        <v>9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8.333333333333325</v>
      </c>
      <c r="X34" s="15">
        <f t="shared" si="15"/>
        <v>0</v>
      </c>
      <c r="Y34" s="15">
        <f t="shared" si="15"/>
        <v>12.5</v>
      </c>
      <c r="Z34" s="17">
        <f t="shared" ref="Z34:AB34" si="23">SUM(Z23:Z30)</f>
        <v>-3</v>
      </c>
      <c r="AA34" s="17">
        <f t="shared" si="23"/>
        <v>-2</v>
      </c>
      <c r="AB34" s="17">
        <f t="shared" si="23"/>
        <v>-1</v>
      </c>
      <c r="AC34" s="15">
        <f t="shared" si="17"/>
        <v>-18.75</v>
      </c>
      <c r="AD34" s="15">
        <f t="shared" si="17"/>
        <v>-33.333333333333336</v>
      </c>
      <c r="AE34" s="15">
        <f t="shared" si="17"/>
        <v>-9.9999999999999982</v>
      </c>
      <c r="AH34" s="4">
        <f t="shared" ref="AH34:AJ34" si="24">SUM(AH23:AH30)</f>
        <v>12</v>
      </c>
      <c r="AI34" s="4">
        <f t="shared" si="24"/>
        <v>4</v>
      </c>
      <c r="AJ34" s="4">
        <f t="shared" si="24"/>
        <v>8</v>
      </c>
      <c r="AK34" s="4">
        <f>SUM(AK23:AK30)</f>
        <v>16</v>
      </c>
      <c r="AL34" s="4">
        <f>SUM(AL23:AL30)</f>
        <v>6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4</v>
      </c>
      <c r="S35" s="17">
        <f t="shared" si="25"/>
        <v>8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9.0909090909090828</v>
      </c>
      <c r="X35" s="15">
        <f t="shared" si="15"/>
        <v>33.333333333333329</v>
      </c>
      <c r="Y35" s="15">
        <f t="shared" si="15"/>
        <v>0</v>
      </c>
      <c r="Z35" s="17">
        <f t="shared" ref="Z35:AB35" si="26">SUM(Z25:Z30)</f>
        <v>-2</v>
      </c>
      <c r="AA35" s="17">
        <f t="shared" si="26"/>
        <v>0</v>
      </c>
      <c r="AB35" s="17">
        <f t="shared" si="26"/>
        <v>-2</v>
      </c>
      <c r="AC35" s="15">
        <f t="shared" si="17"/>
        <v>-14.28571428571429</v>
      </c>
      <c r="AD35" s="15">
        <f t="shared" si="17"/>
        <v>0</v>
      </c>
      <c r="AE35" s="15">
        <f t="shared" si="17"/>
        <v>-19.999999999999996</v>
      </c>
      <c r="AH35" s="4">
        <f t="shared" ref="AH35:AJ35" si="27">SUM(AH25:AH30)</f>
        <v>11</v>
      </c>
      <c r="AI35" s="4">
        <f t="shared" si="27"/>
        <v>3</v>
      </c>
      <c r="AJ35" s="4">
        <f t="shared" si="27"/>
        <v>8</v>
      </c>
      <c r="AK35" s="4">
        <f>SUM(AK25:AK30)</f>
        <v>14</v>
      </c>
      <c r="AL35" s="4">
        <f>SUM(AL25:AL30)</f>
        <v>4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10.000000000000009</v>
      </c>
      <c r="X36" s="15">
        <f t="shared" si="15"/>
        <v>50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22.222222222222232</v>
      </c>
      <c r="AD36" s="15">
        <f t="shared" si="17"/>
        <v>0</v>
      </c>
      <c r="AE36" s="15">
        <f t="shared" si="17"/>
        <v>33.333333333333329</v>
      </c>
      <c r="AH36" s="4">
        <f t="shared" ref="AH36:AJ36" si="30">SUM(AH27:AH30)</f>
        <v>10</v>
      </c>
      <c r="AI36" s="4">
        <f t="shared" si="30"/>
        <v>2</v>
      </c>
      <c r="AJ36" s="4">
        <f t="shared" si="30"/>
        <v>8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25</v>
      </c>
      <c r="AA39" s="12">
        <f t="shared" si="37"/>
        <v>0</v>
      </c>
      <c r="AB39" s="12">
        <f t="shared" si="37"/>
        <v>50</v>
      </c>
      <c r="AC39" s="12">
        <f>Q39-AK39</f>
        <v>-5.8823529411764701</v>
      </c>
      <c r="AD39" s="12">
        <f t="shared" si="35"/>
        <v>0</v>
      </c>
      <c r="AE39" s="12">
        <f t="shared" si="35"/>
        <v>-9.0909090909090917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5.8823529411764701</v>
      </c>
      <c r="AL39" s="12">
        <f>AL33/AL9*100</f>
        <v>0</v>
      </c>
      <c r="AM39" s="12">
        <f>AM33/AM9*100</f>
        <v>9.0909090909090917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75</v>
      </c>
      <c r="AA40" s="12">
        <f t="shared" ref="AA40:AB40" si="43">AA34/AA9*100</f>
        <v>100</v>
      </c>
      <c r="AB40" s="12">
        <f t="shared" si="43"/>
        <v>50</v>
      </c>
      <c r="AC40" s="12">
        <f t="shared" ref="AC40:AC42" si="44">Q40-AK40</f>
        <v>5.8823529411764781</v>
      </c>
      <c r="AD40" s="12">
        <f t="shared" si="35"/>
        <v>0</v>
      </c>
      <c r="AE40" s="12">
        <f t="shared" si="35"/>
        <v>9.0909090909090935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94.117647058823522</v>
      </c>
      <c r="AL40" s="12">
        <f>AL34/AL9*100</f>
        <v>100</v>
      </c>
      <c r="AM40" s="12">
        <f>AM34/AM9*100</f>
        <v>90.909090909090907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92.307692307692307</v>
      </c>
      <c r="R41" s="12">
        <f t="shared" si="46"/>
        <v>100</v>
      </c>
      <c r="S41" s="12">
        <f t="shared" si="46"/>
        <v>88.888888888888886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0</v>
      </c>
      <c r="W41" s="12">
        <f t="shared" si="42"/>
        <v>0.64102564102564941</v>
      </c>
      <c r="X41" s="12">
        <f t="shared" si="33"/>
        <v>25</v>
      </c>
      <c r="Y41" s="12">
        <f>S41-AJ41</f>
        <v>-11.111111111111114</v>
      </c>
      <c r="Z41" s="12">
        <f>Z35/Z9*100</f>
        <v>50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9.9547511312217267</v>
      </c>
      <c r="AD41" s="12">
        <f>R41-AL41</f>
        <v>33.333333333333343</v>
      </c>
      <c r="AE41" s="12">
        <f t="shared" si="35"/>
        <v>-2.0202020202020208</v>
      </c>
      <c r="AH41" s="12">
        <f>AH35/AH9*100</f>
        <v>91.666666666666657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82.35294117647058</v>
      </c>
      <c r="AL41" s="12">
        <f t="shared" si="49"/>
        <v>66.666666666666657</v>
      </c>
      <c r="AM41" s="12">
        <f t="shared" si="49"/>
        <v>90.909090909090907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84.615384615384613</v>
      </c>
      <c r="R42" s="12">
        <f t="shared" si="50"/>
        <v>75</v>
      </c>
      <c r="S42" s="12">
        <f t="shared" si="50"/>
        <v>88.888888888888886</v>
      </c>
      <c r="T42" s="12">
        <f t="shared" si="50"/>
        <v>100</v>
      </c>
      <c r="U42" s="12" t="e">
        <f t="shared" si="50"/>
        <v>#DIV/0!</v>
      </c>
      <c r="V42" s="12">
        <f t="shared" si="50"/>
        <v>0</v>
      </c>
      <c r="W42" s="12">
        <f t="shared" si="42"/>
        <v>1.2820512820512704</v>
      </c>
      <c r="X42" s="12">
        <f t="shared" si="33"/>
        <v>25</v>
      </c>
      <c r="Y42" s="12">
        <f>S42-AJ42</f>
        <v>-11.111111111111114</v>
      </c>
      <c r="Z42" s="12">
        <f t="shared" si="50"/>
        <v>-50</v>
      </c>
      <c r="AA42" s="12">
        <f t="shared" si="50"/>
        <v>0</v>
      </c>
      <c r="AB42" s="12">
        <f t="shared" si="50"/>
        <v>-100</v>
      </c>
      <c r="AC42" s="12">
        <f t="shared" si="44"/>
        <v>31.674208144796374</v>
      </c>
      <c r="AD42" s="12">
        <f>R42-AL42</f>
        <v>25</v>
      </c>
      <c r="AE42" s="12">
        <f t="shared" si="35"/>
        <v>34.343434343434346</v>
      </c>
      <c r="AH42" s="12">
        <f t="shared" ref="AH42:AJ42" si="51">AH36/AH9*100</f>
        <v>83.333333333333343</v>
      </c>
      <c r="AI42" s="12">
        <f t="shared" si="51"/>
        <v>50</v>
      </c>
      <c r="AJ42" s="12">
        <f t="shared" si="51"/>
        <v>100</v>
      </c>
      <c r="AK42" s="12">
        <f>AK36/AK9*100</f>
        <v>52.941176470588239</v>
      </c>
      <c r="AL42" s="12">
        <f>AL36/AL9*100</f>
        <v>50</v>
      </c>
      <c r="AM42" s="12">
        <f>AM36/AM9*100</f>
        <v>54.54545454545454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-1</v>
      </c>
      <c r="U9" s="17">
        <f>SUM(U10:U30)</f>
        <v>-1</v>
      </c>
      <c r="V9" s="17">
        <f>SUM(V10:V30)</f>
        <v>0</v>
      </c>
      <c r="W9" s="15">
        <f>IF(Q9=T9,IF(Q9&gt;0,"皆増",0),(1-(Q9/(Q9-T9)))*-100)</f>
        <v>-16.666666666666664</v>
      </c>
      <c r="X9" s="15">
        <f t="shared" ref="X9:Y30" si="1">IF(R9=U9,IF(R9&gt;0,"皆増",0),(1-(R9/(R9-U9)))*-100)</f>
        <v>-33.333333333333336</v>
      </c>
      <c r="Y9" s="15">
        <f t="shared" si="1"/>
        <v>0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100</v>
      </c>
      <c r="AE9" s="15">
        <f t="shared" si="2"/>
        <v>50</v>
      </c>
      <c r="AH9" s="4">
        <f t="shared" ref="AH9:AJ30" si="3">Q9-T9</f>
        <v>6</v>
      </c>
      <c r="AI9" s="4">
        <f t="shared" si="3"/>
        <v>3</v>
      </c>
      <c r="AJ9" s="4">
        <f t="shared" si="3"/>
        <v>3</v>
      </c>
      <c r="AK9" s="4">
        <f t="shared" ref="AK9:AM30" si="4">Q9-Z9</f>
        <v>3</v>
      </c>
      <c r="AL9" s="4">
        <f t="shared" si="4"/>
        <v>1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-50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2</v>
      </c>
      <c r="U27" s="17">
        <v>0</v>
      </c>
      <c r="V27" s="17">
        <v>2</v>
      </c>
      <c r="W27" s="15">
        <f t="shared" si="11"/>
        <v>100</v>
      </c>
      <c r="X27" s="15">
        <f t="shared" si="1"/>
        <v>0</v>
      </c>
      <c r="Y27" s="15">
        <f t="shared" si="1"/>
        <v>200</v>
      </c>
      <c r="Z27" s="17">
        <f t="shared" si="12"/>
        <v>3</v>
      </c>
      <c r="AA27" s="17">
        <v>0</v>
      </c>
      <c r="AB27" s="17">
        <v>3</v>
      </c>
      <c r="AC27" s="15">
        <f t="shared" si="13"/>
        <v>300</v>
      </c>
      <c r="AD27" s="15">
        <f t="shared" si="2"/>
        <v>0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-50</v>
      </c>
      <c r="X28" s="15">
        <f t="shared" si="1"/>
        <v>0</v>
      </c>
      <c r="Y28" s="15">
        <f t="shared" si="1"/>
        <v>-100</v>
      </c>
      <c r="Z28" s="17">
        <f t="shared" si="12"/>
        <v>1</v>
      </c>
      <c r="AA28" s="17">
        <v>1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-1</v>
      </c>
      <c r="V30" s="17">
        <v>-1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-1</v>
      </c>
      <c r="U34" s="17">
        <f t="shared" si="22"/>
        <v>-1</v>
      </c>
      <c r="V34" s="17">
        <f t="shared" si="22"/>
        <v>0</v>
      </c>
      <c r="W34" s="15">
        <f t="shared" si="15"/>
        <v>-16.666666666666664</v>
      </c>
      <c r="X34" s="15">
        <f t="shared" si="15"/>
        <v>-33.333333333333336</v>
      </c>
      <c r="Y34" s="15">
        <f t="shared" si="15"/>
        <v>0</v>
      </c>
      <c r="Z34" s="17">
        <f t="shared" ref="Z34:AB34" si="23">SUM(Z23:Z30)</f>
        <v>3</v>
      </c>
      <c r="AA34" s="17">
        <f t="shared" si="23"/>
        <v>1</v>
      </c>
      <c r="AB34" s="17">
        <f t="shared" si="23"/>
        <v>2</v>
      </c>
      <c r="AC34" s="15">
        <f t="shared" si="17"/>
        <v>150</v>
      </c>
      <c r="AD34" s="15">
        <f t="shared" si="17"/>
        <v>100</v>
      </c>
      <c r="AE34" s="15">
        <f t="shared" si="17"/>
        <v>200</v>
      </c>
      <c r="AH34" s="4">
        <f t="shared" ref="AH34:AJ34" si="24">SUM(AH23:AH30)</f>
        <v>6</v>
      </c>
      <c r="AI34" s="4">
        <f t="shared" si="24"/>
        <v>3</v>
      </c>
      <c r="AJ34" s="4">
        <f t="shared" si="24"/>
        <v>3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-1</v>
      </c>
      <c r="U35" s="17">
        <f t="shared" si="25"/>
        <v>-1</v>
      </c>
      <c r="V35" s="17">
        <f t="shared" si="25"/>
        <v>0</v>
      </c>
      <c r="W35" s="15">
        <f t="shared" si="15"/>
        <v>-16.666666666666664</v>
      </c>
      <c r="X35" s="15">
        <f t="shared" si="15"/>
        <v>-33.333333333333336</v>
      </c>
      <c r="Y35" s="15">
        <f t="shared" si="15"/>
        <v>0</v>
      </c>
      <c r="Z35" s="17">
        <f t="shared" ref="Z35:AB35" si="26">SUM(Z25:Z30)</f>
        <v>3</v>
      </c>
      <c r="AA35" s="17">
        <f t="shared" si="26"/>
        <v>1</v>
      </c>
      <c r="AB35" s="17">
        <f t="shared" si="26"/>
        <v>2</v>
      </c>
      <c r="AC35" s="15">
        <f t="shared" si="17"/>
        <v>150</v>
      </c>
      <c r="AD35" s="15">
        <f t="shared" si="17"/>
        <v>100</v>
      </c>
      <c r="AE35" s="15">
        <f t="shared" si="17"/>
        <v>200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-16.666666666666664</v>
      </c>
      <c r="X36" s="15">
        <f t="shared" si="15"/>
        <v>-33.333333333333336</v>
      </c>
      <c r="Y36" s="15">
        <f t="shared" si="15"/>
        <v>0</v>
      </c>
      <c r="Z36" s="17">
        <f t="shared" ref="Z36:AB36" si="29">SUM(Z27:Z30)</f>
        <v>3</v>
      </c>
      <c r="AA36" s="17">
        <f t="shared" si="29"/>
        <v>1</v>
      </c>
      <c r="AB36" s="17">
        <f t="shared" si="29"/>
        <v>2</v>
      </c>
      <c r="AC36" s="15">
        <f t="shared" si="17"/>
        <v>150</v>
      </c>
      <c r="AD36" s="15">
        <f t="shared" si="17"/>
        <v>100</v>
      </c>
      <c r="AE36" s="15">
        <f t="shared" si="17"/>
        <v>200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-50</v>
      </c>
      <c r="AA39" s="12">
        <f t="shared" si="37"/>
        <v>0</v>
      </c>
      <c r="AB39" s="12">
        <f t="shared" si="37"/>
        <v>-100</v>
      </c>
      <c r="AC39" s="12">
        <f>Q39-AK39</f>
        <v>-33.333333333333329</v>
      </c>
      <c r="AD39" s="12">
        <f t="shared" si="35"/>
        <v>0</v>
      </c>
      <c r="AE39" s="12">
        <f t="shared" si="35"/>
        <v>-50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33.333333333333329</v>
      </c>
      <c r="AL39" s="12">
        <f>AL33/AL9*100</f>
        <v>0</v>
      </c>
      <c r="AM39" s="12">
        <f>AM33/AM9*100</f>
        <v>50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150</v>
      </c>
      <c r="AA40" s="12">
        <f t="shared" ref="AA40:AB40" si="43">AA34/AA9*100</f>
        <v>100</v>
      </c>
      <c r="AB40" s="12">
        <f t="shared" si="43"/>
        <v>200</v>
      </c>
      <c r="AC40" s="12">
        <f t="shared" ref="AC40:AC42" si="44">Q40-AK40</f>
        <v>33.333333333333343</v>
      </c>
      <c r="AD40" s="12">
        <f t="shared" si="35"/>
        <v>0</v>
      </c>
      <c r="AE40" s="12">
        <f t="shared" si="35"/>
        <v>50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66.666666666666657</v>
      </c>
      <c r="AL40" s="12">
        <f>AL34/AL9*100</f>
        <v>100</v>
      </c>
      <c r="AM40" s="12">
        <f>AM34/AM9*100</f>
        <v>50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150</v>
      </c>
      <c r="AA41" s="12">
        <f t="shared" ref="AA41:AB41" si="48">AA35/AA9*100</f>
        <v>100</v>
      </c>
      <c r="AB41" s="12">
        <f t="shared" si="48"/>
        <v>200</v>
      </c>
      <c r="AC41" s="12">
        <f t="shared" si="44"/>
        <v>33.333333333333343</v>
      </c>
      <c r="AD41" s="12">
        <f>R41-AL41</f>
        <v>0</v>
      </c>
      <c r="AE41" s="12">
        <f t="shared" si="35"/>
        <v>50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100</v>
      </c>
      <c r="AM41" s="12">
        <f t="shared" si="49"/>
        <v>50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 t="e">
        <f t="shared" si="50"/>
        <v>#DIV/0!</v>
      </c>
      <c r="W42" s="12">
        <f t="shared" si="42"/>
        <v>0</v>
      </c>
      <c r="X42" s="12">
        <f t="shared" si="33"/>
        <v>0</v>
      </c>
      <c r="Y42" s="12">
        <f>S42-AJ42</f>
        <v>0</v>
      </c>
      <c r="Z42" s="12">
        <f t="shared" si="50"/>
        <v>150</v>
      </c>
      <c r="AA42" s="12">
        <f t="shared" si="50"/>
        <v>100</v>
      </c>
      <c r="AB42" s="12">
        <f t="shared" si="50"/>
        <v>200</v>
      </c>
      <c r="AC42" s="12">
        <f t="shared" si="44"/>
        <v>33.333333333333343</v>
      </c>
      <c r="AD42" s="12">
        <f>R42-AL42</f>
        <v>0</v>
      </c>
      <c r="AE42" s="12">
        <f t="shared" si="35"/>
        <v>50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66.666666666666657</v>
      </c>
      <c r="AL42" s="12">
        <f>AL36/AL9*100</f>
        <v>100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9</v>
      </c>
      <c r="R9" s="17">
        <f>SUM(R10:R30)</f>
        <v>3</v>
      </c>
      <c r="S9" s="17">
        <f>SUM(S10:S30)</f>
        <v>6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-25</v>
      </c>
      <c r="X9" s="15">
        <f t="shared" ref="X9:Y30" si="1">IF(R9=U9,IF(R9&gt;0,"皆増",0),(1-(R9/(R9-U9)))*-100)</f>
        <v>-40</v>
      </c>
      <c r="Y9" s="15">
        <f t="shared" si="1"/>
        <v>-14.28571428571429</v>
      </c>
      <c r="Z9" s="17">
        <f>AA9+AB9</f>
        <v>-4</v>
      </c>
      <c r="AA9" s="17">
        <f>SUM(AA10:AA30)</f>
        <v>-5</v>
      </c>
      <c r="AB9" s="17">
        <f>SUM(AB10:AB30)</f>
        <v>1</v>
      </c>
      <c r="AC9" s="15">
        <f>IF(Q9=Z9,IF(Q9&gt;0,"皆増",0),(1-(Q9/(Q9-Z9)))*-100)</f>
        <v>-30.76923076923077</v>
      </c>
      <c r="AD9" s="15">
        <f t="shared" ref="AD9:AE30" si="2">IF(R9=AA9,IF(R9&gt;0,"皆増",0),(1-(R9/(R9-AA9)))*-100)</f>
        <v>-62.5</v>
      </c>
      <c r="AE9" s="15">
        <f t="shared" si="2"/>
        <v>19.999999999999996</v>
      </c>
      <c r="AH9" s="4">
        <f t="shared" ref="AH9:AJ30" si="3">Q9-T9</f>
        <v>12</v>
      </c>
      <c r="AI9" s="4">
        <f t="shared" si="3"/>
        <v>5</v>
      </c>
      <c r="AJ9" s="4">
        <f t="shared" si="3"/>
        <v>7</v>
      </c>
      <c r="AK9" s="4">
        <f t="shared" ref="AK9:AM30" si="4">Q9-Z9</f>
        <v>13</v>
      </c>
      <c r="AL9" s="4">
        <f t="shared" si="4"/>
        <v>8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-2</v>
      </c>
      <c r="U26" s="17">
        <v>-2</v>
      </c>
      <c r="V26" s="17">
        <v>0</v>
      </c>
      <c r="W26" s="15">
        <f t="shared" si="11"/>
        <v>-66.666666666666671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1</v>
      </c>
      <c r="AA27" s="17">
        <v>1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-2</v>
      </c>
      <c r="U28" s="17">
        <v>-2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-50</v>
      </c>
      <c r="AD28" s="15">
        <f t="shared" si="2"/>
        <v>-100</v>
      </c>
      <c r="AE28" s="15">
        <f t="shared" si="2"/>
        <v>-33.333333333333336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3</v>
      </c>
      <c r="S34" s="17">
        <f t="shared" si="22"/>
        <v>6</v>
      </c>
      <c r="T34" s="17">
        <f t="shared" si="22"/>
        <v>-3</v>
      </c>
      <c r="U34" s="17">
        <f t="shared" si="22"/>
        <v>-2</v>
      </c>
      <c r="V34" s="17">
        <f t="shared" si="22"/>
        <v>-1</v>
      </c>
      <c r="W34" s="15">
        <f t="shared" si="15"/>
        <v>-25</v>
      </c>
      <c r="X34" s="15">
        <f t="shared" si="15"/>
        <v>-40</v>
      </c>
      <c r="Y34" s="15">
        <f t="shared" si="15"/>
        <v>-14.28571428571429</v>
      </c>
      <c r="Z34" s="17">
        <f t="shared" ref="Z34:AB34" si="23">SUM(Z23:Z30)</f>
        <v>-2</v>
      </c>
      <c r="AA34" s="17">
        <f t="shared" si="23"/>
        <v>-3</v>
      </c>
      <c r="AB34" s="17">
        <f t="shared" si="23"/>
        <v>1</v>
      </c>
      <c r="AC34" s="15">
        <f t="shared" si="17"/>
        <v>-18.181818181818176</v>
      </c>
      <c r="AD34" s="15">
        <f t="shared" si="17"/>
        <v>-50</v>
      </c>
      <c r="AE34" s="15">
        <f t="shared" si="17"/>
        <v>19.999999999999996</v>
      </c>
      <c r="AH34" s="4">
        <f t="shared" ref="AH34:AJ34" si="24">SUM(AH23:AH30)</f>
        <v>12</v>
      </c>
      <c r="AI34" s="4">
        <f t="shared" si="24"/>
        <v>5</v>
      </c>
      <c r="AJ34" s="4">
        <f t="shared" si="24"/>
        <v>7</v>
      </c>
      <c r="AK34" s="4">
        <f>SUM(AK23:AK30)</f>
        <v>11</v>
      </c>
      <c r="AL34" s="4">
        <f>SUM(AL23:AL30)</f>
        <v>6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1</v>
      </c>
      <c r="S35" s="17">
        <f t="shared" si="25"/>
        <v>6</v>
      </c>
      <c r="T35" s="17">
        <f t="shared" si="25"/>
        <v>-4</v>
      </c>
      <c r="U35" s="17">
        <f t="shared" si="25"/>
        <v>-3</v>
      </c>
      <c r="V35" s="17">
        <f t="shared" si="25"/>
        <v>-1</v>
      </c>
      <c r="W35" s="15">
        <f t="shared" si="15"/>
        <v>-36.363636363636367</v>
      </c>
      <c r="X35" s="15">
        <f t="shared" si="15"/>
        <v>-75</v>
      </c>
      <c r="Y35" s="15">
        <f t="shared" si="15"/>
        <v>-14.28571428571429</v>
      </c>
      <c r="Z35" s="17">
        <f t="shared" ref="Z35:AB35" si="26">SUM(Z25:Z30)</f>
        <v>-3</v>
      </c>
      <c r="AA35" s="17">
        <f t="shared" si="26"/>
        <v>-4</v>
      </c>
      <c r="AB35" s="17">
        <f t="shared" si="26"/>
        <v>1</v>
      </c>
      <c r="AC35" s="15">
        <f t="shared" si="17"/>
        <v>-30.000000000000004</v>
      </c>
      <c r="AD35" s="15">
        <f t="shared" si="17"/>
        <v>-80</v>
      </c>
      <c r="AE35" s="15">
        <f t="shared" si="17"/>
        <v>19.999999999999996</v>
      </c>
      <c r="AH35" s="4">
        <f t="shared" ref="AH35:AJ35" si="27">SUM(AH25:AH30)</f>
        <v>11</v>
      </c>
      <c r="AI35" s="4">
        <f t="shared" si="27"/>
        <v>4</v>
      </c>
      <c r="AJ35" s="4">
        <f t="shared" si="27"/>
        <v>7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1</v>
      </c>
      <c r="S36" s="17">
        <f t="shared" si="28"/>
        <v>5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-25</v>
      </c>
      <c r="X36" s="15">
        <f t="shared" si="15"/>
        <v>-50</v>
      </c>
      <c r="Y36" s="15">
        <f t="shared" si="15"/>
        <v>-16.666666666666664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8</v>
      </c>
      <c r="AI36" s="4">
        <f t="shared" si="30"/>
        <v>2</v>
      </c>
      <c r="AJ36" s="4">
        <f t="shared" si="30"/>
        <v>6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50</v>
      </c>
      <c r="AA39" s="12">
        <f t="shared" si="37"/>
        <v>40</v>
      </c>
      <c r="AB39" s="12">
        <f t="shared" si="37"/>
        <v>0</v>
      </c>
      <c r="AC39" s="12">
        <f>Q39-AK39</f>
        <v>-15.384615384615385</v>
      </c>
      <c r="AD39" s="12">
        <f t="shared" si="35"/>
        <v>-25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15.384615384615385</v>
      </c>
      <c r="AL39" s="12">
        <f>AL33/AL9*100</f>
        <v>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50</v>
      </c>
      <c r="AA40" s="12">
        <f t="shared" ref="AA40:AB40" si="43">AA34/AA9*100</f>
        <v>60</v>
      </c>
      <c r="AB40" s="12">
        <f t="shared" si="43"/>
        <v>100</v>
      </c>
      <c r="AC40" s="12">
        <f t="shared" ref="AC40:AC42" si="44">Q40-AK40</f>
        <v>15.384615384615387</v>
      </c>
      <c r="AD40" s="12">
        <f t="shared" si="35"/>
        <v>25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84.615384615384613</v>
      </c>
      <c r="AL40" s="12">
        <f>AL34/AL9*100</f>
        <v>75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33.333333333333329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150</v>
      </c>
      <c r="V41" s="12">
        <f t="shared" si="47"/>
        <v>100</v>
      </c>
      <c r="W41" s="12">
        <f t="shared" si="42"/>
        <v>-13.888888888888872</v>
      </c>
      <c r="X41" s="12">
        <f t="shared" si="33"/>
        <v>-46.666666666666671</v>
      </c>
      <c r="Y41" s="12">
        <f>S41-AJ41</f>
        <v>0</v>
      </c>
      <c r="Z41" s="12">
        <f>Z35/Z9*100</f>
        <v>75</v>
      </c>
      <c r="AA41" s="12">
        <f t="shared" ref="AA41:AB41" si="48">AA35/AA9*100</f>
        <v>80</v>
      </c>
      <c r="AB41" s="12">
        <f t="shared" si="48"/>
        <v>100</v>
      </c>
      <c r="AC41" s="12">
        <f t="shared" si="44"/>
        <v>0.85470085470085166</v>
      </c>
      <c r="AD41" s="12">
        <f>R41-AL41</f>
        <v>-29.166666666666671</v>
      </c>
      <c r="AE41" s="12">
        <f t="shared" si="35"/>
        <v>0</v>
      </c>
      <c r="AH41" s="12">
        <f>AH35/AH9*100</f>
        <v>91.666666666666657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76.923076923076934</v>
      </c>
      <c r="AL41" s="12">
        <f t="shared" si="49"/>
        <v>62.5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33.333333333333329</v>
      </c>
      <c r="S42" s="12">
        <f t="shared" si="50"/>
        <v>83.333333333333343</v>
      </c>
      <c r="T42" s="12">
        <f t="shared" si="50"/>
        <v>66.666666666666657</v>
      </c>
      <c r="U42" s="12">
        <f t="shared" si="50"/>
        <v>50</v>
      </c>
      <c r="V42" s="12">
        <f t="shared" si="50"/>
        <v>100</v>
      </c>
      <c r="W42" s="12">
        <f t="shared" si="42"/>
        <v>0</v>
      </c>
      <c r="X42" s="12">
        <f t="shared" si="33"/>
        <v>-6.6666666666666714</v>
      </c>
      <c r="Y42" s="12">
        <f>S42-AJ42</f>
        <v>-2.3809523809523654</v>
      </c>
      <c r="Z42" s="12">
        <f t="shared" si="50"/>
        <v>0</v>
      </c>
      <c r="AA42" s="12">
        <f t="shared" si="50"/>
        <v>0</v>
      </c>
      <c r="AB42" s="12">
        <f t="shared" si="50"/>
        <v>0</v>
      </c>
      <c r="AC42" s="12">
        <f t="shared" si="44"/>
        <v>20.512820512820504</v>
      </c>
      <c r="AD42" s="12">
        <f>R42-AL42</f>
        <v>20.833333333333329</v>
      </c>
      <c r="AE42" s="12">
        <f t="shared" si="35"/>
        <v>-16.666666666666657</v>
      </c>
      <c r="AH42" s="12">
        <f t="shared" ref="AH42:AJ42" si="51">AH36/AH9*100</f>
        <v>66.666666666666657</v>
      </c>
      <c r="AI42" s="12">
        <f t="shared" si="51"/>
        <v>40</v>
      </c>
      <c r="AJ42" s="12">
        <f t="shared" si="51"/>
        <v>85.714285714285708</v>
      </c>
      <c r="AK42" s="12">
        <f>AK36/AK9*100</f>
        <v>46.153846153846153</v>
      </c>
      <c r="AL42" s="12">
        <f>AL36/AL9*100</f>
        <v>12.5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-33.333333333333336</v>
      </c>
      <c r="J9" s="15">
        <f>IF(D9=G9,0,(1-(D9/(D9-G9)))*-100)</f>
        <v>100</v>
      </c>
      <c r="K9" s="17">
        <f>L9+M9</f>
        <v>-11</v>
      </c>
      <c r="L9" s="17">
        <f>SUM(L10:L30)</f>
        <v>-6</v>
      </c>
      <c r="M9" s="17">
        <f>SUM(M10:M30)</f>
        <v>-5</v>
      </c>
      <c r="N9" s="15">
        <f>IF(B9=K9,0,(1-(B9/(B9-K9)))*-100)</f>
        <v>-73.333333333333343</v>
      </c>
      <c r="O9" s="15">
        <f t="shared" ref="O9:P10" si="0">IF(C9=L9,0,(1-(C9/(C9-L9)))*-100)</f>
        <v>-75</v>
      </c>
      <c r="P9" s="15">
        <f>IF(D9=M9,0,(1-(D9/(D9-M9)))*-100)</f>
        <v>-71.428571428571431</v>
      </c>
      <c r="Q9" s="17">
        <f>R9+S9</f>
        <v>15</v>
      </c>
      <c r="R9" s="17">
        <f>SUM(R10:R30)</f>
        <v>4</v>
      </c>
      <c r="S9" s="17">
        <f>SUM(S10:S30)</f>
        <v>11</v>
      </c>
      <c r="T9" s="17">
        <f>U9+V9</f>
        <v>-7</v>
      </c>
      <c r="U9" s="17">
        <f>SUM(U10:U30)</f>
        <v>-7</v>
      </c>
      <c r="V9" s="17">
        <f>SUM(V10:V30)</f>
        <v>0</v>
      </c>
      <c r="W9" s="15">
        <f>IF(Q9=T9,IF(Q9&gt;0,"皆増",0),(1-(Q9/(Q9-T9)))*-100)</f>
        <v>-31.818181818181824</v>
      </c>
      <c r="X9" s="15">
        <f t="shared" ref="X9:Y30" si="1">IF(R9=U9,IF(R9&gt;0,"皆増",0),(1-(R9/(R9-U9)))*-100)</f>
        <v>-63.636363636363633</v>
      </c>
      <c r="Y9" s="15">
        <f t="shared" si="1"/>
        <v>0</v>
      </c>
      <c r="Z9" s="17">
        <f>AA9+AB9</f>
        <v>2</v>
      </c>
      <c r="AA9" s="17">
        <f>SUM(AA10:AA30)</f>
        <v>0</v>
      </c>
      <c r="AB9" s="17">
        <f>SUM(AB10:AB30)</f>
        <v>2</v>
      </c>
      <c r="AC9" s="15">
        <f>IF(Q9=Z9,IF(Q9&gt;0,"皆増",0),(1-(Q9/(Q9-Z9)))*-100)</f>
        <v>15.384615384615374</v>
      </c>
      <c r="AD9" s="15">
        <f t="shared" ref="AD9:AE30" si="2">IF(R9=AA9,IF(R9&gt;0,"皆増",0),(1-(R9/(R9-AA9)))*-100)</f>
        <v>0</v>
      </c>
      <c r="AE9" s="15">
        <f t="shared" si="2"/>
        <v>22.222222222222232</v>
      </c>
      <c r="AH9" s="4">
        <f t="shared" ref="AH9:AJ30" si="3">Q9-T9</f>
        <v>22</v>
      </c>
      <c r="AI9" s="4">
        <f t="shared" si="3"/>
        <v>11</v>
      </c>
      <c r="AJ9" s="4">
        <f t="shared" si="3"/>
        <v>11</v>
      </c>
      <c r="AK9" s="4">
        <f t="shared" ref="AK9:AM30" si="4">Q9-Z9</f>
        <v>13</v>
      </c>
      <c r="AL9" s="4">
        <f t="shared" si="4"/>
        <v>4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-33.333333333333336</v>
      </c>
      <c r="J10" s="15">
        <f>IF(D10=G10,0,(1-(D10/(D10-G10)))*-100)</f>
        <v>100</v>
      </c>
      <c r="K10" s="17">
        <f t="shared" ref="K10" si="8">L10+M10</f>
        <v>-11</v>
      </c>
      <c r="L10" s="17">
        <v>-6</v>
      </c>
      <c r="M10" s="17">
        <v>-5</v>
      </c>
      <c r="N10" s="15">
        <f>IF(B10=K10,0,(1-(B10/(B10-K10)))*-100)</f>
        <v>-73.333333333333343</v>
      </c>
      <c r="O10" s="15">
        <f t="shared" si="0"/>
        <v>-75</v>
      </c>
      <c r="P10" s="15">
        <f t="shared" si="0"/>
        <v>-71.428571428571431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-3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-50</v>
      </c>
      <c r="Z26" s="17">
        <f t="shared" si="12"/>
        <v>1</v>
      </c>
      <c r="AA26" s="17">
        <v>2</v>
      </c>
      <c r="AB26" s="17">
        <v>-1</v>
      </c>
      <c r="AC26" s="15">
        <f t="shared" si="13"/>
        <v>50</v>
      </c>
      <c r="AD26" s="15" t="str">
        <f t="shared" si="2"/>
        <v>皆増</v>
      </c>
      <c r="AE26" s="15">
        <f t="shared" si="2"/>
        <v>-50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-1</v>
      </c>
      <c r="U27" s="17">
        <v>-2</v>
      </c>
      <c r="V27" s="17">
        <v>1</v>
      </c>
      <c r="W27" s="15">
        <f t="shared" si="11"/>
        <v>-19.999999999999996</v>
      </c>
      <c r="X27" s="15">
        <f t="shared" si="1"/>
        <v>-66.666666666666671</v>
      </c>
      <c r="Y27" s="15">
        <f t="shared" si="1"/>
        <v>50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-19.999999999999996</v>
      </c>
      <c r="AD27" s="15">
        <f t="shared" si="2"/>
        <v>-50</v>
      </c>
      <c r="AE27" s="15">
        <f t="shared" si="2"/>
        <v>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-2</v>
      </c>
      <c r="U28" s="17">
        <v>-2</v>
      </c>
      <c r="V28" s="17">
        <v>0</v>
      </c>
      <c r="W28" s="15">
        <f t="shared" si="11"/>
        <v>-40</v>
      </c>
      <c r="X28" s="15">
        <f t="shared" si="1"/>
        <v>-100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>
        <f t="shared" si="13"/>
        <v>50</v>
      </c>
      <c r="AD28" s="15">
        <f t="shared" si="2"/>
        <v>0</v>
      </c>
      <c r="AE28" s="15">
        <f t="shared" si="2"/>
        <v>50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-1</v>
      </c>
      <c r="U29" s="17">
        <v>0</v>
      </c>
      <c r="V29" s="17">
        <v>-1</v>
      </c>
      <c r="W29" s="15">
        <f t="shared" si="11"/>
        <v>-25</v>
      </c>
      <c r="X29" s="15">
        <f t="shared" si="1"/>
        <v>0</v>
      </c>
      <c r="Y29" s="15">
        <f t="shared" si="1"/>
        <v>-25</v>
      </c>
      <c r="Z29" s="17">
        <f t="shared" si="12"/>
        <v>1</v>
      </c>
      <c r="AA29" s="17">
        <v>0</v>
      </c>
      <c r="AB29" s="17">
        <v>1</v>
      </c>
      <c r="AC29" s="15">
        <f t="shared" si="13"/>
        <v>50</v>
      </c>
      <c r="AD29" s="15">
        <f t="shared" si="2"/>
        <v>0</v>
      </c>
      <c r="AE29" s="15">
        <f t="shared" si="2"/>
        <v>50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4</v>
      </c>
      <c r="S34" s="17">
        <f t="shared" si="22"/>
        <v>11</v>
      </c>
      <c r="T34" s="17">
        <f t="shared" si="22"/>
        <v>-6</v>
      </c>
      <c r="U34" s="17">
        <f t="shared" si="22"/>
        <v>-6</v>
      </c>
      <c r="V34" s="17">
        <f t="shared" si="22"/>
        <v>0</v>
      </c>
      <c r="W34" s="15">
        <f t="shared" si="15"/>
        <v>-28.571428571428569</v>
      </c>
      <c r="X34" s="15">
        <f t="shared" si="15"/>
        <v>-60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0</v>
      </c>
      <c r="AB34" s="17">
        <f t="shared" si="23"/>
        <v>2</v>
      </c>
      <c r="AC34" s="15">
        <f t="shared" si="17"/>
        <v>15.384615384615374</v>
      </c>
      <c r="AD34" s="15">
        <f t="shared" si="17"/>
        <v>0</v>
      </c>
      <c r="AE34" s="15">
        <f t="shared" si="17"/>
        <v>22.222222222222232</v>
      </c>
      <c r="AH34" s="4">
        <f t="shared" ref="AH34:AJ34" si="24">SUM(AH23:AH30)</f>
        <v>21</v>
      </c>
      <c r="AI34" s="4">
        <f t="shared" si="24"/>
        <v>10</v>
      </c>
      <c r="AJ34" s="4">
        <f t="shared" si="24"/>
        <v>11</v>
      </c>
      <c r="AK34" s="4">
        <f>SUM(AK23:AK30)</f>
        <v>13</v>
      </c>
      <c r="AL34" s="4">
        <f>SUM(AL23:AL30)</f>
        <v>4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3</v>
      </c>
      <c r="S35" s="17">
        <f t="shared" si="25"/>
        <v>11</v>
      </c>
      <c r="T35" s="17">
        <f t="shared" si="25"/>
        <v>-6</v>
      </c>
      <c r="U35" s="17">
        <f t="shared" si="25"/>
        <v>-6</v>
      </c>
      <c r="V35" s="17">
        <f t="shared" si="25"/>
        <v>0</v>
      </c>
      <c r="W35" s="15">
        <f t="shared" si="15"/>
        <v>-30.000000000000004</v>
      </c>
      <c r="X35" s="15">
        <f t="shared" si="15"/>
        <v>-66.666666666666671</v>
      </c>
      <c r="Y35" s="15">
        <f t="shared" si="15"/>
        <v>0</v>
      </c>
      <c r="Z35" s="17">
        <f t="shared" ref="Z35:AB35" si="26">SUM(Z25:Z30)</f>
        <v>3</v>
      </c>
      <c r="AA35" s="17">
        <f t="shared" si="26"/>
        <v>1</v>
      </c>
      <c r="AB35" s="17">
        <f t="shared" si="26"/>
        <v>2</v>
      </c>
      <c r="AC35" s="15">
        <f t="shared" si="17"/>
        <v>27.27272727272727</v>
      </c>
      <c r="AD35" s="15">
        <f t="shared" si="17"/>
        <v>50</v>
      </c>
      <c r="AE35" s="15">
        <f t="shared" si="17"/>
        <v>22.222222222222232</v>
      </c>
      <c r="AH35" s="4">
        <f t="shared" ref="AH35:AJ35" si="27">SUM(AH25:AH30)</f>
        <v>20</v>
      </c>
      <c r="AI35" s="4">
        <f t="shared" si="27"/>
        <v>9</v>
      </c>
      <c r="AJ35" s="4">
        <f t="shared" si="27"/>
        <v>11</v>
      </c>
      <c r="AK35" s="4">
        <f>SUM(AK25:AK30)</f>
        <v>11</v>
      </c>
      <c r="AL35" s="4">
        <f>SUM(AL25:AL30)</f>
        <v>2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1</v>
      </c>
      <c r="S36" s="17">
        <f t="shared" si="28"/>
        <v>10</v>
      </c>
      <c r="T36" s="17">
        <f t="shared" si="28"/>
        <v>-3</v>
      </c>
      <c r="U36" s="17">
        <f t="shared" si="28"/>
        <v>-4</v>
      </c>
      <c r="V36" s="17">
        <f t="shared" si="28"/>
        <v>1</v>
      </c>
      <c r="W36" s="15">
        <f t="shared" si="15"/>
        <v>-21.428571428571431</v>
      </c>
      <c r="X36" s="15">
        <f t="shared" si="15"/>
        <v>-80</v>
      </c>
      <c r="Y36" s="15">
        <f t="shared" si="15"/>
        <v>11.111111111111116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22.222222222222232</v>
      </c>
      <c r="AD36" s="15">
        <f t="shared" si="17"/>
        <v>-50</v>
      </c>
      <c r="AE36" s="15">
        <f t="shared" si="17"/>
        <v>42.857142857142861</v>
      </c>
      <c r="AH36" s="4">
        <f t="shared" ref="AH36:AJ36" si="30">SUM(AH27:AH30)</f>
        <v>14</v>
      </c>
      <c r="AI36" s="4">
        <f t="shared" si="30"/>
        <v>5</v>
      </c>
      <c r="AJ36" s="4">
        <f t="shared" si="30"/>
        <v>9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14.285714285714285</v>
      </c>
      <c r="U39" s="12">
        <f t="shared" ref="U39:V39" si="38">U33/U9*100</f>
        <v>14.285714285714285</v>
      </c>
      <c r="V39" s="12" t="e">
        <f t="shared" si="38"/>
        <v>#DIV/0!</v>
      </c>
      <c r="W39" s="12">
        <f>Q39-AH39</f>
        <v>-4.5454545454545459</v>
      </c>
      <c r="X39" s="12">
        <f t="shared" si="33"/>
        <v>-9.0909090909090917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4.5454545454545459</v>
      </c>
      <c r="AI39" s="12">
        <f t="shared" si="39"/>
        <v>9.0909090909090917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85.714285714285708</v>
      </c>
      <c r="U40" s="12">
        <f t="shared" ref="U40:V40" si="41">U34/U9*100</f>
        <v>85.714285714285708</v>
      </c>
      <c r="V40" s="12" t="e">
        <f t="shared" si="41"/>
        <v>#DIV/0!</v>
      </c>
      <c r="W40" s="12">
        <f t="shared" ref="W40:W42" si="42">Q40-AH40</f>
        <v>4.5454545454545467</v>
      </c>
      <c r="X40" s="12">
        <f t="shared" si="33"/>
        <v>9.0909090909090935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95.454545454545453</v>
      </c>
      <c r="AI40" s="12">
        <f t="shared" si="45"/>
        <v>90.909090909090907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93.333333333333329</v>
      </c>
      <c r="R41" s="12">
        <f t="shared" si="46"/>
        <v>75</v>
      </c>
      <c r="S41" s="12">
        <f t="shared" si="46"/>
        <v>100</v>
      </c>
      <c r="T41" s="12">
        <f>T35/T9*100</f>
        <v>85.714285714285708</v>
      </c>
      <c r="U41" s="12">
        <f t="shared" ref="U41:V41" si="47">U35/U9*100</f>
        <v>85.714285714285708</v>
      </c>
      <c r="V41" s="12" t="e">
        <f t="shared" si="47"/>
        <v>#DIV/0!</v>
      </c>
      <c r="W41" s="12">
        <f t="shared" si="42"/>
        <v>2.4242424242424221</v>
      </c>
      <c r="X41" s="12">
        <f t="shared" si="33"/>
        <v>-6.8181818181818272</v>
      </c>
      <c r="Y41" s="12">
        <f>S41-AJ41</f>
        <v>0</v>
      </c>
      <c r="Z41" s="12">
        <f>Z35/Z9*100</f>
        <v>150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8.7179487179487154</v>
      </c>
      <c r="AD41" s="12">
        <f>R41-AL41</f>
        <v>25</v>
      </c>
      <c r="AE41" s="12">
        <f t="shared" si="35"/>
        <v>0</v>
      </c>
      <c r="AH41" s="12">
        <f>AH35/AH9*100</f>
        <v>90.909090909090907</v>
      </c>
      <c r="AI41" s="12">
        <f>AI35/AI9*100</f>
        <v>81.818181818181827</v>
      </c>
      <c r="AJ41" s="12">
        <f>AJ35/AJ9*100</f>
        <v>100</v>
      </c>
      <c r="AK41" s="12">
        <f t="shared" ref="AK41:AM41" si="49">AK35/AK9*100</f>
        <v>84.615384615384613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73.333333333333329</v>
      </c>
      <c r="R42" s="12">
        <f t="shared" si="50"/>
        <v>25</v>
      </c>
      <c r="S42" s="12">
        <f t="shared" si="50"/>
        <v>90.909090909090907</v>
      </c>
      <c r="T42" s="12">
        <f t="shared" si="50"/>
        <v>42.857142857142854</v>
      </c>
      <c r="U42" s="12">
        <f t="shared" si="50"/>
        <v>57.142857142857139</v>
      </c>
      <c r="V42" s="12" t="e">
        <f t="shared" si="50"/>
        <v>#DIV/0!</v>
      </c>
      <c r="W42" s="12">
        <f t="shared" si="42"/>
        <v>9.6969696969696955</v>
      </c>
      <c r="X42" s="12">
        <f t="shared" si="33"/>
        <v>-20.454545454545453</v>
      </c>
      <c r="Y42" s="12">
        <f>S42-AJ42</f>
        <v>9.0909090909090793</v>
      </c>
      <c r="Z42" s="12">
        <f t="shared" si="50"/>
        <v>100</v>
      </c>
      <c r="AA42" s="12" t="e">
        <f t="shared" si="50"/>
        <v>#DIV/0!</v>
      </c>
      <c r="AB42" s="12">
        <f t="shared" si="50"/>
        <v>150</v>
      </c>
      <c r="AC42" s="12">
        <f t="shared" si="44"/>
        <v>4.1025641025641022</v>
      </c>
      <c r="AD42" s="12">
        <f>R42-AL42</f>
        <v>-25</v>
      </c>
      <c r="AE42" s="12">
        <f t="shared" si="35"/>
        <v>13.131313131313121</v>
      </c>
      <c r="AH42" s="12">
        <f t="shared" ref="AH42:AJ42" si="51">AH36/AH9*100</f>
        <v>63.636363636363633</v>
      </c>
      <c r="AI42" s="12">
        <f t="shared" si="51"/>
        <v>45.454545454545453</v>
      </c>
      <c r="AJ42" s="12">
        <f t="shared" si="51"/>
        <v>81.818181818181827</v>
      </c>
      <c r="AK42" s="12">
        <f>AK36/AK9*100</f>
        <v>69.230769230769226</v>
      </c>
      <c r="AL42" s="12">
        <f>AL36/AL9*100</f>
        <v>50</v>
      </c>
      <c r="AM42" s="12">
        <f>AM36/AM9*100</f>
        <v>77.777777777777786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2021-09-16T02:33:11Z</dcterms:modified>
</cp:coreProperties>
</file>